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increaseitcombr-my.sharepoint.com/personal/cesar_yanaka_ufly_com_br/Documents/uFly/Scansource/"/>
    </mc:Choice>
  </mc:AlternateContent>
  <xr:revisionPtr revIDLastSave="1" documentId="13_ncr:1_{756CA6AF-DB0D-4679-BAA9-224708B69505}" xr6:coauthVersionLast="47" xr6:coauthVersionMax="47" xr10:uidLastSave="{A8E5915D-FAD9-40A9-9E24-456690DCF66A}"/>
  <bookViews>
    <workbookView xWindow="-108" yWindow="-108" windowWidth="46296" windowHeight="25416" firstSheet="1" activeTab="4" xr2:uid="{49037C71-FF0B-43B2-8139-1530BB70BC3E}"/>
  </bookViews>
  <sheets>
    <sheet name="listas" sheetId="10" state="hidden" r:id="rId1"/>
    <sheet name="Base de Venda" sheetId="1" r:id="rId2"/>
    <sheet name="Categoria" sheetId="11" r:id="rId3"/>
    <sheet name="Aging" sheetId="23" r:id="rId4"/>
    <sheet name="Backlog" sheetId="17" r:id="rId5"/>
    <sheet name="Análise Gerencial" sheetId="19" r:id="rId6"/>
    <sheet name="Glossário" sheetId="21" r:id="rId7"/>
    <sheet name="Mapa dos Dados" sheetId="22" r:id="rId8"/>
  </sheets>
  <externalReferences>
    <externalReference r:id="rId9"/>
    <externalReference r:id="rId10"/>
  </externalReferences>
  <definedNames>
    <definedName name="_xlnm._FilterDatabase" localSheetId="3" hidden="1">Aging!$A$1:$AH$1</definedName>
    <definedName name="_xlnm._FilterDatabase" localSheetId="5" hidden="1">'Análise Gerencial'!$B$4:$BC$4</definedName>
    <definedName name="_xlnm._FilterDatabase" localSheetId="4" hidden="1">Backlog!$A$1:$P$1</definedName>
    <definedName name="_xlnm._FilterDatabase" localSheetId="1" hidden="1">'Base de Venda'!$B$2:$AL$337</definedName>
    <definedName name="_xlnm._FilterDatabase" localSheetId="2" hidden="1">Categoria!$A$1:$C$4387</definedName>
    <definedName name="_xlnm._FilterDatabase" localSheetId="6" hidden="1">Glossário!$A$1:$B$1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9" l="1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J7" i="19" l="1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6" i="19"/>
  <c r="AE23" i="19"/>
  <c r="AE22" i="19"/>
  <c r="AE21" i="19"/>
  <c r="AE20" i="19"/>
  <c r="AE19" i="19"/>
  <c r="AE18" i="19"/>
  <c r="AE17" i="19"/>
  <c r="AE16" i="19"/>
  <c r="AE15" i="19"/>
  <c r="AE14" i="19"/>
  <c r="AE13" i="19"/>
  <c r="AE12" i="19"/>
  <c r="AE11" i="19"/>
  <c r="AE10" i="19"/>
  <c r="AE9" i="19"/>
  <c r="AE8" i="19"/>
  <c r="AE7" i="19"/>
  <c r="AE6" i="19"/>
  <c r="AB23" i="19"/>
  <c r="AB22" i="19"/>
  <c r="AB21" i="19"/>
  <c r="AB20" i="19"/>
  <c r="AB19" i="19"/>
  <c r="AB18" i="19"/>
  <c r="AB17" i="19"/>
  <c r="AB16" i="19"/>
  <c r="AB15" i="19"/>
  <c r="AB14" i="19"/>
  <c r="AB13" i="19"/>
  <c r="AB12" i="19"/>
  <c r="AB11" i="19"/>
  <c r="AB10" i="19"/>
  <c r="AB9" i="19"/>
  <c r="AB8" i="19"/>
  <c r="AB7" i="19"/>
  <c r="AB6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V23" i="19"/>
  <c r="V22" i="19"/>
  <c r="V21" i="19"/>
  <c r="V20" i="19"/>
  <c r="V19" i="19"/>
  <c r="V18" i="19"/>
  <c r="V17" i="19"/>
  <c r="V16" i="19"/>
  <c r="V15" i="19"/>
  <c r="V14" i="19"/>
  <c r="V13" i="19"/>
  <c r="V12" i="19"/>
  <c r="V11" i="19"/>
  <c r="V10" i="19"/>
  <c r="V9" i="19"/>
  <c r="V8" i="19"/>
  <c r="V7" i="19"/>
  <c r="V6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6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M23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AI19" i="19"/>
  <c r="AL19" i="19" s="1"/>
  <c r="H19" i="19"/>
  <c r="H20" i="19"/>
  <c r="H21" i="19"/>
  <c r="H22" i="19"/>
  <c r="AI23" i="19"/>
  <c r="AL23" i="19" s="1"/>
  <c r="H23" i="19"/>
  <c r="AM19" i="19" l="1"/>
  <c r="AO19" i="19"/>
  <c r="AI7" i="19"/>
  <c r="AL7" i="19" s="1"/>
  <c r="AM23" i="19"/>
  <c r="AO23" i="19"/>
  <c r="AI17" i="19"/>
  <c r="AL17" i="19" s="1"/>
  <c r="AI11" i="19"/>
  <c r="AL11" i="19" s="1"/>
  <c r="AI22" i="19"/>
  <c r="AL22" i="19" s="1"/>
  <c r="AI16" i="19"/>
  <c r="AL16" i="19" s="1"/>
  <c r="AI10" i="19"/>
  <c r="AL10" i="19" s="1"/>
  <c r="AI21" i="19"/>
  <c r="AL21" i="19" s="1"/>
  <c r="AI15" i="19"/>
  <c r="AL15" i="19" s="1"/>
  <c r="AI9" i="19"/>
  <c r="AL9" i="19" s="1"/>
  <c r="AI13" i="19"/>
  <c r="AL13" i="19" s="1"/>
  <c r="AI20" i="19"/>
  <c r="AL20" i="19" s="1"/>
  <c r="AI14" i="19"/>
  <c r="AL14" i="19" s="1"/>
  <c r="AI8" i="19"/>
  <c r="AL8" i="19" s="1"/>
  <c r="AI18" i="19"/>
  <c r="AL18" i="19" s="1"/>
  <c r="AI12" i="19"/>
  <c r="AL12" i="19" s="1"/>
  <c r="AI6" i="19"/>
  <c r="I12" i="19"/>
  <c r="I21" i="19"/>
  <c r="AJ23" i="19"/>
  <c r="AJ19" i="19"/>
  <c r="I16" i="19"/>
  <c r="AJ7" i="19"/>
  <c r="I7" i="19"/>
  <c r="I8" i="19"/>
  <c r="I23" i="19"/>
  <c r="I10" i="19"/>
  <c r="I13" i="19"/>
  <c r="I9" i="19"/>
  <c r="I17" i="19"/>
  <c r="I19" i="19"/>
  <c r="I20" i="19"/>
  <c r="I22" i="19"/>
  <c r="I14" i="19"/>
  <c r="I6" i="19"/>
  <c r="I11" i="19"/>
  <c r="I15" i="19"/>
  <c r="I18" i="19"/>
  <c r="AJ17" i="19" l="1"/>
  <c r="AJ18" i="19"/>
  <c r="AJ10" i="19"/>
  <c r="AJ22" i="19"/>
  <c r="AJ8" i="19"/>
  <c r="AJ21" i="19"/>
  <c r="AJ15" i="19"/>
  <c r="AJ9" i="19"/>
  <c r="AO15" i="19"/>
  <c r="AM15" i="19"/>
  <c r="AM21" i="19"/>
  <c r="AO21" i="19"/>
  <c r="AO14" i="19"/>
  <c r="AM14" i="19"/>
  <c r="AM22" i="19"/>
  <c r="AO22" i="19"/>
  <c r="AJ20" i="19"/>
  <c r="AM11" i="19"/>
  <c r="AO11" i="19"/>
  <c r="AJ14" i="19"/>
  <c r="AO10" i="19"/>
  <c r="AM10" i="19"/>
  <c r="AM16" i="19"/>
  <c r="AO16" i="19"/>
  <c r="AJ6" i="19"/>
  <c r="AL6" i="19"/>
  <c r="AM12" i="19"/>
  <c r="AO12" i="19"/>
  <c r="AJ11" i="19"/>
  <c r="AM18" i="19"/>
  <c r="AO18" i="19"/>
  <c r="AO17" i="19"/>
  <c r="AM17" i="19"/>
  <c r="AJ13" i="19"/>
  <c r="AJ16" i="19"/>
  <c r="AJ12" i="19"/>
  <c r="AM8" i="19"/>
  <c r="AO8" i="19"/>
  <c r="AP23" i="19"/>
  <c r="AR23" i="19"/>
  <c r="AO7" i="19"/>
  <c r="AM7" i="19"/>
  <c r="AO13" i="19"/>
  <c r="AM13" i="19"/>
  <c r="AP19" i="19"/>
  <c r="AR19" i="19"/>
  <c r="AM20" i="19"/>
  <c r="AO20" i="19"/>
  <c r="AM9" i="19"/>
  <c r="AO9" i="19"/>
  <c r="AL3" i="1"/>
  <c r="AP8" i="19" l="1"/>
  <c r="AR8" i="19"/>
  <c r="AR20" i="19"/>
  <c r="AP20" i="19"/>
  <c r="AP21" i="19"/>
  <c r="AR21" i="19"/>
  <c r="AU19" i="19"/>
  <c r="AS19" i="19"/>
  <c r="AP10" i="19"/>
  <c r="AR10" i="19"/>
  <c r="AP15" i="19"/>
  <c r="AR15" i="19"/>
  <c r="AP17" i="19"/>
  <c r="AR17" i="19"/>
  <c r="AP13" i="19"/>
  <c r="AR13" i="19"/>
  <c r="AP18" i="19"/>
  <c r="AR18" i="19"/>
  <c r="AP11" i="19"/>
  <c r="AR11" i="19"/>
  <c r="AP9" i="19"/>
  <c r="AR9" i="19"/>
  <c r="AO6" i="19"/>
  <c r="AM6" i="19"/>
  <c r="AP14" i="19"/>
  <c r="AR14" i="19"/>
  <c r="AP16" i="19"/>
  <c r="AR16" i="19"/>
  <c r="AP7" i="19"/>
  <c r="AR7" i="19"/>
  <c r="AU23" i="19"/>
  <c r="AS23" i="19"/>
  <c r="AP12" i="19"/>
  <c r="AR12" i="19"/>
  <c r="AP22" i="19"/>
  <c r="AR22" i="19"/>
  <c r="AB3" i="1"/>
  <c r="AC3" i="1" s="1"/>
  <c r="AS13" i="19" l="1"/>
  <c r="AU13" i="19"/>
  <c r="AU20" i="19"/>
  <c r="AS20" i="19"/>
  <c r="AU8" i="19"/>
  <c r="AS8" i="19"/>
  <c r="AU22" i="19"/>
  <c r="AS22" i="19"/>
  <c r="AS15" i="19"/>
  <c r="AU15" i="19"/>
  <c r="AS17" i="19"/>
  <c r="AU17" i="19"/>
  <c r="AP6" i="19"/>
  <c r="AR6" i="19"/>
  <c r="AU12" i="19"/>
  <c r="AS12" i="19"/>
  <c r="AS9" i="19"/>
  <c r="AU9" i="19"/>
  <c r="AU10" i="19"/>
  <c r="AS10" i="19"/>
  <c r="AS16" i="19"/>
  <c r="AU16" i="19"/>
  <c r="AS14" i="19"/>
  <c r="AU14" i="19"/>
  <c r="AV19" i="19"/>
  <c r="AX19" i="19"/>
  <c r="AU7" i="19"/>
  <c r="AS7" i="19"/>
  <c r="AU18" i="19"/>
  <c r="AS18" i="19"/>
  <c r="AU21" i="19"/>
  <c r="AS21" i="19"/>
  <c r="AU11" i="19"/>
  <c r="AS11" i="19"/>
  <c r="AV23" i="19"/>
  <c r="AX23" i="19"/>
  <c r="AV7" i="19" l="1"/>
  <c r="AX7" i="19"/>
  <c r="AX12" i="19"/>
  <c r="AV12" i="19"/>
  <c r="AS6" i="19"/>
  <c r="AU6" i="19"/>
  <c r="BA23" i="19"/>
  <c r="BB23" i="19" s="1"/>
  <c r="AY23" i="19"/>
  <c r="AX14" i="19"/>
  <c r="AV14" i="19"/>
  <c r="AV17" i="19"/>
  <c r="AX17" i="19"/>
  <c r="AX20" i="19"/>
  <c r="AV20" i="19"/>
  <c r="AY19" i="19"/>
  <c r="BA19" i="19"/>
  <c r="BB19" i="19" s="1"/>
  <c r="AX13" i="19"/>
  <c r="AV13" i="19"/>
  <c r="AV15" i="19"/>
  <c r="AX15" i="19"/>
  <c r="AX22" i="19"/>
  <c r="AV22" i="19"/>
  <c r="AX9" i="19"/>
  <c r="AV9" i="19"/>
  <c r="AV16" i="19"/>
  <c r="AX16" i="19"/>
  <c r="AX11" i="19"/>
  <c r="AV11" i="19"/>
  <c r="AX21" i="19"/>
  <c r="AV21" i="19"/>
  <c r="AX10" i="19"/>
  <c r="AV10" i="19"/>
  <c r="AV18" i="19"/>
  <c r="AX18" i="19"/>
  <c r="AX8" i="19"/>
  <c r="AV8" i="19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J222" i="1"/>
  <c r="N222" i="1" s="1"/>
  <c r="O222" i="1" s="1"/>
  <c r="AL222" i="1" s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221" i="1"/>
  <c r="J221" i="1"/>
  <c r="N221" i="1" s="1"/>
  <c r="O221" i="1" s="1"/>
  <c r="AL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221" i="1"/>
  <c r="AC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221" i="1"/>
  <c r="V221" i="1" s="1"/>
  <c r="J291" i="1"/>
  <c r="N291" i="1" s="1"/>
  <c r="O291" i="1" s="1"/>
  <c r="AL291" i="1" s="1"/>
  <c r="J223" i="1"/>
  <c r="N223" i="1" s="1"/>
  <c r="O223" i="1" s="1"/>
  <c r="AL223" i="1" s="1"/>
  <c r="J224" i="1"/>
  <c r="N224" i="1" s="1"/>
  <c r="O224" i="1" s="1"/>
  <c r="AL224" i="1" s="1"/>
  <c r="J225" i="1"/>
  <c r="N225" i="1" s="1"/>
  <c r="O225" i="1" s="1"/>
  <c r="AL225" i="1" s="1"/>
  <c r="J226" i="1"/>
  <c r="N226" i="1" s="1"/>
  <c r="O226" i="1" s="1"/>
  <c r="AL226" i="1" s="1"/>
  <c r="J227" i="1"/>
  <c r="N227" i="1" s="1"/>
  <c r="O227" i="1" s="1"/>
  <c r="AL227" i="1" s="1"/>
  <c r="J228" i="1"/>
  <c r="N228" i="1" s="1"/>
  <c r="O228" i="1" s="1"/>
  <c r="AL228" i="1" s="1"/>
  <c r="J229" i="1"/>
  <c r="N229" i="1" s="1"/>
  <c r="O229" i="1" s="1"/>
  <c r="AL229" i="1" s="1"/>
  <c r="J230" i="1"/>
  <c r="N230" i="1" s="1"/>
  <c r="O230" i="1" s="1"/>
  <c r="AL230" i="1" s="1"/>
  <c r="J231" i="1"/>
  <c r="N231" i="1" s="1"/>
  <c r="O231" i="1" s="1"/>
  <c r="AL231" i="1" s="1"/>
  <c r="J232" i="1"/>
  <c r="N232" i="1" s="1"/>
  <c r="O232" i="1" s="1"/>
  <c r="AL232" i="1" s="1"/>
  <c r="J233" i="1"/>
  <c r="N233" i="1" s="1"/>
  <c r="O233" i="1" s="1"/>
  <c r="AL233" i="1" s="1"/>
  <c r="J234" i="1"/>
  <c r="N234" i="1" s="1"/>
  <c r="O234" i="1" s="1"/>
  <c r="AL234" i="1" s="1"/>
  <c r="J235" i="1"/>
  <c r="N235" i="1" s="1"/>
  <c r="O235" i="1" s="1"/>
  <c r="AL235" i="1" s="1"/>
  <c r="J236" i="1"/>
  <c r="N236" i="1" s="1"/>
  <c r="O236" i="1" s="1"/>
  <c r="AL236" i="1" s="1"/>
  <c r="J237" i="1"/>
  <c r="N237" i="1" s="1"/>
  <c r="O237" i="1" s="1"/>
  <c r="AL237" i="1" s="1"/>
  <c r="J238" i="1"/>
  <c r="N238" i="1" s="1"/>
  <c r="O238" i="1" s="1"/>
  <c r="AL238" i="1" s="1"/>
  <c r="J239" i="1"/>
  <c r="N239" i="1" s="1"/>
  <c r="O239" i="1" s="1"/>
  <c r="AL239" i="1" s="1"/>
  <c r="J240" i="1"/>
  <c r="N240" i="1" s="1"/>
  <c r="O240" i="1" s="1"/>
  <c r="AL240" i="1" s="1"/>
  <c r="J241" i="1"/>
  <c r="N241" i="1" s="1"/>
  <c r="O241" i="1" s="1"/>
  <c r="AL241" i="1" s="1"/>
  <c r="J242" i="1"/>
  <c r="N242" i="1" s="1"/>
  <c r="O242" i="1" s="1"/>
  <c r="AL242" i="1" s="1"/>
  <c r="J243" i="1"/>
  <c r="N243" i="1" s="1"/>
  <c r="O243" i="1" s="1"/>
  <c r="AL243" i="1" s="1"/>
  <c r="J244" i="1"/>
  <c r="N244" i="1" s="1"/>
  <c r="O244" i="1" s="1"/>
  <c r="AL244" i="1" s="1"/>
  <c r="J245" i="1"/>
  <c r="N245" i="1" s="1"/>
  <c r="O245" i="1" s="1"/>
  <c r="AL245" i="1" s="1"/>
  <c r="J246" i="1"/>
  <c r="N246" i="1" s="1"/>
  <c r="O246" i="1" s="1"/>
  <c r="AL246" i="1" s="1"/>
  <c r="J247" i="1"/>
  <c r="N247" i="1" s="1"/>
  <c r="O247" i="1" s="1"/>
  <c r="AL247" i="1" s="1"/>
  <c r="J248" i="1"/>
  <c r="N248" i="1" s="1"/>
  <c r="O248" i="1" s="1"/>
  <c r="AL248" i="1" s="1"/>
  <c r="J249" i="1"/>
  <c r="N249" i="1" s="1"/>
  <c r="O249" i="1" s="1"/>
  <c r="AL249" i="1" s="1"/>
  <c r="J250" i="1"/>
  <c r="N250" i="1" s="1"/>
  <c r="O250" i="1" s="1"/>
  <c r="AL250" i="1" s="1"/>
  <c r="J251" i="1"/>
  <c r="N251" i="1" s="1"/>
  <c r="O251" i="1" s="1"/>
  <c r="AL251" i="1" s="1"/>
  <c r="J252" i="1"/>
  <c r="N252" i="1" s="1"/>
  <c r="O252" i="1" s="1"/>
  <c r="AL252" i="1" s="1"/>
  <c r="J253" i="1"/>
  <c r="N253" i="1" s="1"/>
  <c r="O253" i="1" s="1"/>
  <c r="AL253" i="1" s="1"/>
  <c r="J254" i="1"/>
  <c r="N254" i="1" s="1"/>
  <c r="O254" i="1" s="1"/>
  <c r="AL254" i="1" s="1"/>
  <c r="J255" i="1"/>
  <c r="N255" i="1" s="1"/>
  <c r="O255" i="1" s="1"/>
  <c r="AL255" i="1" s="1"/>
  <c r="J256" i="1"/>
  <c r="N256" i="1" s="1"/>
  <c r="O256" i="1" s="1"/>
  <c r="AL256" i="1" s="1"/>
  <c r="J257" i="1"/>
  <c r="N257" i="1" s="1"/>
  <c r="O257" i="1" s="1"/>
  <c r="AL257" i="1" s="1"/>
  <c r="J258" i="1"/>
  <c r="N258" i="1" s="1"/>
  <c r="O258" i="1" s="1"/>
  <c r="AL258" i="1" s="1"/>
  <c r="J259" i="1"/>
  <c r="N259" i="1" s="1"/>
  <c r="O259" i="1" s="1"/>
  <c r="AL259" i="1" s="1"/>
  <c r="J260" i="1"/>
  <c r="N260" i="1" s="1"/>
  <c r="O260" i="1" s="1"/>
  <c r="AL260" i="1" s="1"/>
  <c r="J261" i="1"/>
  <c r="N261" i="1" s="1"/>
  <c r="O261" i="1" s="1"/>
  <c r="AL261" i="1" s="1"/>
  <c r="J262" i="1"/>
  <c r="N262" i="1" s="1"/>
  <c r="O262" i="1" s="1"/>
  <c r="AL262" i="1" s="1"/>
  <c r="J263" i="1"/>
  <c r="N263" i="1" s="1"/>
  <c r="O263" i="1" s="1"/>
  <c r="AL263" i="1" s="1"/>
  <c r="J264" i="1"/>
  <c r="N264" i="1" s="1"/>
  <c r="O264" i="1" s="1"/>
  <c r="AL264" i="1" s="1"/>
  <c r="J265" i="1"/>
  <c r="N265" i="1" s="1"/>
  <c r="O265" i="1" s="1"/>
  <c r="AL265" i="1" s="1"/>
  <c r="J266" i="1"/>
  <c r="N266" i="1" s="1"/>
  <c r="O266" i="1" s="1"/>
  <c r="AL266" i="1" s="1"/>
  <c r="J267" i="1"/>
  <c r="N267" i="1" s="1"/>
  <c r="O267" i="1" s="1"/>
  <c r="AL267" i="1" s="1"/>
  <c r="J268" i="1"/>
  <c r="N268" i="1" s="1"/>
  <c r="O268" i="1" s="1"/>
  <c r="AL268" i="1" s="1"/>
  <c r="J269" i="1"/>
  <c r="N269" i="1" s="1"/>
  <c r="O269" i="1" s="1"/>
  <c r="AL269" i="1" s="1"/>
  <c r="J270" i="1"/>
  <c r="N270" i="1" s="1"/>
  <c r="O270" i="1" s="1"/>
  <c r="AL270" i="1" s="1"/>
  <c r="J271" i="1"/>
  <c r="N271" i="1" s="1"/>
  <c r="O271" i="1" s="1"/>
  <c r="AL271" i="1" s="1"/>
  <c r="J272" i="1"/>
  <c r="N272" i="1" s="1"/>
  <c r="O272" i="1" s="1"/>
  <c r="AL272" i="1" s="1"/>
  <c r="J273" i="1"/>
  <c r="N273" i="1" s="1"/>
  <c r="O273" i="1" s="1"/>
  <c r="AL273" i="1" s="1"/>
  <c r="J274" i="1"/>
  <c r="N274" i="1" s="1"/>
  <c r="O274" i="1" s="1"/>
  <c r="AL274" i="1" s="1"/>
  <c r="J275" i="1"/>
  <c r="N275" i="1" s="1"/>
  <c r="O275" i="1" s="1"/>
  <c r="AL275" i="1" s="1"/>
  <c r="J276" i="1"/>
  <c r="N276" i="1" s="1"/>
  <c r="O276" i="1" s="1"/>
  <c r="AL276" i="1" s="1"/>
  <c r="J277" i="1"/>
  <c r="N277" i="1" s="1"/>
  <c r="O277" i="1" s="1"/>
  <c r="AL277" i="1" s="1"/>
  <c r="J278" i="1"/>
  <c r="N278" i="1" s="1"/>
  <c r="O278" i="1" s="1"/>
  <c r="AL278" i="1" s="1"/>
  <c r="J279" i="1"/>
  <c r="N279" i="1" s="1"/>
  <c r="O279" i="1" s="1"/>
  <c r="AL279" i="1" s="1"/>
  <c r="J280" i="1"/>
  <c r="N280" i="1" s="1"/>
  <c r="O280" i="1" s="1"/>
  <c r="AL280" i="1" s="1"/>
  <c r="J281" i="1"/>
  <c r="N281" i="1" s="1"/>
  <c r="O281" i="1" s="1"/>
  <c r="AL281" i="1" s="1"/>
  <c r="J282" i="1"/>
  <c r="N282" i="1" s="1"/>
  <c r="O282" i="1" s="1"/>
  <c r="AL282" i="1" s="1"/>
  <c r="J283" i="1"/>
  <c r="N283" i="1" s="1"/>
  <c r="O283" i="1" s="1"/>
  <c r="AL283" i="1" s="1"/>
  <c r="J284" i="1"/>
  <c r="N284" i="1" s="1"/>
  <c r="O284" i="1" s="1"/>
  <c r="AL284" i="1" s="1"/>
  <c r="J285" i="1"/>
  <c r="N285" i="1" s="1"/>
  <c r="O285" i="1" s="1"/>
  <c r="AL285" i="1" s="1"/>
  <c r="J286" i="1"/>
  <c r="N286" i="1" s="1"/>
  <c r="O286" i="1" s="1"/>
  <c r="AL286" i="1" s="1"/>
  <c r="J287" i="1"/>
  <c r="N287" i="1" s="1"/>
  <c r="O287" i="1" s="1"/>
  <c r="AL287" i="1" s="1"/>
  <c r="J288" i="1"/>
  <c r="N288" i="1" s="1"/>
  <c r="O288" i="1" s="1"/>
  <c r="AL288" i="1" s="1"/>
  <c r="J289" i="1"/>
  <c r="N289" i="1" s="1"/>
  <c r="O289" i="1" s="1"/>
  <c r="AL289" i="1" s="1"/>
  <c r="J290" i="1"/>
  <c r="N290" i="1" s="1"/>
  <c r="O290" i="1" s="1"/>
  <c r="AL290" i="1" s="1"/>
  <c r="J292" i="1"/>
  <c r="N292" i="1" s="1"/>
  <c r="O292" i="1" s="1"/>
  <c r="AL292" i="1" s="1"/>
  <c r="J293" i="1"/>
  <c r="N293" i="1" s="1"/>
  <c r="O293" i="1" s="1"/>
  <c r="AL293" i="1" s="1"/>
  <c r="J294" i="1"/>
  <c r="N294" i="1" s="1"/>
  <c r="O294" i="1" s="1"/>
  <c r="AL294" i="1" s="1"/>
  <c r="J295" i="1"/>
  <c r="N295" i="1" s="1"/>
  <c r="O295" i="1" s="1"/>
  <c r="AL295" i="1" s="1"/>
  <c r="J296" i="1"/>
  <c r="N296" i="1" s="1"/>
  <c r="O296" i="1" s="1"/>
  <c r="AL296" i="1" s="1"/>
  <c r="J297" i="1"/>
  <c r="N297" i="1" s="1"/>
  <c r="O297" i="1" s="1"/>
  <c r="AL297" i="1" s="1"/>
  <c r="J298" i="1"/>
  <c r="N298" i="1" s="1"/>
  <c r="O298" i="1" s="1"/>
  <c r="AL298" i="1" s="1"/>
  <c r="J299" i="1"/>
  <c r="N299" i="1" s="1"/>
  <c r="O299" i="1" s="1"/>
  <c r="AL299" i="1" s="1"/>
  <c r="J300" i="1"/>
  <c r="N300" i="1" s="1"/>
  <c r="O300" i="1" s="1"/>
  <c r="AL300" i="1" s="1"/>
  <c r="J301" i="1"/>
  <c r="N301" i="1" s="1"/>
  <c r="O301" i="1" s="1"/>
  <c r="AL301" i="1" s="1"/>
  <c r="J302" i="1"/>
  <c r="N302" i="1" s="1"/>
  <c r="O302" i="1" s="1"/>
  <c r="AL302" i="1" s="1"/>
  <c r="J303" i="1"/>
  <c r="N303" i="1" s="1"/>
  <c r="O303" i="1" s="1"/>
  <c r="AL303" i="1" s="1"/>
  <c r="J304" i="1"/>
  <c r="N304" i="1" s="1"/>
  <c r="O304" i="1" s="1"/>
  <c r="AL304" i="1" s="1"/>
  <c r="J305" i="1"/>
  <c r="N305" i="1" s="1"/>
  <c r="O305" i="1" s="1"/>
  <c r="AL305" i="1" s="1"/>
  <c r="J306" i="1"/>
  <c r="N306" i="1" s="1"/>
  <c r="O306" i="1" s="1"/>
  <c r="AL306" i="1" s="1"/>
  <c r="J307" i="1"/>
  <c r="N307" i="1" s="1"/>
  <c r="O307" i="1" s="1"/>
  <c r="AL307" i="1" s="1"/>
  <c r="J308" i="1"/>
  <c r="N308" i="1" s="1"/>
  <c r="O308" i="1" s="1"/>
  <c r="AL308" i="1" s="1"/>
  <c r="J309" i="1"/>
  <c r="N309" i="1" s="1"/>
  <c r="O309" i="1" s="1"/>
  <c r="AL309" i="1" s="1"/>
  <c r="J310" i="1"/>
  <c r="N310" i="1" s="1"/>
  <c r="O310" i="1" s="1"/>
  <c r="AL310" i="1" s="1"/>
  <c r="J311" i="1"/>
  <c r="N311" i="1" s="1"/>
  <c r="O311" i="1" s="1"/>
  <c r="AL311" i="1" s="1"/>
  <c r="J312" i="1"/>
  <c r="N312" i="1" s="1"/>
  <c r="O312" i="1" s="1"/>
  <c r="AL312" i="1" s="1"/>
  <c r="J313" i="1"/>
  <c r="N313" i="1" s="1"/>
  <c r="O313" i="1" s="1"/>
  <c r="AL313" i="1" s="1"/>
  <c r="J314" i="1"/>
  <c r="N314" i="1" s="1"/>
  <c r="O314" i="1" s="1"/>
  <c r="AL314" i="1" s="1"/>
  <c r="J315" i="1"/>
  <c r="N315" i="1" s="1"/>
  <c r="O315" i="1" s="1"/>
  <c r="AL315" i="1" s="1"/>
  <c r="J316" i="1"/>
  <c r="N316" i="1" s="1"/>
  <c r="O316" i="1" s="1"/>
  <c r="AL316" i="1" s="1"/>
  <c r="J317" i="1"/>
  <c r="N317" i="1" s="1"/>
  <c r="O317" i="1" s="1"/>
  <c r="AL317" i="1" s="1"/>
  <c r="J318" i="1"/>
  <c r="N318" i="1" s="1"/>
  <c r="O318" i="1" s="1"/>
  <c r="AL318" i="1" s="1"/>
  <c r="J319" i="1"/>
  <c r="N319" i="1" s="1"/>
  <c r="O319" i="1" s="1"/>
  <c r="AL319" i="1" s="1"/>
  <c r="J320" i="1"/>
  <c r="N320" i="1" s="1"/>
  <c r="O320" i="1" s="1"/>
  <c r="AL320" i="1" s="1"/>
  <c r="J321" i="1"/>
  <c r="N321" i="1" s="1"/>
  <c r="O321" i="1" s="1"/>
  <c r="AL321" i="1" s="1"/>
  <c r="J322" i="1"/>
  <c r="N322" i="1" s="1"/>
  <c r="O322" i="1" s="1"/>
  <c r="AL322" i="1" s="1"/>
  <c r="J323" i="1"/>
  <c r="N323" i="1" s="1"/>
  <c r="O323" i="1" s="1"/>
  <c r="AL323" i="1" s="1"/>
  <c r="J324" i="1"/>
  <c r="N324" i="1" s="1"/>
  <c r="O324" i="1" s="1"/>
  <c r="AL324" i="1" s="1"/>
  <c r="J325" i="1"/>
  <c r="N325" i="1" s="1"/>
  <c r="O325" i="1" s="1"/>
  <c r="AL325" i="1" s="1"/>
  <c r="J326" i="1"/>
  <c r="N326" i="1" s="1"/>
  <c r="O326" i="1" s="1"/>
  <c r="AL326" i="1" s="1"/>
  <c r="J327" i="1"/>
  <c r="N327" i="1" s="1"/>
  <c r="O327" i="1" s="1"/>
  <c r="AL327" i="1" s="1"/>
  <c r="J328" i="1"/>
  <c r="N328" i="1" s="1"/>
  <c r="O328" i="1" s="1"/>
  <c r="AL328" i="1" s="1"/>
  <c r="J329" i="1"/>
  <c r="N329" i="1" s="1"/>
  <c r="O329" i="1" s="1"/>
  <c r="AL329" i="1" s="1"/>
  <c r="J330" i="1"/>
  <c r="N330" i="1" s="1"/>
  <c r="O330" i="1" s="1"/>
  <c r="AL330" i="1" s="1"/>
  <c r="J331" i="1"/>
  <c r="N331" i="1" s="1"/>
  <c r="O331" i="1" s="1"/>
  <c r="AL331" i="1" s="1"/>
  <c r="J332" i="1"/>
  <c r="N332" i="1" s="1"/>
  <c r="O332" i="1" s="1"/>
  <c r="AL332" i="1" s="1"/>
  <c r="J333" i="1"/>
  <c r="N333" i="1" s="1"/>
  <c r="O333" i="1" s="1"/>
  <c r="AL333" i="1" s="1"/>
  <c r="J334" i="1"/>
  <c r="N334" i="1" s="1"/>
  <c r="O334" i="1" s="1"/>
  <c r="AL334" i="1" s="1"/>
  <c r="J335" i="1"/>
  <c r="N335" i="1" s="1"/>
  <c r="O335" i="1" s="1"/>
  <c r="AL335" i="1" s="1"/>
  <c r="J336" i="1"/>
  <c r="N336" i="1" s="1"/>
  <c r="O336" i="1" s="1"/>
  <c r="AL336" i="1" s="1"/>
  <c r="J337" i="1"/>
  <c r="N337" i="1" s="1"/>
  <c r="O337" i="1" s="1"/>
  <c r="AL337" i="1" s="1"/>
  <c r="B222" i="1"/>
  <c r="B221" i="1"/>
  <c r="BA11" i="19" l="1"/>
  <c r="BB11" i="19" s="1"/>
  <c r="AY11" i="19"/>
  <c r="AY17" i="19"/>
  <c r="BA17" i="19"/>
  <c r="BB17" i="19" s="1"/>
  <c r="BA16" i="19"/>
  <c r="BB16" i="19" s="1"/>
  <c r="AY16" i="19"/>
  <c r="AY8" i="19"/>
  <c r="BA8" i="19"/>
  <c r="BB8" i="19" s="1"/>
  <c r="AY9" i="19"/>
  <c r="BA9" i="19"/>
  <c r="BB9" i="19" s="1"/>
  <c r="BA14" i="19"/>
  <c r="BB14" i="19" s="1"/>
  <c r="AY14" i="19"/>
  <c r="BA12" i="19"/>
  <c r="BB12" i="19" s="1"/>
  <c r="AY12" i="19"/>
  <c r="AY18" i="19"/>
  <c r="BA18" i="19"/>
  <c r="BB18" i="19" s="1"/>
  <c r="BA15" i="19"/>
  <c r="BB15" i="19" s="1"/>
  <c r="AY15" i="19"/>
  <c r="AV6" i="19"/>
  <c r="AX6" i="19"/>
  <c r="BA10" i="19"/>
  <c r="BB10" i="19" s="1"/>
  <c r="AY10" i="19"/>
  <c r="AY21" i="19"/>
  <c r="BA21" i="19"/>
  <c r="BB21" i="19" s="1"/>
  <c r="BA13" i="19"/>
  <c r="BB13" i="19" s="1"/>
  <c r="AY13" i="19"/>
  <c r="AY22" i="19"/>
  <c r="BA22" i="19"/>
  <c r="BB22" i="19" s="1"/>
  <c r="AY7" i="19"/>
  <c r="BA7" i="19"/>
  <c r="BB7" i="19" s="1"/>
  <c r="AY20" i="19"/>
  <c r="BA20" i="19"/>
  <c r="BB20" i="19" s="1"/>
  <c r="AB106" i="1"/>
  <c r="AC106" i="1" s="1"/>
  <c r="AY6" i="19" l="1"/>
  <c r="BA6" i="19"/>
  <c r="BB6" i="19" s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3" i="1"/>
  <c r="AB218" i="1" l="1"/>
  <c r="AC218" i="1" s="1"/>
  <c r="AB219" i="1"/>
  <c r="AC219" i="1" s="1"/>
  <c r="AB215" i="1"/>
  <c r="AC215" i="1" s="1"/>
  <c r="AB216" i="1"/>
  <c r="AC216" i="1" s="1"/>
  <c r="AB217" i="1"/>
  <c r="AC217" i="1" s="1"/>
  <c r="AB220" i="1"/>
  <c r="AC220" i="1" s="1"/>
  <c r="U216" i="1"/>
  <c r="V216" i="1" s="1"/>
  <c r="U217" i="1"/>
  <c r="V217" i="1" s="1"/>
  <c r="U218" i="1"/>
  <c r="V218" i="1" s="1"/>
  <c r="U219" i="1"/>
  <c r="V219" i="1" s="1"/>
  <c r="U220" i="1"/>
  <c r="V220" i="1" s="1"/>
  <c r="U215" i="1"/>
  <c r="V215" i="1" s="1"/>
  <c r="N218" i="1"/>
  <c r="O218" i="1" s="1"/>
  <c r="AL218" i="1" s="1"/>
  <c r="N220" i="1"/>
  <c r="O220" i="1" s="1"/>
  <c r="AL220" i="1" s="1"/>
  <c r="N215" i="1"/>
  <c r="O215" i="1" s="1"/>
  <c r="N216" i="1"/>
  <c r="O216" i="1" s="1"/>
  <c r="N217" i="1"/>
  <c r="O217" i="1" s="1"/>
  <c r="AL217" i="1" s="1"/>
  <c r="N219" i="1"/>
  <c r="O219" i="1" s="1"/>
  <c r="AB212" i="1"/>
  <c r="AC212" i="1" s="1"/>
  <c r="U209" i="1"/>
  <c r="V209" i="1" s="1"/>
  <c r="U212" i="1"/>
  <c r="V212" i="1" s="1"/>
  <c r="AB180" i="1"/>
  <c r="AC180" i="1" s="1"/>
  <c r="AB186" i="1"/>
  <c r="AC186" i="1" s="1"/>
  <c r="AB182" i="1"/>
  <c r="AC182" i="1" s="1"/>
  <c r="AB202" i="1"/>
  <c r="AC202" i="1" s="1"/>
  <c r="AB194" i="1"/>
  <c r="AC194" i="1" s="1"/>
  <c r="AB189" i="1"/>
  <c r="AC189" i="1" s="1"/>
  <c r="AB200" i="1"/>
  <c r="AC200" i="1" s="1"/>
  <c r="AB188" i="1"/>
  <c r="AC188" i="1" s="1"/>
  <c r="AB183" i="1"/>
  <c r="AC183" i="1" s="1"/>
  <c r="AB206" i="1"/>
  <c r="AC206" i="1" s="1"/>
  <c r="AB205" i="1"/>
  <c r="AC205" i="1" s="1"/>
  <c r="AB204" i="1"/>
  <c r="AC204" i="1" s="1"/>
  <c r="AB174" i="1"/>
  <c r="AC174" i="1" s="1"/>
  <c r="AB201" i="1"/>
  <c r="AC201" i="1" s="1"/>
  <c r="AB203" i="1"/>
  <c r="AC203" i="1" s="1"/>
  <c r="AB181" i="1"/>
  <c r="AC181" i="1" s="1"/>
  <c r="AB178" i="1"/>
  <c r="AC178" i="1" s="1"/>
  <c r="AB192" i="1"/>
  <c r="AC192" i="1" s="1"/>
  <c r="AB193" i="1"/>
  <c r="AC193" i="1" s="1"/>
  <c r="AB175" i="1"/>
  <c r="AC175" i="1" s="1"/>
  <c r="AB177" i="1"/>
  <c r="AC177" i="1" s="1"/>
  <c r="AB170" i="1"/>
  <c r="AC170" i="1" s="1"/>
  <c r="AB171" i="1"/>
  <c r="AC171" i="1" s="1"/>
  <c r="AB199" i="1"/>
  <c r="AC199" i="1" s="1"/>
  <c r="AB172" i="1"/>
  <c r="AC172" i="1" s="1"/>
  <c r="AB195" i="1"/>
  <c r="AC195" i="1" s="1"/>
  <c r="AB191" i="1"/>
  <c r="AC191" i="1" s="1"/>
  <c r="AB187" i="1"/>
  <c r="AC187" i="1" s="1"/>
  <c r="AB197" i="1"/>
  <c r="AC197" i="1" s="1"/>
  <c r="AB176" i="1"/>
  <c r="AC176" i="1" s="1"/>
  <c r="AB196" i="1"/>
  <c r="AC196" i="1" s="1"/>
  <c r="AB179" i="1"/>
  <c r="AC179" i="1" s="1"/>
  <c r="AB190" i="1"/>
  <c r="AC190" i="1" s="1"/>
  <c r="AB198" i="1"/>
  <c r="AC198" i="1" s="1"/>
  <c r="AB173" i="1"/>
  <c r="AC173" i="1" s="1"/>
  <c r="AB184" i="1"/>
  <c r="AC184" i="1" s="1"/>
  <c r="AB185" i="1"/>
  <c r="AC185" i="1" s="1"/>
  <c r="U178" i="1"/>
  <c r="V178" i="1" s="1"/>
  <c r="U193" i="1"/>
  <c r="V193" i="1" s="1"/>
  <c r="U182" i="1"/>
  <c r="V182" i="1" s="1"/>
  <c r="U199" i="1"/>
  <c r="V199" i="1" s="1"/>
  <c r="U191" i="1"/>
  <c r="V191" i="1" s="1"/>
  <c r="U189" i="1"/>
  <c r="V189" i="1" s="1"/>
  <c r="U176" i="1"/>
  <c r="V176" i="1" s="1"/>
  <c r="U183" i="1"/>
  <c r="V183" i="1" s="1"/>
  <c r="U198" i="1"/>
  <c r="V198" i="1" s="1"/>
  <c r="U204" i="1"/>
  <c r="V204" i="1" s="1"/>
  <c r="U201" i="1"/>
  <c r="V201" i="1" s="1"/>
  <c r="U203" i="1"/>
  <c r="V203" i="1" s="1"/>
  <c r="U180" i="1"/>
  <c r="V180" i="1" s="1"/>
  <c r="U181" i="1"/>
  <c r="V181" i="1" s="1"/>
  <c r="U192" i="1"/>
  <c r="V192" i="1" s="1"/>
  <c r="U186" i="1"/>
  <c r="V186" i="1" s="1"/>
  <c r="U175" i="1"/>
  <c r="V175" i="1" s="1"/>
  <c r="U177" i="1"/>
  <c r="V177" i="1" s="1"/>
  <c r="U170" i="1"/>
  <c r="V170" i="1" s="1"/>
  <c r="U171" i="1"/>
  <c r="V171" i="1" s="1"/>
  <c r="U202" i="1"/>
  <c r="V202" i="1" s="1"/>
  <c r="U172" i="1"/>
  <c r="V172" i="1" s="1"/>
  <c r="U195" i="1"/>
  <c r="V195" i="1" s="1"/>
  <c r="U194" i="1"/>
  <c r="V194" i="1" s="1"/>
  <c r="U187" i="1"/>
  <c r="V187" i="1" s="1"/>
  <c r="U197" i="1"/>
  <c r="V197" i="1" s="1"/>
  <c r="U200" i="1"/>
  <c r="V200" i="1" s="1"/>
  <c r="U188" i="1"/>
  <c r="V188" i="1" s="1"/>
  <c r="U196" i="1"/>
  <c r="V196" i="1" s="1"/>
  <c r="U179" i="1"/>
  <c r="V179" i="1" s="1"/>
  <c r="U190" i="1"/>
  <c r="V190" i="1" s="1"/>
  <c r="U206" i="1"/>
  <c r="V206" i="1" s="1"/>
  <c r="U173" i="1"/>
  <c r="V173" i="1" s="1"/>
  <c r="U205" i="1"/>
  <c r="V205" i="1" s="1"/>
  <c r="U184" i="1"/>
  <c r="V184" i="1" s="1"/>
  <c r="U185" i="1"/>
  <c r="V185" i="1" s="1"/>
  <c r="U174" i="1"/>
  <c r="V174" i="1" s="1"/>
  <c r="AL219" i="1" l="1"/>
  <c r="AL216" i="1"/>
  <c r="AL215" i="1"/>
  <c r="AB211" i="1"/>
  <c r="AC211" i="1" s="1"/>
  <c r="AB213" i="1"/>
  <c r="AC213" i="1" s="1"/>
  <c r="AB209" i="1"/>
  <c r="AC209" i="1" s="1"/>
  <c r="U214" i="1"/>
  <c r="V214" i="1" s="1"/>
  <c r="U208" i="1"/>
  <c r="V208" i="1" s="1"/>
  <c r="U211" i="1"/>
  <c r="V211" i="1" s="1"/>
  <c r="N207" i="1"/>
  <c r="O207" i="1" s="1"/>
  <c r="AL207" i="1" s="1"/>
  <c r="AB214" i="1"/>
  <c r="AC214" i="1" s="1"/>
  <c r="AB210" i="1"/>
  <c r="AC210" i="1" s="1"/>
  <c r="U210" i="1"/>
  <c r="V210" i="1" s="1"/>
  <c r="N210" i="1"/>
  <c r="O210" i="1" s="1"/>
  <c r="AL210" i="1" s="1"/>
  <c r="N208" i="1"/>
  <c r="O208" i="1" s="1"/>
  <c r="N211" i="1"/>
  <c r="O211" i="1" s="1"/>
  <c r="N214" i="1"/>
  <c r="O214" i="1" s="1"/>
  <c r="N209" i="1"/>
  <c r="O209" i="1" s="1"/>
  <c r="AL209" i="1" s="1"/>
  <c r="N212" i="1"/>
  <c r="O212" i="1" s="1"/>
  <c r="AL212" i="1" s="1"/>
  <c r="AB208" i="1"/>
  <c r="AC208" i="1" s="1"/>
  <c r="AB207" i="1"/>
  <c r="AC207" i="1" s="1"/>
  <c r="U213" i="1"/>
  <c r="V213" i="1" s="1"/>
  <c r="N213" i="1"/>
  <c r="O213" i="1" s="1"/>
  <c r="U207" i="1"/>
  <c r="V207" i="1" s="1"/>
  <c r="N178" i="1"/>
  <c r="O178" i="1" s="1"/>
  <c r="AL178" i="1" s="1"/>
  <c r="N193" i="1"/>
  <c r="O193" i="1" s="1"/>
  <c r="AL193" i="1" s="1"/>
  <c r="N182" i="1"/>
  <c r="O182" i="1" s="1"/>
  <c r="AL182" i="1" s="1"/>
  <c r="N199" i="1"/>
  <c r="O199" i="1" s="1"/>
  <c r="AL199" i="1" s="1"/>
  <c r="N191" i="1"/>
  <c r="O191" i="1" s="1"/>
  <c r="AL191" i="1" s="1"/>
  <c r="N189" i="1"/>
  <c r="O189" i="1" s="1"/>
  <c r="AL189" i="1" s="1"/>
  <c r="N176" i="1"/>
  <c r="O176" i="1" s="1"/>
  <c r="AL176" i="1" s="1"/>
  <c r="N183" i="1"/>
  <c r="O183" i="1" s="1"/>
  <c r="AL183" i="1" s="1"/>
  <c r="N198" i="1"/>
  <c r="O198" i="1" s="1"/>
  <c r="AL198" i="1" s="1"/>
  <c r="N204" i="1"/>
  <c r="O204" i="1" s="1"/>
  <c r="AL204" i="1" s="1"/>
  <c r="N174" i="1"/>
  <c r="O174" i="1" s="1"/>
  <c r="AL174" i="1" s="1"/>
  <c r="N201" i="1"/>
  <c r="O201" i="1" s="1"/>
  <c r="AL201" i="1" s="1"/>
  <c r="N203" i="1"/>
  <c r="O203" i="1" s="1"/>
  <c r="AL203" i="1" s="1"/>
  <c r="N180" i="1"/>
  <c r="O180" i="1" s="1"/>
  <c r="AL180" i="1" s="1"/>
  <c r="N181" i="1"/>
  <c r="O181" i="1" s="1"/>
  <c r="AL181" i="1" s="1"/>
  <c r="N192" i="1"/>
  <c r="O192" i="1" s="1"/>
  <c r="AL192" i="1" s="1"/>
  <c r="N186" i="1"/>
  <c r="O186" i="1" s="1"/>
  <c r="AL186" i="1" s="1"/>
  <c r="N175" i="1"/>
  <c r="O175" i="1" s="1"/>
  <c r="AL175" i="1" s="1"/>
  <c r="N177" i="1"/>
  <c r="O177" i="1" s="1"/>
  <c r="AL177" i="1" s="1"/>
  <c r="N170" i="1"/>
  <c r="O170" i="1" s="1"/>
  <c r="AL170" i="1" s="1"/>
  <c r="N171" i="1"/>
  <c r="O171" i="1" s="1"/>
  <c r="AL171" i="1" s="1"/>
  <c r="N202" i="1"/>
  <c r="O202" i="1" s="1"/>
  <c r="AL202" i="1" s="1"/>
  <c r="N172" i="1"/>
  <c r="O172" i="1" s="1"/>
  <c r="AL172" i="1" s="1"/>
  <c r="N195" i="1"/>
  <c r="O195" i="1" s="1"/>
  <c r="AL195" i="1" s="1"/>
  <c r="N194" i="1"/>
  <c r="O194" i="1" s="1"/>
  <c r="AL194" i="1" s="1"/>
  <c r="N187" i="1"/>
  <c r="O187" i="1" s="1"/>
  <c r="AL187" i="1" s="1"/>
  <c r="N197" i="1"/>
  <c r="O197" i="1" s="1"/>
  <c r="AL197" i="1" s="1"/>
  <c r="N200" i="1"/>
  <c r="O200" i="1" s="1"/>
  <c r="AL200" i="1" s="1"/>
  <c r="N188" i="1"/>
  <c r="O188" i="1" s="1"/>
  <c r="AL188" i="1" s="1"/>
  <c r="N196" i="1"/>
  <c r="O196" i="1" s="1"/>
  <c r="AL196" i="1" s="1"/>
  <c r="N179" i="1"/>
  <c r="O179" i="1" s="1"/>
  <c r="AL179" i="1" s="1"/>
  <c r="N190" i="1"/>
  <c r="O190" i="1" s="1"/>
  <c r="AL190" i="1" s="1"/>
  <c r="N206" i="1"/>
  <c r="O206" i="1" s="1"/>
  <c r="AL206" i="1" s="1"/>
  <c r="N173" i="1"/>
  <c r="O173" i="1" s="1"/>
  <c r="AL173" i="1" s="1"/>
  <c r="N205" i="1"/>
  <c r="O205" i="1" s="1"/>
  <c r="AL205" i="1" s="1"/>
  <c r="N184" i="1"/>
  <c r="O184" i="1" s="1"/>
  <c r="AL184" i="1" s="1"/>
  <c r="N185" i="1"/>
  <c r="O185" i="1" s="1"/>
  <c r="AL185" i="1" s="1"/>
  <c r="AB148" i="1"/>
  <c r="AC148" i="1" s="1"/>
  <c r="AB149" i="1"/>
  <c r="AC149" i="1" s="1"/>
  <c r="AB155" i="1"/>
  <c r="AC155" i="1" s="1"/>
  <c r="AB156" i="1"/>
  <c r="AC156" i="1" s="1"/>
  <c r="AB157" i="1"/>
  <c r="AC157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8" i="1"/>
  <c r="AC168" i="1" s="1"/>
  <c r="AB169" i="1"/>
  <c r="AC169" i="1" s="1"/>
  <c r="U143" i="1"/>
  <c r="V143" i="1" s="1"/>
  <c r="U144" i="1"/>
  <c r="V144" i="1" s="1"/>
  <c r="U147" i="1"/>
  <c r="V147" i="1" s="1"/>
  <c r="U149" i="1"/>
  <c r="V149" i="1" s="1"/>
  <c r="U150" i="1"/>
  <c r="V150" i="1" s="1"/>
  <c r="U152" i="1"/>
  <c r="V152" i="1" s="1"/>
  <c r="U153" i="1"/>
  <c r="V153" i="1" s="1"/>
  <c r="U155" i="1"/>
  <c r="V155" i="1" s="1"/>
  <c r="U156" i="1"/>
  <c r="V156" i="1" s="1"/>
  <c r="U158" i="1"/>
  <c r="V158" i="1" s="1"/>
  <c r="U159" i="1"/>
  <c r="V159" i="1" s="1"/>
  <c r="U161" i="1"/>
  <c r="V161" i="1" s="1"/>
  <c r="U162" i="1"/>
  <c r="V162" i="1" s="1"/>
  <c r="U164" i="1"/>
  <c r="V164" i="1" s="1"/>
  <c r="U165" i="1"/>
  <c r="V165" i="1" s="1"/>
  <c r="U168" i="1"/>
  <c r="V168" i="1" s="1"/>
  <c r="N147" i="1"/>
  <c r="O147" i="1" s="1"/>
  <c r="N152" i="1"/>
  <c r="O152" i="1" s="1"/>
  <c r="AL152" i="1" s="1"/>
  <c r="N153" i="1"/>
  <c r="O153" i="1" s="1"/>
  <c r="AL153" i="1" s="1"/>
  <c r="N155" i="1"/>
  <c r="O155" i="1" s="1"/>
  <c r="AL155" i="1" s="1"/>
  <c r="N158" i="1"/>
  <c r="O158" i="1" s="1"/>
  <c r="AL158" i="1" s="1"/>
  <c r="N159" i="1"/>
  <c r="O159" i="1" s="1"/>
  <c r="AL159" i="1" s="1"/>
  <c r="N161" i="1"/>
  <c r="O161" i="1" s="1"/>
  <c r="AL161" i="1" s="1"/>
  <c r="N162" i="1"/>
  <c r="O162" i="1" s="1"/>
  <c r="N164" i="1"/>
  <c r="O164" i="1" s="1"/>
  <c r="N165" i="1"/>
  <c r="O165" i="1" s="1"/>
  <c r="N167" i="1"/>
  <c r="O167" i="1" s="1"/>
  <c r="N168" i="1"/>
  <c r="O168" i="1" s="1"/>
  <c r="N169" i="1"/>
  <c r="O169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8" i="1"/>
  <c r="AC158" i="1" s="1"/>
  <c r="AB159" i="1"/>
  <c r="AC159" i="1" s="1"/>
  <c r="AB160" i="1"/>
  <c r="AC160" i="1" s="1"/>
  <c r="AB166" i="1"/>
  <c r="AC166" i="1" s="1"/>
  <c r="AB167" i="1"/>
  <c r="AC167" i="1" s="1"/>
  <c r="U142" i="1"/>
  <c r="V142" i="1" s="1"/>
  <c r="U145" i="1"/>
  <c r="V145" i="1" s="1"/>
  <c r="U146" i="1"/>
  <c r="V146" i="1" s="1"/>
  <c r="U148" i="1"/>
  <c r="V148" i="1" s="1"/>
  <c r="U151" i="1"/>
  <c r="V151" i="1" s="1"/>
  <c r="U154" i="1"/>
  <c r="V154" i="1" s="1"/>
  <c r="U157" i="1"/>
  <c r="V157" i="1" s="1"/>
  <c r="U160" i="1"/>
  <c r="V160" i="1" s="1"/>
  <c r="U163" i="1"/>
  <c r="V163" i="1" s="1"/>
  <c r="U166" i="1"/>
  <c r="V166" i="1" s="1"/>
  <c r="U167" i="1"/>
  <c r="V167" i="1" s="1"/>
  <c r="U169" i="1"/>
  <c r="V169" i="1" s="1"/>
  <c r="N142" i="1"/>
  <c r="O142" i="1" s="1"/>
  <c r="AL142" i="1" s="1"/>
  <c r="N143" i="1"/>
  <c r="O143" i="1" s="1"/>
  <c r="AL143" i="1" s="1"/>
  <c r="N144" i="1"/>
  <c r="O144" i="1" s="1"/>
  <c r="N145" i="1"/>
  <c r="O145" i="1" s="1"/>
  <c r="N146" i="1"/>
  <c r="O146" i="1" s="1"/>
  <c r="N148" i="1"/>
  <c r="O148" i="1" s="1"/>
  <c r="N149" i="1"/>
  <c r="O149" i="1" s="1"/>
  <c r="AL149" i="1" s="1"/>
  <c r="N150" i="1"/>
  <c r="O150" i="1" s="1"/>
  <c r="N151" i="1"/>
  <c r="O151" i="1" s="1"/>
  <c r="N154" i="1"/>
  <c r="O154" i="1" s="1"/>
  <c r="AL154" i="1" s="1"/>
  <c r="N156" i="1"/>
  <c r="O156" i="1" s="1"/>
  <c r="N157" i="1"/>
  <c r="O157" i="1" s="1"/>
  <c r="AL157" i="1" s="1"/>
  <c r="N160" i="1"/>
  <c r="O160" i="1" s="1"/>
  <c r="AL160" i="1" s="1"/>
  <c r="N163" i="1"/>
  <c r="O163" i="1" s="1"/>
  <c r="N166" i="1"/>
  <c r="O166" i="1" s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AB122" i="1"/>
  <c r="AC122" i="1" s="1"/>
  <c r="AB123" i="1"/>
  <c r="AC123" i="1" s="1"/>
  <c r="AB124" i="1"/>
  <c r="AC124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5" i="1"/>
  <c r="AC135" i="1" s="1"/>
  <c r="AB136" i="1"/>
  <c r="AC136" i="1" s="1"/>
  <c r="AB137" i="1"/>
  <c r="AC137" i="1" s="1"/>
  <c r="AB139" i="1"/>
  <c r="AC139" i="1" s="1"/>
  <c r="AB140" i="1"/>
  <c r="AC140" i="1" s="1"/>
  <c r="U119" i="1"/>
  <c r="V119" i="1" s="1"/>
  <c r="U120" i="1"/>
  <c r="V120" i="1" s="1"/>
  <c r="U123" i="1"/>
  <c r="V123" i="1" s="1"/>
  <c r="U126" i="1"/>
  <c r="V126" i="1" s="1"/>
  <c r="U127" i="1"/>
  <c r="V127" i="1" s="1"/>
  <c r="U128" i="1"/>
  <c r="V128" i="1" s="1"/>
  <c r="U129" i="1"/>
  <c r="V129" i="1" s="1"/>
  <c r="U132" i="1"/>
  <c r="V132" i="1" s="1"/>
  <c r="U133" i="1"/>
  <c r="V133" i="1" s="1"/>
  <c r="U134" i="1"/>
  <c r="V134" i="1" s="1"/>
  <c r="U135" i="1"/>
  <c r="V135" i="1" s="1"/>
  <c r="U138" i="1"/>
  <c r="V138" i="1" s="1"/>
  <c r="U139" i="1"/>
  <c r="V139" i="1" s="1"/>
  <c r="U140" i="1"/>
  <c r="V140" i="1" s="1"/>
  <c r="N123" i="1"/>
  <c r="O123" i="1" s="1"/>
  <c r="AL123" i="1" s="1"/>
  <c r="N126" i="1"/>
  <c r="O126" i="1" s="1"/>
  <c r="N131" i="1"/>
  <c r="O131" i="1" s="1"/>
  <c r="AL131" i="1" s="1"/>
  <c r="N132" i="1"/>
  <c r="O132" i="1" s="1"/>
  <c r="N134" i="1"/>
  <c r="O134" i="1" s="1"/>
  <c r="AL134" i="1" s="1"/>
  <c r="N135" i="1"/>
  <c r="O135" i="1" s="1"/>
  <c r="N138" i="1"/>
  <c r="O138" i="1" s="1"/>
  <c r="N139" i="1"/>
  <c r="O139" i="1" s="1"/>
  <c r="N140" i="1"/>
  <c r="O140" i="1" s="1"/>
  <c r="AB118" i="1"/>
  <c r="AC118" i="1" s="1"/>
  <c r="AB119" i="1"/>
  <c r="AC119" i="1" s="1"/>
  <c r="AB120" i="1"/>
  <c r="AC120" i="1" s="1"/>
  <c r="AB121" i="1"/>
  <c r="AC121" i="1" s="1"/>
  <c r="AB125" i="1"/>
  <c r="AC125" i="1" s="1"/>
  <c r="AB126" i="1"/>
  <c r="AC126" i="1" s="1"/>
  <c r="AB127" i="1"/>
  <c r="AC127" i="1" s="1"/>
  <c r="AB133" i="1"/>
  <c r="AC133" i="1" s="1"/>
  <c r="AB134" i="1"/>
  <c r="AC134" i="1" s="1"/>
  <c r="AB138" i="1"/>
  <c r="AC138" i="1" s="1"/>
  <c r="U118" i="1"/>
  <c r="V118" i="1" s="1"/>
  <c r="U121" i="1"/>
  <c r="V121" i="1" s="1"/>
  <c r="U122" i="1"/>
  <c r="V122" i="1" s="1"/>
  <c r="U124" i="1"/>
  <c r="V124" i="1" s="1"/>
  <c r="U125" i="1"/>
  <c r="V125" i="1" s="1"/>
  <c r="U130" i="1"/>
  <c r="V130" i="1" s="1"/>
  <c r="U131" i="1"/>
  <c r="V131" i="1" s="1"/>
  <c r="U136" i="1"/>
  <c r="V136" i="1" s="1"/>
  <c r="U137" i="1"/>
  <c r="V137" i="1" s="1"/>
  <c r="N118" i="1"/>
  <c r="O118" i="1" s="1"/>
  <c r="N119" i="1"/>
  <c r="O119" i="1" s="1"/>
  <c r="N120" i="1"/>
  <c r="O120" i="1" s="1"/>
  <c r="N121" i="1"/>
  <c r="O121" i="1" s="1"/>
  <c r="N122" i="1"/>
  <c r="O122" i="1" s="1"/>
  <c r="N124" i="1"/>
  <c r="O124" i="1" s="1"/>
  <c r="N125" i="1"/>
  <c r="O125" i="1" s="1"/>
  <c r="N127" i="1"/>
  <c r="O127" i="1" s="1"/>
  <c r="AL127" i="1" s="1"/>
  <c r="N128" i="1"/>
  <c r="O128" i="1" s="1"/>
  <c r="AL128" i="1" s="1"/>
  <c r="N129" i="1"/>
  <c r="O129" i="1" s="1"/>
  <c r="N130" i="1"/>
  <c r="O130" i="1" s="1"/>
  <c r="N133" i="1"/>
  <c r="O133" i="1" s="1"/>
  <c r="N136" i="1"/>
  <c r="O136" i="1" s="1"/>
  <c r="AL136" i="1" s="1"/>
  <c r="N137" i="1"/>
  <c r="O137" i="1" s="1"/>
  <c r="I1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17" i="1"/>
  <c r="AB4" i="1"/>
  <c r="AC4" i="1" s="1"/>
  <c r="AB5" i="1"/>
  <c r="AC5" i="1" s="1"/>
  <c r="AB6" i="1"/>
  <c r="AC6" i="1" s="1"/>
  <c r="AB7" i="1"/>
  <c r="AC7" i="1" s="1"/>
  <c r="AB10" i="1"/>
  <c r="AC10" i="1" s="1"/>
  <c r="AB11" i="1"/>
  <c r="AC11" i="1" s="1"/>
  <c r="AB12" i="1"/>
  <c r="AC12" i="1" s="1"/>
  <c r="AB13" i="1"/>
  <c r="AC13" i="1" s="1"/>
  <c r="AB15" i="1"/>
  <c r="AC15" i="1" s="1"/>
  <c r="AB16" i="1"/>
  <c r="AC16" i="1" s="1"/>
  <c r="AB17" i="1"/>
  <c r="AC17" i="1" s="1"/>
  <c r="AB18" i="1"/>
  <c r="AC18" i="1" s="1"/>
  <c r="AB19" i="1"/>
  <c r="AC19" i="1" s="1"/>
  <c r="AB22" i="1"/>
  <c r="AC22" i="1" s="1"/>
  <c r="AB23" i="1"/>
  <c r="AC23" i="1" s="1"/>
  <c r="AB24" i="1"/>
  <c r="AC24" i="1" s="1"/>
  <c r="AB25" i="1"/>
  <c r="AC25" i="1" s="1"/>
  <c r="AB27" i="1"/>
  <c r="AC27" i="1" s="1"/>
  <c r="AB28" i="1"/>
  <c r="AC28" i="1" s="1"/>
  <c r="AB29" i="1"/>
  <c r="AC29" i="1" s="1"/>
  <c r="AB30" i="1"/>
  <c r="AC30" i="1" s="1"/>
  <c r="AB31" i="1"/>
  <c r="AC31" i="1" s="1"/>
  <c r="AB34" i="1"/>
  <c r="AC34" i="1" s="1"/>
  <c r="AB35" i="1"/>
  <c r="AC35" i="1" s="1"/>
  <c r="AB36" i="1"/>
  <c r="AC36" i="1" s="1"/>
  <c r="AB37" i="1"/>
  <c r="AC37" i="1" s="1"/>
  <c r="AB39" i="1"/>
  <c r="AC39" i="1" s="1"/>
  <c r="AB40" i="1"/>
  <c r="AC40" i="1" s="1"/>
  <c r="AB41" i="1"/>
  <c r="AC41" i="1" s="1"/>
  <c r="AB42" i="1"/>
  <c r="AC42" i="1" s="1"/>
  <c r="AB43" i="1"/>
  <c r="AC43" i="1" s="1"/>
  <c r="AB46" i="1"/>
  <c r="AC46" i="1" s="1"/>
  <c r="AB47" i="1"/>
  <c r="AC47" i="1" s="1"/>
  <c r="AB48" i="1"/>
  <c r="AC48" i="1" s="1"/>
  <c r="AB49" i="1"/>
  <c r="AC49" i="1" s="1"/>
  <c r="AB52" i="1"/>
  <c r="AC52" i="1" s="1"/>
  <c r="AB53" i="1"/>
  <c r="AC53" i="1" s="1"/>
  <c r="AB54" i="1"/>
  <c r="AC54" i="1" s="1"/>
  <c r="AB55" i="1"/>
  <c r="AC55" i="1" s="1"/>
  <c r="AB58" i="1"/>
  <c r="AC58" i="1" s="1"/>
  <c r="AB59" i="1"/>
  <c r="AC59" i="1" s="1"/>
  <c r="AB60" i="1"/>
  <c r="AC60" i="1" s="1"/>
  <c r="AB61" i="1"/>
  <c r="AC61" i="1" s="1"/>
  <c r="AB63" i="1"/>
  <c r="AC63" i="1" s="1"/>
  <c r="AB64" i="1"/>
  <c r="AC64" i="1" s="1"/>
  <c r="AB65" i="1"/>
  <c r="AC65" i="1" s="1"/>
  <c r="AB66" i="1"/>
  <c r="AC66" i="1" s="1"/>
  <c r="AB67" i="1"/>
  <c r="AC67" i="1" s="1"/>
  <c r="AB78" i="1"/>
  <c r="AC78" i="1" s="1"/>
  <c r="AB90" i="1"/>
  <c r="AC90" i="1" s="1"/>
  <c r="AB102" i="1"/>
  <c r="AC102" i="1" s="1"/>
  <c r="AB114" i="1"/>
  <c r="AC114" i="1" s="1"/>
  <c r="U14" i="1"/>
  <c r="V14" i="1" s="1"/>
  <c r="U26" i="1"/>
  <c r="V26" i="1" s="1"/>
  <c r="U38" i="1"/>
  <c r="V38" i="1" s="1"/>
  <c r="U50" i="1"/>
  <c r="V50" i="1" s="1"/>
  <c r="U62" i="1"/>
  <c r="V62" i="1" s="1"/>
  <c r="AL140" i="1" l="1"/>
  <c r="AL163" i="1"/>
  <c r="AL124" i="1"/>
  <c r="AL122" i="1"/>
  <c r="AL118" i="1"/>
  <c r="AL130" i="1"/>
  <c r="AL129" i="1"/>
  <c r="AL126" i="1"/>
  <c r="AL213" i="1"/>
  <c r="AL156" i="1"/>
  <c r="AL125" i="1"/>
  <c r="AL151" i="1"/>
  <c r="AL150" i="1"/>
  <c r="AL169" i="1"/>
  <c r="AL147" i="1"/>
  <c r="AL168" i="1"/>
  <c r="AL214" i="1"/>
  <c r="AL120" i="1"/>
  <c r="AL138" i="1"/>
  <c r="AL148" i="1"/>
  <c r="AL167" i="1"/>
  <c r="AL211" i="1"/>
  <c r="AL121" i="1"/>
  <c r="AL139" i="1"/>
  <c r="AL137" i="1"/>
  <c r="AL119" i="1"/>
  <c r="AL135" i="1"/>
  <c r="AL146" i="1"/>
  <c r="AL165" i="1"/>
  <c r="AL208" i="1"/>
  <c r="AL145" i="1"/>
  <c r="AL164" i="1"/>
  <c r="AL133" i="1"/>
  <c r="AL132" i="1"/>
  <c r="AL166" i="1"/>
  <c r="AL144" i="1"/>
  <c r="AL162" i="1"/>
  <c r="AB141" i="1"/>
  <c r="AC141" i="1" s="1"/>
  <c r="U141" i="1"/>
  <c r="V141" i="1" s="1"/>
  <c r="N141" i="1"/>
  <c r="O141" i="1" s="1"/>
  <c r="AL141" i="1" s="1"/>
  <c r="AB117" i="1"/>
  <c r="AC117" i="1" s="1"/>
  <c r="U117" i="1"/>
  <c r="V117" i="1" s="1"/>
  <c r="N117" i="1"/>
  <c r="O117" i="1" s="1"/>
  <c r="AL117" i="1" s="1"/>
  <c r="AB112" i="1"/>
  <c r="AC112" i="1" s="1"/>
  <c r="AB100" i="1"/>
  <c r="AC100" i="1" s="1"/>
  <c r="AB88" i="1"/>
  <c r="AC88" i="1" s="1"/>
  <c r="AB111" i="1"/>
  <c r="AC111" i="1" s="1"/>
  <c r="AB99" i="1"/>
  <c r="AC99" i="1" s="1"/>
  <c r="AB87" i="1"/>
  <c r="AC87" i="1" s="1"/>
  <c r="AB116" i="1"/>
  <c r="AC116" i="1" s="1"/>
  <c r="AB104" i="1"/>
  <c r="AC104" i="1" s="1"/>
  <c r="AB92" i="1"/>
  <c r="AC92" i="1" s="1"/>
  <c r="AB80" i="1"/>
  <c r="AC80" i="1" s="1"/>
  <c r="AB68" i="1"/>
  <c r="AC68" i="1" s="1"/>
  <c r="AB44" i="1"/>
  <c r="AC44" i="1" s="1"/>
  <c r="AB20" i="1"/>
  <c r="AC20" i="1" s="1"/>
  <c r="AB32" i="1"/>
  <c r="AC32" i="1" s="1"/>
  <c r="AB8" i="1"/>
  <c r="AC8" i="1" s="1"/>
  <c r="AB76" i="1"/>
  <c r="AC76" i="1" s="1"/>
  <c r="AB75" i="1"/>
  <c r="AC75" i="1" s="1"/>
  <c r="AB51" i="1"/>
  <c r="AC51" i="1" s="1"/>
  <c r="AB98" i="1"/>
  <c r="AC98" i="1" s="1"/>
  <c r="AB74" i="1"/>
  <c r="AC74" i="1" s="1"/>
  <c r="AB50" i="1"/>
  <c r="AC50" i="1" s="1"/>
  <c r="AB26" i="1"/>
  <c r="AC26" i="1" s="1"/>
  <c r="N109" i="1"/>
  <c r="O109" i="1" s="1"/>
  <c r="N97" i="1"/>
  <c r="O97" i="1" s="1"/>
  <c r="N85" i="1"/>
  <c r="O85" i="1" s="1"/>
  <c r="N73" i="1"/>
  <c r="O73" i="1" s="1"/>
  <c r="N61" i="1"/>
  <c r="O61" i="1" s="1"/>
  <c r="AL61" i="1" s="1"/>
  <c r="N49" i="1"/>
  <c r="O49" i="1" s="1"/>
  <c r="AL49" i="1" s="1"/>
  <c r="N37" i="1"/>
  <c r="O37" i="1" s="1"/>
  <c r="N25" i="1"/>
  <c r="O25" i="1" s="1"/>
  <c r="N13" i="1"/>
  <c r="O13" i="1" s="1"/>
  <c r="U109" i="1"/>
  <c r="V109" i="1" s="1"/>
  <c r="U97" i="1"/>
  <c r="V97" i="1" s="1"/>
  <c r="U85" i="1"/>
  <c r="V85" i="1" s="1"/>
  <c r="U73" i="1"/>
  <c r="V73" i="1" s="1"/>
  <c r="U61" i="1"/>
  <c r="V61" i="1" s="1"/>
  <c r="U49" i="1"/>
  <c r="V49" i="1" s="1"/>
  <c r="U37" i="1"/>
  <c r="V37" i="1" s="1"/>
  <c r="U25" i="1"/>
  <c r="V25" i="1" s="1"/>
  <c r="U13" i="1"/>
  <c r="V13" i="1" s="1"/>
  <c r="AB109" i="1"/>
  <c r="AC109" i="1" s="1"/>
  <c r="AB97" i="1"/>
  <c r="AC97" i="1" s="1"/>
  <c r="AB85" i="1"/>
  <c r="AC85" i="1" s="1"/>
  <c r="AB73" i="1"/>
  <c r="AC73" i="1" s="1"/>
  <c r="AB110" i="1"/>
  <c r="AC110" i="1" s="1"/>
  <c r="AB86" i="1"/>
  <c r="AC86" i="1" s="1"/>
  <c r="AB62" i="1"/>
  <c r="AC62" i="1" s="1"/>
  <c r="AB38" i="1"/>
  <c r="AC38" i="1" s="1"/>
  <c r="AB14" i="1"/>
  <c r="AC14" i="1" s="1"/>
  <c r="N108" i="1"/>
  <c r="O108" i="1" s="1"/>
  <c r="N96" i="1"/>
  <c r="O96" i="1" s="1"/>
  <c r="AL96" i="1" s="1"/>
  <c r="N84" i="1"/>
  <c r="O84" i="1" s="1"/>
  <c r="AL84" i="1" s="1"/>
  <c r="N72" i="1"/>
  <c r="O72" i="1" s="1"/>
  <c r="N60" i="1"/>
  <c r="O60" i="1" s="1"/>
  <c r="N48" i="1"/>
  <c r="O48" i="1" s="1"/>
  <c r="N36" i="1"/>
  <c r="O36" i="1" s="1"/>
  <c r="N24" i="1"/>
  <c r="O24" i="1" s="1"/>
  <c r="AL24" i="1" s="1"/>
  <c r="N12" i="1"/>
  <c r="O12" i="1" s="1"/>
  <c r="AL12" i="1" s="1"/>
  <c r="U108" i="1"/>
  <c r="V108" i="1" s="1"/>
  <c r="U96" i="1"/>
  <c r="V96" i="1" s="1"/>
  <c r="U84" i="1"/>
  <c r="V84" i="1" s="1"/>
  <c r="U72" i="1"/>
  <c r="V72" i="1" s="1"/>
  <c r="U60" i="1"/>
  <c r="V60" i="1" s="1"/>
  <c r="U48" i="1"/>
  <c r="V48" i="1" s="1"/>
  <c r="U36" i="1"/>
  <c r="V36" i="1" s="1"/>
  <c r="U24" i="1"/>
  <c r="V24" i="1" s="1"/>
  <c r="U12" i="1"/>
  <c r="V12" i="1" s="1"/>
  <c r="AB108" i="1"/>
  <c r="AC108" i="1" s="1"/>
  <c r="AB96" i="1"/>
  <c r="AC96" i="1" s="1"/>
  <c r="AB84" i="1"/>
  <c r="AC84" i="1" s="1"/>
  <c r="AB72" i="1"/>
  <c r="AC72" i="1" s="1"/>
  <c r="AB56" i="1"/>
  <c r="AC56" i="1" s="1"/>
  <c r="AB105" i="1"/>
  <c r="AC105" i="1" s="1"/>
  <c r="AB93" i="1"/>
  <c r="AC93" i="1" s="1"/>
  <c r="AB81" i="1"/>
  <c r="AC81" i="1" s="1"/>
  <c r="AB69" i="1"/>
  <c r="AC69" i="1" s="1"/>
  <c r="AB57" i="1"/>
  <c r="AC57" i="1" s="1"/>
  <c r="AB45" i="1"/>
  <c r="AC45" i="1" s="1"/>
  <c r="AB33" i="1"/>
  <c r="AC33" i="1" s="1"/>
  <c r="AB21" i="1"/>
  <c r="AC21" i="1" s="1"/>
  <c r="AB9" i="1"/>
  <c r="AC9" i="1" s="1"/>
  <c r="U113" i="1"/>
  <c r="V113" i="1" s="1"/>
  <c r="U101" i="1"/>
  <c r="V101" i="1" s="1"/>
  <c r="U77" i="1"/>
  <c r="V77" i="1" s="1"/>
  <c r="U65" i="1"/>
  <c r="V65" i="1" s="1"/>
  <c r="U53" i="1"/>
  <c r="V53" i="1" s="1"/>
  <c r="U41" i="1"/>
  <c r="V41" i="1" s="1"/>
  <c r="U29" i="1"/>
  <c r="V29" i="1" s="1"/>
  <c r="U17" i="1"/>
  <c r="V17" i="1" s="1"/>
  <c r="U5" i="1"/>
  <c r="V5" i="1" s="1"/>
  <c r="AB113" i="1"/>
  <c r="AC113" i="1" s="1"/>
  <c r="AB101" i="1"/>
  <c r="AC101" i="1" s="1"/>
  <c r="AB89" i="1"/>
  <c r="AC89" i="1" s="1"/>
  <c r="AB77" i="1"/>
  <c r="AC77" i="1" s="1"/>
  <c r="AB107" i="1"/>
  <c r="AC107" i="1" s="1"/>
  <c r="AB95" i="1"/>
  <c r="AC95" i="1" s="1"/>
  <c r="AB83" i="1"/>
  <c r="AC83" i="1" s="1"/>
  <c r="AB71" i="1"/>
  <c r="AC71" i="1" s="1"/>
  <c r="AB94" i="1"/>
  <c r="AC94" i="1" s="1"/>
  <c r="AB82" i="1"/>
  <c r="AC82" i="1" s="1"/>
  <c r="AB70" i="1"/>
  <c r="AC70" i="1" s="1"/>
  <c r="AB115" i="1"/>
  <c r="AC115" i="1" s="1"/>
  <c r="AB103" i="1"/>
  <c r="AC103" i="1" s="1"/>
  <c r="AB91" i="1"/>
  <c r="AC91" i="1" s="1"/>
  <c r="AB79" i="1"/>
  <c r="AC79" i="1" s="1"/>
  <c r="U112" i="1"/>
  <c r="V112" i="1" s="1"/>
  <c r="U100" i="1"/>
  <c r="V100" i="1" s="1"/>
  <c r="U88" i="1"/>
  <c r="V88" i="1" s="1"/>
  <c r="U64" i="1"/>
  <c r="V64" i="1" s="1"/>
  <c r="U52" i="1"/>
  <c r="V52" i="1" s="1"/>
  <c r="U40" i="1"/>
  <c r="V40" i="1" s="1"/>
  <c r="U28" i="1"/>
  <c r="V28" i="1" s="1"/>
  <c r="U16" i="1"/>
  <c r="V16" i="1" s="1"/>
  <c r="U4" i="1"/>
  <c r="V4" i="1" s="1"/>
  <c r="N111" i="1"/>
  <c r="O111" i="1" s="1"/>
  <c r="N99" i="1"/>
  <c r="O99" i="1" s="1"/>
  <c r="N87" i="1"/>
  <c r="O87" i="1" s="1"/>
  <c r="N75" i="1"/>
  <c r="O75" i="1" s="1"/>
  <c r="N63" i="1"/>
  <c r="O63" i="1" s="1"/>
  <c r="AL63" i="1" s="1"/>
  <c r="N51" i="1"/>
  <c r="O51" i="1" s="1"/>
  <c r="N39" i="1"/>
  <c r="O39" i="1" s="1"/>
  <c r="AL39" i="1" s="1"/>
  <c r="N27" i="1"/>
  <c r="O27" i="1" s="1"/>
  <c r="AL27" i="1" s="1"/>
  <c r="N15" i="1"/>
  <c r="O15" i="1" s="1"/>
  <c r="AL15" i="1" s="1"/>
  <c r="U111" i="1"/>
  <c r="V111" i="1" s="1"/>
  <c r="U99" i="1"/>
  <c r="V99" i="1" s="1"/>
  <c r="U87" i="1"/>
  <c r="V87" i="1" s="1"/>
  <c r="U63" i="1"/>
  <c r="V63" i="1" s="1"/>
  <c r="U39" i="1"/>
  <c r="V39" i="1" s="1"/>
  <c r="U27" i="1"/>
  <c r="V27" i="1" s="1"/>
  <c r="U15" i="1"/>
  <c r="V15" i="1" s="1"/>
  <c r="N98" i="1"/>
  <c r="O98" i="1" s="1"/>
  <c r="N86" i="1"/>
  <c r="O86" i="1" s="1"/>
  <c r="AL86" i="1" s="1"/>
  <c r="N62" i="1"/>
  <c r="O62" i="1" s="1"/>
  <c r="AL62" i="1" s="1"/>
  <c r="N50" i="1"/>
  <c r="O50" i="1" s="1"/>
  <c r="AL50" i="1" s="1"/>
  <c r="N38" i="1"/>
  <c r="O38" i="1" s="1"/>
  <c r="AL38" i="1" s="1"/>
  <c r="N26" i="1"/>
  <c r="O26" i="1" s="1"/>
  <c r="AL26" i="1" s="1"/>
  <c r="N14" i="1"/>
  <c r="O14" i="1" s="1"/>
  <c r="U110" i="1"/>
  <c r="V110" i="1" s="1"/>
  <c r="U98" i="1"/>
  <c r="V98" i="1" s="1"/>
  <c r="U86" i="1"/>
  <c r="V86" i="1" s="1"/>
  <c r="U74" i="1"/>
  <c r="V74" i="1" s="1"/>
  <c r="U114" i="1"/>
  <c r="V114" i="1" s="1"/>
  <c r="U102" i="1"/>
  <c r="V102" i="1" s="1"/>
  <c r="U90" i="1"/>
  <c r="V90" i="1" s="1"/>
  <c r="U78" i="1"/>
  <c r="V78" i="1" s="1"/>
  <c r="U66" i="1"/>
  <c r="V66" i="1" s="1"/>
  <c r="U54" i="1"/>
  <c r="V54" i="1" s="1"/>
  <c r="U42" i="1"/>
  <c r="V42" i="1" s="1"/>
  <c r="U30" i="1"/>
  <c r="V30" i="1" s="1"/>
  <c r="U18" i="1"/>
  <c r="V18" i="1" s="1"/>
  <c r="U6" i="1"/>
  <c r="V6" i="1" s="1"/>
  <c r="U76" i="1"/>
  <c r="V76" i="1" s="1"/>
  <c r="U75" i="1"/>
  <c r="V75" i="1" s="1"/>
  <c r="U51" i="1"/>
  <c r="V51" i="1" s="1"/>
  <c r="U107" i="1"/>
  <c r="V107" i="1" s="1"/>
  <c r="U95" i="1"/>
  <c r="V95" i="1" s="1"/>
  <c r="U83" i="1"/>
  <c r="V83" i="1" s="1"/>
  <c r="U71" i="1"/>
  <c r="V71" i="1" s="1"/>
  <c r="U59" i="1"/>
  <c r="V59" i="1" s="1"/>
  <c r="U47" i="1"/>
  <c r="V47" i="1" s="1"/>
  <c r="U35" i="1"/>
  <c r="V35" i="1" s="1"/>
  <c r="U23" i="1"/>
  <c r="V23" i="1" s="1"/>
  <c r="U11" i="1"/>
  <c r="V11" i="1" s="1"/>
  <c r="U106" i="1"/>
  <c r="V106" i="1" s="1"/>
  <c r="U94" i="1"/>
  <c r="V94" i="1" s="1"/>
  <c r="U82" i="1"/>
  <c r="V82" i="1" s="1"/>
  <c r="U70" i="1"/>
  <c r="V70" i="1" s="1"/>
  <c r="U58" i="1"/>
  <c r="V58" i="1" s="1"/>
  <c r="U46" i="1"/>
  <c r="V46" i="1" s="1"/>
  <c r="U34" i="1"/>
  <c r="V34" i="1" s="1"/>
  <c r="U22" i="1"/>
  <c r="V22" i="1" s="1"/>
  <c r="U10" i="1"/>
  <c r="V10" i="1" s="1"/>
  <c r="U3" i="1"/>
  <c r="V3" i="1" s="1"/>
  <c r="U105" i="1"/>
  <c r="V105" i="1" s="1"/>
  <c r="U93" i="1"/>
  <c r="V93" i="1" s="1"/>
  <c r="U81" i="1"/>
  <c r="V81" i="1" s="1"/>
  <c r="U69" i="1"/>
  <c r="V69" i="1" s="1"/>
  <c r="U57" i="1"/>
  <c r="V57" i="1" s="1"/>
  <c r="U45" i="1"/>
  <c r="V45" i="1" s="1"/>
  <c r="U33" i="1"/>
  <c r="V33" i="1" s="1"/>
  <c r="U21" i="1"/>
  <c r="V21" i="1" s="1"/>
  <c r="U9" i="1"/>
  <c r="V9" i="1" s="1"/>
  <c r="U56" i="1"/>
  <c r="V56" i="1" s="1"/>
  <c r="U44" i="1"/>
  <c r="V44" i="1" s="1"/>
  <c r="U32" i="1"/>
  <c r="V32" i="1" s="1"/>
  <c r="U20" i="1"/>
  <c r="V20" i="1" s="1"/>
  <c r="U8" i="1"/>
  <c r="V8" i="1" s="1"/>
  <c r="U115" i="1"/>
  <c r="V115" i="1" s="1"/>
  <c r="U103" i="1"/>
  <c r="V103" i="1" s="1"/>
  <c r="U91" i="1"/>
  <c r="V91" i="1" s="1"/>
  <c r="U79" i="1"/>
  <c r="V79" i="1" s="1"/>
  <c r="U67" i="1"/>
  <c r="V67" i="1" s="1"/>
  <c r="U55" i="1"/>
  <c r="V55" i="1" s="1"/>
  <c r="U43" i="1"/>
  <c r="V43" i="1" s="1"/>
  <c r="U31" i="1"/>
  <c r="V31" i="1" s="1"/>
  <c r="U19" i="1"/>
  <c r="V19" i="1" s="1"/>
  <c r="U7" i="1"/>
  <c r="V7" i="1" s="1"/>
  <c r="U116" i="1"/>
  <c r="V116" i="1" s="1"/>
  <c r="U104" i="1"/>
  <c r="V104" i="1" s="1"/>
  <c r="U92" i="1"/>
  <c r="V92" i="1" s="1"/>
  <c r="U80" i="1"/>
  <c r="V80" i="1" s="1"/>
  <c r="U68" i="1"/>
  <c r="V68" i="1" s="1"/>
  <c r="U89" i="1"/>
  <c r="V89" i="1" s="1"/>
  <c r="N115" i="1"/>
  <c r="O115" i="1" s="1"/>
  <c r="N79" i="1"/>
  <c r="O79" i="1" s="1"/>
  <c r="AL79" i="1" s="1"/>
  <c r="N55" i="1"/>
  <c r="O55" i="1" s="1"/>
  <c r="AL55" i="1" s="1"/>
  <c r="N7" i="1"/>
  <c r="O7" i="1" s="1"/>
  <c r="AL7" i="1" s="1"/>
  <c r="N74" i="1"/>
  <c r="O74" i="1" s="1"/>
  <c r="N107" i="1"/>
  <c r="O107" i="1" s="1"/>
  <c r="AL107" i="1" s="1"/>
  <c r="N95" i="1"/>
  <c r="O95" i="1" s="1"/>
  <c r="N83" i="1"/>
  <c r="O83" i="1" s="1"/>
  <c r="N71" i="1"/>
  <c r="O71" i="1" s="1"/>
  <c r="N59" i="1"/>
  <c r="O59" i="1" s="1"/>
  <c r="N47" i="1"/>
  <c r="O47" i="1" s="1"/>
  <c r="N35" i="1"/>
  <c r="O35" i="1" s="1"/>
  <c r="N23" i="1"/>
  <c r="O23" i="1" s="1"/>
  <c r="AL23" i="1" s="1"/>
  <c r="N11" i="1"/>
  <c r="O11" i="1" s="1"/>
  <c r="AL11" i="1" s="1"/>
  <c r="N106" i="1"/>
  <c r="O106" i="1" s="1"/>
  <c r="AL106" i="1" s="1"/>
  <c r="N94" i="1"/>
  <c r="O94" i="1" s="1"/>
  <c r="AL94" i="1" s="1"/>
  <c r="N82" i="1"/>
  <c r="O82" i="1" s="1"/>
  <c r="AL82" i="1" s="1"/>
  <c r="N70" i="1"/>
  <c r="O70" i="1" s="1"/>
  <c r="AL70" i="1" s="1"/>
  <c r="N58" i="1"/>
  <c r="O58" i="1" s="1"/>
  <c r="N46" i="1"/>
  <c r="O46" i="1" s="1"/>
  <c r="N34" i="1"/>
  <c r="O34" i="1" s="1"/>
  <c r="N22" i="1"/>
  <c r="O22" i="1" s="1"/>
  <c r="N10" i="1"/>
  <c r="O10" i="1" s="1"/>
  <c r="N103" i="1"/>
  <c r="O103" i="1" s="1"/>
  <c r="N91" i="1"/>
  <c r="O91" i="1" s="1"/>
  <c r="N67" i="1"/>
  <c r="O67" i="1" s="1"/>
  <c r="AL67" i="1" s="1"/>
  <c r="N43" i="1"/>
  <c r="O43" i="1" s="1"/>
  <c r="AL43" i="1" s="1"/>
  <c r="N31" i="1"/>
  <c r="O31" i="1" s="1"/>
  <c r="N19" i="1"/>
  <c r="O19" i="1" s="1"/>
  <c r="AL19" i="1" s="1"/>
  <c r="N114" i="1"/>
  <c r="O114" i="1" s="1"/>
  <c r="AL114" i="1" s="1"/>
  <c r="N102" i="1"/>
  <c r="O102" i="1" s="1"/>
  <c r="N90" i="1"/>
  <c r="O90" i="1" s="1"/>
  <c r="N78" i="1"/>
  <c r="O78" i="1" s="1"/>
  <c r="N66" i="1"/>
  <c r="O66" i="1" s="1"/>
  <c r="N54" i="1"/>
  <c r="O54" i="1" s="1"/>
  <c r="N42" i="1"/>
  <c r="O42" i="1" s="1"/>
  <c r="N30" i="1"/>
  <c r="O30" i="1" s="1"/>
  <c r="N18" i="1"/>
  <c r="O18" i="1" s="1"/>
  <c r="AL18" i="1" s="1"/>
  <c r="N6" i="1"/>
  <c r="O6" i="1" s="1"/>
  <c r="AL6" i="1" s="1"/>
  <c r="N93" i="1"/>
  <c r="O93" i="1" s="1"/>
  <c r="AL93" i="1" s="1"/>
  <c r="N3" i="1"/>
  <c r="O3" i="1" s="1"/>
  <c r="N105" i="1"/>
  <c r="O105" i="1" s="1"/>
  <c r="AL105" i="1" s="1"/>
  <c r="N81" i="1"/>
  <c r="O81" i="1" s="1"/>
  <c r="N69" i="1"/>
  <c r="O69" i="1" s="1"/>
  <c r="N57" i="1"/>
  <c r="O57" i="1" s="1"/>
  <c r="N45" i="1"/>
  <c r="O45" i="1" s="1"/>
  <c r="N33" i="1"/>
  <c r="O33" i="1" s="1"/>
  <c r="N21" i="1"/>
  <c r="O21" i="1" s="1"/>
  <c r="N9" i="1"/>
  <c r="O9" i="1" s="1"/>
  <c r="N116" i="1"/>
  <c r="O116" i="1" s="1"/>
  <c r="N104" i="1"/>
  <c r="O104" i="1" s="1"/>
  <c r="N92" i="1"/>
  <c r="O92" i="1" s="1"/>
  <c r="AL92" i="1" s="1"/>
  <c r="N80" i="1"/>
  <c r="O80" i="1" s="1"/>
  <c r="AL80" i="1" s="1"/>
  <c r="N68" i="1"/>
  <c r="O68" i="1" s="1"/>
  <c r="AL68" i="1" s="1"/>
  <c r="N56" i="1"/>
  <c r="O56" i="1" s="1"/>
  <c r="N44" i="1"/>
  <c r="O44" i="1" s="1"/>
  <c r="N32" i="1"/>
  <c r="O32" i="1" s="1"/>
  <c r="N20" i="1"/>
  <c r="O20" i="1" s="1"/>
  <c r="N8" i="1"/>
  <c r="O8" i="1" s="1"/>
  <c r="N101" i="1"/>
  <c r="O101" i="1" s="1"/>
  <c r="N89" i="1"/>
  <c r="O89" i="1" s="1"/>
  <c r="AL89" i="1" s="1"/>
  <c r="N77" i="1"/>
  <c r="O77" i="1" s="1"/>
  <c r="AL77" i="1" s="1"/>
  <c r="N65" i="1"/>
  <c r="O65" i="1" s="1"/>
  <c r="AL65" i="1" s="1"/>
  <c r="N53" i="1"/>
  <c r="O53" i="1" s="1"/>
  <c r="AL53" i="1" s="1"/>
  <c r="N41" i="1"/>
  <c r="O41" i="1" s="1"/>
  <c r="AL41" i="1" s="1"/>
  <c r="N29" i="1"/>
  <c r="O29" i="1" s="1"/>
  <c r="N17" i="1"/>
  <c r="O17" i="1" s="1"/>
  <c r="N5" i="1"/>
  <c r="O5" i="1" s="1"/>
  <c r="AL5" i="1" s="1"/>
  <c r="N113" i="1"/>
  <c r="O113" i="1" s="1"/>
  <c r="N112" i="1"/>
  <c r="O112" i="1" s="1"/>
  <c r="N100" i="1"/>
  <c r="O100" i="1" s="1"/>
  <c r="N88" i="1"/>
  <c r="O88" i="1" s="1"/>
  <c r="N76" i="1"/>
  <c r="O76" i="1" s="1"/>
  <c r="N64" i="1"/>
  <c r="O64" i="1" s="1"/>
  <c r="AL64" i="1" s="1"/>
  <c r="N52" i="1"/>
  <c r="O52" i="1" s="1"/>
  <c r="AL52" i="1" s="1"/>
  <c r="N40" i="1"/>
  <c r="O40" i="1" s="1"/>
  <c r="AL40" i="1" s="1"/>
  <c r="N28" i="1"/>
  <c r="O28" i="1" s="1"/>
  <c r="AL28" i="1" s="1"/>
  <c r="N16" i="1"/>
  <c r="O16" i="1" s="1"/>
  <c r="AL16" i="1" s="1"/>
  <c r="N4" i="1"/>
  <c r="O4" i="1" s="1"/>
  <c r="N110" i="1"/>
  <c r="O110" i="1" s="1"/>
  <c r="AL74" i="1" l="1"/>
  <c r="AL104" i="1"/>
  <c r="AL108" i="1"/>
  <c r="AL73" i="1"/>
  <c r="AL91" i="1"/>
  <c r="AL101" i="1"/>
  <c r="AL116" i="1"/>
  <c r="AL85" i="1"/>
  <c r="AL115" i="1"/>
  <c r="AL51" i="1"/>
  <c r="AL97" i="1"/>
  <c r="AL103" i="1"/>
  <c r="AL98" i="1"/>
  <c r="AL87" i="1"/>
  <c r="AL113" i="1"/>
  <c r="AL32" i="1"/>
  <c r="AL57" i="1"/>
  <c r="AL78" i="1"/>
  <c r="AL34" i="1"/>
  <c r="AL71" i="1"/>
  <c r="AL99" i="1"/>
  <c r="AL36" i="1"/>
  <c r="AL76" i="1"/>
  <c r="AL9" i="1"/>
  <c r="AL30" i="1"/>
  <c r="AL88" i="1"/>
  <c r="AL21" i="1"/>
  <c r="AL42" i="1"/>
  <c r="AL35" i="1"/>
  <c r="AL109" i="1"/>
  <c r="AL100" i="1"/>
  <c r="AL8" i="1"/>
  <c r="AL33" i="1"/>
  <c r="AL54" i="1"/>
  <c r="AL10" i="1"/>
  <c r="AL47" i="1"/>
  <c r="AL75" i="1"/>
  <c r="AL112" i="1"/>
  <c r="AL20" i="1"/>
  <c r="AL45" i="1"/>
  <c r="AL66" i="1"/>
  <c r="AL22" i="1"/>
  <c r="AL59" i="1"/>
  <c r="AL110" i="1"/>
  <c r="AL44" i="1"/>
  <c r="AL69" i="1"/>
  <c r="AL90" i="1"/>
  <c r="AL46" i="1"/>
  <c r="AL83" i="1"/>
  <c r="AL111" i="1"/>
  <c r="AL48" i="1"/>
  <c r="AL13" i="1"/>
  <c r="AL17" i="1"/>
  <c r="AL56" i="1"/>
  <c r="AL81" i="1"/>
  <c r="AL102" i="1"/>
  <c r="AL58" i="1"/>
  <c r="AL95" i="1"/>
  <c r="AL60" i="1"/>
  <c r="AL25" i="1"/>
  <c r="AL29" i="1"/>
  <c r="AL14" i="1"/>
  <c r="AL72" i="1"/>
  <c r="AL37" i="1"/>
  <c r="AL4" i="1"/>
  <c r="AL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tc={2444629B-D9A3-4EC3-854D-D60F69352249}</author>
    <author>tc={BCB0EA22-00BB-46D5-B579-DAB6134A018D}</author>
    <author>tc={25B25A58-D4DA-4AE2-BF5B-F00F1EF248BC}</author>
    <author>tc={5FE93CF2-25E9-4443-BDDE-C5EF3ECA8FEF}</author>
    <author>tc={6DF51744-784D-40C7-8194-2E2098DCFBB9}</author>
    <author>tc={B632B758-3419-4A0D-875D-0732B7B9E00F}</author>
    <author>tc={2396EF99-7191-4A90-B75B-69B5DAD9C5AD}</author>
    <author>tc={48ECEBFD-716D-4C12-A9C7-DADBFEE2ADD1}</author>
    <author>tc={45D94ED3-52C5-4032-AB81-9E19DEFEFEA4}</author>
    <author>tc={1B27BB66-5CC4-4B9B-8B0D-6603A7025641}</author>
    <author>tc={6BE028D5-388C-4445-8426-A0E9A1F53ED8}</author>
    <author>tc={B8CCE0E9-1968-4830-A0E8-99D5CF3748B1}</author>
    <author>tc={CFCA0F36-D938-4FC8-8207-D4FDA31718F5}</author>
    <author>tc={EDEB158A-ACE2-4B0A-AF4F-6AB3D95F8EA0}</author>
  </authors>
  <commentList>
    <comment ref="N6" authorId="0" shapeId="0" xr:uid="{2444629B-D9A3-4EC3-854D-D60F693522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sistema deverá calcular a quantidade necessária para cobertura ideal ou a necessidade de prorrogar/antecipar futuras entradas</t>
      </text>
    </comment>
    <comment ref="O6" authorId="1" shapeId="0" xr:uid="{BCB0EA22-00BB-46D5-B579-DAB6134A01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Time Scan deverá incluir a ação tomada baseada na sugestão</t>
      </text>
    </comment>
    <comment ref="Q6" authorId="2" shapeId="0" xr:uid="{25B25A58-D4DA-4AE2-BF5B-F00F1EF248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sistema deverá calcular a quantidade necessária para cobertura ideal ou a necessidade de prorrogar/antecipar futuras entradas</t>
      </text>
    </comment>
    <comment ref="R6" authorId="3" shapeId="0" xr:uid="{5FE93CF2-25E9-4443-BDDE-C5EF3ECA8F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Time Scan deverá incluir a ação tomada baseada na sugestão</t>
      </text>
    </comment>
    <comment ref="T6" authorId="4" shapeId="0" xr:uid="{6DF51744-784D-40C7-8194-2E2098DCFB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sistema deverá calcular a quantidade necessária para cobertura ideal ou a necessidade de prorrogar/antecipar futuras entradas</t>
      </text>
    </comment>
    <comment ref="U6" authorId="5" shapeId="0" xr:uid="{B632B758-3419-4A0D-875D-0732B7B9E0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Time Scan deverá incluir a ação tomada baseada na sugestão</t>
      </text>
    </comment>
    <comment ref="W6" authorId="6" shapeId="0" xr:uid="{2396EF99-7191-4A90-B75B-69B5DAD9C5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sistema deverá calcular a quantidade necessária para cobertura ideal ou a necessidade de prorrogar/antecipar futuras entradas</t>
      </text>
    </comment>
    <comment ref="X6" authorId="7" shapeId="0" xr:uid="{48ECEBFD-716D-4C12-A9C7-DADBFEE2AD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Time Scan deverá incluir a ação tomada baseada na sugestão</t>
      </text>
    </comment>
    <comment ref="Z6" authorId="8" shapeId="0" xr:uid="{45D94ED3-52C5-4032-AB81-9E19DEFEFE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sistema deverá calcular a quantidade necessária para cobertura ideal ou a necessidade de prorrogar/antecipar futuras entradas</t>
      </text>
    </comment>
    <comment ref="AA6" authorId="9" shapeId="0" xr:uid="{1B27BB66-5CC4-4B9B-8B0D-6603A70256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Time Scan deverá incluir a ação tomada baseada na sugestão</t>
      </text>
    </comment>
    <comment ref="AC6" authorId="10" shapeId="0" xr:uid="{6BE028D5-388C-4445-8426-A0E9A1F53E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sistema deverá calcular a quantidade necessária para cobertura ideal ou a necessidade de prorrogar/antecipar futuras entradas</t>
      </text>
    </comment>
    <comment ref="AD6" authorId="11" shapeId="0" xr:uid="{B8CCE0E9-1968-4830-A0E8-99D5CF374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Time Scan deverá incluir a ação tomada baseada na sugestão</t>
      </text>
    </comment>
    <comment ref="AF6" authorId="12" shapeId="0" xr:uid="{CFCA0F36-D938-4FC8-8207-D4FDA31718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sistema deverá calcular a quantidade necessária para cobertura ideal ou a necessidade de prorrogar/antecipar futuras entradas</t>
      </text>
    </comment>
    <comment ref="AG6" authorId="13" shapeId="0" xr:uid="{EDEB158A-ACE2-4B0A-AF4F-6AB3D95F8E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Time Scan deverá incluir a ação tomada baseada na sugestão</t>
      </text>
    </comment>
  </commentList>
</comments>
</file>

<file path=xl/sharedStrings.xml><?xml version="1.0" encoding="utf-8"?>
<sst xmlns="http://schemas.openxmlformats.org/spreadsheetml/2006/main" count="43218" uniqueCount="11865">
  <si>
    <t>VENDOR</t>
  </si>
  <si>
    <t>TIPO</t>
  </si>
  <si>
    <t>PART ORIG</t>
  </si>
  <si>
    <t>PART SS</t>
  </si>
  <si>
    <t>Q1</t>
  </si>
  <si>
    <t>Q2</t>
  </si>
  <si>
    <t>Q3</t>
  </si>
  <si>
    <t>Q4</t>
  </si>
  <si>
    <t>10006995K BR</t>
  </si>
  <si>
    <t>ADP-RFD40-TC2X-1E</t>
  </si>
  <si>
    <t>AN510-CFCL60001US</t>
  </si>
  <si>
    <t>BR01600BK11045</t>
  </si>
  <si>
    <t>BTRY-MC33-52MA-01</t>
  </si>
  <si>
    <t>BTRY-MC33-70MA-01</t>
  </si>
  <si>
    <t>CBL-DC-388A1-01</t>
  </si>
  <si>
    <t>CBL-TC5X-USBC2A-01</t>
  </si>
  <si>
    <t>CRD1S0T-RFD40-TC2X-CHG-1R</t>
  </si>
  <si>
    <t>CRD-ET4X-1SCG1-01</t>
  </si>
  <si>
    <t>DS2208-SR7U2100AZW B</t>
  </si>
  <si>
    <t>DS2208-SR7U2100SGW B</t>
  </si>
  <si>
    <t>DS2278-SR7U2100PRW BR</t>
  </si>
  <si>
    <t>DS3608-ER3U4602ZVW</t>
  </si>
  <si>
    <t>DS3608-SR3U4600VZW</t>
  </si>
  <si>
    <t>DS3678-DP3U42A2S1W</t>
  </si>
  <si>
    <t>DS3678-ER3U42A2SVW</t>
  </si>
  <si>
    <t>DS3678-SR3U42A0SFW</t>
  </si>
  <si>
    <t>DS7708-SR4U2100ZCW BR</t>
  </si>
  <si>
    <t>DS8178-SR7U2100PFW</t>
  </si>
  <si>
    <t>DS9908-SR4U2100AZW BR</t>
  </si>
  <si>
    <t>ET40AA-001C1B0-A6</t>
  </si>
  <si>
    <t>ET45CB-101D1B0-A6</t>
  </si>
  <si>
    <t>FX9600-82325A50-WR</t>
  </si>
  <si>
    <t>LI4278-TRBU0100ZLR</t>
  </si>
  <si>
    <t>LS2208-SR20007R-UR</t>
  </si>
  <si>
    <t>MC220J-2A3S2RW BR</t>
  </si>
  <si>
    <t>MC27BJ-2A3S2RW</t>
  </si>
  <si>
    <t>MC330L-GE4EG4RW BR</t>
  </si>
  <si>
    <t>MC330L-GJ4EG4RW BR</t>
  </si>
  <si>
    <t>MC330M-GJ4HG2RW BR</t>
  </si>
  <si>
    <t>MC330X-GE4EG4RW BR</t>
  </si>
  <si>
    <t>MC330X-GJ4EG4RW BR</t>
  </si>
  <si>
    <t>MC930B-GSEDG4RW</t>
  </si>
  <si>
    <t>MC930P-GFEDG4RW</t>
  </si>
  <si>
    <t>P1094879-002</t>
  </si>
  <si>
    <t>PWR-BGA12V50W0WW</t>
  </si>
  <si>
    <t>RFD4030-G00B700-WR</t>
  </si>
  <si>
    <t>RFD4031-G00B700-WR</t>
  </si>
  <si>
    <t>RTL10C1-3A23X1P-02</t>
  </si>
  <si>
    <t>SG-MC33-RBTG-01</t>
  </si>
  <si>
    <t>TC210K-01A222-A6</t>
  </si>
  <si>
    <t>TC210K-01B212-A6</t>
  </si>
  <si>
    <t>ZC31-000C000BR00</t>
  </si>
  <si>
    <t>ZD22042-T0AG00EZ</t>
  </si>
  <si>
    <t>ZD23042-30AC00EZ</t>
  </si>
  <si>
    <t>ZD51013-D0AE00FZ</t>
  </si>
  <si>
    <t>ZQ22-B16B1KL-00</t>
  </si>
  <si>
    <t>ZT23142-T0A000FZ</t>
  </si>
  <si>
    <t>ZT41142-T0A0000Z</t>
  </si>
  <si>
    <t>P1094879-110</t>
  </si>
  <si>
    <t>800033-840</t>
  </si>
  <si>
    <t>800012-445</t>
  </si>
  <si>
    <t>800077-740BR</t>
  </si>
  <si>
    <t>800077-742BR</t>
  </si>
  <si>
    <t>800012-944</t>
  </si>
  <si>
    <t>800082-077</t>
  </si>
  <si>
    <t>ZT42162-T0A0000Z</t>
  </si>
  <si>
    <t>ZT62063-T0A0100Z</t>
  </si>
  <si>
    <t>DS9908-HDWU2104AZW</t>
  </si>
  <si>
    <t>DS4608-SR7U2100AZW</t>
  </si>
  <si>
    <t>DS4608-DPE0207VZRW</t>
  </si>
  <si>
    <t>DS9308-SR4U2100AZW BR</t>
  </si>
  <si>
    <t>SP7201-SV00004ZZWW BR</t>
  </si>
  <si>
    <t>KT-MC220J-2A3S2RW BR</t>
  </si>
  <si>
    <t>WLMT0-T22B6ABC2-A6</t>
  </si>
  <si>
    <t>WCMTB-T27B6ABC2-BR</t>
  </si>
  <si>
    <t>WLMT0-T22B6CBC2-A6</t>
  </si>
  <si>
    <t>104523-111</t>
  </si>
  <si>
    <t>800300-250BR</t>
  </si>
  <si>
    <t>800300-252BR</t>
  </si>
  <si>
    <t>800300-301</t>
  </si>
  <si>
    <t>BTRY-MC2X-35MA-01</t>
  </si>
  <si>
    <t>BTRY-MC2X-49MA-01</t>
  </si>
  <si>
    <t>BTRY-MC93-FRZ-01</t>
  </si>
  <si>
    <t>BTRY-MC93-STN-01</t>
  </si>
  <si>
    <t>BTRY-TC2Y-1XMA1-BR</t>
  </si>
  <si>
    <t>BTRY-TC2L-2XMAXX-01</t>
  </si>
  <si>
    <t>CBL-MC33-USBCHG-01</t>
  </si>
  <si>
    <t>CRD-MC33-2SUCHG-01</t>
  </si>
  <si>
    <t>CRD-MC93-2SUCHG-01</t>
  </si>
  <si>
    <t>CRD-TC2Y-BS1CO-01</t>
  </si>
  <si>
    <t>CRD-TC2L-BS1CO-01</t>
  </si>
  <si>
    <t>P1037974-010</t>
  </si>
  <si>
    <t>P1058930-009</t>
  </si>
  <si>
    <t>P1115690</t>
  </si>
  <si>
    <t>P1123335-056</t>
  </si>
  <si>
    <t>P1031365-039</t>
  </si>
  <si>
    <t>PWR-WUA5V12W0BR</t>
  </si>
  <si>
    <t>SAC-MC2X-4SCHG-01</t>
  </si>
  <si>
    <t>SAC-MC33-4SCHG-01</t>
  </si>
  <si>
    <t>SAC-MC93-4SCHG-01</t>
  </si>
  <si>
    <t>SAC-TC2Y-4SCHG-01</t>
  </si>
  <si>
    <t>SG-TC2L-SCRNPT1-01</t>
  </si>
  <si>
    <t>SAC-TC2L-4SCHG-01</t>
  </si>
  <si>
    <t>TRG-TC2Y-SNP1-01</t>
  </si>
  <si>
    <t>TC26BK-11B212-BR</t>
  </si>
  <si>
    <t>ZC32-000C000BR00</t>
  </si>
  <si>
    <t>ZT61043-T0A0100Z</t>
  </si>
  <si>
    <t>ET40AB-001C1B0-A6</t>
  </si>
  <si>
    <t>BR01600GS11007</t>
  </si>
  <si>
    <t>BR01600GT11030</t>
  </si>
  <si>
    <t>BR03300GS11007</t>
  </si>
  <si>
    <t>BR03300GT11030</t>
  </si>
  <si>
    <t>BR04400GS11007</t>
  </si>
  <si>
    <t>BR04400GT11030</t>
  </si>
  <si>
    <t>BR03300BK11045</t>
  </si>
  <si>
    <t>BR04400BK11045</t>
  </si>
  <si>
    <t>10006999K BR</t>
  </si>
  <si>
    <t>BR01600BK15645</t>
  </si>
  <si>
    <t>BR04800BK06045</t>
  </si>
  <si>
    <t>EOL</t>
  </si>
  <si>
    <t>ZEBRA</t>
  </si>
  <si>
    <t>NAC</t>
  </si>
  <si>
    <t>IMP</t>
  </si>
  <si>
    <t>10006995K BR_SC</t>
  </si>
  <si>
    <t>410052_SC</t>
  </si>
  <si>
    <t>450154_SC</t>
  </si>
  <si>
    <t>ADP-RFD40-TC2X-1E_SC</t>
  </si>
  <si>
    <t>AN510-CFCL60001US_SC</t>
  </si>
  <si>
    <t>BR01600BK11045_SC</t>
  </si>
  <si>
    <t>BTRY-MC33-52MA-01_SC</t>
  </si>
  <si>
    <t>BTRY-MC33-70MA-01_SC</t>
  </si>
  <si>
    <t>CBL-DC-388A1-01_SC</t>
  </si>
  <si>
    <t>CBL-TC5X-USBC2A-01_SC</t>
  </si>
  <si>
    <t>CRD1S0T-RFD40-TC2X-CHG-1R_SC</t>
  </si>
  <si>
    <t>CRD-ET4X-1SCG1-01_SC</t>
  </si>
  <si>
    <t>DS2208-SR7U2100AZW B_SC</t>
  </si>
  <si>
    <t>DS2208-SR7U2100SGW B_SC</t>
  </si>
  <si>
    <t>DS2278-SR7U2100PRW BR_SC</t>
  </si>
  <si>
    <t>DS3608-ER3U4602ZVW_SC</t>
  </si>
  <si>
    <t>DS3608-SR3U4600VZW_SC</t>
  </si>
  <si>
    <t>DS3678-DP3U42A2S1W_SC</t>
  </si>
  <si>
    <t>DS3678-ER3U42A2SVW_SC</t>
  </si>
  <si>
    <t>DS3678-SR3U42A0SFW_SC</t>
  </si>
  <si>
    <t>DS7708-SR4U2100ZCW BR_SC</t>
  </si>
  <si>
    <t>DS8178-SR7U2100PFW_SC</t>
  </si>
  <si>
    <t>DS9908-SR4U2100AZW BR_SC</t>
  </si>
  <si>
    <t>ET40AA-001C1B0-A6_SC</t>
  </si>
  <si>
    <t>ET45CB-101D1B0-A6_SC</t>
  </si>
  <si>
    <t>FX9600-82325A50-WR_SC</t>
  </si>
  <si>
    <t>LI4278-TRBU0100ZLR_SC</t>
  </si>
  <si>
    <t>LS2208-SR20007R-UR_SC</t>
  </si>
  <si>
    <t>MC220J-2A3S2RW BR_SC</t>
  </si>
  <si>
    <t>MC27BJ-2A3S2RW_SC</t>
  </si>
  <si>
    <t>MC330L-GE4EG4RW BR_SC</t>
  </si>
  <si>
    <t>MC330L-GJ4EG4RW BR_SC</t>
  </si>
  <si>
    <t>MC330M-GJ4HG2RW BR_SC</t>
  </si>
  <si>
    <t>MC330X-GE4EG4RW BR_SC</t>
  </si>
  <si>
    <t>MC330X-GJ4EG4RW BR_SC</t>
  </si>
  <si>
    <t>MC930B-GSEDG4RW_SC</t>
  </si>
  <si>
    <t>MC930P-GFEDG4RW_SC</t>
  </si>
  <si>
    <t>P1094879-002_SC</t>
  </si>
  <si>
    <t>PWR-BGA12V50W0WW_SC</t>
  </si>
  <si>
    <t>RFD4030-G00B700-WR_SC</t>
  </si>
  <si>
    <t>RFD4031-G00B700-WR_SC</t>
  </si>
  <si>
    <t>RTL10C1-3A23X1P-02_SC</t>
  </si>
  <si>
    <t>SG-MC33-RBTG-01_SC</t>
  </si>
  <si>
    <t>TC210K-01A222-A6_SC</t>
  </si>
  <si>
    <t>TC210K-01B212-A6_SC</t>
  </si>
  <si>
    <t>ZC31-000C000BR00_SC</t>
  </si>
  <si>
    <t>ZD22042-T0AG00EZ_SC</t>
  </si>
  <si>
    <t>ZD23042-30AC00EZ_SC</t>
  </si>
  <si>
    <t>ZD51013-D0AE00FZ_SC</t>
  </si>
  <si>
    <t>ZQ22-B16B1KL-00_SC</t>
  </si>
  <si>
    <t>ZT23142-T0A000FZ_SC</t>
  </si>
  <si>
    <t>ZT41142-T0A0000Z_SC</t>
  </si>
  <si>
    <t>P1094879-110_SC</t>
  </si>
  <si>
    <t>105999-311-01 _SC</t>
  </si>
  <si>
    <t>800033-840_SC</t>
  </si>
  <si>
    <t>800012-445_SC</t>
  </si>
  <si>
    <t>800077-740BR_SC</t>
  </si>
  <si>
    <t>800077-742BR_SC</t>
  </si>
  <si>
    <t>800012-944_SC</t>
  </si>
  <si>
    <t>800082-077_SC</t>
  </si>
  <si>
    <t>ZT42162-T0A0000Z_SC</t>
  </si>
  <si>
    <t>ZT62063-T0A0100Z_SC</t>
  </si>
  <si>
    <t>DS9908-HDWU2104AZW_SC</t>
  </si>
  <si>
    <t>DS4608-SR7U2100AZW_SC</t>
  </si>
  <si>
    <t>DS4608-DPE0207VZRW_SC</t>
  </si>
  <si>
    <t>DS9308-SR4U2100AZW BR_SC</t>
  </si>
  <si>
    <t>SP7201-SV00004ZZWW BR_SC</t>
  </si>
  <si>
    <t>KT-MC220J-2A3S2RW BR_SC</t>
  </si>
  <si>
    <t>WLMT0-T22B6ABC2-A6_SC</t>
  </si>
  <si>
    <t>WCMTB-T27B6ABC2-BR_SC</t>
  </si>
  <si>
    <t>WLMT0-T22B6CBC2-A6_SC</t>
  </si>
  <si>
    <t>104523-111_SC</t>
  </si>
  <si>
    <t>800300-250BR_SC</t>
  </si>
  <si>
    <t>800300-252BR_SC</t>
  </si>
  <si>
    <t>800300-301_SC</t>
  </si>
  <si>
    <t>BTRY-MC2X-35MA-01_SC</t>
  </si>
  <si>
    <t>BTRY-MC2X-49MA-01_SC</t>
  </si>
  <si>
    <t>BTRY-MC93-FRZ-01_SC</t>
  </si>
  <si>
    <t>BTRY-MC93-STN-01_SC</t>
  </si>
  <si>
    <t>BTRY-TC2Y-1XMA1-BR_SC</t>
  </si>
  <si>
    <t>BTRY-TC2L-2XMAXX-01_SC</t>
  </si>
  <si>
    <t>CBL-MC33-USBCHG-01_SC</t>
  </si>
  <si>
    <t>CRD-MC33-2SUCHG-01_SC</t>
  </si>
  <si>
    <t>CRD-MC93-2SUCHG-01_SC</t>
  </si>
  <si>
    <t>CRD-TC2Y-BS1CO-01_SC</t>
  </si>
  <si>
    <t>CRD-TC2L-BS1CO-01_SC</t>
  </si>
  <si>
    <t>P1037974-010_SC</t>
  </si>
  <si>
    <t>P1058930-009_SC</t>
  </si>
  <si>
    <t>P1115690_SC</t>
  </si>
  <si>
    <t>P1123335-056_SC</t>
  </si>
  <si>
    <t>P1031365-039_SC</t>
  </si>
  <si>
    <t>PWR-WUA5V12W0BR_SC</t>
  </si>
  <si>
    <t>SAC-MC2X-4SCHG-01_SC</t>
  </si>
  <si>
    <t>SAC-MC33-4SCHG-01_SC</t>
  </si>
  <si>
    <t>SAC-MC93-4SCHG-01_SC</t>
  </si>
  <si>
    <t>SAC-TC2Y-4SCHG-01_SC</t>
  </si>
  <si>
    <t>SG-TC2L-SCRNPT1-01_SC</t>
  </si>
  <si>
    <t>SAC-TC2L-4SCHG-01_SC</t>
  </si>
  <si>
    <t>TRG-TC2Y-SNP1-01_SC</t>
  </si>
  <si>
    <t>TC26BK-11B212-BR_SC</t>
  </si>
  <si>
    <t>ZC32-000C000BR00_SC</t>
  </si>
  <si>
    <t>ZT61043-T0A0100Z_SC</t>
  </si>
  <si>
    <t>ET40AB-001C1B0-A6_SC</t>
  </si>
  <si>
    <t>BR01600GS11007_SC</t>
  </si>
  <si>
    <t>BR01600GT11030_SC</t>
  </si>
  <si>
    <t>BR03300GS11007_SC</t>
  </si>
  <si>
    <t>BR03300GT11030_SC</t>
  </si>
  <si>
    <t>BR04400GS11007_SC</t>
  </si>
  <si>
    <t>BR04400GT11030_SC</t>
  </si>
  <si>
    <t>BR03300BK11045_SC</t>
  </si>
  <si>
    <t>BR04400BK11045_SC</t>
  </si>
  <si>
    <t>10006999K BR_SC</t>
  </si>
  <si>
    <t>BR01600BK15645_SC</t>
  </si>
  <si>
    <t>BR04800BK06045_SC</t>
  </si>
  <si>
    <t>TOTAL</t>
  </si>
  <si>
    <t>1470G2D-2USB-1-R</t>
  </si>
  <si>
    <t>1472G2D-2USB-5-R</t>
  </si>
  <si>
    <t>HF680-R1-2USB</t>
  </si>
  <si>
    <t>1950GSR-2USB-R</t>
  </si>
  <si>
    <t>MK3580-31A38</t>
  </si>
  <si>
    <t>7980G-2USBX-0-Z-R</t>
  </si>
  <si>
    <t>MK5145-31A38-Z</t>
  </si>
  <si>
    <t>HH490-R1-1USB-1-N</t>
  </si>
  <si>
    <t>PC42E-TB02200</t>
  </si>
  <si>
    <t>PD4500C0010000200</t>
  </si>
  <si>
    <t>EDA61K-0AUB34PEAK</t>
  </si>
  <si>
    <t>CK65-L0N-B8C214E</t>
  </si>
  <si>
    <t>EDA52-00AE31N21RK</t>
  </si>
  <si>
    <t>EDA61K-0AC934PEAK</t>
  </si>
  <si>
    <t>CK65-SCH</t>
  </si>
  <si>
    <t>318-063-001</t>
  </si>
  <si>
    <t>871-230-101</t>
  </si>
  <si>
    <t>851-061-502</t>
  </si>
  <si>
    <t>321-054-001BR</t>
  </si>
  <si>
    <t>50149348-001</t>
  </si>
  <si>
    <t>EDA61K-SH-DC</t>
  </si>
  <si>
    <t>50172021-001</t>
  </si>
  <si>
    <t>50136024-001</t>
  </si>
  <si>
    <t>EDA52-QBC-0</t>
  </si>
  <si>
    <t>HONEYWELL</t>
  </si>
  <si>
    <t>SCANNER</t>
  </si>
  <si>
    <t>1470G2D-2USB-1-R_SC</t>
  </si>
  <si>
    <t>1472G2D-2USB-5-R_SC</t>
  </si>
  <si>
    <t>HF680-R1-2USB_SC</t>
  </si>
  <si>
    <t>KIT LEITOR YOUJIE HF680, SCANNER 2D, CABO USB 2,7M, COR PRETO</t>
  </si>
  <si>
    <t>1950GSR-2USB-R_SC</t>
  </si>
  <si>
    <t>KIT LEITOR XENON XP 1950G, SR, SCANNER 2D, CABO USB 3M, COR PRETA</t>
  </si>
  <si>
    <t>MK3580-31A38_SC</t>
  </si>
  <si>
    <t>KIT LEITOR QUANTUNT MS3580, MS3580-38, SCANNER LASER 1D, SUPORTE DE BORRACHA, CABO USB 2.8M, COR PRETO</t>
  </si>
  <si>
    <t>MK5145-31A38-Z_SC</t>
  </si>
  <si>
    <t>KIT LEITOR ECLIPSE 5145, 5145, SCANNER 1D LASER, CABO USB, COR PRETO, BR</t>
  </si>
  <si>
    <t>HH490-R1-1USB-1-N_SC</t>
  </si>
  <si>
    <t>PC42E-TB02200_SC</t>
  </si>
  <si>
    <t>PD4500C0010000200_SC</t>
  </si>
  <si>
    <t>MOBILITY</t>
  </si>
  <si>
    <t>EDA61K-0AUB34PEAK_SC</t>
  </si>
  <si>
    <t>CK65-L0N-B8C214E_SC</t>
  </si>
  <si>
    <t>EDA52-00AE31N21RK_SC</t>
  </si>
  <si>
    <t>EDA61K-0AC934PEAK_SC</t>
  </si>
  <si>
    <t>CK65-SCH_SC</t>
  </si>
  <si>
    <t>ACESSORIO GATILHO PARA COLETORES DE DADOS CK3X E CK65</t>
  </si>
  <si>
    <t>318-063-001_SC</t>
  </si>
  <si>
    <t>ACESSÓRIO DOLPHIN CK65, BATERIA RECARREGÁVEL 7000 MAH</t>
  </si>
  <si>
    <t>871-230-101_SC</t>
  </si>
  <si>
    <t>ACESSÓRIO INTERMEC CK3, CARREGADOR DE BATERIA 4 POSIÇÕES (AC20), 12V/4A</t>
  </si>
  <si>
    <t>321-054-001BR_SC</t>
  </si>
  <si>
    <t>50149348-001_SC</t>
  </si>
  <si>
    <t>ACESSÓRIO SCANPAL EDA61K, BATERIA DE REPOSIÇÃO, 7000MAH</t>
  </si>
  <si>
    <t>EDA61K-SH-DC_SC</t>
  </si>
  <si>
    <t>ACESSÓRIO EDA61K, GATILHO (COMPATÍVEL COM HOME BASE)</t>
  </si>
  <si>
    <t>50172021-001_SC</t>
  </si>
  <si>
    <t>ACESSORIO SCANPAL EDA52 BATERIA (3.8V, 4,500MAH</t>
  </si>
  <si>
    <t>50136024-001_SC</t>
  </si>
  <si>
    <t>EDA52-QBC-0_SC</t>
  </si>
  <si>
    <t>943500031_SC</t>
  </si>
  <si>
    <t>DATALOGIC COLETOR DE DADOS SKORPIO X5 47 TECLAS 2D SR ANDROID 10</t>
  </si>
  <si>
    <t>943500047_SC</t>
  </si>
  <si>
    <t>944900002_SC</t>
  </si>
  <si>
    <t>DATALOGIC COLETOR MEMOR 11, 2D IMAGER, ANDROID 11 WIFI</t>
  </si>
  <si>
    <t>944900004_SC</t>
  </si>
  <si>
    <t>DATALOGIC COLETOR MEMOR 11, 2D IMAGER, ANDROID 11 WIFI + 4G</t>
  </si>
  <si>
    <t>946000002_SC</t>
  </si>
  <si>
    <t>DATALOGIC COLETOR MEMOR K, 2D IMAGER, ANDROID 9</t>
  </si>
  <si>
    <t>6003-0942</t>
  </si>
  <si>
    <t>6003-0942_SC</t>
  </si>
  <si>
    <t>DATALOGIC CABO DE ALIMENTACAO IEC13 BRASIL</t>
  </si>
  <si>
    <t>8-0938-01</t>
  </si>
  <si>
    <t>90ACC0193</t>
  </si>
  <si>
    <t>90ACC0193-</t>
  </si>
  <si>
    <t>DATALOGIC FONTE MUNDIAL VS3200</t>
  </si>
  <si>
    <t>91ACC0048</t>
  </si>
  <si>
    <t>91ACC0048_SC</t>
  </si>
  <si>
    <t>91ACC0093</t>
  </si>
  <si>
    <t>91ACC0093_SC</t>
  </si>
  <si>
    <t>94A150095</t>
  </si>
  <si>
    <t>94A150095_SC</t>
  </si>
  <si>
    <t>94A150107</t>
  </si>
  <si>
    <t>94A150107_SC</t>
  </si>
  <si>
    <t>DATALOGIC BERÇO CARREGADOR 1 POS SKORPIO X5 USB</t>
  </si>
  <si>
    <t>94ACC0192</t>
  </si>
  <si>
    <t>94ACC0192_SC</t>
  </si>
  <si>
    <t>94ACC0193</t>
  </si>
  <si>
    <t>94ACC0193_SC</t>
  </si>
  <si>
    <t>94ACC0197</t>
  </si>
  <si>
    <t>94ACC0197_SC</t>
  </si>
  <si>
    <t>94ACC0201</t>
  </si>
  <si>
    <t>94ACC0201_SC</t>
  </si>
  <si>
    <t>94ACC0274</t>
  </si>
  <si>
    <t>94ACC0274_SC</t>
  </si>
  <si>
    <t>DATALOGIC CARREGADOR 4 POSIÇÕES P/ BATERIAS SKORPIO X5</t>
  </si>
  <si>
    <t>94ACC0316</t>
  </si>
  <si>
    <t>94ACC0316_SC</t>
  </si>
  <si>
    <t>DATALOGIC CARREGADOR USB PARA MEMOR K</t>
  </si>
  <si>
    <t>94ACC0323</t>
  </si>
  <si>
    <t>94ACC0323_SC</t>
  </si>
  <si>
    <t>94ACC0329</t>
  </si>
  <si>
    <t>94ACC0329_SC</t>
  </si>
  <si>
    <t>94ACC0370</t>
  </si>
  <si>
    <t>94ACC0370_SC</t>
  </si>
  <si>
    <t>GBT4500-BK-BTK1</t>
  </si>
  <si>
    <t>GBT4500-BK-BTK1-</t>
  </si>
  <si>
    <t>GM4500-BK-433K1</t>
  </si>
  <si>
    <t>GM4500-BK-433K1_SC</t>
  </si>
  <si>
    <t>M3410-010210-00604</t>
  </si>
  <si>
    <t>M3410-010210-00604_SC</t>
  </si>
  <si>
    <t>QBT2131-BK-BTK1</t>
  </si>
  <si>
    <t>QBT2131-BK-BTK1 -</t>
  </si>
  <si>
    <t>QBT2500-BK-BTK1</t>
  </si>
  <si>
    <t>QBT2500-BK-BTK1_SC</t>
  </si>
  <si>
    <t>QD2590-BKK1S</t>
  </si>
  <si>
    <t>QD2590-BKK1S_SC</t>
  </si>
  <si>
    <t>QW2520-BKK1S</t>
  </si>
  <si>
    <t>QW2520-BKK1S_SC</t>
  </si>
  <si>
    <t>TD1120-BK-65K1</t>
  </si>
  <si>
    <t>TD1120-BK-65K1_SC</t>
  </si>
  <si>
    <t>DATALOGIC LEITOR DE COD BARRAS LINEAR IMAGER TD1100 65 USB</t>
  </si>
  <si>
    <t>DATALOGIC</t>
  </si>
  <si>
    <t>POSTECH</t>
  </si>
  <si>
    <t>IRIS-POS200C</t>
  </si>
  <si>
    <t>POS4000-W</t>
  </si>
  <si>
    <t>POS9100-PRO-O</t>
  </si>
  <si>
    <t>POS-15570001</t>
  </si>
  <si>
    <t>POS-15580001</t>
  </si>
  <si>
    <t>POS-14920001</t>
  </si>
  <si>
    <t>POS272-7302W</t>
  </si>
  <si>
    <t>POS1733-SW-DC</t>
  </si>
  <si>
    <t>POS272-8302</t>
  </si>
  <si>
    <t>POS-1010-OFD</t>
  </si>
  <si>
    <t>POS1210W</t>
  </si>
  <si>
    <t>POS-1560-OFD</t>
  </si>
  <si>
    <t>15570101</t>
  </si>
  <si>
    <t>15580073</t>
  </si>
  <si>
    <t>POS3000</t>
  </si>
  <si>
    <t>POS9100-PRO</t>
  </si>
  <si>
    <t>POS292-7227</t>
  </si>
  <si>
    <t>POS272-8302W</t>
  </si>
  <si>
    <t>POS272-7302</t>
  </si>
  <si>
    <t>POS-1850-OFD</t>
  </si>
  <si>
    <t>POS-20980010</t>
  </si>
  <si>
    <t>POS292-8327</t>
  </si>
  <si>
    <t>POS4000</t>
  </si>
  <si>
    <t>POS2000</t>
  </si>
  <si>
    <t>POS1210</t>
  </si>
  <si>
    <t>POS292-7227W</t>
  </si>
  <si>
    <t>POS-14920006</t>
  </si>
  <si>
    <t>POS1733-D-DC</t>
  </si>
  <si>
    <t>POS-20980012</t>
  </si>
  <si>
    <t>POS292-8327W</t>
  </si>
  <si>
    <t>POS-K270W-NFS</t>
  </si>
  <si>
    <t>POS911-330XW19</t>
  </si>
  <si>
    <t>POS1733-DW-DC</t>
  </si>
  <si>
    <t>POS1733-S-DC</t>
  </si>
  <si>
    <t>POS911-330X</t>
  </si>
  <si>
    <t>IRIS-POS200C_PRP</t>
  </si>
  <si>
    <t>POS4000-W_PRP</t>
  </si>
  <si>
    <t>POS9100-PRO-O_PRP</t>
  </si>
  <si>
    <t>IRIS-POS200C_ES</t>
  </si>
  <si>
    <t>POS272-7302W_PRP</t>
  </si>
  <si>
    <t>POS1733-SW-DC_PRP</t>
  </si>
  <si>
    <t>POS-1010-OFD_PRP</t>
  </si>
  <si>
    <t>POS1210W_PRP</t>
  </si>
  <si>
    <t>15570101_PRP</t>
  </si>
  <si>
    <t>15580073_PRP</t>
  </si>
  <si>
    <t>POS9100-PRO_PRP</t>
  </si>
  <si>
    <t>17710716_PRP</t>
  </si>
  <si>
    <t>POS292-7227_PRP</t>
  </si>
  <si>
    <t>POS-1850-OFD_PRP</t>
  </si>
  <si>
    <t>POS-1560-OFD_ES</t>
  </si>
  <si>
    <t>POS-1010-OFD_ES</t>
  </si>
  <si>
    <t>POS-14920001_ES</t>
  </si>
  <si>
    <t>POS1210_PRP</t>
  </si>
  <si>
    <t>POS292-7227W_ES</t>
  </si>
  <si>
    <t>POS1733-D-DC_PRP</t>
  </si>
  <si>
    <t>POS292-8327W_PRP</t>
  </si>
  <si>
    <t>POS1733-DW-DC_PRP</t>
  </si>
  <si>
    <t>CATEGORIA</t>
  </si>
  <si>
    <t>LEAD TIME</t>
  </si>
  <si>
    <t>IMPRESSORA DE CUPOM</t>
  </si>
  <si>
    <t>POSTECH IMPRESSORA DE RECIBO POS-200C USB+ETHERNET</t>
  </si>
  <si>
    <t>CPU WINDOWS</t>
  </si>
  <si>
    <t>POSTECH CPU KDS FALCON WIND 10 IOT</t>
  </si>
  <si>
    <t>TECLADO PROGRAMAVEL</t>
  </si>
  <si>
    <t>POSTECH TECLADO PROGRAMAVEL BUMP BAR PARA KDS</t>
  </si>
  <si>
    <t>TECLADO</t>
  </si>
  <si>
    <t>MOUSE</t>
  </si>
  <si>
    <t>LEITOR DE MAO 1D</t>
  </si>
  <si>
    <t>POSTECH LEITOR DE CODIGO DE BARRAS 1D USB POS100</t>
  </si>
  <si>
    <t>POSTECH TIGER 4 CELERON QUAD CORE N4120 ATÉ 2.40GHZ 8GB SSD120GB WIN10 IOT</t>
  </si>
  <si>
    <t>PDV WINDOWS</t>
  </si>
  <si>
    <t>POSTECH ENTERPRISE CELERON QD 2.42GHZ 8GB SSD120GB 2S 6 USB TELA 17,3" PCAP WIN 10 IOT</t>
  </si>
  <si>
    <t>MINI CPU</t>
  </si>
  <si>
    <t>MONITOR TOUCH</t>
  </si>
  <si>
    <t>POSTECH MONITOR 10.1"TOUCH SCREEN PCAP</t>
  </si>
  <si>
    <t>POSTECH ENTERPRISE CELERON QD 2.0 GHZ 4GB SSD120GB 2S 6 USB TELA 12.1" PCAP WIN10IOT</t>
  </si>
  <si>
    <t>POSTECH MONITOR 15.6 "TOUCH SCREEN PCAP</t>
  </si>
  <si>
    <t>POSTECH TECLADO FOKKER</t>
  </si>
  <si>
    <t>POSTECH MOUSE FOKKER</t>
  </si>
  <si>
    <t>POSTECH MIRAGE 9 QUAD CORE N4120E 4GB SSD120GB 2S</t>
  </si>
  <si>
    <t>POSTECH MONITOR 18.5" TOUCH SCREEN PCAP</t>
  </si>
  <si>
    <t>ACESSORIO LEITOR</t>
  </si>
  <si>
    <t>POSTECH ENTERPRISE CELERON QD 2.0 GHZ 4GB SSD120GB 2S 6 USB TELA 12.1" PCAP</t>
  </si>
  <si>
    <t>POSTECH MIRAGE 9 QUAD CORE N4120E 4GB SSD120GB 2S WIN 10 IOT</t>
  </si>
  <si>
    <t>LEITOR FIXO 2D</t>
  </si>
  <si>
    <t>POSTECH ENTERPRISE CELERON QD 2.42GHZ 8GB SSD120GB 2S 6 USB TELA 17,3" + 12.1" PCAP WIN 10 IOT</t>
  </si>
  <si>
    <t>ACESSORIO POS</t>
  </si>
  <si>
    <t>POSTECH MIRAGE 9 QUAD CORE N4120E 8GB SSD256GB 2S WIN 10 IOT</t>
  </si>
  <si>
    <t>AUTO ATENDIMENTO</t>
  </si>
  <si>
    <t>POSTECH ENTERPRISE DUAL SCREEN 17.3" + 12.1" QUAD CORE 8GB 128GB WIN 10 IOT</t>
  </si>
  <si>
    <t>G05702000</t>
  </si>
  <si>
    <t>G05702200</t>
  </si>
  <si>
    <t>D22322344</t>
  </si>
  <si>
    <t>G05506959</t>
  </si>
  <si>
    <t>G05507959</t>
  </si>
  <si>
    <t>G05552930</t>
  </si>
  <si>
    <t>G05565230F</t>
  </si>
  <si>
    <t>G05702001</t>
  </si>
  <si>
    <t>DIMEP</t>
  </si>
  <si>
    <t>G05702000_SPB</t>
  </si>
  <si>
    <t>D22322344 ES</t>
  </si>
  <si>
    <t>SAT</t>
  </si>
  <si>
    <t>DIMEP D-SAT 2.0 - SIST. AUTENTICADOR CF-E-SAT 2 ETH</t>
  </si>
  <si>
    <t>DIMEP IMPRESSORA TERMICA DE CUPONS D-PRINT DUAL C/ INTERFACE ETHERNET E USB</t>
  </si>
  <si>
    <t>RELOGIO PONTO</t>
  </si>
  <si>
    <t>4260-1240-9090</t>
  </si>
  <si>
    <t>3260-5061-9090</t>
  </si>
  <si>
    <t>8260-5050-9090</t>
  </si>
  <si>
    <t>3260-K004-V001</t>
  </si>
  <si>
    <t>3260-K003-V001</t>
  </si>
  <si>
    <t>4260-K013-V001</t>
  </si>
  <si>
    <t>4260-1240-9090_ES</t>
  </si>
  <si>
    <t>3260-5061-9090_ES</t>
  </si>
  <si>
    <t>8260-5050-9090_ES</t>
  </si>
  <si>
    <t>GERBO</t>
  </si>
  <si>
    <t>MÉDIA Q</t>
  </si>
  <si>
    <t>GAVETA</t>
  </si>
  <si>
    <t>GERBO GAVETA DE DINHEIRO OPEN TOP PLUS RJ12 NA/NF</t>
  </si>
  <si>
    <t>GERBO GAVETA DE DINHEIRO PLUS C/CHAVE - RJ12 NA/NF- PRETA</t>
  </si>
  <si>
    <t>GERBO GAVETA DE DINHEIRO INTEGRADORA C/CHAVE RJ12 NA/NF - PRETA</t>
  </si>
  <si>
    <t>ON HAND</t>
  </si>
  <si>
    <t>ESTOQUE</t>
  </si>
  <si>
    <t>SR</t>
  </si>
  <si>
    <t>SIM</t>
  </si>
  <si>
    <t>NÃO</t>
  </si>
  <si>
    <t>LINHA</t>
  </si>
  <si>
    <t>produto</t>
  </si>
  <si>
    <t>Grupo</t>
  </si>
  <si>
    <t>fábrica</t>
  </si>
  <si>
    <t>tipo</t>
  </si>
  <si>
    <t>B.U.</t>
  </si>
  <si>
    <t>descrição</t>
  </si>
  <si>
    <t>vlr_unit</t>
  </si>
  <si>
    <t>qtd_total</t>
  </si>
  <si>
    <t>vlr_total</t>
  </si>
  <si>
    <t>qtd_0_15</t>
  </si>
  <si>
    <t>vlr_0_15</t>
  </si>
  <si>
    <t>qtd_16_30</t>
  </si>
  <si>
    <t>vlr_16_30</t>
  </si>
  <si>
    <t>qtd_31_60</t>
  </si>
  <si>
    <t>vlr_31_60</t>
  </si>
  <si>
    <t>qtd_61_90</t>
  </si>
  <si>
    <t>vlr_61_90</t>
  </si>
  <si>
    <t>qtd_91_120</t>
  </si>
  <si>
    <t>vlr_91_120</t>
  </si>
  <si>
    <t>qtd_121_180</t>
  </si>
  <si>
    <t>vlr_121_180</t>
  </si>
  <si>
    <t>qtd_181_360</t>
  </si>
  <si>
    <t>vlr_181_360</t>
  </si>
  <si>
    <t>qtd_&gt;360</t>
  </si>
  <si>
    <t>vlr_&gt;360</t>
  </si>
  <si>
    <t>qtd_sem_hist</t>
  </si>
  <si>
    <t>vlr_sem_hist</t>
  </si>
  <si>
    <t>qtd_&gt;_90</t>
  </si>
  <si>
    <t>vlr_&gt;_90</t>
  </si>
  <si>
    <t>qtd_&gt;_120</t>
  </si>
  <si>
    <t>vlr_&gt;_120</t>
  </si>
  <si>
    <t>qtd_&gt;_180</t>
  </si>
  <si>
    <t>vlr_&gt;_180</t>
  </si>
  <si>
    <t>vlr_&gt;360+</t>
  </si>
  <si>
    <t>02000CT11007_SC</t>
  </si>
  <si>
    <t>Hardware</t>
  </si>
  <si>
    <t>Barcode</t>
  </si>
  <si>
    <t>05555BK110D_SC</t>
  </si>
  <si>
    <t>05555CT11007_SC</t>
  </si>
  <si>
    <t>10006995-3K BR_SC</t>
  </si>
  <si>
    <t>10006996K BR_SC</t>
  </si>
  <si>
    <t>10026647_PRP</t>
  </si>
  <si>
    <t>10026768_SC</t>
  </si>
  <si>
    <t>10026770_SC</t>
  </si>
  <si>
    <t>10036818_SC</t>
  </si>
  <si>
    <t>10036991_SC</t>
  </si>
  <si>
    <t>10036992_SC</t>
  </si>
  <si>
    <t>10038998_SC</t>
  </si>
  <si>
    <t>10038999_SC</t>
  </si>
  <si>
    <t>10041068_PRP</t>
  </si>
  <si>
    <t>105909-169_SC</t>
  </si>
  <si>
    <t>105999-310-01_SC</t>
  </si>
  <si>
    <t>105999-311-01_SC</t>
  </si>
  <si>
    <t>11-67218-04R_SC</t>
  </si>
  <si>
    <t>Software</t>
  </si>
  <si>
    <t>1602G2D-2-USB_SC</t>
  </si>
  <si>
    <t>1990ISR-3USB-R_SC</t>
  </si>
  <si>
    <t>1991ISR-3USB-5-R_SC</t>
  </si>
  <si>
    <t>20006_SC</t>
  </si>
  <si>
    <t>203-879-001_SC</t>
  </si>
  <si>
    <t>203-879-003_SC</t>
  </si>
  <si>
    <t>21-118517-01R_SC</t>
  </si>
  <si>
    <t>213-064-001_SC</t>
  </si>
  <si>
    <t>213-065-001_SC</t>
  </si>
  <si>
    <t>220515-100_SC</t>
  </si>
  <si>
    <t>220540-000_SC</t>
  </si>
  <si>
    <t>223-80A-00000_SC</t>
  </si>
  <si>
    <t>23844-00-00R_SC</t>
  </si>
  <si>
    <t>25-124330-01R_SC</t>
  </si>
  <si>
    <t>25-MCXUSB-01R_SC</t>
  </si>
  <si>
    <t>270-189-003_SC</t>
  </si>
  <si>
    <t>300039_SC</t>
  </si>
  <si>
    <t>300142_SC</t>
  </si>
  <si>
    <t>300148_SC_P012</t>
  </si>
  <si>
    <t>318-063-002_PRP</t>
  </si>
  <si>
    <t>318-063-003_PRP</t>
  </si>
  <si>
    <t>Serviço</t>
  </si>
  <si>
    <t>321-054-001BR_SC*</t>
  </si>
  <si>
    <t>POS</t>
  </si>
  <si>
    <t>350025_SC</t>
  </si>
  <si>
    <t>3PTY-PCLIP-241478_SC</t>
  </si>
  <si>
    <t>3PTY-RAM-HOL-ZE21PDKLU_SC</t>
  </si>
  <si>
    <t>400022_SC</t>
  </si>
  <si>
    <t>410055_SC</t>
  </si>
  <si>
    <t>410057_SC</t>
  </si>
  <si>
    <t>450083_SC</t>
  </si>
  <si>
    <t>450148_SC</t>
  </si>
  <si>
    <t>450149_SC</t>
  </si>
  <si>
    <t>450150_SC</t>
  </si>
  <si>
    <t>450150_SC_P012</t>
  </si>
  <si>
    <t>46-00526-6_SC</t>
  </si>
  <si>
    <t>50-15400-031_SC</t>
  </si>
  <si>
    <t>50121667-001_SC</t>
  </si>
  <si>
    <t>50129434-001FRE_PRP</t>
  </si>
  <si>
    <t>50130570-001_PRP</t>
  </si>
  <si>
    <t>50130570-001_SC</t>
  </si>
  <si>
    <t>50136024-001_PRP</t>
  </si>
  <si>
    <t>58-40000-007R_PRP</t>
  </si>
  <si>
    <t>79800M_SC</t>
  </si>
  <si>
    <t>79866M_SC</t>
  </si>
  <si>
    <t>79867M_SC</t>
  </si>
  <si>
    <t>8-0754-12_SC</t>
  </si>
  <si>
    <t>8-0935_SC</t>
  </si>
  <si>
    <t>800033-340_SC</t>
  </si>
  <si>
    <t>800033-809_SC</t>
  </si>
  <si>
    <t>800084-918_PRP</t>
  </si>
  <si>
    <t>800300-309BR_SC</t>
  </si>
  <si>
    <t>851-810-002_SC</t>
  </si>
  <si>
    <t>90ACC0350_SC</t>
  </si>
  <si>
    <t>94A050044_SC</t>
  </si>
  <si>
    <t>94A150062_SC</t>
  </si>
  <si>
    <t>94A150096_SC</t>
  </si>
  <si>
    <t>94A150111_SC</t>
  </si>
  <si>
    <t>94ACC0052_SC</t>
  </si>
  <si>
    <t>94ACC0311_SC</t>
  </si>
  <si>
    <t>94ACC0313_SC</t>
  </si>
  <si>
    <t>94ACC0325_SC</t>
  </si>
  <si>
    <t>94ACC0331_SC</t>
  </si>
  <si>
    <t>94ACC0333_SC</t>
  </si>
  <si>
    <t>95ACC1113_SC</t>
  </si>
  <si>
    <t>ADP-RFD40-BT-1R_SC</t>
  </si>
  <si>
    <t>ADP-RFD40-TC5X-0R_SC</t>
  </si>
  <si>
    <t>ADP-RFD90-TC5X-0R_SC</t>
  </si>
  <si>
    <t>ADP-TC51-100_SC</t>
  </si>
  <si>
    <t>AN2030_SC</t>
  </si>
  <si>
    <t>BAT-SCN05_SC</t>
  </si>
  <si>
    <t>BH CAPA MC33G_SC</t>
  </si>
  <si>
    <t>BH CAPA TC21-TC26G_SC</t>
  </si>
  <si>
    <t>BR01600GT11030_PRP</t>
  </si>
  <si>
    <t>BR03300BK15645_SC</t>
  </si>
  <si>
    <t>BR03600BK08345_SC</t>
  </si>
  <si>
    <t>BR03600GS11007_SC</t>
  </si>
  <si>
    <t>BR04800BK04045_SC</t>
  </si>
  <si>
    <t>BR04800BK06045_PRP</t>
  </si>
  <si>
    <t>BR04800BK11045_SC</t>
  </si>
  <si>
    <t>BRKT-NWPC-DSKPS-01_SC</t>
  </si>
  <si>
    <t>BRZ1000_SC</t>
  </si>
  <si>
    <t>BTRY-36IAB0E-00_SC</t>
  </si>
  <si>
    <t>BTRY-ET4X-10IN1-01_SC</t>
  </si>
  <si>
    <t>BTRY-MC32-52MA-01_SC</t>
  </si>
  <si>
    <t>BTRY-MC33-52MA-10_SC</t>
  </si>
  <si>
    <t>BTRY-MC33-70MA-10_SC</t>
  </si>
  <si>
    <t>BTRY-MC55EAB02-IN_PRP</t>
  </si>
  <si>
    <t>BTRY-MC93-FRZ-01_PRP</t>
  </si>
  <si>
    <t>BTRY-MC93-FRZ-01_SC_P029</t>
  </si>
  <si>
    <t>BTRY-MC93-STN-01_SC_P008</t>
  </si>
  <si>
    <t>BTRY-MC9X-26MA-01_SC</t>
  </si>
  <si>
    <t>BTRY-MPM-22MA1-01_SC</t>
  </si>
  <si>
    <t>BTRY-MPM-22MA1-01_SC_P040</t>
  </si>
  <si>
    <t>BTRY-MPP-34MA1-01_SC</t>
  </si>
  <si>
    <t>BTRY-MPP-68MA1-01_SC</t>
  </si>
  <si>
    <t>BTRY-NGTC5TC7-44MA-01_SC</t>
  </si>
  <si>
    <t>BTRY-RS51-4MA-01_SC</t>
  </si>
  <si>
    <t>BTRY-RS51-7MA-10_SC</t>
  </si>
  <si>
    <t>BTRY-TC2L-3XMAXX-01_SC</t>
  </si>
  <si>
    <t>BTRY-TC2Y-2XMA1-BR_SC</t>
  </si>
  <si>
    <t>BTRY-TC51-43MA1-01_SC</t>
  </si>
  <si>
    <t>BTRY-TC51-43MA1-10_SC</t>
  </si>
  <si>
    <t>BTRY-TC55-44BR1-01_SC</t>
  </si>
  <si>
    <t>BZAEC-ZQ6X-3C0_SC</t>
  </si>
  <si>
    <t>CA1210_SC</t>
  </si>
  <si>
    <t>CA1220_SC</t>
  </si>
  <si>
    <t>CAB-549_SC</t>
  </si>
  <si>
    <t>CABO USBC GENERICO_SC</t>
  </si>
  <si>
    <t>CABO_ACTRIPMICKEY_SC</t>
  </si>
  <si>
    <t>CABO_BIPOLAR_SC*</t>
  </si>
  <si>
    <t>CAPA CK65 HSM_SC</t>
  </si>
  <si>
    <t>CAPA CK65G HSM_SC</t>
  </si>
  <si>
    <t>CAPA EDA51KG HSM_PRP</t>
  </si>
  <si>
    <t>CAPA EDA51KG HSM_SC</t>
  </si>
  <si>
    <t>CAPA EDA52 HSM_SC</t>
  </si>
  <si>
    <t>CAPA EDA61K HSM_SC</t>
  </si>
  <si>
    <t>CAPA EDA61KG HSM_SC</t>
  </si>
  <si>
    <t>CAPA EDA71 HSM_SC</t>
  </si>
  <si>
    <t>CAPA-EDA61K</t>
  </si>
  <si>
    <t>CBA-R01-S07PBR_SC</t>
  </si>
  <si>
    <t>CBA-R07-S07PAR_SC</t>
  </si>
  <si>
    <t>CBA-R21-S15PAR_PRP</t>
  </si>
  <si>
    <t>CBA-R51-S16ZAR_SC</t>
  </si>
  <si>
    <t>CBA-RF3-C09ZAR_SC</t>
  </si>
  <si>
    <t>CBA-U01-S07ZAR_SC</t>
  </si>
  <si>
    <t>CBA-U21-S07ZBR_SC</t>
  </si>
  <si>
    <t>CBA-U26-S09EAR_SC</t>
  </si>
  <si>
    <t>CBA-U30-S15ZBR_PRP</t>
  </si>
  <si>
    <t>CBL-020-300-C00_SC</t>
  </si>
  <si>
    <t>CBL-DC-375A1-01_SC</t>
  </si>
  <si>
    <t>CBL-DC-381A1-01_PRP</t>
  </si>
  <si>
    <t>CBL-DC-381A1-01_SC</t>
  </si>
  <si>
    <t>CBL-DC-382A1-01_SC</t>
  </si>
  <si>
    <t>CBL-DC-383A1-01_SC</t>
  </si>
  <si>
    <t>CBL-DC-388A1-01_PRP</t>
  </si>
  <si>
    <t>CBL-DC-388A1-01_SC_P014</t>
  </si>
  <si>
    <t>CBL-ET4X-SCHCAB-01_SC</t>
  </si>
  <si>
    <t>CBL-MC93-USBCHG-01_SC</t>
  </si>
  <si>
    <t>CBL-TC2X-USBC-01_SC</t>
  </si>
  <si>
    <t>CBL-TC51-USB1-01_SC</t>
  </si>
  <si>
    <t>CBL-TC5X-USBC2A-01_PRP</t>
  </si>
  <si>
    <t>CBL-TC7X-USB1-01_SC</t>
  </si>
  <si>
    <t>CRD-BLNK-1SNHP-01_SC</t>
  </si>
  <si>
    <t>CRD-ET4X-1SNWS-01_SC</t>
  </si>
  <si>
    <t>CRD-MC2X-2SUCHG-01_SC</t>
  </si>
  <si>
    <t>CRD-MC33-4SC4BC-01_SC</t>
  </si>
  <si>
    <t>CRD-MC33-4SE4BC-01_SC</t>
  </si>
  <si>
    <t>CRD-MC93-2SUCHG-01_PRP</t>
  </si>
  <si>
    <t>CRD-RS2X-2SCHG-01_SC</t>
  </si>
  <si>
    <t>CRD-TC2Y-BS5CO-01_SC</t>
  </si>
  <si>
    <t>CRD-TC2Y-SE1ET-01_SC</t>
  </si>
  <si>
    <t>CRD-TC5NG-NCCD-01_SC</t>
  </si>
  <si>
    <t>CRD1S-RFD8500-1R_SC</t>
  </si>
  <si>
    <t>CRD1S0T-RFD40-TC2X-CHG-1R_SC_P</t>
  </si>
  <si>
    <t>CRD3000-401CES_SC</t>
  </si>
  <si>
    <t>D22322344 SPB</t>
  </si>
  <si>
    <t>DS-ZP52RFDXBREN0_SC_P015</t>
  </si>
  <si>
    <t>DS2278-SR7U2100PRW_SC</t>
  </si>
  <si>
    <t>DS3678-DP3RF50AS1W_SC</t>
  </si>
  <si>
    <t>DS4608-DPE0007VZRW_SC</t>
  </si>
  <si>
    <t>DS4608-SR7U2100AZW_SC_P044</t>
  </si>
  <si>
    <t>DS8108-SR7U2100SGW_SC</t>
  </si>
  <si>
    <t>EA3600-S0MF50S-00_SC</t>
  </si>
  <si>
    <t>EDA10A-00BE61N21RK_SC</t>
  </si>
  <si>
    <t>EDA10A-DB-0_SC</t>
  </si>
  <si>
    <t>EDA10A-HS-1PK_SC</t>
  </si>
  <si>
    <t>EDA10A-QBC-1_SC</t>
  </si>
  <si>
    <t>EDA10A-RB-0_SC</t>
  </si>
  <si>
    <t>EDA10A-SC-R_SC</t>
  </si>
  <si>
    <t>EDA10A-SP-1PK_SC</t>
  </si>
  <si>
    <t>EDA10A-SS-1PK_SC</t>
  </si>
  <si>
    <t>EDA51K-SH-R_SC</t>
  </si>
  <si>
    <t>EDA52-00AE61N21RK_SC</t>
  </si>
  <si>
    <t>EDA52-11AE34N21RK_SC</t>
  </si>
  <si>
    <t>EDA52-HS-10PK_SC</t>
  </si>
  <si>
    <t>EDA52-RB-0_SC</t>
  </si>
  <si>
    <t>EDA52-SH-R_SC</t>
  </si>
  <si>
    <t>EDA61K-1AC934PEAK_SC</t>
  </si>
  <si>
    <t>EDA61K-HB-0_SC</t>
  </si>
  <si>
    <t>EDA70-UC-R_SC</t>
  </si>
  <si>
    <t>EDA71-EB-0_PRP</t>
  </si>
  <si>
    <t>EDA71-EB-0_SC</t>
  </si>
  <si>
    <t>ET40AB-001C1B0-A6_SC_P046</t>
  </si>
  <si>
    <t>ET40AB-001C2B0-A6_SC</t>
  </si>
  <si>
    <t>ET45CB-101D2B0-A6_SC</t>
  </si>
  <si>
    <t>ET51AE-W12E_SC</t>
  </si>
  <si>
    <t>ET51CE-G21E-00A6_SC</t>
  </si>
  <si>
    <t>FX7500-22325A50-WR_SC</t>
  </si>
  <si>
    <t>FX7500-42325A50-WR_SC</t>
  </si>
  <si>
    <t>FX7500-42325A56-WR_SC</t>
  </si>
  <si>
    <t>G46500M_SC</t>
  </si>
  <si>
    <t>KT-128374-01R_SC</t>
  </si>
  <si>
    <t>KT-BTYMT-01R_SC</t>
  </si>
  <si>
    <t>LAAE-MC33XX-3CC0.Q_SC</t>
  </si>
  <si>
    <t>LARE-MC33XX-11C0.M*_SC</t>
  </si>
  <si>
    <t>LARE-MC33XX-21C0.M01_SC</t>
  </si>
  <si>
    <t>LARE-MC33XX-21C0.M02_SC</t>
  </si>
  <si>
    <t>LARE-MC33XX-21C0.M03_SC</t>
  </si>
  <si>
    <t>LARE-MC33XX-21C0.M04_SC</t>
  </si>
  <si>
    <t>M3410-010200-0E104_SC</t>
  </si>
  <si>
    <t>M3420-010230-00605_SC</t>
  </si>
  <si>
    <t>MB4-BAT-SCN01EUD0_SC</t>
  </si>
  <si>
    <t>MC-P096-M2_SC</t>
  </si>
  <si>
    <t>MC-P096-M4_SC</t>
  </si>
  <si>
    <t>MC220J-2A3S2RW BR_SC_P014</t>
  </si>
  <si>
    <t>MC330L-GE4EG4RW_SC</t>
  </si>
  <si>
    <t>MC330L-GJ4EG4RW_SC</t>
  </si>
  <si>
    <t>MC330X-GJ3EG4RW01_SC</t>
  </si>
  <si>
    <t>MC330X-GJ3EG4RW01_SC_P039</t>
  </si>
  <si>
    <t>MC330X-GJ4EG4RW_SC</t>
  </si>
  <si>
    <t>MC333U-GJ4EG4WR-1SKT_SC</t>
  </si>
  <si>
    <t>MC333U-GJ4EG4WR_SC</t>
  </si>
  <si>
    <t>MC930B-GSEDG4RW_SC_P008</t>
  </si>
  <si>
    <t>MC930B-GSEEG4RW_SC</t>
  </si>
  <si>
    <t>MC930B-GSHEG4RW_SC</t>
  </si>
  <si>
    <t>MC930P-GFEBG4RW_PRP</t>
  </si>
  <si>
    <t>MG1503-30200-0200_SC</t>
  </si>
  <si>
    <t>MISC-MC2X-SCRNPT-01_SC</t>
  </si>
  <si>
    <t>MISC-MC33-SCRN-01_SC</t>
  </si>
  <si>
    <t>MISC-MC93-SCRN-01_PRP</t>
  </si>
  <si>
    <t>MK5145-31A38-Z_PRP</t>
  </si>
  <si>
    <t>MP7001-MCDLM00BR_SC</t>
  </si>
  <si>
    <t>MT3501_SC</t>
  </si>
  <si>
    <t>MT3502_SC</t>
  </si>
  <si>
    <t>MT3507_SC</t>
  </si>
  <si>
    <t>MT4302_SC</t>
  </si>
  <si>
    <t>MT4510_SC</t>
  </si>
  <si>
    <t>P1004232_SC</t>
  </si>
  <si>
    <t>P1004238_SC</t>
  </si>
  <si>
    <t>P1006154_SC</t>
  </si>
  <si>
    <t>P1025950-041_SC</t>
  </si>
  <si>
    <t>P1031365-055_SC</t>
  </si>
  <si>
    <t>P1037974-001_SC</t>
  </si>
  <si>
    <t>P1037974-028_SC</t>
  </si>
  <si>
    <t>P1037974-065_SC</t>
  </si>
  <si>
    <t>P1051921_SC_P017</t>
  </si>
  <si>
    <t>P1058930-006_SC</t>
  </si>
  <si>
    <t>P1058930-011_SC</t>
  </si>
  <si>
    <t>P1058930-052_SC</t>
  </si>
  <si>
    <t>P1058930-080_SC</t>
  </si>
  <si>
    <t>P1058930-500C_SC</t>
  </si>
  <si>
    <t>P1063406-037_SC_P017</t>
  </si>
  <si>
    <t>P1080383-600_SC</t>
  </si>
  <si>
    <t>P1080383-603_SC</t>
  </si>
  <si>
    <t>P1083320-033_SC</t>
  </si>
  <si>
    <t>P1083320-037C_SC</t>
  </si>
  <si>
    <t>P1094879-203_SC</t>
  </si>
  <si>
    <t>P1103355_SC</t>
  </si>
  <si>
    <t>P1105147-019_SC</t>
  </si>
  <si>
    <t>P1112640-016_SC</t>
  </si>
  <si>
    <t>P1112640-232_SC</t>
  </si>
  <si>
    <t>P1117258-037_SC</t>
  </si>
  <si>
    <t>PBT9600-ARRBK10US_SC</t>
  </si>
  <si>
    <t>PC42TPE01360_SC</t>
  </si>
  <si>
    <t>PC43TB00100202_SC</t>
  </si>
  <si>
    <t>PC43TB101NA201_SC</t>
  </si>
  <si>
    <t>PD45S0C0010000200_SC</t>
  </si>
  <si>
    <t>PM45A10000000200_SC</t>
  </si>
  <si>
    <t>PM9501-DPM433RBK10_SC</t>
  </si>
  <si>
    <t>POS-1560-OFD_SC</t>
  </si>
  <si>
    <t>POS-20980010_ES</t>
  </si>
  <si>
    <t>POS292-7227_ES</t>
  </si>
  <si>
    <t>POS292-7227_SC</t>
  </si>
  <si>
    <t>PS-05-1000W-C_SC</t>
  </si>
  <si>
    <t>PWR-BGA12V108W0WW_PRP</t>
  </si>
  <si>
    <t>PWR-BGA12V108W0WW_SC</t>
  </si>
  <si>
    <t>PWR-BGA12V50W0WW_PRP</t>
  </si>
  <si>
    <t>PWR-BGA12V50W0WW_SC_P026</t>
  </si>
  <si>
    <t>PWR-BGA24V150W1WW_SC</t>
  </si>
  <si>
    <t>PWR-BGA24V78W1WW_SC</t>
  </si>
  <si>
    <t>PWR-BUA5V16W0WW_SC</t>
  </si>
  <si>
    <t>PWR-WUA5V12W0BR_SC_P046</t>
  </si>
  <si>
    <t>PWR-WUA5V4W04C_SC</t>
  </si>
  <si>
    <t>PWR-WUA5V6W0WW_PRP</t>
  </si>
  <si>
    <t>PWR-WUA5V6W0WW_SC</t>
  </si>
  <si>
    <t>RAM-B-166U_SC</t>
  </si>
  <si>
    <t>RBP-GM45-</t>
  </si>
  <si>
    <t>RBP-PM91-BK_SC</t>
  </si>
  <si>
    <t>RBP-PM96_SC</t>
  </si>
  <si>
    <t>RFD8500-1000100-US_PRP</t>
  </si>
  <si>
    <t>RP2F0000D10_SC</t>
  </si>
  <si>
    <t>RP4F0000D22_SC</t>
  </si>
  <si>
    <t>RTL10B1-H1AS0X0000A6_SC</t>
  </si>
  <si>
    <t>SAC-MC2X-4SCHG-01_PRP</t>
  </si>
  <si>
    <t>SAC-MC2X-4SCHG-01_SC_P014</t>
  </si>
  <si>
    <t>SAC-MC33-4SCHG-01_PRP</t>
  </si>
  <si>
    <t>SAC-RS51-8SCHG-01_PRP</t>
  </si>
  <si>
    <t>SG-ET4X-10EXOSKL1-01_SC</t>
  </si>
  <si>
    <t>SG-ET4X-10EXOSKL1-01_SC_P043</t>
  </si>
  <si>
    <t>SG-NGTC5EXO1-01_SC</t>
  </si>
  <si>
    <t>SG-TC1XTN28-EXO1-01_SC</t>
  </si>
  <si>
    <t>SG-TC2Y-BOOT-01_SC</t>
  </si>
  <si>
    <t>SG-TC51-WMADP1-01_SC</t>
  </si>
  <si>
    <t>SG-TC51-WMADP1-02_PRP</t>
  </si>
  <si>
    <t>SG-TC5X-EXO1-01_SC</t>
  </si>
  <si>
    <t>SG-TC5X-EXONHS-01_SC</t>
  </si>
  <si>
    <t>SG-TC5X-HSTRAPHC1-01_SC</t>
  </si>
  <si>
    <t>STND-GS00UNC-04_SC</t>
  </si>
  <si>
    <t>TC26BK-11A423-BR_SC</t>
  </si>
  <si>
    <t>TC520K-1PEZU4P-A6_SC</t>
  </si>
  <si>
    <t>TC5301-0T1E4B1000-A6_SC</t>
  </si>
  <si>
    <t>TC57HO-1PEZU4P-BR_SC</t>
  </si>
  <si>
    <t>TD1130-BK-65_SC</t>
  </si>
  <si>
    <t>TOOLBAL_SC</t>
  </si>
  <si>
    <t>TRG-MC2X-SNP1-01_SC</t>
  </si>
  <si>
    <t>TRG-NGTC5-ELEC-01_SC</t>
  </si>
  <si>
    <t>TRG-TC7X-SNP1-02_SC</t>
  </si>
  <si>
    <t>VC83-08SOCQBAABA-I_SC</t>
  </si>
  <si>
    <t>WB CAPA MC22/MC27_SC</t>
  </si>
  <si>
    <t>WB CAPA MC22G/MC27G_SC</t>
  </si>
  <si>
    <t>WB CAPA MC3190G BR_SC</t>
  </si>
  <si>
    <t>WB CAPA MC33G_SC</t>
  </si>
  <si>
    <t>WB CAPA MC93G_SC</t>
  </si>
  <si>
    <t>WB CAPA QLN420 CINTO_SC</t>
  </si>
  <si>
    <t>WB CAPA TC21-TC26G_SC</t>
  </si>
  <si>
    <t>WB CAPA TC21-TC26_SC</t>
  </si>
  <si>
    <t>WB CAPA TC22-TC27G_SC</t>
  </si>
  <si>
    <t>WB CAPA TC51-TC56P_SC</t>
  </si>
  <si>
    <t>WB CAPA ZQ310_SC</t>
  </si>
  <si>
    <t>WB CAPA ZQ520_SC</t>
  </si>
  <si>
    <t>WS5001-0F2J3020EA6_PRP</t>
  </si>
  <si>
    <t>Z1AE-TC58XX-31C0_SC</t>
  </si>
  <si>
    <t>Z72-000C0000BR00 EX_SC</t>
  </si>
  <si>
    <t>ZBK-ET4X-10BTRYBK1-01_SC</t>
  </si>
  <si>
    <t>ZBK-ET5X-8SCN7-01_SC</t>
  </si>
  <si>
    <t>ZD4A042-30AW02EZ_SC</t>
  </si>
  <si>
    <t>ZD51013-D0AE00FZ EX_SC</t>
  </si>
  <si>
    <t>ZD6A042-301F00EZ_SC</t>
  </si>
  <si>
    <t>ZD6A042-D21F00EZ_SC</t>
  </si>
  <si>
    <t>ZD6A043-301F00EZ_SC</t>
  </si>
  <si>
    <t>ZQ31-A0W03RL-00_SC</t>
  </si>
  <si>
    <t>ZQ52-BUE000L-L3_SC</t>
  </si>
  <si>
    <t>ZQ52-BUE002L-L3_SC</t>
  </si>
  <si>
    <t>ZQ52-BUW000L-L3_SC</t>
  </si>
  <si>
    <t>ZQ61-AUWAL04-00_SC</t>
  </si>
  <si>
    <t>ZQ62-AUWAL04-00_SC</t>
  </si>
  <si>
    <t>ZQ63-AUFAL04-00_SC</t>
  </si>
  <si>
    <t>ZQ63-AUWAL04-00_SC</t>
  </si>
  <si>
    <t>ZT41142-T0A00C0Z_SC</t>
  </si>
  <si>
    <t>ZT41143-T0A0000Z_SC</t>
  </si>
  <si>
    <t>ZT41143-T4A0000Z_SC</t>
  </si>
  <si>
    <t>ZT42162-T0A0000Z_PRP</t>
  </si>
  <si>
    <t>ZT61042-T0A0100Z_SC_P042</t>
  </si>
  <si>
    <t>ZT61043-T210100Z_SC_P033</t>
  </si>
  <si>
    <t>ZT61046-T210100Z_SC</t>
  </si>
  <si>
    <t>PARTNHP</t>
  </si>
  <si>
    <t>COLETOR</t>
  </si>
  <si>
    <t>COLETOR ALL TOUCH</t>
  </si>
  <si>
    <t>TC520K-1PEZU4P-A6</t>
  </si>
  <si>
    <t>TC57HO-1PEZU4P-BR</t>
  </si>
  <si>
    <t>CT60-L1N-BFP211E</t>
  </si>
  <si>
    <t>EDA52-00AE61N21RK</t>
  </si>
  <si>
    <t>TC58B1-3T1E6B1080-BR</t>
  </si>
  <si>
    <t>CT30P-X0N-37D10DG</t>
  </si>
  <si>
    <t>CT30P-X0N-38D10DG</t>
  </si>
  <si>
    <t>CT60-L1N-BFP210E</t>
  </si>
  <si>
    <t>WT63B0-TS0QNERW</t>
  </si>
  <si>
    <t>TC26BK-11A222-BR</t>
  </si>
  <si>
    <t>EDA52-11AE34N21RK</t>
  </si>
  <si>
    <t>80069999AA00133</t>
  </si>
  <si>
    <t>TC210K-01A423-A6</t>
  </si>
  <si>
    <t>TC26BK-11A422-BR</t>
  </si>
  <si>
    <t>WCMTB-T27B8ABC8-A6</t>
  </si>
  <si>
    <t>TC210K-01A422-A6</t>
  </si>
  <si>
    <t>COLETOR COM TECLADO</t>
  </si>
  <si>
    <t>MC330L-GJ4EG4RW</t>
  </si>
  <si>
    <t>MC330X-GJ3EG4RW01</t>
  </si>
  <si>
    <t>MC930B-GSEEG4RW</t>
  </si>
  <si>
    <t>EDA51K-0-BE31SQGBK</t>
  </si>
  <si>
    <t>EDA61K-1AC934PEAK</t>
  </si>
  <si>
    <t>MC330X-GJ4EG4RW</t>
  </si>
  <si>
    <t>CK65-L0N-BMC210E</t>
  </si>
  <si>
    <t>MC9401-0G1J6DSS-A6</t>
  </si>
  <si>
    <t>MC220J-2A3S2RW</t>
  </si>
  <si>
    <t>CARREGADOR</t>
  </si>
  <si>
    <t>CRD-TC2Y-BS5CO-01</t>
  </si>
  <si>
    <t>CRD-MC2X-2SUCHG-01</t>
  </si>
  <si>
    <t>CT50-EB-0-R</t>
  </si>
  <si>
    <t>CR49-1S0T-TC5-M-02</t>
  </si>
  <si>
    <t>CRD-NGWT-5S5BC-02</t>
  </si>
  <si>
    <t>94A150096</t>
  </si>
  <si>
    <t>SAC-TC8X-4SCHG-01</t>
  </si>
  <si>
    <t>HCH-3006-CHG</t>
  </si>
  <si>
    <t>CRD-ET4X-1SNWS-01</t>
  </si>
  <si>
    <t>SAC-TC51-4SCHG-01</t>
  </si>
  <si>
    <t>94A150062</t>
  </si>
  <si>
    <t>94A150034</t>
  </si>
  <si>
    <t>94A150111</t>
  </si>
  <si>
    <t>CRD3000-1001RR</t>
  </si>
  <si>
    <t>CRD-NGWT-1S1BU-01</t>
  </si>
  <si>
    <t>SAC-HS3100-B8-01</t>
  </si>
  <si>
    <t>SAC-ET5X-4PPK1-01</t>
  </si>
  <si>
    <t>94ACC1380</t>
  </si>
  <si>
    <t>EDA60K-CB-0</t>
  </si>
  <si>
    <t>SAC-NWTRS-4SCH-01</t>
  </si>
  <si>
    <t>CRD-MC93-4SCHG-01</t>
  </si>
  <si>
    <t>213-029-001</t>
  </si>
  <si>
    <t>EDA60K-HB-1</t>
  </si>
  <si>
    <t>BATERIA</t>
  </si>
  <si>
    <t>HMC3X00-LI(H)</t>
  </si>
  <si>
    <t>94ACC0046</t>
  </si>
  <si>
    <t>318-063-002</t>
  </si>
  <si>
    <t>318-046-114</t>
  </si>
  <si>
    <t>ST3004</t>
  </si>
  <si>
    <t>HMC3200-LI(H)</t>
  </si>
  <si>
    <t>BTRY-TC51-43MA1-01</t>
  </si>
  <si>
    <t>50135498-001</t>
  </si>
  <si>
    <t>318-055-012</t>
  </si>
  <si>
    <t>HMC9000-LI(24)</t>
  </si>
  <si>
    <t>BAT-EDA50K-1</t>
  </si>
  <si>
    <t>CT50-QBC-1-R</t>
  </si>
  <si>
    <t>BTRY-MC32-52MA-01</t>
  </si>
  <si>
    <t>HMC21-LI</t>
  </si>
  <si>
    <t>BTRY-ET4X-10IN1-01</t>
  </si>
  <si>
    <t>HTC55-LI(S)</t>
  </si>
  <si>
    <t>871-228-201</t>
  </si>
  <si>
    <t>318-033-021</t>
  </si>
  <si>
    <t>EDA61K-HB-0</t>
  </si>
  <si>
    <t>BTRY-NWTRS-33MA-02</t>
  </si>
  <si>
    <t>50129589-001</t>
  </si>
  <si>
    <t>DX2A2BB20</t>
  </si>
  <si>
    <t>318-055-013</t>
  </si>
  <si>
    <t>94ACC0311</t>
  </si>
  <si>
    <t>BTRY-TC2Y-2XMA1-BR</t>
  </si>
  <si>
    <t>94ACC0333</t>
  </si>
  <si>
    <t>HMC3X00-LI(S)</t>
  </si>
  <si>
    <t>BTRY-MC9X-26MA-01</t>
  </si>
  <si>
    <t>EDA51-HB-0</t>
  </si>
  <si>
    <t>CT40-QBC-0</t>
  </si>
  <si>
    <t>BTRY-MC7XEAB00</t>
  </si>
  <si>
    <t>CN50-CHARGER-4P</t>
  </si>
  <si>
    <t>CT40-HB-0</t>
  </si>
  <si>
    <t>CT50-QBC-1</t>
  </si>
  <si>
    <t>ACESSORIO COLETOR</t>
  </si>
  <si>
    <t>PWR-BGA12V108W0WW</t>
  </si>
  <si>
    <t>HS3100-OTH</t>
  </si>
  <si>
    <t>SG-TC5X-EXO1-01</t>
  </si>
  <si>
    <t>VX89A031RAMBALL</t>
  </si>
  <si>
    <t>TRG-MC2X-SNP1-01</t>
  </si>
  <si>
    <t>VX89A032RAMBALL</t>
  </si>
  <si>
    <t>VX89A501RAMARM</t>
  </si>
  <si>
    <t>BRZ1000</t>
  </si>
  <si>
    <t>MISC-MC33-SCRN-01</t>
  </si>
  <si>
    <t>EDA52-SH-R</t>
  </si>
  <si>
    <t>CBL-TC51-USB1-01</t>
  </si>
  <si>
    <t>CT60-XP-SCH-DR</t>
  </si>
  <si>
    <t>SG-TC2Y-SCRNPT1-01</t>
  </si>
  <si>
    <t>SG-NGWT-WRMTS-02</t>
  </si>
  <si>
    <t>TRG-TC51-SNP1-03</t>
  </si>
  <si>
    <t>SG-NGTC5-WMADP1-01</t>
  </si>
  <si>
    <t>SG-NGTC5-WMADP1-02</t>
  </si>
  <si>
    <t>KT-152097-03</t>
  </si>
  <si>
    <t>SG-RS419-FGSTP-02R</t>
  </si>
  <si>
    <t>PWR-WUA5V4W04C</t>
  </si>
  <si>
    <t>94ACC1385</t>
  </si>
  <si>
    <t>851-810-002</t>
  </si>
  <si>
    <t>CBL-MC93-USBCHG-01</t>
  </si>
  <si>
    <t>MISC-MC93-SCRN-01</t>
  </si>
  <si>
    <t>94ACC0325</t>
  </si>
  <si>
    <t>MT4302</t>
  </si>
  <si>
    <t>SG-TC1XTN28-HSTR-01</t>
  </si>
  <si>
    <t>PS1450</t>
  </si>
  <si>
    <t>SG-TC51-WMADP1-02</t>
  </si>
  <si>
    <t>SG-RS51-HNMTLM-01</t>
  </si>
  <si>
    <t>25-124330-01R</t>
  </si>
  <si>
    <t>BRKT-SCRD-SMRK-01</t>
  </si>
  <si>
    <t>MT3501</t>
  </si>
  <si>
    <t>EDA52-SP-10PK</t>
  </si>
  <si>
    <t>CBL-DC-381A1-01</t>
  </si>
  <si>
    <t>94A050044</t>
  </si>
  <si>
    <t>CBL-TC2X-USBC-01</t>
  </si>
  <si>
    <t>11-66553-06R</t>
  </si>
  <si>
    <t>ADP-TC51-RGIO1-03</t>
  </si>
  <si>
    <t>3011-8248-001</t>
  </si>
  <si>
    <t>SG-MC2X-HSTRP-01</t>
  </si>
  <si>
    <t>AN2030</t>
  </si>
  <si>
    <t>PWR-BUA5V16W0WW</t>
  </si>
  <si>
    <t>EDA51-SH-R</t>
  </si>
  <si>
    <t>50130570-001</t>
  </si>
  <si>
    <t>95ACC1113</t>
  </si>
  <si>
    <t>MISC-MC2X-SCRNPT-01</t>
  </si>
  <si>
    <t>50-16000-727R</t>
  </si>
  <si>
    <t>CBL-TC55-CHG1-01</t>
  </si>
  <si>
    <t>CABO_ACTRIPOLAR_MICKEY</t>
  </si>
  <si>
    <t>PWR-WUA5V6W0WW</t>
  </si>
  <si>
    <t>CBL-DC-383A1-01</t>
  </si>
  <si>
    <t>EDA10A-MNT-VS</t>
  </si>
  <si>
    <t>CBL-DC-375A1-01</t>
  </si>
  <si>
    <t>CABO USBC GENERICO</t>
  </si>
  <si>
    <t>KT-QUADOOR-100</t>
  </si>
  <si>
    <t>CT50-SCH</t>
  </si>
  <si>
    <t>A9183902</t>
  </si>
  <si>
    <t>VM1012BRACKET</t>
  </si>
  <si>
    <t>321-054-003BR</t>
  </si>
  <si>
    <t>SG-TC7X-SCRNTMP-01</t>
  </si>
  <si>
    <t>6003-0943</t>
  </si>
  <si>
    <t>850-567-001</t>
  </si>
  <si>
    <t>ADP-MC32-CUP0-01</t>
  </si>
  <si>
    <t>CBL-DC-451A1-01</t>
  </si>
  <si>
    <t>EDA51K-SH-R</t>
  </si>
  <si>
    <t>VM1005BRKTKIT</t>
  </si>
  <si>
    <t>HCH-3006-PS</t>
  </si>
  <si>
    <t>TABLET ROBUSTO</t>
  </si>
  <si>
    <t>EDA10A-00BE61N21RK</t>
  </si>
  <si>
    <t>RTL10B1-H1AS0X0000A6</t>
  </si>
  <si>
    <t>RSL10-LSV2X1W0S0X0N0</t>
  </si>
  <si>
    <t>RT10W-L00-17C12E0E</t>
  </si>
  <si>
    <t>ET45CB-101D2B0-A6</t>
  </si>
  <si>
    <t>CAPA</t>
  </si>
  <si>
    <t>WB CAPA MC33G</t>
  </si>
  <si>
    <t>BH CAPA MC33G</t>
  </si>
  <si>
    <t>50141376-001</t>
  </si>
  <si>
    <t>WB CAPA MC93G</t>
  </si>
  <si>
    <t>SG-ET4X-10EXOSKL1-01</t>
  </si>
  <si>
    <t>CAPA EDA52 HSM</t>
  </si>
  <si>
    <t>WB CAPA TC21-TC26</t>
  </si>
  <si>
    <t>BH CAPA TC21-TC26G</t>
  </si>
  <si>
    <t>WB CAPA MC22G/MC27G</t>
  </si>
  <si>
    <t>94ACC0313</t>
  </si>
  <si>
    <t>CAPA CK65G HSM</t>
  </si>
  <si>
    <t>WB CAPA TC21-TC26G</t>
  </si>
  <si>
    <t>MT4510</t>
  </si>
  <si>
    <t>SG-TC7X-STYLUS-03</t>
  </si>
  <si>
    <t>CAPA EDA61KG HSM</t>
  </si>
  <si>
    <t>CAPA EDA52G HSM</t>
  </si>
  <si>
    <t>WB CAPA MC22/MC27</t>
  </si>
  <si>
    <t>EDA52-RB-0</t>
  </si>
  <si>
    <t>CAPA-EDA61K-G</t>
  </si>
  <si>
    <t>SG-MC93-RBTG-01</t>
  </si>
  <si>
    <t>CAPA-EDA51G</t>
  </si>
  <si>
    <t>CAPA-EDA50K-G</t>
  </si>
  <si>
    <t>CAPA EDA51K HSM</t>
  </si>
  <si>
    <t>CAPA-EDA60K</t>
  </si>
  <si>
    <t>CAPA CK3 HSM</t>
  </si>
  <si>
    <t>CAPA-CT60G</t>
  </si>
  <si>
    <t>11-08062-02R</t>
  </si>
  <si>
    <t>CAPA-CK3</t>
  </si>
  <si>
    <t>213-064-001</t>
  </si>
  <si>
    <t>CAPA CN51 HSM</t>
  </si>
  <si>
    <t>CAPA RP4 HSM</t>
  </si>
  <si>
    <t>CAPA-EDA50</t>
  </si>
  <si>
    <t>CAPA-EDA51</t>
  </si>
  <si>
    <t>COLETOR VEICULAR</t>
  </si>
  <si>
    <t>VC83-08SOCQBAABA-I</t>
  </si>
  <si>
    <t>IMPRESSORA</t>
  </si>
  <si>
    <t>IMPRESSORA CODIGO DE BARRA DE MESA</t>
  </si>
  <si>
    <t>99-21402-032-</t>
  </si>
  <si>
    <t>99-21402-043</t>
  </si>
  <si>
    <t>46L42PUSEC01</t>
  </si>
  <si>
    <t>ZD4A042-30AW02EZ</t>
  </si>
  <si>
    <t>PC42TPE01360</t>
  </si>
  <si>
    <t>C31C412A7641</t>
  </si>
  <si>
    <t>ZD6A142-30AFR2EZ</t>
  </si>
  <si>
    <t>ZD4A042-301E00EZ</t>
  </si>
  <si>
    <t>99-C3002-021</t>
  </si>
  <si>
    <t>99-O4202-000</t>
  </si>
  <si>
    <t>46L42DTCKD02</t>
  </si>
  <si>
    <t>ZD6A042-301F00EZ</t>
  </si>
  <si>
    <t>ZD6A042-D2AF00EZ</t>
  </si>
  <si>
    <t>PC43TB00100202</t>
  </si>
  <si>
    <t>ZD23042-31AC00EZ</t>
  </si>
  <si>
    <t>99-21402-042-</t>
  </si>
  <si>
    <t>46BL42DTCKD2</t>
  </si>
  <si>
    <t>C31CH26031</t>
  </si>
  <si>
    <t>46I9USECKD02</t>
  </si>
  <si>
    <t>46I8USECKD00</t>
  </si>
  <si>
    <t>46I9USECKD06</t>
  </si>
  <si>
    <t>C31CH26032</t>
  </si>
  <si>
    <t>C31CJ57062</t>
  </si>
  <si>
    <t>46B4200HS000</t>
  </si>
  <si>
    <t>70450000CBU0001</t>
  </si>
  <si>
    <t>400.0114.0</t>
  </si>
  <si>
    <t>400.0117.4</t>
  </si>
  <si>
    <t>400.0108.5</t>
  </si>
  <si>
    <t>IMPRESSORA CODIGO DE BARRA INDUSTRIAL</t>
  </si>
  <si>
    <t>ZT62062-T210100Z</t>
  </si>
  <si>
    <t>PD45S0C0010000200</t>
  </si>
  <si>
    <t>PD45S0C0010020200</t>
  </si>
  <si>
    <t>PM45A10000000200</t>
  </si>
  <si>
    <t>99-IX402-000-</t>
  </si>
  <si>
    <t>ZT41143-T0A0000Z</t>
  </si>
  <si>
    <t>ZT41143-T4A0000Z</t>
  </si>
  <si>
    <t>ZT41143-T310000Z</t>
  </si>
  <si>
    <t>ZT61042-T0A0100Z</t>
  </si>
  <si>
    <t>99-IX302-000</t>
  </si>
  <si>
    <t>ZT51042-T0A0000Z</t>
  </si>
  <si>
    <t>ZT62062-T210200Z</t>
  </si>
  <si>
    <t>ZT23142-T2A000FZ</t>
  </si>
  <si>
    <t>PD4500C0010000300</t>
  </si>
  <si>
    <t>ZT23042-T0A000FZ</t>
  </si>
  <si>
    <t>IMPRESSORA PORTATIL DE CODIGO DE BARRA</t>
  </si>
  <si>
    <t>ZQ63-AUWAL04-00</t>
  </si>
  <si>
    <t>ZQ52-BUE002L-L3</t>
  </si>
  <si>
    <t>ZQ52-BUW000L-L3</t>
  </si>
  <si>
    <t>ZQ62-AUWAL04-00</t>
  </si>
  <si>
    <t>RP4F0000D22</t>
  </si>
  <si>
    <t>ZQ31-A0W03RL-00</t>
  </si>
  <si>
    <t>ZQ52-AUN010L-L3</t>
  </si>
  <si>
    <t>ACESSORIO IMPRESSORA</t>
  </si>
  <si>
    <t>P1083320-037C</t>
  </si>
  <si>
    <t>P1058930-052</t>
  </si>
  <si>
    <t>P1105147-019</t>
  </si>
  <si>
    <t>P1083320-134</t>
  </si>
  <si>
    <t>BTRY-MPP-34MA1-01</t>
  </si>
  <si>
    <t>P1123335-042</t>
  </si>
  <si>
    <t>BTRY-MPP-EXT1-01</t>
  </si>
  <si>
    <t>79800M</t>
  </si>
  <si>
    <t>P1058930-013</t>
  </si>
  <si>
    <t>SAC-MPP-3BCHGBR1-01</t>
  </si>
  <si>
    <t>P1004234</t>
  </si>
  <si>
    <t>P1058930-011</t>
  </si>
  <si>
    <t>P1004236</t>
  </si>
  <si>
    <t>P1058930-105</t>
  </si>
  <si>
    <t>BTRY-MPP-68MA1-01</t>
  </si>
  <si>
    <t>710-129S-001</t>
  </si>
  <si>
    <t>SAC-MPM-3BCHGBR1-01</t>
  </si>
  <si>
    <t>220540-000</t>
  </si>
  <si>
    <t>P1058930-080</t>
  </si>
  <si>
    <t>710-179S-001</t>
  </si>
  <si>
    <t>P1063406-037</t>
  </si>
  <si>
    <t>105999-311-01</t>
  </si>
  <si>
    <t>79801M</t>
  </si>
  <si>
    <t>P1105147-020</t>
  </si>
  <si>
    <t>P1037974-014</t>
  </si>
  <si>
    <t>P1037974-008</t>
  </si>
  <si>
    <t>P1083347-006</t>
  </si>
  <si>
    <t>105999-310-01</t>
  </si>
  <si>
    <t>G40038M</t>
  </si>
  <si>
    <t>P1083347-005</t>
  </si>
  <si>
    <t>105934-037</t>
  </si>
  <si>
    <t>P1037974-028</t>
  </si>
  <si>
    <t>23-82424-017</t>
  </si>
  <si>
    <t>SAC-MPP-6BCHBR1-01</t>
  </si>
  <si>
    <t>HQLN320-LI</t>
  </si>
  <si>
    <t>BTRY-MPM-22MA1-01</t>
  </si>
  <si>
    <t>P1058930-189</t>
  </si>
  <si>
    <t>P1037974-027</t>
  </si>
  <si>
    <t>P1037974-001</t>
  </si>
  <si>
    <t>P1046696-060</t>
  </si>
  <si>
    <t>P1031815-020</t>
  </si>
  <si>
    <t>P1080383-231</t>
  </si>
  <si>
    <t>P1046696-072</t>
  </si>
  <si>
    <t>P1046696-073</t>
  </si>
  <si>
    <t>HQLN320-LI(2X)</t>
  </si>
  <si>
    <t>59-21404-011</t>
  </si>
  <si>
    <t>C33S020596</t>
  </si>
  <si>
    <t>WB CAPA ZQ310</t>
  </si>
  <si>
    <t>P1051921</t>
  </si>
  <si>
    <t>P1112640-016</t>
  </si>
  <si>
    <t>WB CAPA QLN420</t>
  </si>
  <si>
    <t>P1004592</t>
  </si>
  <si>
    <t>C33S021501</t>
  </si>
  <si>
    <t>79867M</t>
  </si>
  <si>
    <t>220515-100</t>
  </si>
  <si>
    <t>P1058930-006</t>
  </si>
  <si>
    <t>P1080383-018</t>
  </si>
  <si>
    <t>P1031365-055</t>
  </si>
  <si>
    <t>105999-302</t>
  </si>
  <si>
    <t>CABO_BIPOLAR</t>
  </si>
  <si>
    <t>90-21404-002</t>
  </si>
  <si>
    <t>P1031815-013</t>
  </si>
  <si>
    <t>105912G-707</t>
  </si>
  <si>
    <t>203-976-001</t>
  </si>
  <si>
    <t>852-915-001</t>
  </si>
  <si>
    <t>P1080383-711</t>
  </si>
  <si>
    <t>105912-913</t>
  </si>
  <si>
    <t>105934-056</t>
  </si>
  <si>
    <t>105999-801</t>
  </si>
  <si>
    <t>50131528-002</t>
  </si>
  <si>
    <t>50133094-001</t>
  </si>
  <si>
    <t>50180196-001</t>
  </si>
  <si>
    <t>P1050667-017</t>
  </si>
  <si>
    <t>IMPRESSORA DE CARTAO</t>
  </si>
  <si>
    <t>Z71-000C0000BR00</t>
  </si>
  <si>
    <t>Z93-000C0000US00</t>
  </si>
  <si>
    <t>RIBBON</t>
  </si>
  <si>
    <t>800300-360BR</t>
  </si>
  <si>
    <t>800300-264BR</t>
  </si>
  <si>
    <t>BR03600GS11007</t>
  </si>
  <si>
    <t>800033-340</t>
  </si>
  <si>
    <t>800077-711BR</t>
  </si>
  <si>
    <t>BR03600BK08345</t>
  </si>
  <si>
    <t>800033-801</t>
  </si>
  <si>
    <t>PULSEIRA</t>
  </si>
  <si>
    <t>10006995-6K BR</t>
  </si>
  <si>
    <t>10006995-3K BR</t>
  </si>
  <si>
    <t>IMPRESSORA ETIQUETA COLORIDA</t>
  </si>
  <si>
    <t>C31CD84311</t>
  </si>
  <si>
    <t>ETIQUETA</t>
  </si>
  <si>
    <t>105909-169</t>
  </si>
  <si>
    <t>CARTUCHO</t>
  </si>
  <si>
    <t>C13T44B220</t>
  </si>
  <si>
    <t>C13T44B320</t>
  </si>
  <si>
    <t>C13T44B420</t>
  </si>
  <si>
    <t>C13T44B120</t>
  </si>
  <si>
    <t>C33S020635</t>
  </si>
  <si>
    <t>C33S020637</t>
  </si>
  <si>
    <t>C33S020638</t>
  </si>
  <si>
    <t>C33S020636</t>
  </si>
  <si>
    <t>CARTAO</t>
  </si>
  <si>
    <t>800085-914</t>
  </si>
  <si>
    <t>IMPRESSORA MATRICIAL</t>
  </si>
  <si>
    <t>C11CF37301</t>
  </si>
  <si>
    <t>C31C515603</t>
  </si>
  <si>
    <t>C31C518653</t>
  </si>
  <si>
    <t>IMPRESSORA MULTIFUNCIONAL</t>
  </si>
  <si>
    <t>C11CJ65302</t>
  </si>
  <si>
    <t>IMPRESSORA DE PULSEIRA</t>
  </si>
  <si>
    <t>LEITOR</t>
  </si>
  <si>
    <t>46BEL86USC01</t>
  </si>
  <si>
    <t>7980G-2USBX-0-Z</t>
  </si>
  <si>
    <t>M3420-010230-00605</t>
  </si>
  <si>
    <t>MG1503-30200-0200</t>
  </si>
  <si>
    <t>M3410-010200-0E104</t>
  </si>
  <si>
    <t>70400000CBU0004</t>
  </si>
  <si>
    <t>46BEL86USC00</t>
  </si>
  <si>
    <t>MS4717-LU0C0R</t>
  </si>
  <si>
    <t>LEITOR DE MAO 2D</t>
  </si>
  <si>
    <t>46BR520CKD00</t>
  </si>
  <si>
    <t>DS4608-DP7U210EZVR</t>
  </si>
  <si>
    <t>70400000CBU0002</t>
  </si>
  <si>
    <t>1950GHD-2USB-R</t>
  </si>
  <si>
    <t>46EL720US000</t>
  </si>
  <si>
    <t>DS8108-SR7U2100SGW</t>
  </si>
  <si>
    <t>80069999AA00098</t>
  </si>
  <si>
    <t>QW2520-BKK1</t>
  </si>
  <si>
    <t>LEITOR SEM FIO 2D</t>
  </si>
  <si>
    <t>46BR220CBU00</t>
  </si>
  <si>
    <t>1952GHD-2USB-5-R</t>
  </si>
  <si>
    <t>1952GSR-2USB-5-R</t>
  </si>
  <si>
    <t>8680I501-2</t>
  </si>
  <si>
    <t>MK9540-32A38-20-Z</t>
  </si>
  <si>
    <t>46FLASH2CK00</t>
  </si>
  <si>
    <t>LI3608-ER3U4600ZVW</t>
  </si>
  <si>
    <t>70400000CBU0001</t>
  </si>
  <si>
    <t>46QW2120LUCK</t>
  </si>
  <si>
    <t>1300G-2USB</t>
  </si>
  <si>
    <t>LS2208-7AZR0100DR</t>
  </si>
  <si>
    <t>ZL2200-1-USB</t>
  </si>
  <si>
    <t>46BR400ICK00</t>
  </si>
  <si>
    <t>STND-GS00UNC-04</t>
  </si>
  <si>
    <t>MX201-SI00WW</t>
  </si>
  <si>
    <t>MB4-BAT-SCN01EUD0</t>
  </si>
  <si>
    <t>CBA-R51-S16ZAR</t>
  </si>
  <si>
    <t>BTRY-DS22EAB0E-00</t>
  </si>
  <si>
    <t>MC-P090</t>
  </si>
  <si>
    <t>CBA-R01-S07PBR</t>
  </si>
  <si>
    <t>BTRY-HS3100-HS1-01</t>
  </si>
  <si>
    <t>CBL-020-300-C00</t>
  </si>
  <si>
    <t>BC9180-433</t>
  </si>
  <si>
    <t>93ACC1810</t>
  </si>
  <si>
    <t>93A301077</t>
  </si>
  <si>
    <t>CBA-U42-S07PAR</t>
  </si>
  <si>
    <t>CBA-R07-S07PAR</t>
  </si>
  <si>
    <t>BAT-SCN01A</t>
  </si>
  <si>
    <t>8-0730-54</t>
  </si>
  <si>
    <t>MB4-SCN02</t>
  </si>
  <si>
    <t>20-71043-04R</t>
  </si>
  <si>
    <t>46-00526-6</t>
  </si>
  <si>
    <t>CA1230</t>
  </si>
  <si>
    <t>CA1220</t>
  </si>
  <si>
    <t>MC-P096-M4</t>
  </si>
  <si>
    <t>93A050060</t>
  </si>
  <si>
    <t>CBA-U21-S07ZBR</t>
  </si>
  <si>
    <t>CBA-U01-S07ZAR</t>
  </si>
  <si>
    <t>CBL-500-150-S00</t>
  </si>
  <si>
    <t>BTRY-36IAB0E-00</t>
  </si>
  <si>
    <t>RBP-PM96</t>
  </si>
  <si>
    <t>CAB-438</t>
  </si>
  <si>
    <t>MC-P096-M2</t>
  </si>
  <si>
    <t>BTRY-LS42RAA0E-01</t>
  </si>
  <si>
    <t>CAB-549</t>
  </si>
  <si>
    <t>CAB-433</t>
  </si>
  <si>
    <t>BAT-SCN02A</t>
  </si>
  <si>
    <t>80069999AA00099</t>
  </si>
  <si>
    <t>STND-22F00-001-6</t>
  </si>
  <si>
    <t>RBP-GM45</t>
  </si>
  <si>
    <t>CBL-500-120-S00-05</t>
  </si>
  <si>
    <t>8-0935</t>
  </si>
  <si>
    <t>90ACC0350</t>
  </si>
  <si>
    <t>CBA-U46-S07ZAR</t>
  </si>
  <si>
    <t>CAB-501</t>
  </si>
  <si>
    <t>90A052100</t>
  </si>
  <si>
    <t>5S-5S002-3</t>
  </si>
  <si>
    <t>655-600-001</t>
  </si>
  <si>
    <t>CAB-ANT-6M</t>
  </si>
  <si>
    <t>PAR90209H-FNF</t>
  </si>
  <si>
    <t>CBL-801-370-C00</t>
  </si>
  <si>
    <t>RBP-PM91-BK</t>
  </si>
  <si>
    <t>90ACC1920</t>
  </si>
  <si>
    <t>93ACC0281</t>
  </si>
  <si>
    <t>93ACC0283</t>
  </si>
  <si>
    <t>CBA-RF1-C09PAR</t>
  </si>
  <si>
    <t>STND-33F00-012-4</t>
  </si>
  <si>
    <t>STND-AS0036-07</t>
  </si>
  <si>
    <t>LEITOR SEM FIO 1D</t>
  </si>
  <si>
    <t>LI3678-SR3U42A0S1W</t>
  </si>
  <si>
    <t>LEITOR INDUSTRIAL</t>
  </si>
  <si>
    <t>PM9600-SR433RBK10</t>
  </si>
  <si>
    <t>1991IXR-3USB-5-R</t>
  </si>
  <si>
    <t>1990IXR-3USB-R</t>
  </si>
  <si>
    <t>PD9630-SRK1</t>
  </si>
  <si>
    <t>PBT9600-ARRBK10US</t>
  </si>
  <si>
    <t>PM9501-HP433RB</t>
  </si>
  <si>
    <t>1991ISR-3USB-5-R</t>
  </si>
  <si>
    <t>LEITOR FIXO 1D</t>
  </si>
  <si>
    <t>LEITOR CHEQUE</t>
  </si>
  <si>
    <t>LEITOR BOLETO</t>
  </si>
  <si>
    <t>POS HARDWARE AUTOMATION</t>
  </si>
  <si>
    <t>VERIFICADOR DE PRECO</t>
  </si>
  <si>
    <t>004.1054.3</t>
  </si>
  <si>
    <t>004.1029.2</t>
  </si>
  <si>
    <t>004.1009.8</t>
  </si>
  <si>
    <t>CC6000-10-3200LCWW</t>
  </si>
  <si>
    <t>004.1059.4</t>
  </si>
  <si>
    <t>SAT-A10 2.0</t>
  </si>
  <si>
    <t>004.1027.6</t>
  </si>
  <si>
    <t>46SATSMAR201</t>
  </si>
  <si>
    <t>46BSATGOE001</t>
  </si>
  <si>
    <t>80069999AA00089</t>
  </si>
  <si>
    <t>80069999AA00086</t>
  </si>
  <si>
    <t>80069999AA00088</t>
  </si>
  <si>
    <t>400.0017.7</t>
  </si>
  <si>
    <t>400.0019.9*</t>
  </si>
  <si>
    <t>46BGD5600211</t>
  </si>
  <si>
    <t>46BGD4600211</t>
  </si>
  <si>
    <t>46B128000310</t>
  </si>
  <si>
    <t>22807-16617</t>
  </si>
  <si>
    <t>004.1065.9</t>
  </si>
  <si>
    <t>004.0871.9</t>
  </si>
  <si>
    <t>004.0987.1</t>
  </si>
  <si>
    <t>004.0872.7</t>
  </si>
  <si>
    <t>004.0963.4</t>
  </si>
  <si>
    <t>004.0852.2</t>
  </si>
  <si>
    <t>004.1056.0</t>
  </si>
  <si>
    <t>004.0988.0</t>
  </si>
  <si>
    <t>004.0951.0</t>
  </si>
  <si>
    <t>BALANCA</t>
  </si>
  <si>
    <t>MP7001-MCDLM00BR</t>
  </si>
  <si>
    <t>46BADP30CKD0</t>
  </si>
  <si>
    <t>46BALEC15PC8</t>
  </si>
  <si>
    <t>46BALDP30TB1</t>
  </si>
  <si>
    <t>MFE</t>
  </si>
  <si>
    <t>004.1037.3</t>
  </si>
  <si>
    <t>PDV ANDROID</t>
  </si>
  <si>
    <t>E390075</t>
  </si>
  <si>
    <t>B11B258201</t>
  </si>
  <si>
    <t>B11B261201</t>
  </si>
  <si>
    <t>B11B239201</t>
  </si>
  <si>
    <t>GERENCIADOR DE FILA</t>
  </si>
  <si>
    <t>80069999AA00131</t>
  </si>
  <si>
    <t>80069999AA00158</t>
  </si>
  <si>
    <t>GERENCIADOR DE CHAMADA</t>
  </si>
  <si>
    <t>CONTADORA</t>
  </si>
  <si>
    <t>RFID</t>
  </si>
  <si>
    <t>COLETOR RFID</t>
  </si>
  <si>
    <t>IH25-0-N001S00BK</t>
  </si>
  <si>
    <t>MC333U-GJ4EG4WR</t>
  </si>
  <si>
    <t>SLED RFID</t>
  </si>
  <si>
    <t>RFD8500-1000100-US</t>
  </si>
  <si>
    <t>LEITOR RFID</t>
  </si>
  <si>
    <t>IF1C20000E041</t>
  </si>
  <si>
    <t>FX7500-42325A50-WR</t>
  </si>
  <si>
    <t>IMPRESSORA RFID</t>
  </si>
  <si>
    <t>ZT41142-T5A00C0Z</t>
  </si>
  <si>
    <t>ACESSORIO RFID</t>
  </si>
  <si>
    <t>ADP-TC51-100</t>
  </si>
  <si>
    <t>ADP-RFD40-TC2X-2E</t>
  </si>
  <si>
    <t>CBLRD-1B4003600R</t>
  </si>
  <si>
    <t>PWR-BGA24V78W1WW</t>
  </si>
  <si>
    <t>SERVICO</t>
  </si>
  <si>
    <t>EXTENSAO GARANTIA</t>
  </si>
  <si>
    <t>Z1AE-MC33XX-3CC0</t>
  </si>
  <si>
    <t>ZJAE-MC33XX-3CC0</t>
  </si>
  <si>
    <t>Z1BP-ZT2X-3C0</t>
  </si>
  <si>
    <t>Z1AE-MC33XX-32C0</t>
  </si>
  <si>
    <t>Z1AE-TC21XX-3CC0</t>
  </si>
  <si>
    <t>BZAEC-ZQ6X-5C0</t>
  </si>
  <si>
    <t>Z1RE-MC92XX-1C00</t>
  </si>
  <si>
    <t>DCP-001</t>
  </si>
  <si>
    <t>Z1AE-MC93XX-5CC0</t>
  </si>
  <si>
    <t>Z1RE-MC33XX-1CC0</t>
  </si>
  <si>
    <t>Z1AE-MC33XX-5100</t>
  </si>
  <si>
    <t>BZ1AE-ZQ6X-5C0</t>
  </si>
  <si>
    <t>Z1AE-ET4XXX-5C00</t>
  </si>
  <si>
    <t>CLIENTPACK-001</t>
  </si>
  <si>
    <t>BZAEC-ZQ6X-3C0</t>
  </si>
  <si>
    <t>Z1AE-MC93XX-3CC0</t>
  </si>
  <si>
    <t>ZSC5SK531</t>
  </si>
  <si>
    <t>BZ1AEC-ZT411-5C0</t>
  </si>
  <si>
    <t>Z1BE-MC92XX-1C00</t>
  </si>
  <si>
    <t>Z1AE-MC33XX-3C00</t>
  </si>
  <si>
    <t>BZAEC-ZT4X-5C0</t>
  </si>
  <si>
    <t>BZAE-ZT411-5C0</t>
  </si>
  <si>
    <t>BZAE-ZT231-3C0</t>
  </si>
  <si>
    <t>Z1AE-MC22XX-3C00</t>
  </si>
  <si>
    <t>BZAEC-ZT231-3C0</t>
  </si>
  <si>
    <t>BZBEC-ZT2X-3C0</t>
  </si>
  <si>
    <t>SVCCT30XP-SG3N</t>
  </si>
  <si>
    <t>BZAE-ZT411-3C0</t>
  </si>
  <si>
    <t>Z1AE-MC22XX-3CC0</t>
  </si>
  <si>
    <t>Z1AE-HS31XX-3CC0</t>
  </si>
  <si>
    <t>SVCCK65-SG3N</t>
  </si>
  <si>
    <t>Z1AE-MC93XX-3100</t>
  </si>
  <si>
    <t>Z1AE-L10AXX-3CC0</t>
  </si>
  <si>
    <t>Z1AE-TC72XX-3C00</t>
  </si>
  <si>
    <t>Z1BE-MC33XX-1C00</t>
  </si>
  <si>
    <t>Z1BE-TC21XX-1C00</t>
  </si>
  <si>
    <t>E898449</t>
  </si>
  <si>
    <t>SVCEDA10-SG3N</t>
  </si>
  <si>
    <t>BZAE-ZD6X1-5C0</t>
  </si>
  <si>
    <t>Z1AE-DS3608-3C00</t>
  </si>
  <si>
    <t>BZAEC-ZD2X-3C0</t>
  </si>
  <si>
    <t>CPU</t>
  </si>
  <si>
    <t>ALL IN ONE</t>
  </si>
  <si>
    <t>46SB29400003</t>
  </si>
  <si>
    <t>46SB2B402000</t>
  </si>
  <si>
    <t>46SB29400000</t>
  </si>
  <si>
    <t>46PGMAXS4320</t>
  </si>
  <si>
    <t>46SB2B400003</t>
  </si>
  <si>
    <t>E135925</t>
  </si>
  <si>
    <t>46BPDVM10201</t>
  </si>
  <si>
    <t>80069999AA00107</t>
  </si>
  <si>
    <t>46PGELT43200</t>
  </si>
  <si>
    <t>80069999AA00080</t>
  </si>
  <si>
    <t>80069999AA00078</t>
  </si>
  <si>
    <t>46PDTELT1000</t>
  </si>
  <si>
    <t>DESKTOP</t>
  </si>
  <si>
    <t>46E3N2222141</t>
  </si>
  <si>
    <t>80069999AA00076</t>
  </si>
  <si>
    <t>46SF5311D140</t>
  </si>
  <si>
    <t>46E3N5115281</t>
  </si>
  <si>
    <t>46E3S311C240</t>
  </si>
  <si>
    <t>46E3N412J241</t>
  </si>
  <si>
    <t>46E3N412J240</t>
  </si>
  <si>
    <t>46SF5311C140</t>
  </si>
  <si>
    <t>46B842123141</t>
  </si>
  <si>
    <t>CPU ANDROID</t>
  </si>
  <si>
    <t>46PGVERO2160</t>
  </si>
  <si>
    <t>46PGTPN21600</t>
  </si>
  <si>
    <t>46PGTP021600</t>
  </si>
  <si>
    <t>NOV</t>
  </si>
  <si>
    <t>DEZ</t>
  </si>
  <si>
    <t>#</t>
  </si>
  <si>
    <t>TANCA AC</t>
  </si>
  <si>
    <t>000026_SPB</t>
  </si>
  <si>
    <t>000027_ES</t>
  </si>
  <si>
    <t>000135_ES</t>
  </si>
  <si>
    <t>000490_ES</t>
  </si>
  <si>
    <t>000490_SPB</t>
  </si>
  <si>
    <t>000493_ES</t>
  </si>
  <si>
    <t>000522_ES</t>
  </si>
  <si>
    <t>000523_ES</t>
  </si>
  <si>
    <t>000524_ES</t>
  </si>
  <si>
    <t>001299_ES</t>
  </si>
  <si>
    <t>001305_ES</t>
  </si>
  <si>
    <t>001312_ES</t>
  </si>
  <si>
    <t>SMS</t>
  </si>
  <si>
    <t>Energia</t>
  </si>
  <si>
    <t>001610_ES</t>
  </si>
  <si>
    <t>001615_ES</t>
  </si>
  <si>
    <t>0016217_ES</t>
  </si>
  <si>
    <t>0016520_ES</t>
  </si>
  <si>
    <t>0016620_ES</t>
  </si>
  <si>
    <t>001949_ES</t>
  </si>
  <si>
    <t>001949_SPB</t>
  </si>
  <si>
    <t>001950_ES</t>
  </si>
  <si>
    <t>001950_SPB</t>
  </si>
  <si>
    <t>001955_ES</t>
  </si>
  <si>
    <t>001992_ES</t>
  </si>
  <si>
    <t>001996_ES</t>
  </si>
  <si>
    <t>001996_SPB</t>
  </si>
  <si>
    <t>001999_ES</t>
  </si>
  <si>
    <t>002077_ES</t>
  </si>
  <si>
    <t>002191_ES</t>
  </si>
  <si>
    <t>002191_SPB</t>
  </si>
  <si>
    <t>002192_ES</t>
  </si>
  <si>
    <t>002236_ES</t>
  </si>
  <si>
    <t>002236_SPB</t>
  </si>
  <si>
    <t>002273_SPB</t>
  </si>
  <si>
    <t>0023642..</t>
  </si>
  <si>
    <t>0023665..</t>
  </si>
  <si>
    <t>0027745_ES</t>
  </si>
  <si>
    <t>0027850_ES</t>
  </si>
  <si>
    <t>0027853_ES</t>
  </si>
  <si>
    <t>0029301_ES</t>
  </si>
  <si>
    <t>0029302_ES</t>
  </si>
  <si>
    <t>0029304_ES</t>
  </si>
  <si>
    <t>0029305_ES</t>
  </si>
  <si>
    <t>0029401_ES</t>
  </si>
  <si>
    <t>0029402_ES</t>
  </si>
  <si>
    <t>0029403_ES</t>
  </si>
  <si>
    <t>0029500_ES</t>
  </si>
  <si>
    <t>0029501_ES</t>
  </si>
  <si>
    <t>0029502_ES</t>
  </si>
  <si>
    <t>003876_ES</t>
  </si>
  <si>
    <t>003876_SPB</t>
  </si>
  <si>
    <t>003927_ES</t>
  </si>
  <si>
    <t>004.0832.5_SC</t>
  </si>
  <si>
    <t>GERTEC</t>
  </si>
  <si>
    <t>004.0852.2_ES</t>
  </si>
  <si>
    <t>004.0852.2_PRP</t>
  </si>
  <si>
    <t>004.0852.2_SC</t>
  </si>
  <si>
    <t>004.0871.9_ES</t>
  </si>
  <si>
    <t>004.0872.7_SPB</t>
  </si>
  <si>
    <t>004.0963.4_PRP</t>
  </si>
  <si>
    <t>004.0963.4_SC</t>
  </si>
  <si>
    <t>004.1029.2_ES</t>
  </si>
  <si>
    <t>004.1029.2_SC</t>
  </si>
  <si>
    <t>004.1054.3_ES</t>
  </si>
  <si>
    <t>004.1054.3_SC</t>
  </si>
  <si>
    <t>004.1059.4_SC</t>
  </si>
  <si>
    <t>004.1059.4_SPB</t>
  </si>
  <si>
    <t>004.1065.9_PRP</t>
  </si>
  <si>
    <t>004.1065.9_SC</t>
  </si>
  <si>
    <t>004.1068.3_ES</t>
  </si>
  <si>
    <t>004.1068.3_PRP</t>
  </si>
  <si>
    <t>004.1068.3_SPB</t>
  </si>
  <si>
    <t>004685_ES</t>
  </si>
  <si>
    <t>004829_ES</t>
  </si>
  <si>
    <t>005018_ES</t>
  </si>
  <si>
    <t>005019_ES</t>
  </si>
  <si>
    <t>005373_ES</t>
  </si>
  <si>
    <t>005409_SPB</t>
  </si>
  <si>
    <t>005422_ES</t>
  </si>
  <si>
    <t>005422_SPB</t>
  </si>
  <si>
    <t>005519_ES</t>
  </si>
  <si>
    <t>005519_SC</t>
  </si>
  <si>
    <t>005551_SPB</t>
  </si>
  <si>
    <t>005731_PRP</t>
  </si>
  <si>
    <t>005732_ES</t>
  </si>
  <si>
    <t>005732_SPB</t>
  </si>
  <si>
    <t>005733_ES</t>
  </si>
  <si>
    <t>005733_SPB</t>
  </si>
  <si>
    <t>005785_ES</t>
  </si>
  <si>
    <t>005906_ES</t>
  </si>
  <si>
    <t>005906_SPB</t>
  </si>
  <si>
    <t>005956_SPB</t>
  </si>
  <si>
    <t>006152_ES</t>
  </si>
  <si>
    <t>006153_ES</t>
  </si>
  <si>
    <t>0062286_ES</t>
  </si>
  <si>
    <t>0062328..</t>
  </si>
  <si>
    <t>0062329..</t>
  </si>
  <si>
    <t>0062404..</t>
  </si>
  <si>
    <t>0064019..</t>
  </si>
  <si>
    <t>0064100_ES</t>
  </si>
  <si>
    <t>006421_ES</t>
  </si>
  <si>
    <t>006422_ES</t>
  </si>
  <si>
    <t>006964_ES</t>
  </si>
  <si>
    <t>006968_SPB</t>
  </si>
  <si>
    <t>006969_ES</t>
  </si>
  <si>
    <t>006969_SPB</t>
  </si>
  <si>
    <t>00MM860_ES</t>
  </si>
  <si>
    <t>LENOVO ISG</t>
  </si>
  <si>
    <t>Datacenter</t>
  </si>
  <si>
    <t>01-SSC-0019_SC</t>
  </si>
  <si>
    <t>SONICWALL</t>
  </si>
  <si>
    <t>Security</t>
  </si>
  <si>
    <t>01-SSC-0132</t>
  </si>
  <si>
    <t>SONICWALL FWAAS</t>
  </si>
  <si>
    <t>SCP</t>
  </si>
  <si>
    <t>01-SSC-0217-SPL_SC</t>
  </si>
  <si>
    <t>SONICWALL PARTS</t>
  </si>
  <si>
    <t>01-SSC-0644-SPL_SC</t>
  </si>
  <si>
    <t>01-SSC-8629</t>
  </si>
  <si>
    <t>011941_SPB</t>
  </si>
  <si>
    <t>NONUS</t>
  </si>
  <si>
    <t>VERTIV</t>
  </si>
  <si>
    <t>01604-001-</t>
  </si>
  <si>
    <t>AXIS</t>
  </si>
  <si>
    <t>Eletronic Sec</t>
  </si>
  <si>
    <t>01916-001_SC</t>
  </si>
  <si>
    <t>01997-001</t>
  </si>
  <si>
    <t>02-SSC-2833_SC</t>
  </si>
  <si>
    <t>02-SSC-4324_SC</t>
  </si>
  <si>
    <t>02-SSC-4328_SC</t>
  </si>
  <si>
    <t>02-SSC-6385_SC</t>
  </si>
  <si>
    <t>02-SSC-6443_SC</t>
  </si>
  <si>
    <t>02-SSC-6627_SC</t>
  </si>
  <si>
    <t>02-SSC-6747_SC</t>
  </si>
  <si>
    <t>02-SSC-8056_SC</t>
  </si>
  <si>
    <t>02-SSC-8435_SC</t>
  </si>
  <si>
    <t>02-SSC-8436_SC</t>
  </si>
  <si>
    <t>02-SSC-8443_SC</t>
  </si>
  <si>
    <t>02-SSC-8897_SC</t>
  </si>
  <si>
    <t>02-SSC-8986_SC</t>
  </si>
  <si>
    <t>02339-001</t>
  </si>
  <si>
    <t>02351752_SC</t>
  </si>
  <si>
    <t>VERTIV INC MIAMI</t>
  </si>
  <si>
    <t>02352267..</t>
  </si>
  <si>
    <t>02352267_SC</t>
  </si>
  <si>
    <t>02373-001</t>
  </si>
  <si>
    <t>02421-001</t>
  </si>
  <si>
    <t>02854-001</t>
  </si>
  <si>
    <t>Microsoft</t>
  </si>
  <si>
    <t>1.169.68</t>
  </si>
  <si>
    <t>NCOMPUTING</t>
  </si>
  <si>
    <t>100105911_SC</t>
  </si>
  <si>
    <t>SONY</t>
  </si>
  <si>
    <t>1153-0158_ES</t>
  </si>
  <si>
    <t>JABRA</t>
  </si>
  <si>
    <t>UC&amp;C</t>
  </si>
  <si>
    <t>LENOVO</t>
  </si>
  <si>
    <t>Windows Client</t>
  </si>
  <si>
    <t>12LM000JBO_ES</t>
  </si>
  <si>
    <t>13L74AA_ES</t>
  </si>
  <si>
    <t>HP INC</t>
  </si>
  <si>
    <t>140-LM-VELOCTE-HSM</t>
  </si>
  <si>
    <t>14101-45</t>
  </si>
  <si>
    <t>POLYCOM</t>
  </si>
  <si>
    <t>148796712_SC</t>
  </si>
  <si>
    <t>1553-0159</t>
  </si>
  <si>
    <t>155441900_SC</t>
  </si>
  <si>
    <t>DELL</t>
  </si>
  <si>
    <t>Dell</t>
  </si>
  <si>
    <t>161-BBRX_ES</t>
  </si>
  <si>
    <t>161-BBSO_ES</t>
  </si>
  <si>
    <t>161-BBTE_ES</t>
  </si>
  <si>
    <t>161-BCFV_ES</t>
  </si>
  <si>
    <t>161-BCHF_ES</t>
  </si>
  <si>
    <t>161-BCJX_ES</t>
  </si>
  <si>
    <t>161-BCLG_ES</t>
  </si>
  <si>
    <t>161-BCLH_ES</t>
  </si>
  <si>
    <t>16213_ES</t>
  </si>
  <si>
    <t>PHILIPS</t>
  </si>
  <si>
    <t>Devices</t>
  </si>
  <si>
    <t>175613416_SC</t>
  </si>
  <si>
    <t>182941463_SC</t>
  </si>
  <si>
    <t>183480411_SC</t>
  </si>
  <si>
    <t>184625811_SC</t>
  </si>
  <si>
    <t>189319111_SC</t>
  </si>
  <si>
    <t>1950-79_ES</t>
  </si>
  <si>
    <t>198193511_SC</t>
  </si>
  <si>
    <t>1991IXLR-3USB-5-R_SC</t>
  </si>
  <si>
    <t>1E7D6AA_ES</t>
  </si>
  <si>
    <t>1Y4H0AV_ES</t>
  </si>
  <si>
    <t>202652-102_PRP</t>
  </si>
  <si>
    <t>202652-102_SC</t>
  </si>
  <si>
    <t>206110-102_PRP</t>
  </si>
  <si>
    <t>210-ALSJ-S4148F_ES</t>
  </si>
  <si>
    <t>210-ALSM-S4148T_ES</t>
  </si>
  <si>
    <t>210-ALTC-S4128T_ES</t>
  </si>
  <si>
    <t>210-ALTD-S4128T_ES</t>
  </si>
  <si>
    <t>210-AOOT-5LJY-DC111..</t>
  </si>
  <si>
    <t>DELL CLIENT</t>
  </si>
  <si>
    <t>210-APHW-S5212F_ES</t>
  </si>
  <si>
    <t>210-ASOZ#4738_ES</t>
  </si>
  <si>
    <t>210-ASOZ-N3248TE_ES</t>
  </si>
  <si>
    <t>210-ASPF-N3224T_ES</t>
  </si>
  <si>
    <t>210-ASQH-N3224F_ES</t>
  </si>
  <si>
    <t>210-AYGN-PS60TB_ES</t>
  </si>
  <si>
    <t>210-AZEI-R550E_ES</t>
  </si>
  <si>
    <t>210-AZEI-R550S4_ES</t>
  </si>
  <si>
    <t>210-AZEI-R550S9_ES</t>
  </si>
  <si>
    <t>210-BBII-ME5012-SAS_ES</t>
  </si>
  <si>
    <t>210-BBOO-ME5024-IS10_ES</t>
  </si>
  <si>
    <t>210-BBSZ-T150S4WE_ES</t>
  </si>
  <si>
    <t>210-BBSZ-T150_ES</t>
  </si>
  <si>
    <t>210-BCCR-R250_ES</t>
  </si>
  <si>
    <t>210-BCDO_ES</t>
  </si>
  <si>
    <t>210-BCET_ES</t>
  </si>
  <si>
    <t>210-BCSZ-WKS21_ES</t>
  </si>
  <si>
    <t>210-BCSZ-WKS24_ES</t>
  </si>
  <si>
    <t>210-BDDC_ES</t>
  </si>
  <si>
    <t>210-BDLU_ES</t>
  </si>
  <si>
    <t>210-BEXQ_ES</t>
  </si>
  <si>
    <t>210-BFKS-NBI02_ES</t>
  </si>
  <si>
    <t>210-BFKS-NBI03_ES</t>
  </si>
  <si>
    <t>210-BFKS-NBI04_ES</t>
  </si>
  <si>
    <t>210-BFKS-NBI05_ES</t>
  </si>
  <si>
    <t>210-BFKS-RFRG_ES</t>
  </si>
  <si>
    <t>210-BFZZ-RBZL_ES</t>
  </si>
  <si>
    <t>210-BGGK-DTO92_ES</t>
  </si>
  <si>
    <t>210-BHQT-R6615E_ES</t>
  </si>
  <si>
    <t>210-BHQT-R6615H_ES</t>
  </si>
  <si>
    <t>210-BHRM-R660XSE_ES</t>
  </si>
  <si>
    <t>210-BHRM-R660XSH_ES</t>
  </si>
  <si>
    <t>210-BHTJ-R760XS</t>
  </si>
  <si>
    <t>210-BJHY-T560</t>
  </si>
  <si>
    <t>210-BJPQ-S4112T_ES</t>
  </si>
  <si>
    <t>210-BJPR-S4112F_ES</t>
  </si>
  <si>
    <t>211709-101_PRP</t>
  </si>
  <si>
    <t>213726-02_PRP</t>
  </si>
  <si>
    <t>213726-02_SC</t>
  </si>
  <si>
    <t>22-80003-012_SC</t>
  </si>
  <si>
    <t>ARGOX</t>
  </si>
  <si>
    <t>22-80003-018_SC</t>
  </si>
  <si>
    <t>2200-69370-212_PRP</t>
  </si>
  <si>
    <t>2200-69370-212_SC</t>
  </si>
  <si>
    <t>2200-86260-212_PRP</t>
  </si>
  <si>
    <t>2200-86260-212_SC</t>
  </si>
  <si>
    <t>2200-86580-019_SC</t>
  </si>
  <si>
    <t>2215-32786-001_PRP</t>
  </si>
  <si>
    <t>2215-86538-100</t>
  </si>
  <si>
    <t>228196-ES</t>
  </si>
  <si>
    <t>AVAYA</t>
  </si>
  <si>
    <t>228706_SC</t>
  </si>
  <si>
    <t>LG</t>
  </si>
  <si>
    <t>AOC</t>
  </si>
  <si>
    <t>23-82424-017_SC</t>
  </si>
  <si>
    <t>230017_SC</t>
  </si>
  <si>
    <t>230047_SC</t>
  </si>
  <si>
    <t>230137_SC</t>
  </si>
  <si>
    <t>230167_SC</t>
  </si>
  <si>
    <t>23089-989-879_ES</t>
  </si>
  <si>
    <t>23089-999-979_ES</t>
  </si>
  <si>
    <t>238914_ES</t>
  </si>
  <si>
    <t>238914_SC</t>
  </si>
  <si>
    <t>24BL550J-B.AWZM_ES</t>
  </si>
  <si>
    <t>24MP400-B.AWZM_ES</t>
  </si>
  <si>
    <t>2623330_SC</t>
  </si>
  <si>
    <t>262690-ES</t>
  </si>
  <si>
    <t>262690_SC</t>
  </si>
  <si>
    <t>265A9AT#AK4_ES</t>
  </si>
  <si>
    <t>26699-989-999_ES</t>
  </si>
  <si>
    <t>271629-ES</t>
  </si>
  <si>
    <t>271634-ES</t>
  </si>
  <si>
    <t>271635</t>
  </si>
  <si>
    <t>271635-ES</t>
  </si>
  <si>
    <t>271637-ES</t>
  </si>
  <si>
    <t>271638-ES</t>
  </si>
  <si>
    <t>271683-ES</t>
  </si>
  <si>
    <t>272V8_ES</t>
  </si>
  <si>
    <t>275-BBBW-DC111..</t>
  </si>
  <si>
    <t>275-BBBW-DTV28_ES</t>
  </si>
  <si>
    <t>27G2SE_ES</t>
  </si>
  <si>
    <t>284102-ES</t>
  </si>
  <si>
    <t>284104-ES</t>
  </si>
  <si>
    <t>28599-989-999_ES</t>
  </si>
  <si>
    <t>28599-999-899</t>
  </si>
  <si>
    <t>2M7C7AV#AC4_ES</t>
  </si>
  <si>
    <t>3.0C-H3A-BO1-IR_PRP</t>
  </si>
  <si>
    <t>AVIGILON</t>
  </si>
  <si>
    <t>300441-001_SC</t>
  </si>
  <si>
    <t>SILVER PEAK</t>
  </si>
  <si>
    <t>300441-901_SC</t>
  </si>
  <si>
    <t>300565-002_SC</t>
  </si>
  <si>
    <t>3011-8248-001_SC</t>
  </si>
  <si>
    <t>307413-ES</t>
  </si>
  <si>
    <t>32-21402-001_SC</t>
  </si>
  <si>
    <t>32-21403-002_SC</t>
  </si>
  <si>
    <t>32-21405-002_SC</t>
  </si>
  <si>
    <t>32-21406-003_SC</t>
  </si>
  <si>
    <t>327906801_SC</t>
  </si>
  <si>
    <t>32855850_SC</t>
  </si>
  <si>
    <t>32SR50F-W.AWZM_ES</t>
  </si>
  <si>
    <t>32UR500-B.AWZM_ES</t>
  </si>
  <si>
    <t>330-BBTV#5362_ES</t>
  </si>
  <si>
    <t>330-BCKZ#R660XS_ES</t>
  </si>
  <si>
    <t>332-1664_ES</t>
  </si>
  <si>
    <t>332011-ES</t>
  </si>
  <si>
    <t>3320G-4USB-0_SC</t>
  </si>
  <si>
    <t>338-CBXV#R650XS_ES</t>
  </si>
  <si>
    <t>338-CBXY#R550E_ES</t>
  </si>
  <si>
    <t>338-CLWC#R660XS_ES</t>
  </si>
  <si>
    <t>34-21407-002_SC</t>
  </si>
  <si>
    <t>34-21411-002_SC</t>
  </si>
  <si>
    <t>345-BBXO_ES</t>
  </si>
  <si>
    <t>345-BBYS#4458_ES</t>
  </si>
  <si>
    <t>345-BBYS_ES</t>
  </si>
  <si>
    <t>345-BBYZ_ES</t>
  </si>
  <si>
    <t>345-BDOL</t>
  </si>
  <si>
    <t>345-BDOL_ES</t>
  </si>
  <si>
    <t>345-BDOM</t>
  </si>
  <si>
    <t>345-BDOS#4603_ES</t>
  </si>
  <si>
    <t>345-BDSG_ES</t>
  </si>
  <si>
    <t>345-BDTD#5362_ES</t>
  </si>
  <si>
    <t>345-BECQ_ES</t>
  </si>
  <si>
    <t>345-BEDS_ES</t>
  </si>
  <si>
    <t>345-BFRZ_ES</t>
  </si>
  <si>
    <t>345-BFSM_ES</t>
  </si>
  <si>
    <t>345-BFWQ_ES</t>
  </si>
  <si>
    <t>345-BFYL_ES</t>
  </si>
  <si>
    <t>345-BFZM_ES</t>
  </si>
  <si>
    <t>345-BGVS</t>
  </si>
  <si>
    <t>345-BHSC_ES</t>
  </si>
  <si>
    <t>345942-ES</t>
  </si>
  <si>
    <t>345951_ES</t>
  </si>
  <si>
    <t>347569</t>
  </si>
  <si>
    <t>348546_ES</t>
  </si>
  <si>
    <t>349180-ES</t>
  </si>
  <si>
    <t>350736_ES</t>
  </si>
  <si>
    <t>368626103_SC</t>
  </si>
  <si>
    <t>383072-ES</t>
  </si>
  <si>
    <t>383085-ES</t>
  </si>
  <si>
    <t>383097-ES</t>
  </si>
  <si>
    <t>383098-ES</t>
  </si>
  <si>
    <t>383106-ES</t>
  </si>
  <si>
    <t>383110-ES</t>
  </si>
  <si>
    <t>383110_ES</t>
  </si>
  <si>
    <t>383632-ES</t>
  </si>
  <si>
    <t>383645-ES</t>
  </si>
  <si>
    <t>383651-ES</t>
  </si>
  <si>
    <t>384-BCZS#R650XS_ES</t>
  </si>
  <si>
    <t>384-BDLJ#R660XS_ES</t>
  </si>
  <si>
    <t>385-BBHP#4946_ES</t>
  </si>
  <si>
    <t>385464-ES</t>
  </si>
  <si>
    <t>385468-ES</t>
  </si>
  <si>
    <t>389-BHXS#3925_ES</t>
  </si>
  <si>
    <t>39-O2503-001_SC</t>
  </si>
  <si>
    <t>392715_ES</t>
  </si>
  <si>
    <t>392986-ES</t>
  </si>
  <si>
    <t>396316-ES</t>
  </si>
  <si>
    <t>396316_ES</t>
  </si>
  <si>
    <t>396316_SC</t>
  </si>
  <si>
    <t>396440_ES</t>
  </si>
  <si>
    <t>396440_SC</t>
  </si>
  <si>
    <t>396442-ES</t>
  </si>
  <si>
    <t>396474-ES</t>
  </si>
  <si>
    <t>396485-ES</t>
  </si>
  <si>
    <t>397231_ES</t>
  </si>
  <si>
    <t>398132-ES</t>
  </si>
  <si>
    <t>398663202_SC</t>
  </si>
  <si>
    <t>3E5F9AA_ES</t>
  </si>
  <si>
    <t>3TK88AA</t>
  </si>
  <si>
    <t>3VCXVC2#4796_SC</t>
  </si>
  <si>
    <t>400-AHEG#4712_ES</t>
  </si>
  <si>
    <t>400-ALQT#4849_ES</t>
  </si>
  <si>
    <t>400-ATIO_ES</t>
  </si>
  <si>
    <t>400-ATJL_ES</t>
  </si>
  <si>
    <t>400-ATJM_ES</t>
  </si>
  <si>
    <t>400-BJKO</t>
  </si>
  <si>
    <t>400.0017.7_SC</t>
  </si>
  <si>
    <t>400.0114.0_ES</t>
  </si>
  <si>
    <t>400.0114.0_SC</t>
  </si>
  <si>
    <t>400.0117.4_SC</t>
  </si>
  <si>
    <t>400656-ES</t>
  </si>
  <si>
    <t>400656_ES</t>
  </si>
  <si>
    <t>400656_SC</t>
  </si>
  <si>
    <t>401-ABHY_ES</t>
  </si>
  <si>
    <t>401579_ES</t>
  </si>
  <si>
    <t>403-BBLR_ES</t>
  </si>
  <si>
    <t>403-BCHD_ES</t>
  </si>
  <si>
    <t>403-BCHE_ES</t>
  </si>
  <si>
    <t>403336_ES</t>
  </si>
  <si>
    <t>404444-SC</t>
  </si>
  <si>
    <t>404444_ES</t>
  </si>
  <si>
    <t>404445-ES</t>
  </si>
  <si>
    <t>404445_ES</t>
  </si>
  <si>
    <t>404446-ES</t>
  </si>
  <si>
    <t>404446_ES</t>
  </si>
  <si>
    <t>404446_SC</t>
  </si>
  <si>
    <t>404448-ES</t>
  </si>
  <si>
    <t>404448_ES</t>
  </si>
  <si>
    <t>404448_SC</t>
  </si>
  <si>
    <t>404449-ES</t>
  </si>
  <si>
    <t>404449_ES</t>
  </si>
  <si>
    <t>404653-ES</t>
  </si>
  <si>
    <t>404653_ES</t>
  </si>
  <si>
    <t>404659_ES</t>
  </si>
  <si>
    <t>405-AAXV_ES</t>
  </si>
  <si>
    <t>405416_ES</t>
  </si>
  <si>
    <t>405416_SC</t>
  </si>
  <si>
    <t>405418_ES</t>
  </si>
  <si>
    <t>405418_SC</t>
  </si>
  <si>
    <t>405780-ES</t>
  </si>
  <si>
    <t>405780_SC</t>
  </si>
  <si>
    <t>405787_ES</t>
  </si>
  <si>
    <t>405787_SC</t>
  </si>
  <si>
    <t>406086-ES</t>
  </si>
  <si>
    <t>406086_ES</t>
  </si>
  <si>
    <t>406091-ES</t>
  </si>
  <si>
    <t>406091_ES</t>
  </si>
  <si>
    <t>406092-ES</t>
  </si>
  <si>
    <t>406092_ES</t>
  </si>
  <si>
    <t>407-BBGN#4669_ES</t>
  </si>
  <si>
    <t>407-BBOO#4501_ES</t>
  </si>
  <si>
    <t>407-BBOO_ES</t>
  </si>
  <si>
    <t>407-BBOP</t>
  </si>
  <si>
    <t>407-BBOR_ES</t>
  </si>
  <si>
    <t>407-BBOU</t>
  </si>
  <si>
    <t>407-BBOU_ES</t>
  </si>
  <si>
    <t>407-BCGJ-R760XS</t>
  </si>
  <si>
    <t>407-BCWZ_ES</t>
  </si>
  <si>
    <t>407339-B21#HPE_ES</t>
  </si>
  <si>
    <t>HP</t>
  </si>
  <si>
    <t>40AY0090BR_ES</t>
  </si>
  <si>
    <t>412-AANB#1298..</t>
  </si>
  <si>
    <t>412-AAVE#R650XS_ES</t>
  </si>
  <si>
    <t>412-AAYT#R550E_ES</t>
  </si>
  <si>
    <t>412-AAYT#R550_ES</t>
  </si>
  <si>
    <t>412-AAYV#4851_ES</t>
  </si>
  <si>
    <t>412-BBFP#R660XS_ES</t>
  </si>
  <si>
    <t>42-20209-001_SC</t>
  </si>
  <si>
    <t>42-21403-004_SC</t>
  </si>
  <si>
    <t>42-21414-005_SC</t>
  </si>
  <si>
    <t>42-21417-004_SC</t>
  </si>
  <si>
    <t>429-ABJV#5226_ES</t>
  </si>
  <si>
    <t>429629302_SC</t>
  </si>
  <si>
    <t>43UM5N-H.AWZM_ES</t>
  </si>
  <si>
    <t>446966401_SC</t>
  </si>
  <si>
    <t>450-ADYK#3586_ES</t>
  </si>
  <si>
    <t>450-AEBM#4603_ES</t>
  </si>
  <si>
    <t>455962001_SC</t>
  </si>
  <si>
    <t>460-BDTF_ES</t>
  </si>
  <si>
    <t>468474501_SC</t>
  </si>
  <si>
    <t>46B4200HS000_SC</t>
  </si>
  <si>
    <t>46BADP30CKD0_SC</t>
  </si>
  <si>
    <t>46BALDP30TB1_SC</t>
  </si>
  <si>
    <t>46BC15HCM001*_SC</t>
  </si>
  <si>
    <t>46BDSBTV0000_SC</t>
  </si>
  <si>
    <t>46BEL86USC01_SC</t>
  </si>
  <si>
    <t>46BGD4600211_SC</t>
  </si>
  <si>
    <t>46BGD5600211_SC*</t>
  </si>
  <si>
    <t>46BI7PUGCBU0_SC</t>
  </si>
  <si>
    <t>46BPDVM10201_SC**</t>
  </si>
  <si>
    <t>46BR220CBU00_SC**</t>
  </si>
  <si>
    <t>46BR520CKD00_SC</t>
  </si>
  <si>
    <t>46CM15HCKD00_SC</t>
  </si>
  <si>
    <t>46E3S311C240_SC</t>
  </si>
  <si>
    <t>46EL250USC00_SC</t>
  </si>
  <si>
    <t>46EL250USC01_SC</t>
  </si>
  <si>
    <t>46EL720US000_SC</t>
  </si>
  <si>
    <t>46FLASH2CK00_SC</t>
  </si>
  <si>
    <t>46I9USECKD02_SC</t>
  </si>
  <si>
    <t>46L42DTCKD02_SC</t>
  </si>
  <si>
    <t>46L42PUSEC01_SC</t>
  </si>
  <si>
    <t>46PDTELT1000_SC</t>
  </si>
  <si>
    <t>46PGELT43200_SC*DEV</t>
  </si>
  <si>
    <t>46PGM1021600_SC</t>
  </si>
  <si>
    <t>46PGMAXD4320_SC</t>
  </si>
  <si>
    <t>46SB29400000_SC</t>
  </si>
  <si>
    <t>46SB2B400000_SC</t>
  </si>
  <si>
    <t>46SB2B400003_PRP</t>
  </si>
  <si>
    <t>46SB2B400003_SC</t>
  </si>
  <si>
    <t>470-AAPW_ES</t>
  </si>
  <si>
    <t>470-AASD#4649_ES</t>
  </si>
  <si>
    <t>470-AATP_ES</t>
  </si>
  <si>
    <t>470-AAVH_ES</t>
  </si>
  <si>
    <t>470-AAVJ_ES</t>
  </si>
  <si>
    <t>470-AAXB#4244_ES</t>
  </si>
  <si>
    <t>470-ABMD#5071_ES</t>
  </si>
  <si>
    <t>470-ABPY_ES</t>
  </si>
  <si>
    <t>470-ABQE_ES</t>
  </si>
  <si>
    <t>470-AERT_ES</t>
  </si>
  <si>
    <t>482-BBDH_ES</t>
  </si>
  <si>
    <t>4870-85830-112</t>
  </si>
  <si>
    <t>4872-49700-112_SC</t>
  </si>
  <si>
    <t>4872-86240-112_SC</t>
  </si>
  <si>
    <t>4877-09900-671_SC</t>
  </si>
  <si>
    <t>487P-60896-312_SC</t>
  </si>
  <si>
    <t>487P-86260-103_SC</t>
  </si>
  <si>
    <t>487P-86270-103_SC</t>
  </si>
  <si>
    <t>487P-86270-112_SC</t>
  </si>
  <si>
    <t>487P-87300-103</t>
  </si>
  <si>
    <t>4993-823-109</t>
  </si>
  <si>
    <t>4999-823-109</t>
  </si>
  <si>
    <t>49VL5G-M.AWZM_ES</t>
  </si>
  <si>
    <t>4F17A12354_ES</t>
  </si>
  <si>
    <t>4F17A14487_ES</t>
  </si>
  <si>
    <t>4F17A14496_ES</t>
  </si>
  <si>
    <t>4J0G4AA#AC4_ES</t>
  </si>
  <si>
    <t>4L47A39164_SC</t>
  </si>
  <si>
    <t>4Q4C0AV#AC4_ES</t>
  </si>
  <si>
    <t>4Q516AV_ES</t>
  </si>
  <si>
    <t>4X30M39463_ES</t>
  </si>
  <si>
    <t>4X40K09936_ES</t>
  </si>
  <si>
    <t>4X77A77494_ES</t>
  </si>
  <si>
    <t>4X77A77495_ES</t>
  </si>
  <si>
    <t>4XB7A17177_ES*</t>
  </si>
  <si>
    <t>4XB7A38273_ES</t>
  </si>
  <si>
    <t>4XB7A72438_ES</t>
  </si>
  <si>
    <t>4XG7A37936_ES*</t>
  </si>
  <si>
    <t>4XG7A63398_ES</t>
  </si>
  <si>
    <t>4XG7A63455_ES</t>
  </si>
  <si>
    <t>4XG7A63460_ES</t>
  </si>
  <si>
    <t>4XG7A63468_ES</t>
  </si>
  <si>
    <t>4ZC7A08708_ES</t>
  </si>
  <si>
    <t>4ZE0X83992_ES</t>
  </si>
  <si>
    <t>500668-001#SILVERPEAK001-23_SC</t>
  </si>
  <si>
    <t>5150-69370-212_SC</t>
  </si>
  <si>
    <t>5150-69390-212_SC</t>
  </si>
  <si>
    <t>5150-85740-212</t>
  </si>
  <si>
    <t>5150-85830-212</t>
  </si>
  <si>
    <t>5150-85970-212-_SC</t>
  </si>
  <si>
    <t>5150-85980-212-_SC</t>
  </si>
  <si>
    <t>5150-86260-212_SC</t>
  </si>
  <si>
    <t>5150-86270-212_SC</t>
  </si>
  <si>
    <t>5150-87310-212_SC</t>
  </si>
  <si>
    <t>5150-87710-212_SC</t>
  </si>
  <si>
    <t>5150-87720-212_SC</t>
  </si>
  <si>
    <t>5150-88155-212</t>
  </si>
  <si>
    <t>5230-51060-000</t>
  </si>
  <si>
    <t>5230-51112-402</t>
  </si>
  <si>
    <t>528-BYHF#4724_ES</t>
  </si>
  <si>
    <t>528-BYHF-PS60TB_ES</t>
  </si>
  <si>
    <t>53-53235-N-3_SC</t>
  </si>
  <si>
    <t>5320-24P-8XE_PRP</t>
  </si>
  <si>
    <t>EXTREME</t>
  </si>
  <si>
    <t>Network</t>
  </si>
  <si>
    <t>5399-823-309</t>
  </si>
  <si>
    <t>540-BBDW#4889_ES</t>
  </si>
  <si>
    <t>540-BBGX_ES</t>
  </si>
  <si>
    <t>540-BBIV#4435_ES</t>
  </si>
  <si>
    <t>540-BBRK#4144_ES</t>
  </si>
  <si>
    <t>540-BBUN_ES</t>
  </si>
  <si>
    <t>540-BBUO_ES</t>
  </si>
  <si>
    <t>540-BBVM</t>
  </si>
  <si>
    <t>540-BDCG#R650XS_ES</t>
  </si>
  <si>
    <t>540-BDHY_ES</t>
  </si>
  <si>
    <t>540-BDID_ES</t>
  </si>
  <si>
    <t>540-BDIG_ES</t>
  </si>
  <si>
    <t>55-20403-002_SC</t>
  </si>
  <si>
    <t>55-21401-025_SC</t>
  </si>
  <si>
    <t>55-21404-001_SC</t>
  </si>
  <si>
    <t>5506-191</t>
  </si>
  <si>
    <t>55UH7J_ES</t>
  </si>
  <si>
    <t>55UL3JMAWZM_ES</t>
  </si>
  <si>
    <t>55UM5N-H.AWZM_ES</t>
  </si>
  <si>
    <t>55VM5J-H.AWZM_ES</t>
  </si>
  <si>
    <t>570-AAIM_ES</t>
  </si>
  <si>
    <t>570-AANJ-CP45_ES</t>
  </si>
  <si>
    <t>570-ABDH_ES</t>
  </si>
  <si>
    <t>570-ABFH_ES</t>
  </si>
  <si>
    <t>570-ABIE-DTO92_ES</t>
  </si>
  <si>
    <t>570-ABIE-WKS21_ES</t>
  </si>
  <si>
    <t>570-ABIE-WKS24_ES</t>
  </si>
  <si>
    <t>580-ADIN_ES</t>
  </si>
  <si>
    <t>580-ADRO-DC111..</t>
  </si>
  <si>
    <t>580-ADRO-DTO92_ES</t>
  </si>
  <si>
    <t>580-ADRO-DTV28_ES</t>
  </si>
  <si>
    <t>580-ADRO-WKS21_ES</t>
  </si>
  <si>
    <t>580-ADRO-WKS24_ES</t>
  </si>
  <si>
    <t>580-AJIT_ES</t>
  </si>
  <si>
    <t>580-BBBB_ES</t>
  </si>
  <si>
    <t>59-21405-031_SC</t>
  </si>
  <si>
    <t>59-214A1-001_SC</t>
  </si>
  <si>
    <t>59-214A1-121_SC</t>
  </si>
  <si>
    <t>59-214A2-001_SC</t>
  </si>
  <si>
    <t>59-IX4B7-001_SC</t>
  </si>
  <si>
    <t>59-O42A1-001_SC</t>
  </si>
  <si>
    <t>5TW10AA#AC4_ES</t>
  </si>
  <si>
    <t>615732-B21#HPE_ES</t>
  </si>
  <si>
    <t>620-AASP-24..</t>
  </si>
  <si>
    <t>620-AASP-29..</t>
  </si>
  <si>
    <t>620-AASP-8..</t>
  </si>
  <si>
    <t>634-BZGH#4774_ES</t>
  </si>
  <si>
    <t>634-BZGK#5304_ES</t>
  </si>
  <si>
    <t>634-BZGN#5304_ES</t>
  </si>
  <si>
    <t>634-BZGR_ES</t>
  </si>
  <si>
    <t>6393-823-109</t>
  </si>
  <si>
    <t>63A0KAR1BR_ES</t>
  </si>
  <si>
    <t>64X86AA#ABA_ES</t>
  </si>
  <si>
    <t>652503-B21#HPE_ES</t>
  </si>
  <si>
    <t>655054501_SC</t>
  </si>
  <si>
    <t>6593-823-309</t>
  </si>
  <si>
    <t>6599-833-309_ES</t>
  </si>
  <si>
    <t>6KD15AA_ES</t>
  </si>
  <si>
    <t>6P6E8LA#AK4_ES</t>
  </si>
  <si>
    <t>700- 0021_PRP</t>
  </si>
  <si>
    <t>700- 0022_PRP</t>
  </si>
  <si>
    <t>700138019-</t>
  </si>
  <si>
    <t>700138019-ES</t>
  </si>
  <si>
    <t>700289770_ES</t>
  </si>
  <si>
    <t>700417231_ES</t>
  </si>
  <si>
    <t>700429202_ES</t>
  </si>
  <si>
    <t>700466253_ES</t>
  </si>
  <si>
    <t>700479702_ES</t>
  </si>
  <si>
    <t>700500207-</t>
  </si>
  <si>
    <t>700500751-</t>
  </si>
  <si>
    <t>700501551-</t>
  </si>
  <si>
    <t>700504032-</t>
  </si>
  <si>
    <t>700504897-ES</t>
  </si>
  <si>
    <t>700506051</t>
  </si>
  <si>
    <t>700506721</t>
  </si>
  <si>
    <t>700507187-</t>
  </si>
  <si>
    <t>700508346</t>
  </si>
  <si>
    <t>700511327-</t>
  </si>
  <si>
    <t>700512377-</t>
  </si>
  <si>
    <t>700513191_ES</t>
  </si>
  <si>
    <t>700513569*ES</t>
  </si>
  <si>
    <t>700514867_ES</t>
  </si>
  <si>
    <t>700517089_ES</t>
  </si>
  <si>
    <t>TEC TOY AC</t>
  </si>
  <si>
    <t>70440000CBU0001</t>
  </si>
  <si>
    <t>705-3545</t>
  </si>
  <si>
    <t>705-3549</t>
  </si>
  <si>
    <t>705.0003.5_ES</t>
  </si>
  <si>
    <t>705.0003.5_PRP</t>
  </si>
  <si>
    <t>705.0003.5_SC</t>
  </si>
  <si>
    <t>705.0003.5_SPB</t>
  </si>
  <si>
    <t>7200-23490-014_PRP</t>
  </si>
  <si>
    <t>7200-87310-212_SC</t>
  </si>
  <si>
    <t>7230-87480-014_PRP</t>
  </si>
  <si>
    <t>7230-87630-014_PRP</t>
  </si>
  <si>
    <t>7230-87710-212_PRP</t>
  </si>
  <si>
    <t>7230-87720-212_PRP</t>
  </si>
  <si>
    <t>EATON</t>
  </si>
  <si>
    <t>744-07774_ES</t>
  </si>
  <si>
    <t>744-A2811-00P_ES*</t>
  </si>
  <si>
    <t>744-A4920_ES</t>
  </si>
  <si>
    <t>750-ADPK-K202_ES</t>
  </si>
  <si>
    <t>7599-842-109</t>
  </si>
  <si>
    <t>7599-848-199</t>
  </si>
  <si>
    <t>767F6AA_ES</t>
  </si>
  <si>
    <t>POLY/HP INC</t>
  </si>
  <si>
    <t>76J13AA_ES</t>
  </si>
  <si>
    <t>76U43AA_ES</t>
  </si>
  <si>
    <t>76U47AA_ES</t>
  </si>
  <si>
    <t>770-BBHI-R250_ES</t>
  </si>
  <si>
    <t>770-BBIE</t>
  </si>
  <si>
    <t>770-BCJI-R660XSE_ES</t>
  </si>
  <si>
    <t>770-BCJI-R660XSH_ES</t>
  </si>
  <si>
    <t>770-BCKW</t>
  </si>
  <si>
    <t>770-BCTF-S4112F_ES</t>
  </si>
  <si>
    <t>770-BCTF-S4112T_ES</t>
  </si>
  <si>
    <t>770-BDGQ-S5212F_ES</t>
  </si>
  <si>
    <t>770-BDKO#4163_SPB</t>
  </si>
  <si>
    <t>770-BDKQ#4163_SPB</t>
  </si>
  <si>
    <t>770-BDRK</t>
  </si>
  <si>
    <t>770-BDRQ-R550E_ES</t>
  </si>
  <si>
    <t>770-BDRQ-R550S4_ES</t>
  </si>
  <si>
    <t>770-BDRQ-R550S9_ES</t>
  </si>
  <si>
    <t>770-BECC-R550E_ES</t>
  </si>
  <si>
    <t>770-BECC-R550S4_ES</t>
  </si>
  <si>
    <t>770-BECC-R550S9_ES</t>
  </si>
  <si>
    <t>770-BECC-R760XS</t>
  </si>
  <si>
    <t>770-BECD-R6615E_ES</t>
  </si>
  <si>
    <t>770-BECD-R6615H_ES</t>
  </si>
  <si>
    <t>770-BECR-ME5012-SAS_ES</t>
  </si>
  <si>
    <t>770-BECR-ME5024-IS10_ES</t>
  </si>
  <si>
    <t>7700-409_ES</t>
  </si>
  <si>
    <t>7710-309_ESA</t>
  </si>
  <si>
    <t>7710-409</t>
  </si>
  <si>
    <t>772C6AA_ES</t>
  </si>
  <si>
    <t>772C9AA_ES</t>
  </si>
  <si>
    <t>772D0AA_ES</t>
  </si>
  <si>
    <t>77P41AA_ES</t>
  </si>
  <si>
    <t>783Q1AA#ABA_ES</t>
  </si>
  <si>
    <t>783S4AA_ES</t>
  </si>
  <si>
    <t>784H5LA#AK4_ES</t>
  </si>
  <si>
    <t>7D7QA03GBR_ES</t>
  </si>
  <si>
    <t>7D8FA02BBR_ES</t>
  </si>
  <si>
    <t>7K2E1AA_ES</t>
  </si>
  <si>
    <t>7N67A00882_ES</t>
  </si>
  <si>
    <t>7Q05CTO3WW_ES_394157</t>
  </si>
  <si>
    <t>7X10A0BLBR_ES</t>
  </si>
  <si>
    <t>7X10A0BMBR_ES</t>
  </si>
  <si>
    <t>7XB7A00027_ES</t>
  </si>
  <si>
    <t>7XB7A00050_ES</t>
  </si>
  <si>
    <t>7XB7A00051_ES</t>
  </si>
  <si>
    <t>7XB7A00052_ES</t>
  </si>
  <si>
    <t>7XB7A00053_ES</t>
  </si>
  <si>
    <t>7Y71CTO2WW_ES_394157</t>
  </si>
  <si>
    <t>7Z71A06PBR_ES</t>
  </si>
  <si>
    <t>7Z71A06RBR_ES</t>
  </si>
  <si>
    <t>7Z73A05RBR_ES</t>
  </si>
  <si>
    <t>80069999AA00162</t>
  </si>
  <si>
    <t>801-4925-PZZF_ES</t>
  </si>
  <si>
    <t>801882-B21_ES</t>
  </si>
  <si>
    <t>802-7016-RFRG_ES</t>
  </si>
  <si>
    <t>80R97AA_ES</t>
  </si>
  <si>
    <t>8100-119</t>
  </si>
  <si>
    <t>813-2992-S4148F_ES</t>
  </si>
  <si>
    <t>813-2999-S4148F_ES</t>
  </si>
  <si>
    <t>813-3000-S4148F_ES</t>
  </si>
  <si>
    <t>813-9818-S4128T_ES</t>
  </si>
  <si>
    <t>813-9825-S4128T_ES</t>
  </si>
  <si>
    <t>813-9826-S4128T_ES</t>
  </si>
  <si>
    <t>813-9827-S4128F_ES</t>
  </si>
  <si>
    <t>815-6262#1000A_ES</t>
  </si>
  <si>
    <t>818-6300-S5212F_ES</t>
  </si>
  <si>
    <t>818-6315-S5212F_ES</t>
  </si>
  <si>
    <t>818-6319-S5212F_ES</t>
  </si>
  <si>
    <t>8200-231_ES</t>
  </si>
  <si>
    <t>8201-231_ES</t>
  </si>
  <si>
    <t>8202-SYS_57656206_2.0</t>
  </si>
  <si>
    <t>CISCO</t>
  </si>
  <si>
    <t>Cisco</t>
  </si>
  <si>
    <t>8202-SYS_57656206_4.0</t>
  </si>
  <si>
    <t>822-1086-DV2L</t>
  </si>
  <si>
    <t>822-1086-P68X</t>
  </si>
  <si>
    <t>822-3178-S3148_ES</t>
  </si>
  <si>
    <t>826-9224_ES</t>
  </si>
  <si>
    <t>828-4907-PS60TB_ES</t>
  </si>
  <si>
    <t>829-0235#5249_ES</t>
  </si>
  <si>
    <t>82UM0007BR_ES</t>
  </si>
  <si>
    <t>82UM000CBR_ES</t>
  </si>
  <si>
    <t>830824-B21#HPE_ES</t>
  </si>
  <si>
    <t>833926-B21#HPE_ES</t>
  </si>
  <si>
    <t>835955-B21#HPE_ES</t>
  </si>
  <si>
    <t>839X2LA#AK4_ES</t>
  </si>
  <si>
    <t>83B80LA#AK4_ES</t>
  </si>
  <si>
    <t>842D4AA#AC4_ES</t>
  </si>
  <si>
    <t>843266-B21#HPE_1TBMICPLUS</t>
  </si>
  <si>
    <t>847-9219-PS60TB_ES</t>
  </si>
  <si>
    <t>847-9221-PS60TB_ES</t>
  </si>
  <si>
    <t>847-9233-PS60TB_ES</t>
  </si>
  <si>
    <t>847-9505-PS60TB_ES</t>
  </si>
  <si>
    <t>848-8698-S4148F_ES</t>
  </si>
  <si>
    <t>848-8704-S4128T_ES</t>
  </si>
  <si>
    <t>848-8710-S5212F_ES</t>
  </si>
  <si>
    <t>849B6AA#AC4_ES</t>
  </si>
  <si>
    <t>852-7626#4814_ES</t>
  </si>
  <si>
    <t>859-8076-R550S4_ES</t>
  </si>
  <si>
    <t>859-8076-R550S9_ES</t>
  </si>
  <si>
    <t>859-8902-R650XSH_ES</t>
  </si>
  <si>
    <t>859-8906#5163_ES</t>
  </si>
  <si>
    <t>859-8998#5163_ES</t>
  </si>
  <si>
    <t>85Q51AA_ES</t>
  </si>
  <si>
    <t>85S15AA_ES</t>
  </si>
  <si>
    <t>85S24AA_ES</t>
  </si>
  <si>
    <t>85X03AA#AC4_ES</t>
  </si>
  <si>
    <t>861681-B21#HPE_ES</t>
  </si>
  <si>
    <t>861686-B21#HPE_ES</t>
  </si>
  <si>
    <t>865-6871#1010_ES</t>
  </si>
  <si>
    <t>865408-B21#HPE_ES</t>
  </si>
  <si>
    <t>867809-B21#HPE_ES</t>
  </si>
  <si>
    <t>867998-B21B#HP018-23_ES</t>
  </si>
  <si>
    <t>871-7881-ME5024-IS25_ES</t>
  </si>
  <si>
    <t>871-7884-ME5024-IS25_ES</t>
  </si>
  <si>
    <t>871-7885-ME5024-IS25_ES</t>
  </si>
  <si>
    <t>872475-B21#HPE_ES</t>
  </si>
  <si>
    <t>872477-B21#HPE_ES</t>
  </si>
  <si>
    <t>872487-B21#HPE_ES</t>
  </si>
  <si>
    <t>872905237_SC</t>
  </si>
  <si>
    <t>874574-B21#HPE_ES</t>
  </si>
  <si>
    <t>874R3AA_ES</t>
  </si>
  <si>
    <t>874T5AA#AC4_ES</t>
  </si>
  <si>
    <t>875H6AA_ES</t>
  </si>
  <si>
    <t>875J0AA#ABA_ES</t>
  </si>
  <si>
    <t>875J5AA#AC3_ES</t>
  </si>
  <si>
    <t>875J6AA_ES</t>
  </si>
  <si>
    <t>875L2AA_ES</t>
  </si>
  <si>
    <t>875L3AA_ES</t>
  </si>
  <si>
    <t>875L4AA_ES</t>
  </si>
  <si>
    <t>875L9AA_ES</t>
  </si>
  <si>
    <t>875M4AA_ES</t>
  </si>
  <si>
    <t>875M6AA_ES</t>
  </si>
  <si>
    <t>875M7AA_ES</t>
  </si>
  <si>
    <t>88-LC0-34H14FH=_55530757</t>
  </si>
  <si>
    <t>892-9473-R660XSE_ES</t>
  </si>
  <si>
    <t>892-9553-R660XSE_ES</t>
  </si>
  <si>
    <t>89B68AA_ES</t>
  </si>
  <si>
    <t>8B3L8LA#AK4_ES</t>
  </si>
  <si>
    <t>8D3K6AA#AC4_ES</t>
  </si>
  <si>
    <t>8D5J1AA#AC4_ES</t>
  </si>
  <si>
    <t>8D5J5AA#AC4_ES</t>
  </si>
  <si>
    <t>8D5K4AA#AC4_ES</t>
  </si>
  <si>
    <t>8K5S5LA#AK4_ES</t>
  </si>
  <si>
    <t>8X228A6_ES</t>
  </si>
  <si>
    <t>90-21404-002_SC</t>
  </si>
  <si>
    <t>90-21404-021_SC</t>
  </si>
  <si>
    <t>90-21405-022_SC</t>
  </si>
  <si>
    <t>NHS</t>
  </si>
  <si>
    <t>90.A1.006100_ES</t>
  </si>
  <si>
    <t>90.A1.006101_ES</t>
  </si>
  <si>
    <t>90.A1.006400_ES</t>
  </si>
  <si>
    <t>90.B1.007000_ES</t>
  </si>
  <si>
    <t>90.B1.007100_ES</t>
  </si>
  <si>
    <t>90.D1.B01501_ES</t>
  </si>
  <si>
    <t>90.E0.030000_ES</t>
  </si>
  <si>
    <t>9001-5014-00P_ES</t>
  </si>
  <si>
    <t>9001-5015-00P_ES</t>
  </si>
  <si>
    <t>901-R350-WW02_SC</t>
  </si>
  <si>
    <t>RUCKEN</t>
  </si>
  <si>
    <t>902-0120-0000_SC</t>
  </si>
  <si>
    <t>902-0162-BR00_SC</t>
  </si>
  <si>
    <t>902-0180-BR00_SC</t>
  </si>
  <si>
    <t>902-1180-BR00_SC</t>
  </si>
  <si>
    <t>90492084_SC</t>
  </si>
  <si>
    <t>91.B0.014202_ES</t>
  </si>
  <si>
    <t>91.B0.015003_ES</t>
  </si>
  <si>
    <t>91.B0.020200_ES</t>
  </si>
  <si>
    <t>91.C0.022052_ES</t>
  </si>
  <si>
    <t>91.D0.033301_ES</t>
  </si>
  <si>
    <t>91.D1.035000_ES</t>
  </si>
  <si>
    <t>APC</t>
  </si>
  <si>
    <t>9106-52217EA1_ES</t>
  </si>
  <si>
    <t>94.A0.002400_ES</t>
  </si>
  <si>
    <t>94.A0.002407_ES</t>
  </si>
  <si>
    <t>94.C3.000001_ES</t>
  </si>
  <si>
    <t>94421887_SC</t>
  </si>
  <si>
    <t>98-FD201-014_SC</t>
  </si>
  <si>
    <t>99-XM402-000_SC</t>
  </si>
  <si>
    <t>9C428AW#AC4_ES</t>
  </si>
  <si>
    <t>9EA-00039-SPLA-C-</t>
  </si>
  <si>
    <t>9MF7Y..</t>
  </si>
  <si>
    <t>9PX11KIPM_ES</t>
  </si>
  <si>
    <t>9PX2000B_ES</t>
  </si>
  <si>
    <t>9PX2200IB_ES</t>
  </si>
  <si>
    <t>9PX3000B_ES</t>
  </si>
  <si>
    <t>9PX3000IB_ES</t>
  </si>
  <si>
    <t>9PX6KI_ES</t>
  </si>
  <si>
    <t>9PXEBM240RT_ES</t>
  </si>
  <si>
    <t>9PXEBM72RT_ES</t>
  </si>
  <si>
    <t>9Q3D3LT#AK4_ES</t>
  </si>
  <si>
    <t>9Q3D5LT#AK4_ES</t>
  </si>
  <si>
    <t>9RK</t>
  </si>
  <si>
    <t>9SXEBM480RT6U_ES</t>
  </si>
  <si>
    <t>9VA80AA#AK4_ES</t>
  </si>
  <si>
    <t>A-FLEX-C-DEV-REG-BR_57670378</t>
  </si>
  <si>
    <t>A-FLEX-C-DEV-REG-BR_66837278</t>
  </si>
  <si>
    <t>A-FLEX-C-DEV-REG_7569772_BR_SC</t>
  </si>
  <si>
    <t>A-FLEX-C-DEV-REG_75697_BR_SC</t>
  </si>
  <si>
    <t>A-FLEX-CCX-P-C-BR_67957858</t>
  </si>
  <si>
    <t>A-FLEX-CVI-ALL-BR_66837278</t>
  </si>
  <si>
    <t>A-FLEX-CVI-ROOMSBR/NFR_SC</t>
  </si>
  <si>
    <t>A-FLEX-CVI-ROOMS_7569772_BR_SC</t>
  </si>
  <si>
    <t>A-FLEX-CVI-ROOMS_75697_BR_SC</t>
  </si>
  <si>
    <t>A-FLEX-EA-SUITE-BR_5744589</t>
  </si>
  <si>
    <t>A-FLEX-EACL-BR_67957858</t>
  </si>
  <si>
    <t>A-FLEX-EACL_70189783_BR_SC</t>
  </si>
  <si>
    <t>A-FLEX-NU-SUITE_SC</t>
  </si>
  <si>
    <t>A-FLEX-NUCL-P-BR_49996487</t>
  </si>
  <si>
    <t>A-FLEX-NUCM-MC-1Y-BR</t>
  </si>
  <si>
    <t>A-FLEX-NUHL1-BR_43374369</t>
  </si>
  <si>
    <t>A-FLEX-NUM-MC-BR-R_68687547</t>
  </si>
  <si>
    <t>A-FLEX-NUM-MC-BR_66837278</t>
  </si>
  <si>
    <t>A-FLEX-NUM-MC-M-BR</t>
  </si>
  <si>
    <t>A-FLEX-NUM-MC_75697726_BR_SC</t>
  </si>
  <si>
    <t>A-FLEX-NUM-MC_75697728_BR_SC</t>
  </si>
  <si>
    <t>A-FLEX-NUPL-E-3Y-BR</t>
  </si>
  <si>
    <t>A-FLEX-NUPL-E-BR_51881776</t>
  </si>
  <si>
    <t>A-FLEX-NUPL-P-BR_44461299</t>
  </si>
  <si>
    <t>A-FLEX-NUPL-P-BR_51881776</t>
  </si>
  <si>
    <t>A-FLEX-NUPL-P-BR_67957858</t>
  </si>
  <si>
    <t>A-FLEX-PJXPC-BR_43374369</t>
  </si>
  <si>
    <t>A-FLEX-PL-VM-BR_51881776</t>
  </si>
  <si>
    <t>A-FLEX-STD-CUBE-BR_5744589</t>
  </si>
  <si>
    <t>A-FLEX-STD-CUBE-BR_67957858</t>
  </si>
  <si>
    <t>A09FKLA#AK4_ES</t>
  </si>
  <si>
    <t>A120TCHNP</t>
  </si>
  <si>
    <t>SOPHOS</t>
  </si>
  <si>
    <t>A12AP16BDV1 MID_PRP</t>
  </si>
  <si>
    <t>EXCECAO</t>
  </si>
  <si>
    <t>OTHERS</t>
  </si>
  <si>
    <t>A1768442D_SC</t>
  </si>
  <si>
    <t>A1818676A_SC</t>
  </si>
  <si>
    <t>A1885294A_SC</t>
  </si>
  <si>
    <t>A1927706B_SC</t>
  </si>
  <si>
    <t>A1991182A_SC</t>
  </si>
  <si>
    <t>A1994769B_SC</t>
  </si>
  <si>
    <t>A2060385B_SC</t>
  </si>
  <si>
    <t>A2063147A_SC</t>
  </si>
  <si>
    <t>A2225915A_SC</t>
  </si>
  <si>
    <t>A2D-10_SC</t>
  </si>
  <si>
    <t>A320TCHNP</t>
  </si>
  <si>
    <t>A7067487#4567_ES</t>
  </si>
  <si>
    <t>A740TCHNP</t>
  </si>
  <si>
    <t>PAX</t>
  </si>
  <si>
    <t>Payments</t>
  </si>
  <si>
    <t>AA799064_ES</t>
  </si>
  <si>
    <t>AA799087_ES</t>
  </si>
  <si>
    <t>AA799110_ES</t>
  </si>
  <si>
    <t>AB614353_ES</t>
  </si>
  <si>
    <t>AB663418#5309_ES</t>
  </si>
  <si>
    <t>AB663418_ES</t>
  </si>
  <si>
    <t>AB663419_ES</t>
  </si>
  <si>
    <t>AB909549#4939_ES</t>
  </si>
  <si>
    <t>AB909552#3975_ES</t>
  </si>
  <si>
    <t>AB909553#5107_ES</t>
  </si>
  <si>
    <t>AC-HID-CARD-ICLASS-SR-2080_SC</t>
  </si>
  <si>
    <t>AC-HID-READ-ICLASS-SER10AVG_SC</t>
  </si>
  <si>
    <t>AC-LSP-4DR-MER_SC</t>
  </si>
  <si>
    <t>AC-MER-CON-MR52-S3B_SC</t>
  </si>
  <si>
    <t>AC-MER-CON-MR52_PRP</t>
  </si>
  <si>
    <t>AC-MER-CONT-LP1502_SC</t>
  </si>
  <si>
    <t>AC-SW-16R-VM-6-P</t>
  </si>
  <si>
    <t>AC-SW-LIC-16RCU-6-P_SC</t>
  </si>
  <si>
    <t>AC-SW-LIC-LDAP-6-P</t>
  </si>
  <si>
    <t>AC-SW-LIC-ORCL-6-P</t>
  </si>
  <si>
    <t>AC-SW-LIC-REST-6-P_SC</t>
  </si>
  <si>
    <t>AC-SW-LIC-SQL-6-P</t>
  </si>
  <si>
    <t>AC239377_ES</t>
  </si>
  <si>
    <t>AC239379_ES</t>
  </si>
  <si>
    <t>ACC7-ENT_SC</t>
  </si>
  <si>
    <t>ACS8032MDAC-400_SC</t>
  </si>
  <si>
    <t>ACS8048MDAC-400_SC</t>
  </si>
  <si>
    <t>ACT-5320-24P-8XE_SC</t>
  </si>
  <si>
    <t>ACT-5320-48P-8XE_SC</t>
  </si>
  <si>
    <t>ACT-AP305C_SC</t>
  </si>
  <si>
    <t>ACT-AP4000_SC</t>
  </si>
  <si>
    <t>ACT-AP410IE_SC</t>
  </si>
  <si>
    <t>ACT-AP460C_SC</t>
  </si>
  <si>
    <t>ACT-AP510I_SC</t>
  </si>
  <si>
    <t>AD4U26664G19-SGN_PRP</t>
  </si>
  <si>
    <t>KINGSTON</t>
  </si>
  <si>
    <t>TREND MICRO</t>
  </si>
  <si>
    <t>AF591A_ES</t>
  </si>
  <si>
    <t>AG323FCXE_ES</t>
  </si>
  <si>
    <t>AH-ACC-BKT-ASM_PRP</t>
  </si>
  <si>
    <t>AH-ACC-BKT-AX-WL_PRP</t>
  </si>
  <si>
    <t>AIR-ANT2544V4M-RS=_SC</t>
  </si>
  <si>
    <t>AIR-AP1800S-Z-K9_67583698_2</t>
  </si>
  <si>
    <t>AIR-DNA-E-3Y-BR</t>
  </si>
  <si>
    <t>AIR-DNA-E-3Y-BR_SPB</t>
  </si>
  <si>
    <t>AIR-PWRINJ6=_SC</t>
  </si>
  <si>
    <t>AK379A_ES</t>
  </si>
  <si>
    <t>AL6-NMNFBW-9_PRP</t>
  </si>
  <si>
    <t>AP0002-BR_ES</t>
  </si>
  <si>
    <t>AP305C-1-WR_PRP</t>
  </si>
  <si>
    <t>AP305C-WR_PRP</t>
  </si>
  <si>
    <t>AP4000-1-WW_PRP</t>
  </si>
  <si>
    <t>AP4421A_ES</t>
  </si>
  <si>
    <t>AP4430..</t>
  </si>
  <si>
    <t>AP4434..</t>
  </si>
  <si>
    <t>AP460C-WR_PRP</t>
  </si>
  <si>
    <t>AP460C-WR_SC</t>
  </si>
  <si>
    <t>AP8706R-NA..</t>
  </si>
  <si>
    <t>AP8758..</t>
  </si>
  <si>
    <t>AP9544_ES</t>
  </si>
  <si>
    <t>AP9568..</t>
  </si>
  <si>
    <t>AP9572..</t>
  </si>
  <si>
    <t>AP9640_ES</t>
  </si>
  <si>
    <t>AP9641_ES</t>
  </si>
  <si>
    <t>AP9644_ES</t>
  </si>
  <si>
    <t>AP9870_ES</t>
  </si>
  <si>
    <t>AP9871_ES</t>
  </si>
  <si>
    <t>AP9877..</t>
  </si>
  <si>
    <t>APV9601..</t>
  </si>
  <si>
    <t>AR3100_ES</t>
  </si>
  <si>
    <t>AR8122BLK..</t>
  </si>
  <si>
    <t>AR8122BLK_ES</t>
  </si>
  <si>
    <t>AR8123BLK..</t>
  </si>
  <si>
    <t>AR8425A_ES</t>
  </si>
  <si>
    <t>AR8442_ES</t>
  </si>
  <si>
    <t>AR8443A_ES</t>
  </si>
  <si>
    <t>AUE2250X1-20AMRE_ES</t>
  </si>
  <si>
    <t>B021-000-19_ES</t>
  </si>
  <si>
    <t>B1-105-HW-AC</t>
  </si>
  <si>
    <t>INFOBLOX</t>
  </si>
  <si>
    <t>EPSON AC</t>
  </si>
  <si>
    <t>BH380..</t>
  </si>
  <si>
    <t>BENQ</t>
  </si>
  <si>
    <t>BVX1200-BR</t>
  </si>
  <si>
    <t>BVX1200-BR_ES</t>
  </si>
  <si>
    <t>BVX1200BI-BR_ES</t>
  </si>
  <si>
    <t>BVX600BI-BR_ES</t>
  </si>
  <si>
    <t>BVX700BI-BR_ES</t>
  </si>
  <si>
    <t>BVX700I-BR_ES</t>
  </si>
  <si>
    <t>BX1500BI-BR_ES</t>
  </si>
  <si>
    <t>BZ2200BI-BR..</t>
  </si>
  <si>
    <t>BZ24BP-BR..</t>
  </si>
  <si>
    <t>BZAB34817/002CI_ES</t>
  </si>
  <si>
    <t>C1000-16T-E-2G-L_SC</t>
  </si>
  <si>
    <t>C1000-24P-4G-L_SC</t>
  </si>
  <si>
    <t>C1000-24T-4G-L_SC</t>
  </si>
  <si>
    <t>C1000-48P-4G-L_SC</t>
  </si>
  <si>
    <t>C1000-48T-4X-L_SC</t>
  </si>
  <si>
    <t>C1000-8P-2G-L</t>
  </si>
  <si>
    <t>C11CC24021_ES</t>
  </si>
  <si>
    <t>C11CG92302_ES*</t>
  </si>
  <si>
    <t>C11CJ21302_ES</t>
  </si>
  <si>
    <t>C13T44B120_ES</t>
  </si>
  <si>
    <t>C13T44B220_ES</t>
  </si>
  <si>
    <t>C13T44B320_ES</t>
  </si>
  <si>
    <t>C13T44B420_ES</t>
  </si>
  <si>
    <t>C31CH26031_ES</t>
  </si>
  <si>
    <t>C31CH26031_PRP</t>
  </si>
  <si>
    <t>C31CH26031_SC</t>
  </si>
  <si>
    <t>C31CJ57062_ES</t>
  </si>
  <si>
    <t>C33S021501_ES</t>
  </si>
  <si>
    <t>C8R24B#HPE_ES</t>
  </si>
  <si>
    <t>C8R25B#HPE_ES</t>
  </si>
  <si>
    <t>C9105AXI-Z_EX148762365TV</t>
  </si>
  <si>
    <t>C9115AXE-Z-BR</t>
  </si>
  <si>
    <t>C9115AXI-Z-BR</t>
  </si>
  <si>
    <t>C9120AXI-Z-BR</t>
  </si>
  <si>
    <t>C9200-DNA-E-48-3Y-BR</t>
  </si>
  <si>
    <t>C9200-STACK-KIT=-BR</t>
  </si>
  <si>
    <t>C9200L-24P-4G-E-BR</t>
  </si>
  <si>
    <t>C9200L-24T-4G-E-BR</t>
  </si>
  <si>
    <t>C9200L-48P-4G-E-BR</t>
  </si>
  <si>
    <t>C9200L-48P-4X-E-BR</t>
  </si>
  <si>
    <t>C9200L-48PXG-4X-E_57440414_2</t>
  </si>
  <si>
    <t>C9200L-48T-4G-E-BR</t>
  </si>
  <si>
    <t>C9200L-48T-4X-E-BR_SP</t>
  </si>
  <si>
    <t>C9200L-DNA-E-24-3Y-BR</t>
  </si>
  <si>
    <t>C9200L-DNA-E-24-3Y-BR_SPB</t>
  </si>
  <si>
    <t>C9200L-DNA-E-48-3Y-BR</t>
  </si>
  <si>
    <t>C9200L-DNA-E-48-3Y-BR_SPB</t>
  </si>
  <si>
    <t>C9200L-STACK-KIT=-BR</t>
  </si>
  <si>
    <t>C9300-DNA-A-24-3Y-BR</t>
  </si>
  <si>
    <t>C9300-NM-4G=-BR</t>
  </si>
  <si>
    <t>C9300L-24T-4G-E-BR</t>
  </si>
  <si>
    <t>C9500-16X-A-BR</t>
  </si>
  <si>
    <t>C9800-AC-750W-R=_SC</t>
  </si>
  <si>
    <t>C9800-L-C-K9_SC</t>
  </si>
  <si>
    <t>C9800L-RMNT_SC</t>
  </si>
  <si>
    <t>CA-RSPNMA004_PRP</t>
  </si>
  <si>
    <t>CAB-ACBZ-10A=_SC</t>
  </si>
  <si>
    <t>CAB-CON-USBRJ45=_SC</t>
  </si>
  <si>
    <t>CAB-CONSOLE-RJ45=_SC</t>
  </si>
  <si>
    <t>CABO USB GENERICO_ES**</t>
  </si>
  <si>
    <t>CBA-U42-S07PAR_SC</t>
  </si>
  <si>
    <t>CBS220-24T-4X-BR_SC</t>
  </si>
  <si>
    <t>CBS250-24FP-4X-BR_SC</t>
  </si>
  <si>
    <t>CBS250-24P-4G-BR_SC</t>
  </si>
  <si>
    <t>CBS250-48P-4G-BR_SC</t>
  </si>
  <si>
    <t>CBS350-24FP-4X-BR_SC</t>
  </si>
  <si>
    <t>CBS350-24P-4X-BR_SC</t>
  </si>
  <si>
    <t>CBS350-24T-4G-BR_SC</t>
  </si>
  <si>
    <t>CBS350-48T-4G-BR_SC</t>
  </si>
  <si>
    <t>CBS350-48T-4X-BR_SC</t>
  </si>
  <si>
    <t>CBW140AC-Z_SC</t>
  </si>
  <si>
    <t>CBW145AC-Z_PRP</t>
  </si>
  <si>
    <t>CF-VNP012U-SINGLE_PRP</t>
  </si>
  <si>
    <t>PANASONIC</t>
  </si>
  <si>
    <t>CF-VPF13AU_PRP</t>
  </si>
  <si>
    <t>CF-VZSU48U_PRP</t>
  </si>
  <si>
    <t>CISCOCLOUD-I</t>
  </si>
  <si>
    <t>CIXA0S12BANCAA</t>
  </si>
  <si>
    <t>CK65-L0N-BMC210E_SC</t>
  </si>
  <si>
    <t>CLB-SUB-CR-BR_43712326</t>
  </si>
  <si>
    <t>CM57260000_SC</t>
  </si>
  <si>
    <t>CON-3SNT-C920L24G-BR</t>
  </si>
  <si>
    <t>CON-5SNT-C920L24G-BR</t>
  </si>
  <si>
    <t>CON-ECMU-LICCT55A-BR</t>
  </si>
  <si>
    <t>CON-L1NBD-C9130AIZBR/5Y_SPB</t>
  </si>
  <si>
    <t>CON-L1NBD-C93A048MBR/5Y_SPB</t>
  </si>
  <si>
    <t>CON-L1SWT-AIRDNAABR/5Y_SPB</t>
  </si>
  <si>
    <t>CON-L1SWT-C93A48-BR-5Y</t>
  </si>
  <si>
    <t>CON-ROB-MS12024H-3Y</t>
  </si>
  <si>
    <t>CON-ROB-MS12048W-3Y</t>
  </si>
  <si>
    <t>CON-SNT-C9115ZXI-BR</t>
  </si>
  <si>
    <t>CON-SNT-C9115ZXI-BR-3Y</t>
  </si>
  <si>
    <t>CON-SNT-C920L48E-BR</t>
  </si>
  <si>
    <t>CON-SNT-C9800LCL-5Y</t>
  </si>
  <si>
    <t>CON-SNT-CBS3244X</t>
  </si>
  <si>
    <t>CON-SNT-CBS3244X-BR</t>
  </si>
  <si>
    <t>CON-SNT-CST10LKWINC/NFR_SC</t>
  </si>
  <si>
    <t>CON-SNT-SX5T0FR1-BR_SC</t>
  </si>
  <si>
    <t>CON-SNTP-SC20M5BR-BR</t>
  </si>
  <si>
    <t>CON-SSSNT-CS1F4KCA</t>
  </si>
  <si>
    <t>CORDAO_OPT_SC/SC</t>
  </si>
  <si>
    <t>KEPPEL</t>
  </si>
  <si>
    <t>CP-7811-K9=_SC</t>
  </si>
  <si>
    <t>CP-PWR-ADPT-3-BZ=_SC</t>
  </si>
  <si>
    <t>CHECKPOINT</t>
  </si>
  <si>
    <t>CPAP-SG155X-INV_SC</t>
  </si>
  <si>
    <t>CPAP-SG159X-INV_SC</t>
  </si>
  <si>
    <t>CPAP-SG91XX-PLUS-INV_SC</t>
  </si>
  <si>
    <t>CPCES-CO-PREMIUM_SC</t>
  </si>
  <si>
    <t>CPMSP-CP-CGD9-CNP-100-3Y_SC</t>
  </si>
  <si>
    <t>CPMSP-CPSB-MOB-U_SC</t>
  </si>
  <si>
    <t>CPMSP-CPSB-SNBT-16200-PLU2Y_SC</t>
  </si>
  <si>
    <t>CPMSP-CPSM-NGSM5-EVNT_SC</t>
  </si>
  <si>
    <t>CPMSP-CPSM-NGSM5_SC</t>
  </si>
  <si>
    <t>CPMSP-UPG-CPAPSG16200P-SNBT_SC</t>
  </si>
  <si>
    <t>CPSB-MOB-U</t>
  </si>
  <si>
    <t>CPTS-IGS-RET-1-1Y_SC</t>
  </si>
  <si>
    <t>CPTS-IGS-RET-35-1Y_SC</t>
  </si>
  <si>
    <t>CPTS-PRO-DAYS-12-1Y_SC</t>
  </si>
  <si>
    <t>CPTS-PROF-CON-DAILY-1Y_SC</t>
  </si>
  <si>
    <t>CPTS-WORKSHOP-100_SC</t>
  </si>
  <si>
    <t>CS-KIT-MINI-K9_SC</t>
  </si>
  <si>
    <t>CS-MIC-ARRAY-T=_SC</t>
  </si>
  <si>
    <t>CTRN0085</t>
  </si>
  <si>
    <t>CX-PDIC-NW-CSM_56524368_3.0</t>
  </si>
  <si>
    <t>CX-PDIC-NW-CSM_56524368_6.0</t>
  </si>
  <si>
    <t>CX-PDIC-NW-CSM_56524368_7.0</t>
  </si>
  <si>
    <t>CY-KM24APXZA_ES</t>
  </si>
  <si>
    <t>SAMSUNG</t>
  </si>
  <si>
    <t>CY-LJRNLS/ZA_ES</t>
  </si>
  <si>
    <t>DS2208-SR7U2100AZW_SC</t>
  </si>
  <si>
    <t>DUB-YOU-BR_67907468</t>
  </si>
  <si>
    <t>ELO</t>
  </si>
  <si>
    <t>E005277_SC</t>
  </si>
  <si>
    <t>E155645_SC</t>
  </si>
  <si>
    <t>E201494_SC</t>
  </si>
  <si>
    <t>E2N-AIRWLAN-B-A-BR_5745_2Y</t>
  </si>
  <si>
    <t>E2N-C92002-G-P-1Y-BR_48949278</t>
  </si>
  <si>
    <t>E2N-C9200L2-B-A-BR_5745_2Y</t>
  </si>
  <si>
    <t>E2N-C93001-B-A-BR_5745_2Y</t>
  </si>
  <si>
    <t>E2N-C93001-G-P-1Y-BR_48949278</t>
  </si>
  <si>
    <t>E2N-C95006-B-A-BR_5745_2Y</t>
  </si>
  <si>
    <t>E2N-DNAS-ACTBR/1Y_48949278</t>
  </si>
  <si>
    <t>E2N-N9300GF-G-A-BR_5745_2Y</t>
  </si>
  <si>
    <t>E2N-N9300XF-G-A-BR_5745_2Y</t>
  </si>
  <si>
    <t>E2N-SDWAN-P-T1-G-A-BR_5_2Y</t>
  </si>
  <si>
    <t>E2SF-A-AC-APEX-10-BR_57_2Y</t>
  </si>
  <si>
    <t>E2SF-A-AC-APEX-10_58478154</t>
  </si>
  <si>
    <t>E2SF-DUO-PRE_58478154</t>
  </si>
  <si>
    <t>E2SF-F-FPR3130T-T_58478154</t>
  </si>
  <si>
    <t>E2SF-I-ISE-PREM-10-BR_5_2Y</t>
  </si>
  <si>
    <t>E2SF-I-ISE3-ADM-BR_5745_2Y</t>
  </si>
  <si>
    <t>E2SF-P-AMP-ADV-10-BR_57_2Y</t>
  </si>
  <si>
    <t>E2SF-S-SWFR-10-BR_5745_2Y</t>
  </si>
  <si>
    <t>E2SF-U-SIG-ESSR-K9-BR_5_2Y</t>
  </si>
  <si>
    <t>E351600_SC</t>
  </si>
  <si>
    <t>E351806_SC</t>
  </si>
  <si>
    <t>E389883_SC</t>
  </si>
  <si>
    <t>E393359_SC</t>
  </si>
  <si>
    <t>E511214_SC</t>
  </si>
  <si>
    <t>E511419_SC</t>
  </si>
  <si>
    <t>E511602_SC</t>
  </si>
  <si>
    <t>E534869_SC</t>
  </si>
  <si>
    <t>E673037_SC</t>
  </si>
  <si>
    <t>E700813_SC</t>
  </si>
  <si>
    <t>E710364_PRP</t>
  </si>
  <si>
    <t>E719160_SC</t>
  </si>
  <si>
    <t>E720061_SC</t>
  </si>
  <si>
    <t>E720629_SC</t>
  </si>
  <si>
    <t>E835969_PRP</t>
  </si>
  <si>
    <t>E970SWHNL_ES</t>
  </si>
  <si>
    <t>EMCAECE-AAFI</t>
  </si>
  <si>
    <t>ER6282_ES</t>
  </si>
  <si>
    <t>ESA-ESI-LIC-BR_43156798</t>
  </si>
  <si>
    <t>ESS-CA-100G-SIA-3</t>
  </si>
  <si>
    <t>ESS-CA-100G-SIA-3_55530757</t>
  </si>
  <si>
    <t>ESS-CA-100G-SIA-3_55730708</t>
  </si>
  <si>
    <t>ESS-CA-100G-SIA-3_57656206_2.0</t>
  </si>
  <si>
    <t>ESS-CA-100G-SIA-3_57656206_4.0</t>
  </si>
  <si>
    <t>F3W43AA</t>
  </si>
  <si>
    <t>FAD-VM02</t>
  </si>
  <si>
    <t>FAP-222E-N_SC</t>
  </si>
  <si>
    <t>FAP-231F-N_SC</t>
  </si>
  <si>
    <t>FAP-231F-N_SC-UFF</t>
  </si>
  <si>
    <t>FAP-231G-N_SC</t>
  </si>
  <si>
    <t>FAP-23JF-N_SC</t>
  </si>
  <si>
    <t>FAP-431G-N</t>
  </si>
  <si>
    <t>FC-10-00207-950-02-12</t>
  </si>
  <si>
    <t>FC-10-0030E-950-02-12</t>
  </si>
  <si>
    <t>FC-10-0040F-131-02-12</t>
  </si>
  <si>
    <t>FC-10-0040F-247-02-12</t>
  </si>
  <si>
    <t>FC-10-0040F-314-02-12</t>
  </si>
  <si>
    <t>FC-10-0040F-950-02-12</t>
  </si>
  <si>
    <t>FC-10-0040F-950-02-12_SC</t>
  </si>
  <si>
    <t>FC-10-0040F-950-02-36</t>
  </si>
  <si>
    <t>FC-10-0050E-950-02-12</t>
  </si>
  <si>
    <t>FC-10-0060E-131-02-12</t>
  </si>
  <si>
    <t>FC-10-0060E-950-02-12</t>
  </si>
  <si>
    <t>FC-10-0060F-585-02-12</t>
  </si>
  <si>
    <t>FC-10-0060F-928-02-36</t>
  </si>
  <si>
    <t>FC-10-0060F-950-02-12</t>
  </si>
  <si>
    <t>FC-10-0060F-950-02-36</t>
  </si>
  <si>
    <t>FC-10-0060F-950-02-60</t>
  </si>
  <si>
    <t>FC-10-0061E-950-02-12</t>
  </si>
  <si>
    <t>FC-10-0061F-247-02-60</t>
  </si>
  <si>
    <t>FC-10-0061F-950-02-60</t>
  </si>
  <si>
    <t>FC-10-0080F-247-02-60</t>
  </si>
  <si>
    <t>FC-10-0081F-159-02-60</t>
  </si>
  <si>
    <t>FC-10-0081F-950-02-12_SC</t>
  </si>
  <si>
    <t>FC-10-0081F-950-02-60</t>
  </si>
  <si>
    <t>FC-10-00E80-950-02-12</t>
  </si>
  <si>
    <t>FC-10-148FF-247-02-12_SC</t>
  </si>
  <si>
    <t>FC-10-148FN-247-02-12_SC</t>
  </si>
  <si>
    <t>FC-10-AVM02-248-02-60</t>
  </si>
  <si>
    <t>FC-10-ELAVS-221-02-12</t>
  </si>
  <si>
    <t>FC-10-F100F-811-02-60</t>
  </si>
  <si>
    <t>FC-10-F100F-950-02-12</t>
  </si>
  <si>
    <t>FC-10-F100F-950-02-36</t>
  </si>
  <si>
    <t>FC-10-F100F-950-02-60</t>
  </si>
  <si>
    <t>FC-10-F18F1-247-02-60</t>
  </si>
  <si>
    <t>FC-10-F200F-247-02-36_SC</t>
  </si>
  <si>
    <t>FC-10-F200F-247-02-60</t>
  </si>
  <si>
    <t>FC-10-F200F-284-02-36</t>
  </si>
  <si>
    <t>FC-10-F200F-950-02-12_SC</t>
  </si>
  <si>
    <t>FC-10-F200F-950-02-36_SC</t>
  </si>
  <si>
    <t>FC-10-F431F-247-02-12</t>
  </si>
  <si>
    <t>FC-10-F431F-247-02-36</t>
  </si>
  <si>
    <t>FC-10-FG1HE-950-02-12</t>
  </si>
  <si>
    <t>FC-10-FG8VM-585-02-12</t>
  </si>
  <si>
    <t>FC-10-FVM01-963-02-12</t>
  </si>
  <si>
    <t>FC-10-P234F-247-02-36_SC</t>
  </si>
  <si>
    <t>FC-10-PE221-247-02-12</t>
  </si>
  <si>
    <t>FC-10-PE221-247-02-36</t>
  </si>
  <si>
    <t>FC-10-PF231-247-02-12</t>
  </si>
  <si>
    <t>FC-10-PF231-247-02-12-UFF</t>
  </si>
  <si>
    <t>FC-10-PF231-247-02-36</t>
  </si>
  <si>
    <t>FC-10-PF231-247-02-36_SC</t>
  </si>
  <si>
    <t>FC-10-S124N-247-02-12_SC</t>
  </si>
  <si>
    <t>FC-10-S124N-247-02-36_SC</t>
  </si>
  <si>
    <t>FC-10-S12FP-247-02-12</t>
  </si>
  <si>
    <t>FC-10-S248P-247-02-12</t>
  </si>
  <si>
    <t>FC-10-S448N-247-02-12</t>
  </si>
  <si>
    <t>FC-10-VVM08-936-02-60</t>
  </si>
  <si>
    <t>FC-10-W040F-950-02-36</t>
  </si>
  <si>
    <t>FC-10-W060E-950-02-12</t>
  </si>
  <si>
    <t>FC-10-W060F-950-02-12_SC</t>
  </si>
  <si>
    <t>FC-10-WP12E-247-02-12</t>
  </si>
  <si>
    <t>FC1-10-AZVMS-465-01-12</t>
  </si>
  <si>
    <t>FC1-10-AZVMS-465-01-36_SC</t>
  </si>
  <si>
    <t>FC1-10-EMS04-428-01-12</t>
  </si>
  <si>
    <t>FC1-10-FGVVS-498-02-12</t>
  </si>
  <si>
    <t>FC1-10-FMGVS-258-01-12</t>
  </si>
  <si>
    <t>FC1-10-LV0VM-248-02-12</t>
  </si>
  <si>
    <t>FC2-10-M3004-248-02-60</t>
  </si>
  <si>
    <t>FC3-10-FGVVS-990-02-12</t>
  </si>
  <si>
    <t>FC3-10-FNAC0-240-02-12</t>
  </si>
  <si>
    <t>FCZ-COTERM-5253282-1</t>
  </si>
  <si>
    <t>FCZ-COTERM-5286386-1</t>
  </si>
  <si>
    <t>FCZ-COTERM-5286403-1</t>
  </si>
  <si>
    <t>FCZ-COTERM-5286406-1</t>
  </si>
  <si>
    <t>FEX-200F_SC</t>
  </si>
  <si>
    <t>FEX-511F_SC</t>
  </si>
  <si>
    <t>FG-1101E_SC</t>
  </si>
  <si>
    <t>FG-200F_SC</t>
  </si>
  <si>
    <t>FG-201E_SC</t>
  </si>
  <si>
    <t>FG-3300E_SC</t>
  </si>
  <si>
    <t>FG-40F-3G4G_SC</t>
  </si>
  <si>
    <t>FG-40F_SC</t>
  </si>
  <si>
    <t>FG-51E_AR</t>
  </si>
  <si>
    <t>FG-600F_SC</t>
  </si>
  <si>
    <t>FG-60F</t>
  </si>
  <si>
    <t>FG-60F_SC</t>
  </si>
  <si>
    <t>FG-61E_SC</t>
  </si>
  <si>
    <t>FG-61F_SC</t>
  </si>
  <si>
    <t>FG-80F_SC</t>
  </si>
  <si>
    <t>FG-81F_SC</t>
  </si>
  <si>
    <t>FG-90E_SC</t>
  </si>
  <si>
    <t>FG-90G_SC</t>
  </si>
  <si>
    <t>FG-TRAN-SFP+LR_AR</t>
  </si>
  <si>
    <t>FMG-1000F_SC</t>
  </si>
  <si>
    <t>FMG-VM-10-UG</t>
  </si>
  <si>
    <t>FMG-VM-100-UG</t>
  </si>
  <si>
    <t>FN-TRAN-QSFP+SR_SC</t>
  </si>
  <si>
    <t>FN-TRAN-SFP+LR_SC</t>
  </si>
  <si>
    <t>FN-TRAN-SFP+SR_SC</t>
  </si>
  <si>
    <t>FN-TRAN-SX_SC</t>
  </si>
  <si>
    <t>FNC-CAX-VM_SC</t>
  </si>
  <si>
    <t>FPR1010-NGFW-K9_SC</t>
  </si>
  <si>
    <t>FS-1048E_SC</t>
  </si>
  <si>
    <t>FS-108E-POE_SC</t>
  </si>
  <si>
    <t>FS-108F_SC</t>
  </si>
  <si>
    <t>FS-124E-POE_SC</t>
  </si>
  <si>
    <t>FS-124F-FPOE_SC</t>
  </si>
  <si>
    <t>FS-124F-POE_SC</t>
  </si>
  <si>
    <t>FS-124F_SC</t>
  </si>
  <si>
    <t>FS-148E_SC</t>
  </si>
  <si>
    <t>FS-148F-FPOE_SC</t>
  </si>
  <si>
    <t>FS-148F-POE_SC</t>
  </si>
  <si>
    <t>FS-148F_SC</t>
  </si>
  <si>
    <t>FS-448E_SC</t>
  </si>
  <si>
    <t>FSM-2000F_SC</t>
  </si>
  <si>
    <t>FT-30-01-0009</t>
  </si>
  <si>
    <t>FTM-ELIC-5</t>
  </si>
  <si>
    <t>FWB-VM08</t>
  </si>
  <si>
    <t>FWF-60F-N_SC</t>
  </si>
  <si>
    <t>FZ-G1U5900TV_PRP</t>
  </si>
  <si>
    <t>GLC-LH-SMD=_SC</t>
  </si>
  <si>
    <t>GLC-SX-MM-RGD=_SC</t>
  </si>
  <si>
    <t>GLC-SX-MMD=_SC</t>
  </si>
  <si>
    <t>GLC-TE=_SC</t>
  </si>
  <si>
    <t>GPI-115_SC</t>
  </si>
  <si>
    <t>GPI-130_SC</t>
  </si>
  <si>
    <t>ARUBA</t>
  </si>
  <si>
    <t>H3-BO-JB_PRP</t>
  </si>
  <si>
    <t>H7J36AC#HP375-23.C_HW_SP</t>
  </si>
  <si>
    <t>H7LF5E_SPB</t>
  </si>
  <si>
    <t>H9WX3E_SC</t>
  </si>
  <si>
    <t>GTS</t>
  </si>
  <si>
    <t>HCK3-LI_SC</t>
  </si>
  <si>
    <t>HL6K5E_SPB</t>
  </si>
  <si>
    <t>HMC21-LI_SC</t>
  </si>
  <si>
    <t>HMC3200-LI(H)_SC</t>
  </si>
  <si>
    <t>HMC3200-LI(S)_SC</t>
  </si>
  <si>
    <t>HMC3X00-LI(H)_SC</t>
  </si>
  <si>
    <t>HMC3X00-LI(S)_SC</t>
  </si>
  <si>
    <t>HMC9000-LI(24)_PRP</t>
  </si>
  <si>
    <t>HMC9000-LI(24)_SC</t>
  </si>
  <si>
    <t>HRL12150WFR_ES</t>
  </si>
  <si>
    <t>HRW420-LI_PRP</t>
  </si>
  <si>
    <t>HRW420-LI_SC</t>
  </si>
  <si>
    <t>HT9B1E_SC</t>
  </si>
  <si>
    <t>HT9D1E_SC</t>
  </si>
  <si>
    <t>HTC55-LI(S)_PRP</t>
  </si>
  <si>
    <t>HTC55-LI(S)_SC</t>
  </si>
  <si>
    <t>HU4B2AC#HP375-23.C_SW_SP</t>
  </si>
  <si>
    <t>HU4B5AC#HP350-23_HW_SP</t>
  </si>
  <si>
    <t>HU4B5AC#HP350-23_SW_SP</t>
  </si>
  <si>
    <t>IAC-NSCABLEPK1A_SC</t>
  </si>
  <si>
    <t>IBE332-1ER_SC</t>
  </si>
  <si>
    <t>PELCO</t>
  </si>
  <si>
    <t>IBP231-1ER_SC</t>
  </si>
  <si>
    <t>IBP3BBAP-ES_SC</t>
  </si>
  <si>
    <t>ICX-FAN12-E-SCP_PRP</t>
  </si>
  <si>
    <t>RUCKUS</t>
  </si>
  <si>
    <t>IE-3300-8T2S-E_SC</t>
  </si>
  <si>
    <t>IE4010-DNA-A-H-3Y-BR</t>
  </si>
  <si>
    <t>INT-VAXTOR_SC</t>
  </si>
  <si>
    <t>IR8340-K9_SC</t>
  </si>
  <si>
    <t>ISE-E-LIC-BR_57445892</t>
  </si>
  <si>
    <t>ISR4331BR/K9-BR</t>
  </si>
  <si>
    <t>ISR4331BR/K9-BR_66163933</t>
  </si>
  <si>
    <t>J4858D#</t>
  </si>
  <si>
    <t>J4858D#ARUBA210-22_SC</t>
  </si>
  <si>
    <t>J4859D_SC</t>
  </si>
  <si>
    <t>J8177D#ARUBA282-22_SC</t>
  </si>
  <si>
    <t>J9150D_SC</t>
  </si>
  <si>
    <t>J9151E#</t>
  </si>
  <si>
    <t>J9281D#</t>
  </si>
  <si>
    <t>J9583B#ARUBA289-22_SC</t>
  </si>
  <si>
    <t>J9665A#ARUBA400-22 _SC</t>
  </si>
  <si>
    <t>J9734A#</t>
  </si>
  <si>
    <t>J9782A#ARUBA238-22_SC</t>
  </si>
  <si>
    <t>J9827A#</t>
  </si>
  <si>
    <t>JD118B#</t>
  </si>
  <si>
    <t>JD118B#ARUBA134-22_SC</t>
  </si>
  <si>
    <t>JD119B#</t>
  </si>
  <si>
    <t>JG409B#ARUBA134-22_SC</t>
  </si>
  <si>
    <t>JG409B#KIT_SC</t>
  </si>
  <si>
    <t>JG960A#</t>
  </si>
  <si>
    <t>JH295A#</t>
  </si>
  <si>
    <t>JL073A#ARUBA400-22 _SC</t>
  </si>
  <si>
    <t>JL075A#</t>
  </si>
  <si>
    <t>JL083A#ARUBA238-22_SC</t>
  </si>
  <si>
    <t>JL084A#ARUBA135-23_SC</t>
  </si>
  <si>
    <t>JL084A#ARUBA400-22 _SC</t>
  </si>
  <si>
    <t>JL085A#ARUBA238-22_SC</t>
  </si>
  <si>
    <t>JL085A#ARUBA262-23_SC</t>
  </si>
  <si>
    <t>JL086A#</t>
  </si>
  <si>
    <t>JL253A_SC</t>
  </si>
  <si>
    <t>JL254A#</t>
  </si>
  <si>
    <t>JL255A#</t>
  </si>
  <si>
    <t>JL256A#</t>
  </si>
  <si>
    <t>JL256A_SC</t>
  </si>
  <si>
    <t>JL260A#</t>
  </si>
  <si>
    <t>JL260A_SC</t>
  </si>
  <si>
    <t>JL261A#ARUBA415-22_SC</t>
  </si>
  <si>
    <t>JL322A#</t>
  </si>
  <si>
    <t>JL448A#ARUBA400-22 _SC</t>
  </si>
  <si>
    <t>JL669B_SC</t>
  </si>
  <si>
    <t>JL676A_SC</t>
  </si>
  <si>
    <t>JL678A_SC</t>
  </si>
  <si>
    <t>JL683A_SC</t>
  </si>
  <si>
    <t>JL684A_PRP</t>
  </si>
  <si>
    <t>JL684A_SC</t>
  </si>
  <si>
    <t>JL685A_SC</t>
  </si>
  <si>
    <t>JL686A_SC</t>
  </si>
  <si>
    <t>JL724B_SC</t>
  </si>
  <si>
    <t>JL725A_SC</t>
  </si>
  <si>
    <t>JL725B_SC</t>
  </si>
  <si>
    <t>JL726A_SC</t>
  </si>
  <si>
    <t>JL726B_SC</t>
  </si>
  <si>
    <t>JL727A#ARUBA088-23_SC</t>
  </si>
  <si>
    <t>JL727A_SC</t>
  </si>
  <si>
    <t>JL727B_SC</t>
  </si>
  <si>
    <t>JL728A_SC</t>
  </si>
  <si>
    <t>JL805A_SC</t>
  </si>
  <si>
    <t>JL806A_SC</t>
  </si>
  <si>
    <t>JL812A_SC</t>
  </si>
  <si>
    <t>JL813A_SC</t>
  </si>
  <si>
    <t>JL827A#ARUBA421-22_SC</t>
  </si>
  <si>
    <t>JL828A_SC</t>
  </si>
  <si>
    <t>JM994A#POC_SC</t>
  </si>
  <si>
    <t>JW004A#ARUBA362-22_SC</t>
  </si>
  <si>
    <t>JW009A_SC</t>
  </si>
  <si>
    <t>JW046A#</t>
  </si>
  <si>
    <t>JW052A#</t>
  </si>
  <si>
    <t>JW052A#ARUBA217-22_SC</t>
  </si>
  <si>
    <t>JW052A#ARUBA421-22_SC</t>
  </si>
  <si>
    <t>JW054A#</t>
  </si>
  <si>
    <t>JW055A#</t>
  </si>
  <si>
    <t>JW063A#ARUBA284-22_SC</t>
  </si>
  <si>
    <t>JW115A#</t>
  </si>
  <si>
    <t>JW115A#ARUBA291-23_SC</t>
  </si>
  <si>
    <t>JW115A#ARUBA295-23_SC</t>
  </si>
  <si>
    <t>JW115A#ARUBA309-23_SC</t>
  </si>
  <si>
    <t>JW115A_SC</t>
  </si>
  <si>
    <t>JW627A#</t>
  </si>
  <si>
    <t>JW701A#ARUBA217-22_SC</t>
  </si>
  <si>
    <t>JZ182A#ARUBA177-22_SC</t>
  </si>
  <si>
    <t>JZ336A#ARUBA151-22_SC</t>
  </si>
  <si>
    <t>JZ370A#</t>
  </si>
  <si>
    <t>KCP426SS6/8..</t>
  </si>
  <si>
    <t>KCP426SS6/8_ES</t>
  </si>
  <si>
    <t>KCP426SS6/8_PRP</t>
  </si>
  <si>
    <t>KCP432ND8/32_ES</t>
  </si>
  <si>
    <t>CCENTER</t>
  </si>
  <si>
    <t>KCP432NS6/8..</t>
  </si>
  <si>
    <t>KCP432NS6/8_ES</t>
  </si>
  <si>
    <t>KCP432NS8/16_ES</t>
  </si>
  <si>
    <t>KCP432SS6/8_ES</t>
  </si>
  <si>
    <t>KCP432SS8/16..</t>
  </si>
  <si>
    <t>KCP432SS8/16_ES</t>
  </si>
  <si>
    <t>KF426C16BB/8</t>
  </si>
  <si>
    <t>KNY9D-1..</t>
  </si>
  <si>
    <t>KNY9D..</t>
  </si>
  <si>
    <t>KVM-LCDMOUNT..</t>
  </si>
  <si>
    <t>KVM1116R_ES*</t>
  </si>
  <si>
    <t>KVR16N11S8/4WP_ES</t>
  </si>
  <si>
    <t>KVR26N19S8/16</t>
  </si>
  <si>
    <t>KVR32S22D8/32_ES</t>
  </si>
  <si>
    <t>KVR32S22S6/8_ES</t>
  </si>
  <si>
    <t>KVR48S40BS8-16_ES</t>
  </si>
  <si>
    <t>L-ASAV10S-STD-BR</t>
  </si>
  <si>
    <t>L-LIC-CT5508-5A-BR</t>
  </si>
  <si>
    <t>LANE/3600-BRGEN02A_SC</t>
  </si>
  <si>
    <t>INGENICO AC</t>
  </si>
  <si>
    <t>LH015IEACLS/ZA_ES</t>
  </si>
  <si>
    <t>LH040IEACLS/ZA_ES*</t>
  </si>
  <si>
    <t>LH13QBRTBGCXZA_ES</t>
  </si>
  <si>
    <t>LH24KMATBGCXZA_ES</t>
  </si>
  <si>
    <t>LH24OHBEBGBXZA_ES</t>
  </si>
  <si>
    <t>LH24QBRBBGCXZA_ES</t>
  </si>
  <si>
    <t>LH32QMRTBGCXZA_ES</t>
  </si>
  <si>
    <t>LH43QMCEBGCXZD_ES</t>
  </si>
  <si>
    <t>LH46OMBEBGBXZA_ES</t>
  </si>
  <si>
    <t>LH50QMCEBGCXZD_ES</t>
  </si>
  <si>
    <t>LH55VMBEBGBXZD_ES</t>
  </si>
  <si>
    <t>LH98QMTBPGCXZA_ES</t>
  </si>
  <si>
    <t>LIC-ENT-1YR</t>
  </si>
  <si>
    <t>LIC-ENT-3YR</t>
  </si>
  <si>
    <t>LIC-ENT-5YR</t>
  </si>
  <si>
    <t>LIC-FNAC-PRO-1K</t>
  </si>
  <si>
    <t>LIC-MS120-24-3YR</t>
  </si>
  <si>
    <t>LIC-MS120-24P-3YR</t>
  </si>
  <si>
    <t>LIC-MS250-24P-1YR</t>
  </si>
  <si>
    <t>LIC-MS425-16-3YR</t>
  </si>
  <si>
    <t>LIC-MX67-ENT-3YR</t>
  </si>
  <si>
    <t>LIC-MX67-SEC-3YR</t>
  </si>
  <si>
    <t>LIC-MX68-ENT-5YR</t>
  </si>
  <si>
    <t>LIC-MX85-SEC-3Y</t>
  </si>
  <si>
    <t>M102-010-HD_ES</t>
  </si>
  <si>
    <t>M430-003-01-BRA-4-GRU_SPB</t>
  </si>
  <si>
    <t>VERIFONE AC</t>
  </si>
  <si>
    <t>M430-003-01-BRA-5-GRU_SC</t>
  </si>
  <si>
    <t>MA-ANT-27_SC</t>
  </si>
  <si>
    <t>MA-INJ-4_SC</t>
  </si>
  <si>
    <t>MA-INJ-6_SC</t>
  </si>
  <si>
    <t>MA-PWR-30W-US_SC</t>
  </si>
  <si>
    <t>MA-PWR-CORD-BR-ISP-02_SC</t>
  </si>
  <si>
    <t>MA-PWR-CORD-BR-ISP-05_SC</t>
  </si>
  <si>
    <t>MA-PWR-CORD-BR_67647359</t>
  </si>
  <si>
    <t>MA-PWR-CORD-BR_SC</t>
  </si>
  <si>
    <t>MA-PWR-CORD-US_SC</t>
  </si>
  <si>
    <t>MA-RCKMNT-KIT-1_SC</t>
  </si>
  <si>
    <t>MA-SFP-10GB-LR_SC</t>
  </si>
  <si>
    <t>MA-SFP-10GB-SR_SC</t>
  </si>
  <si>
    <t>MA-SFP-1GB-TX_SC</t>
  </si>
  <si>
    <t>MG40B PLUS 4191-3009_ES</t>
  </si>
  <si>
    <t>MENNO</t>
  </si>
  <si>
    <t>MGBSX1_SC</t>
  </si>
  <si>
    <t>MOUSE00-000JBO_ES</t>
  </si>
  <si>
    <t>MR36-HW_SC</t>
  </si>
  <si>
    <t>MR46-HW_SC</t>
  </si>
  <si>
    <t>MS120-24-HW_SC</t>
  </si>
  <si>
    <t>MS120-24P-HW-ISP_SC</t>
  </si>
  <si>
    <t>MS120-48-HW_SC</t>
  </si>
  <si>
    <t>MS225-24P-HW_SC</t>
  </si>
  <si>
    <t>MS225-48-HW_SC</t>
  </si>
  <si>
    <t>MS225-48FP-HW_SC</t>
  </si>
  <si>
    <t>MS355-24X-HW_SC</t>
  </si>
  <si>
    <t>MS390-24-HW_SC</t>
  </si>
  <si>
    <t>MS425-16-HW_SC</t>
  </si>
  <si>
    <t>MSP-MV2-MOAF</t>
  </si>
  <si>
    <t>MV1ECE-AA-AA</t>
  </si>
  <si>
    <t>MV2ECE-AA-AI_SC</t>
  </si>
  <si>
    <t>MX64-HW_PRP</t>
  </si>
  <si>
    <t>MX68W-HW_SC</t>
  </si>
  <si>
    <t>MX85-HW_SC</t>
  </si>
  <si>
    <t>N252-024-6A_ES</t>
  </si>
  <si>
    <t>N252-024_ES</t>
  </si>
  <si>
    <t>N252-048_ES</t>
  </si>
  <si>
    <t>N400_PRP</t>
  </si>
  <si>
    <t>N500_PRP</t>
  </si>
  <si>
    <t>NBRK0750_ES</t>
  </si>
  <si>
    <t>ND 048 / D_PRP</t>
  </si>
  <si>
    <t>NODUS</t>
  </si>
  <si>
    <t>NU-SUB-VOC-BR_68490630</t>
  </si>
  <si>
    <t>NX-3450SP</t>
  </si>
  <si>
    <t>N_L3XXX_N1_P3_SC</t>
  </si>
  <si>
    <t>N_ME5024_P3_P4H5</t>
  </si>
  <si>
    <t>N_N154X_LL_P3#5099_SC</t>
  </si>
  <si>
    <t>N_PER550_P3_P5#4829_SC</t>
  </si>
  <si>
    <t>N_PET140_N1_P3#3534_SC</t>
  </si>
  <si>
    <t>N_PET2_N1_P3_SC</t>
  </si>
  <si>
    <t>OSRN0060</t>
  </si>
  <si>
    <t>P00924-B21_ES</t>
  </si>
  <si>
    <t>P05172-B21#DL380SFF#CTO6</t>
  </si>
  <si>
    <t>P05172-B21#DL380SFF#CTO8</t>
  </si>
  <si>
    <t>P05172-B21#DL380SFF#CTO9</t>
  </si>
  <si>
    <t>P05172-B21#DL380SFF.CTO11</t>
  </si>
  <si>
    <t>P05172-B21#DL380SFF.CTO8</t>
  </si>
  <si>
    <t>P05174-B21#DL380LFF#CTO12</t>
  </si>
  <si>
    <t>P06031-B21#HPE_ES</t>
  </si>
  <si>
    <t>P06033-B21_ES</t>
  </si>
  <si>
    <t>P07244-B21B#HP287-22_SC</t>
  </si>
  <si>
    <t>P1030DA42-ICRU_3_ES</t>
  </si>
  <si>
    <t>P1037974-068_SC</t>
  </si>
  <si>
    <t>P136-000_ES</t>
  </si>
  <si>
    <t>P15977-B21#HPE_ES</t>
  </si>
  <si>
    <t>P18422-B21#HPE_ES*</t>
  </si>
  <si>
    <t>P19720-B21#DL380SFF_CTO11_ES</t>
  </si>
  <si>
    <t>P26259-B21_ES</t>
  </si>
  <si>
    <t>P28352-B21#HPE_ES</t>
  </si>
  <si>
    <t>P28352-B21_ES</t>
  </si>
  <si>
    <t>P28586-B21#HPE_ES</t>
  </si>
  <si>
    <t>P28610-B21#HPE_ES</t>
  </si>
  <si>
    <t>P28947-B21#DL360LFF.CTO</t>
  </si>
  <si>
    <t>P28948-B21#DL360SFF#CTO5</t>
  </si>
  <si>
    <t>P28948-B21#DL360SFF.CTO2</t>
  </si>
  <si>
    <t>P40507-B21_ES</t>
  </si>
  <si>
    <t>P43019-B21_ES</t>
  </si>
  <si>
    <t>P44113-B21#HPE_ES</t>
  </si>
  <si>
    <t>P44113-B21_ES</t>
  </si>
  <si>
    <t>P44115-B21#HPE_ES</t>
  </si>
  <si>
    <t>P44719-001#HPE_ES</t>
  </si>
  <si>
    <t>P46171-DN1#HPE_SP</t>
  </si>
  <si>
    <t>P46171-DN1#MF_SPB</t>
  </si>
  <si>
    <t>P46172-DN1_SPB</t>
  </si>
  <si>
    <t>P46216-B21#MF_SPB</t>
  </si>
  <si>
    <t>P51178-B21_ES</t>
  </si>
  <si>
    <t>P52498-B21_0003_ES</t>
  </si>
  <si>
    <t>P52498-B21_0003_NAC</t>
  </si>
  <si>
    <t>P52499-B21_0081_ES</t>
  </si>
  <si>
    <t>P52499-B21_0081_NAC</t>
  </si>
  <si>
    <t>P52499-B21_0085_ES</t>
  </si>
  <si>
    <t>P52499-B21_0085_IMP</t>
  </si>
  <si>
    <t>P52534-B21_0064_ES</t>
  </si>
  <si>
    <t>P52534-B21_0065_ES</t>
  </si>
  <si>
    <t>P52534-B21_0066_ES</t>
  </si>
  <si>
    <t>P52534-B21_0067_ES</t>
  </si>
  <si>
    <t>P52534-B21_0077_ES</t>
  </si>
  <si>
    <t>P52535-B21_0008_ES</t>
  </si>
  <si>
    <t>P54644-001_ES</t>
  </si>
  <si>
    <t>P726000402_SC</t>
  </si>
  <si>
    <t>P87300112_SC</t>
  </si>
  <si>
    <t>P87710312_SC</t>
  </si>
  <si>
    <t>P9D93A#HPE_ES</t>
  </si>
  <si>
    <t>P9Q46A_ES</t>
  </si>
  <si>
    <t>PD-9001GR-ENT_PRP</t>
  </si>
  <si>
    <t>PDUH20DV_ES</t>
  </si>
  <si>
    <t>PDUMNV20HV2LX_ES</t>
  </si>
  <si>
    <t>PDUMV20HVNETLX_ES</t>
  </si>
  <si>
    <t>PDUMV30HVNETLX_ES</t>
  </si>
  <si>
    <t>PS-920W-AS3-16/24P_SC</t>
  </si>
  <si>
    <t>PWR-C5-1KWAC=_SC</t>
  </si>
  <si>
    <t>PWR-C5-600WAC=_SC</t>
  </si>
  <si>
    <t>PWR-C6-1KWAC=_SC</t>
  </si>
  <si>
    <t>PWR-IE50W-AC-L_SC</t>
  </si>
  <si>
    <t>PWR-RGD-AC-DC_SC</t>
  </si>
  <si>
    <t>Q34P2/FG_ES</t>
  </si>
  <si>
    <t>Q9G71A_SC</t>
  </si>
  <si>
    <t>Q9H57A#ARUBA362-22_SC</t>
  </si>
  <si>
    <t>Q9H62A#</t>
  </si>
  <si>
    <t>Q9H62A#ARUBA270-23_SC</t>
  </si>
  <si>
    <t>Q9H62A_SC</t>
  </si>
  <si>
    <t>Q9Y60AAE#HPN088-23_SP</t>
  </si>
  <si>
    <t>QK734A#HPE_ES</t>
  </si>
  <si>
    <t>QSFP-40/100-SRBD=_SC</t>
  </si>
  <si>
    <t>R0Q40B#HPE_ES</t>
  </si>
  <si>
    <t>R0Q46A#HPE_ES</t>
  </si>
  <si>
    <t>R0Q47A#HPE-ES</t>
  </si>
  <si>
    <t>R0Q55A#HPE_ES</t>
  </si>
  <si>
    <t>R0Q57A#HPE_ES</t>
  </si>
  <si>
    <t>R0Q60A#HPE ES</t>
  </si>
  <si>
    <t>R0Q60A#HPE_ES</t>
  </si>
  <si>
    <t>R0Q61A_ES</t>
  </si>
  <si>
    <t>R0Q62A#HPE ES</t>
  </si>
  <si>
    <t>R0Q75A#HPE_ES</t>
  </si>
  <si>
    <t>R0Q76B_ES</t>
  </si>
  <si>
    <t>R0Q77B_ES</t>
  </si>
  <si>
    <t>R0Q85B_ES</t>
  </si>
  <si>
    <t>R0Q86A#HPE_ES</t>
  </si>
  <si>
    <t>R20ZTCHMR</t>
  </si>
  <si>
    <t>R2H28A#ARUBA171-23_SC</t>
  </si>
  <si>
    <t>R2H28A_SC</t>
  </si>
  <si>
    <t>R3J15A#ARUBA137-23_SC</t>
  </si>
  <si>
    <t>R3J15A#ARUBA282-22_SC</t>
  </si>
  <si>
    <t>R3J18A#ARUBA171-23_SC</t>
  </si>
  <si>
    <t>R3J18A_SC</t>
  </si>
  <si>
    <t>R3R30A_ES</t>
  </si>
  <si>
    <t>R4H02A#ARUBA217-22_SC</t>
  </si>
  <si>
    <t>R4H17A_SC</t>
  </si>
  <si>
    <t>R4W02A_SC</t>
  </si>
  <si>
    <t>R4W43A_SC</t>
  </si>
  <si>
    <t>R6P67A_SC</t>
  </si>
  <si>
    <t>R6P68A_SC</t>
  </si>
  <si>
    <t>R728T#212-</t>
  </si>
  <si>
    <t>R7J27A_SC</t>
  </si>
  <si>
    <t>R7J38A#ARUBA005-24_SC</t>
  </si>
  <si>
    <t>R7J49A_SC</t>
  </si>
  <si>
    <t>R7J73B#HPE_ES</t>
  </si>
  <si>
    <t>R7L70A#HPE_ES</t>
  </si>
  <si>
    <t>R8M27A#ARUBA158-23_SC</t>
  </si>
  <si>
    <t>R8M98A_SC</t>
  </si>
  <si>
    <t>R8N85A_SC</t>
  </si>
  <si>
    <t>R8N87A_SC</t>
  </si>
  <si>
    <t>R8R46A_SC</t>
  </si>
  <si>
    <t>R8R47A_SC</t>
  </si>
  <si>
    <t>R8R48A_SC</t>
  </si>
  <si>
    <t>R8R49A_SC</t>
  </si>
  <si>
    <t>R8R50A_SC</t>
  </si>
  <si>
    <t>R8W31A_SC</t>
  </si>
  <si>
    <t>R9861500D01C-ES</t>
  </si>
  <si>
    <t>BARCO</t>
  </si>
  <si>
    <t>R9861511NA_ES</t>
  </si>
  <si>
    <t>R9D18A_SC</t>
  </si>
  <si>
    <t>R9H97A_SC</t>
  </si>
  <si>
    <t>R9M77A_SC</t>
  </si>
  <si>
    <t>RDPS-50_SC</t>
  </si>
  <si>
    <t>RNWHW</t>
  </si>
  <si>
    <t>RNWSW</t>
  </si>
  <si>
    <t>RNWSW-HPN_SPB</t>
  </si>
  <si>
    <t>RPS15-E-SCP_PRP</t>
  </si>
  <si>
    <t>RX-HDX_PRP</t>
  </si>
  <si>
    <t>S0F32A#HPE_ES</t>
  </si>
  <si>
    <t>S1T09A_SC</t>
  </si>
  <si>
    <t>SA400S37/240G</t>
  </si>
  <si>
    <t>SAC-MPP-3BCHGBR1-01_SC</t>
  </si>
  <si>
    <t>SAT-A10 2.0_ES</t>
  </si>
  <si>
    <t>SBB-SNOWJAU/ZA _ES</t>
  </si>
  <si>
    <t>SBB-SS08NU1XZA_ES</t>
  </si>
  <si>
    <t>SD-AR1K-8202YS20_57656206_2.0</t>
  </si>
  <si>
    <t>SD-AR1K-8202YS20_57656206_4.0</t>
  </si>
  <si>
    <t>SD-AR1K-88LC03HI_55530757</t>
  </si>
  <si>
    <t>SD-SWK-ESSCA120_55530757</t>
  </si>
  <si>
    <t>SD-SWK-ESSCA120_57656206_2.0</t>
  </si>
  <si>
    <t>SD-SWK-ESSCA120_57656206_4.0</t>
  </si>
  <si>
    <t>SD2_SC</t>
  </si>
  <si>
    <t>SD4/4GB_PRP</t>
  </si>
  <si>
    <t>SERV-ME5024-IS10_ES</t>
  </si>
  <si>
    <t>SERV-PS60TB_ES</t>
  </si>
  <si>
    <t>SERV-R550E_ES</t>
  </si>
  <si>
    <t>SERV-R550S4_ES</t>
  </si>
  <si>
    <t>SERV-R550S9_ES</t>
  </si>
  <si>
    <t>SERV-R660XSE_ES</t>
  </si>
  <si>
    <t>SERV-R660XSH_ES</t>
  </si>
  <si>
    <t>SERV-R6615E_ES</t>
  </si>
  <si>
    <t>SERV-R6615H_ES</t>
  </si>
  <si>
    <t>SERV-R760XS</t>
  </si>
  <si>
    <t>SERV-S4112F_ES</t>
  </si>
  <si>
    <t>SERV-S4112T_ES</t>
  </si>
  <si>
    <t>SERV-S4128T_ES</t>
  </si>
  <si>
    <t>SERV-S4148T_ES</t>
  </si>
  <si>
    <t>SERV-T560</t>
  </si>
  <si>
    <t>SFP-10G-LR-S=_SC</t>
  </si>
  <si>
    <t>SFP-10G-LR=_SC</t>
  </si>
  <si>
    <t>SFP-10G-SR-S=_SC</t>
  </si>
  <si>
    <t>SFP-10G-SR=_SC</t>
  </si>
  <si>
    <t>SL-8300-NENA-T0T1=_SC</t>
  </si>
  <si>
    <t>SMC1000I-BR..</t>
  </si>
  <si>
    <t>SMC1500I2U-BR..</t>
  </si>
  <si>
    <t>SMC1500I2U-BR_ES</t>
  </si>
  <si>
    <t>SMC2200BI-BR..</t>
  </si>
  <si>
    <t>SMC2200XL-BR..</t>
  </si>
  <si>
    <t>SMC2200XLI-BR..</t>
  </si>
  <si>
    <t>SMC3000XLI-BR..</t>
  </si>
  <si>
    <t>SMT30002U-BR_ES</t>
  </si>
  <si>
    <t>SMT3000I2U-BR_ES</t>
  </si>
  <si>
    <t>SMV1000A-BR_ES</t>
  </si>
  <si>
    <t>SMV1500A-BR_ES</t>
  </si>
  <si>
    <t>SMV2000CAI-BR_ES</t>
  </si>
  <si>
    <t>SMX120RMBP2U..</t>
  </si>
  <si>
    <t>SMX120RMBP2U_ES</t>
  </si>
  <si>
    <t>SMX3000HV-BR..</t>
  </si>
  <si>
    <t>SMX3000HV-BR_ES</t>
  </si>
  <si>
    <t>SMX3000HV2U-BR_ES</t>
  </si>
  <si>
    <t>SMX3000LV2U-BR_ES</t>
  </si>
  <si>
    <t>SNV2S/1000G_ES</t>
  </si>
  <si>
    <t>SNV2S/500G-ES</t>
  </si>
  <si>
    <t>SP-CABLE-FS-SFP+5_SC</t>
  </si>
  <si>
    <t>SP-FG300E-PS_SC</t>
  </si>
  <si>
    <t>SP-FGPCOR-US_SC</t>
  </si>
  <si>
    <t>SP-RACKTRAY-02_SC</t>
  </si>
  <si>
    <t>SP125Z10ZZRCAA</t>
  </si>
  <si>
    <t>SP135Z12ZZNCAA</t>
  </si>
  <si>
    <t>SRT10KXLI_ES</t>
  </si>
  <si>
    <t>SRT10KXLT..</t>
  </si>
  <si>
    <t>SRT192BP2..</t>
  </si>
  <si>
    <t>SRT192BP_ES</t>
  </si>
  <si>
    <t>SRT5KXLI..</t>
  </si>
  <si>
    <t>SRT6KXLI_ES</t>
  </si>
  <si>
    <t>SRT8KXLI..</t>
  </si>
  <si>
    <t>SRT8KXLT..</t>
  </si>
  <si>
    <t>SRTG192XLBP2_ES</t>
  </si>
  <si>
    <t>SRTGRK2_ES</t>
  </si>
  <si>
    <t>SRTRK2_ES</t>
  </si>
  <si>
    <t>SRTRK2_SPB</t>
  </si>
  <si>
    <t>SRV-NBV39_ES</t>
  </si>
  <si>
    <t>SRV-TXL-BKP-IMP_SC</t>
  </si>
  <si>
    <t>SRV1-WKS21_ES</t>
  </si>
  <si>
    <t>SRV1-WKS24_ES</t>
  </si>
  <si>
    <t>SRV2-WKS21_ES</t>
  </si>
  <si>
    <t>SRV2-WKS24_ES</t>
  </si>
  <si>
    <t>SRV240BP-9A_ES</t>
  </si>
  <si>
    <t>SRV2KI-BR..</t>
  </si>
  <si>
    <t>SRV2KI-BR_ES</t>
  </si>
  <si>
    <t>SRV2KRI-BR_ES</t>
  </si>
  <si>
    <t>SRV72BP-9A_ES</t>
  </si>
  <si>
    <t>SRVPM2KRIL-BR_ES</t>
  </si>
  <si>
    <t>SRVPM3KIL-BR_ES</t>
  </si>
  <si>
    <t>SRVRK1_ES</t>
  </si>
  <si>
    <t>SRVRK2_ES</t>
  </si>
  <si>
    <t>SS125Z09ZZRCAA</t>
  </si>
  <si>
    <t>STACK-T1-50CM_SC</t>
  </si>
  <si>
    <t>STACK-T4-1M=_SC</t>
  </si>
  <si>
    <t>STACK-T4-3M=_SC</t>
  </si>
  <si>
    <t>SURTA3000XL-BR_ES</t>
  </si>
  <si>
    <t>SURTRK..</t>
  </si>
  <si>
    <t>VMWARE</t>
  </si>
  <si>
    <t>SVS-EA2-AMPE-SUP-E-BR_5_2Y</t>
  </si>
  <si>
    <t>SVS-EA2-ANYC-SUP-E-BR_5_2Y</t>
  </si>
  <si>
    <t>SVS-EA2-ISE3-SUP-E-BR_5_2Y</t>
  </si>
  <si>
    <t>SVS-EA2-SIG-SUPT-E-BR_5_2Y</t>
  </si>
  <si>
    <t>SVS-EA2-STLW-SUP-E-BR_5_2Y</t>
  </si>
  <si>
    <t>T7N3J#R650XS_ES</t>
  </si>
  <si>
    <t>TBCG1XSTP-P_PRP</t>
  </si>
  <si>
    <t>TECLA00-000JBO_ES</t>
  </si>
  <si>
    <t>TEG-10GBS10_SC</t>
  </si>
  <si>
    <t>TRENDNET</t>
  </si>
  <si>
    <t>TEG-MGBS10_SC</t>
  </si>
  <si>
    <t>TFA-00523-SPLA-C-</t>
  </si>
  <si>
    <t>TFC-1000MGA</t>
  </si>
  <si>
    <t>TFC-1600_SC</t>
  </si>
  <si>
    <t>TI-IG60_SC</t>
  </si>
  <si>
    <t>TI-IG90_SC</t>
  </si>
  <si>
    <t>TK-1603R_SC</t>
  </si>
  <si>
    <t>TK-803R_SC</t>
  </si>
  <si>
    <t>TK-CU10_SC</t>
  </si>
  <si>
    <t>TK-EX4_SC</t>
  </si>
  <si>
    <t>TRG-TC2L-SNP1-01_SC</t>
  </si>
  <si>
    <t>TRN-CLC-000-BR_57670378</t>
  </si>
  <si>
    <t>TU-S9_SC</t>
  </si>
  <si>
    <t>U442-DOCK1_ES</t>
  </si>
  <si>
    <t>U442-DOCK5D-GY_ES</t>
  </si>
  <si>
    <t>U442-DOCK7D-B_ES</t>
  </si>
  <si>
    <t>U4555E_ES</t>
  </si>
  <si>
    <t>UA6A2E_SC</t>
  </si>
  <si>
    <t>UCS-M2-960GB_SC</t>
  </si>
  <si>
    <t>UPS12580F2_ES</t>
  </si>
  <si>
    <t>UPS12580F2_SC</t>
  </si>
  <si>
    <t>V11H997021_ES</t>
  </si>
  <si>
    <t>V11HA85020_ES*</t>
  </si>
  <si>
    <t>EPSON</t>
  </si>
  <si>
    <t>V11HA98020_ES</t>
  </si>
  <si>
    <t>V12H005A02_ES</t>
  </si>
  <si>
    <t>VAC0350000010</t>
  </si>
  <si>
    <t>VAX-1C_SC</t>
  </si>
  <si>
    <t>VAX-BASIC_SC</t>
  </si>
  <si>
    <t>VC620HO60P</t>
  </si>
  <si>
    <t>VMWARE-VCPP</t>
  </si>
  <si>
    <t>VCAN-VMC-MBO-CUST-C_SC</t>
  </si>
  <si>
    <t>VCAN-VMC-OV-CUST-C_SC</t>
  </si>
  <si>
    <t>VCS7-STD-P-SSS-.C.1_SC</t>
  </si>
  <si>
    <t>VCS8-STD-C_SC</t>
  </si>
  <si>
    <t>VG-LFR33FWL/ZA_ES</t>
  </si>
  <si>
    <t>VMA-AS3X-24P18-NA_SC</t>
  </si>
  <si>
    <t>VMW-PSO-SOW_SC</t>
  </si>
  <si>
    <t>VONN0000</t>
  </si>
  <si>
    <t>VP8841_SC</t>
  </si>
  <si>
    <t>VR8-OSTC-P-SSS-C-R</t>
  </si>
  <si>
    <t>VRA1016_ES</t>
  </si>
  <si>
    <t>VRA1018_ES</t>
  </si>
  <si>
    <t>VS6-ESSL-SUB-C-R</t>
  </si>
  <si>
    <t>VS8-EPL-C_SC</t>
  </si>
  <si>
    <t>VS8-STD-P-SSS-C-R_SC</t>
  </si>
  <si>
    <t>VS8-STD-SK-TLSS-1Y-C</t>
  </si>
  <si>
    <t>VSPP-1800-1-RENT</t>
  </si>
  <si>
    <t>VSPP-1800-RENT</t>
  </si>
  <si>
    <t>VSPP-360-1-RENT</t>
  </si>
  <si>
    <t>VXP-SUP-3Y_SC</t>
  </si>
  <si>
    <t>WFRN0019</t>
  </si>
  <si>
    <t>X21890791_SC</t>
  </si>
  <si>
    <t>X25374046_SC</t>
  </si>
  <si>
    <t>X25895901_SC</t>
  </si>
  <si>
    <t>X25948442_SC</t>
  </si>
  <si>
    <t>X550_PRP</t>
  </si>
  <si>
    <t>XA1BTCHUS</t>
  </si>
  <si>
    <t>XA8BTCHUS</t>
  </si>
  <si>
    <t>XG2ATCHUS</t>
  </si>
  <si>
    <t>XG3CTCHUS</t>
  </si>
  <si>
    <t>GX43-1025A0-000</t>
  </si>
  <si>
    <t>105950-035</t>
  </si>
  <si>
    <t>P1025950-008</t>
  </si>
  <si>
    <t>P1073117-002</t>
  </si>
  <si>
    <t>ZD50042-T0A2R2FZ</t>
  </si>
  <si>
    <t>10006995-6K</t>
  </si>
  <si>
    <t>P1037974-011</t>
  </si>
  <si>
    <t>P1058930-097C</t>
  </si>
  <si>
    <t>P1058930-012</t>
  </si>
  <si>
    <t>P1058930-035</t>
  </si>
  <si>
    <t>P1058930-037</t>
  </si>
  <si>
    <t>P1058930-001</t>
  </si>
  <si>
    <t>P1058930-042</t>
  </si>
  <si>
    <t>P1058930-058</t>
  </si>
  <si>
    <t>P1058930-085</t>
  </si>
  <si>
    <t>79862M</t>
  </si>
  <si>
    <t>79831M</t>
  </si>
  <si>
    <t>P1053360-018</t>
  </si>
  <si>
    <t>P1004239</t>
  </si>
  <si>
    <t>G41011M</t>
  </si>
  <si>
    <t>P1006058</t>
  </si>
  <si>
    <t>P1006067</t>
  </si>
  <si>
    <t>ZT62062-T0A0100Z</t>
  </si>
  <si>
    <t>P1046696-016</t>
  </si>
  <si>
    <t>P1046696-135</t>
  </si>
  <si>
    <t>G57242M</t>
  </si>
  <si>
    <t>G57131M</t>
  </si>
  <si>
    <t>ZQ32-A0W01RL-00</t>
  </si>
  <si>
    <t>ZEBRA CABO USB PADRAO C</t>
  </si>
  <si>
    <t>ZQ62-AUWAL00-00</t>
  </si>
  <si>
    <t>P1031365-029</t>
  </si>
  <si>
    <t>P1031925-029</t>
  </si>
  <si>
    <t>800033-848</t>
  </si>
  <si>
    <t>800077-748BR</t>
  </si>
  <si>
    <t>800084-918</t>
  </si>
  <si>
    <t>ZEBRA ZXP8/9 - I SERIES / FILME LAM - VERSO - CLEAR 625 IMAG</t>
  </si>
  <si>
    <t>ZEBRA IMPO ZC300 - FITA PARA TRANSFERENCIA TERMICA (RIBBON) MONO PRETO - 2000 IMPRESSOES</t>
  </si>
  <si>
    <t>105999-311</t>
  </si>
  <si>
    <t>800015-440BR</t>
  </si>
  <si>
    <t>CBA-R46-C09ZBR</t>
  </si>
  <si>
    <t>ZEBRA IMPO CABO USB LISO - 2,13 METROS</t>
  </si>
  <si>
    <t>CBA-U12-C09ZAR</t>
  </si>
  <si>
    <t>ZEBRA IMPORTA CABO DC LEVEL VI PARA BERCOS OU CARREG DE BATERIA</t>
  </si>
  <si>
    <t>50-16000-255R</t>
  </si>
  <si>
    <t>PWR-WUA5V4W0BR</t>
  </si>
  <si>
    <t>ZEBRA IMPO ES400/MC40/MC45/TC55 - FONTE -100-240VAC, 5V, 1.2A</t>
  </si>
  <si>
    <t>ZEBRA IMPO FONTE AC PARA BERCO DE MÚLTIPLAS POSICOES</t>
  </si>
  <si>
    <t>DS2278-SR7U2100PRW</t>
  </si>
  <si>
    <t>50-15400-031</t>
  </si>
  <si>
    <t>LI3608-SR3U4600VZW</t>
  </si>
  <si>
    <t>CBA-R21-S15PAR</t>
  </si>
  <si>
    <t>ZEBRA LINHA 3600 - CABO SERIAL RS232 LISO 4,60 METROS</t>
  </si>
  <si>
    <t>BTRY-MC55EAB02-IN</t>
  </si>
  <si>
    <t>SG-TC2X-SCRNPT1-01</t>
  </si>
  <si>
    <t>ZEBRA RFD8500 - GATILHO RFID UHF PARA ACOPLAR AO COLETOR</t>
  </si>
  <si>
    <t>RFD8500-5000100-US</t>
  </si>
  <si>
    <t>CRD-TC51-5SC4B-01</t>
  </si>
  <si>
    <t>KT-TC51-TRG1-01</t>
  </si>
  <si>
    <t>MISC-TC8X-SCRN-01</t>
  </si>
  <si>
    <t>BTRY-MC21EAB0E</t>
  </si>
  <si>
    <t>CRD-MC32-100INT-01</t>
  </si>
  <si>
    <t>KT-MC9X3X-STLSG-10</t>
  </si>
  <si>
    <t>ZEBRA IMPO ALCA DE OMBRO UNIVERSAL</t>
  </si>
  <si>
    <t>ZEBRA IMPORT MC32/MC33 - CARREGADOR PARA 4 BATERIAS</t>
  </si>
  <si>
    <t>ZEBRA IMPO MC33 - PROTETOR DE BORRACHA PARA MODELOS GATILHO</t>
  </si>
  <si>
    <t>ZEBRA IMPO MC93 - CARREGADOR PARA 1 COLETOR E 1 BATERIA</t>
  </si>
  <si>
    <t>KIT-SAC9000-4001ES</t>
  </si>
  <si>
    <t>SAC9000-4000R</t>
  </si>
  <si>
    <t>SG-ET5X-8RCSE2-02</t>
  </si>
  <si>
    <t>KT-STRPT-RS507-10R</t>
  </si>
  <si>
    <t>G79058M</t>
  </si>
  <si>
    <t>MC32N0-GI4HCHEIA</t>
  </si>
  <si>
    <t>P1072539-001</t>
  </si>
  <si>
    <t>DS3678-HD3U42A0SFW</t>
  </si>
  <si>
    <t>ZEBRA COLETOR DE DADOS TC57 ANDROID 8 COM GMS LEITOR 2D BAT 4150MAH 4GB/32GB</t>
  </si>
  <si>
    <t>G105910-053</t>
  </si>
  <si>
    <t>P1025950-019_SC</t>
  </si>
  <si>
    <t>P1025950-019</t>
  </si>
  <si>
    <t>105934-039_SC</t>
  </si>
  <si>
    <t>105934-039</t>
  </si>
  <si>
    <t>105934-004</t>
  </si>
  <si>
    <t>105934-053</t>
  </si>
  <si>
    <t>P1025950-003</t>
  </si>
  <si>
    <t>P1025950-037</t>
  </si>
  <si>
    <t>02000CT11007</t>
  </si>
  <si>
    <t>ZEBRA ZD420 - CARTUCHO FITA PARA TRANSFERENCIA TERMICA (RIBBON) DE CERA - 110MM X 74M - 01 UNIDADE</t>
  </si>
  <si>
    <t>05555CT11007</t>
  </si>
  <si>
    <t>ZEBRA IMPO FITA PARA TRANSFERENCIA TERMICA 5555 (RIBBON) MISTO - CARTUCHO - (4.33INX242FT) 110MMX74M - CAIXA C/ 06 UNID</t>
  </si>
  <si>
    <t>05095CT11007</t>
  </si>
  <si>
    <t>P1080383-018_SC</t>
  </si>
  <si>
    <t>P1037974-011_SC</t>
  </si>
  <si>
    <t>ZEBRA IMPO ZT220/ZT230 - PLACA PARA CONEXAO ETHERNET 10/100</t>
  </si>
  <si>
    <t>P1037974-002</t>
  </si>
  <si>
    <t>P1037974-008_SC</t>
  </si>
  <si>
    <t>ZEBRA IMPORT ZT220/ZT230 - KIT PARA DEST DE ETIQUETA (DESTACADOR DE ETIQUETAS)</t>
  </si>
  <si>
    <t>P1037974-014_SC</t>
  </si>
  <si>
    <t>ZEBRA IMPORT ZT220/ZT230 - BARRA ALTERNADORA</t>
  </si>
  <si>
    <t>P1037974-022</t>
  </si>
  <si>
    <t>ZEBRA IMPORT ZT220/ZT230 - ROLO TRACIONADOR</t>
  </si>
  <si>
    <t>P1037974-040</t>
  </si>
  <si>
    <t>P1037974-057</t>
  </si>
  <si>
    <t>P1037974-065</t>
  </si>
  <si>
    <t>ZEBRA ZT220/ZT230 - FONTEPN ANTERIOR: P1037974-018</t>
  </si>
  <si>
    <t>P1037974-066</t>
  </si>
  <si>
    <t>P1058930-010_SC</t>
  </si>
  <si>
    <t>P1058930-010</t>
  </si>
  <si>
    <t>P1058930-024</t>
  </si>
  <si>
    <t>P1058930-026</t>
  </si>
  <si>
    <t>P1058930-032</t>
  </si>
  <si>
    <t>P1058930-040</t>
  </si>
  <si>
    <t>P1058930-045</t>
  </si>
  <si>
    <t>ZEBRA IMPORTA ZT410 - KIT REBOBINADOR DE LINER</t>
  </si>
  <si>
    <t>P1058930-075</t>
  </si>
  <si>
    <t>P1058930-081_SC</t>
  </si>
  <si>
    <t>P1058930-081</t>
  </si>
  <si>
    <t>P1058930-190</t>
  </si>
  <si>
    <t>P1058930-500C</t>
  </si>
  <si>
    <t>79866M</t>
  </si>
  <si>
    <t>79803M_SC</t>
  </si>
  <si>
    <t>79803M</t>
  </si>
  <si>
    <t>ZEBRA S4M - CORREIA PARA MODELO 203DPI</t>
  </si>
  <si>
    <t>220-80A-00000</t>
  </si>
  <si>
    <t>223-80A-00000</t>
  </si>
  <si>
    <t>P1053360-019</t>
  </si>
  <si>
    <t>P1004230</t>
  </si>
  <si>
    <t>P1004232</t>
  </si>
  <si>
    <t>ZEBRA 110XI4 - CABECA DE IMPRESSAO 300 DPI</t>
  </si>
  <si>
    <t>P1004233</t>
  </si>
  <si>
    <t>P1004237</t>
  </si>
  <si>
    <t>P1004238</t>
  </si>
  <si>
    <t>G22101M</t>
  </si>
  <si>
    <t>G22222M</t>
  </si>
  <si>
    <t>G41022M</t>
  </si>
  <si>
    <t>P1006066_SC</t>
  </si>
  <si>
    <t>P1006066</t>
  </si>
  <si>
    <t>P1006068</t>
  </si>
  <si>
    <t>P1006154</t>
  </si>
  <si>
    <t>ZEBRA 220XI4 - MECANISMO DE IMPRESSAO</t>
  </si>
  <si>
    <t>ZT51042-T0A0000Z_SC</t>
  </si>
  <si>
    <t>ZEBRA IMPOR IMPRESSORA INDUSTRIAL ZT510 203DPI 4POL USB SERIAL ETHERNET BT</t>
  </si>
  <si>
    <t>ZT51042-T2A0000Z</t>
  </si>
  <si>
    <t>P1083347-005_SC</t>
  </si>
  <si>
    <t>P1083347-012</t>
  </si>
  <si>
    <t>ZT61046-T0A0100Z_SC</t>
  </si>
  <si>
    <t>ZT61046-T0A0100Z</t>
  </si>
  <si>
    <t>ZT61046-T210100Z</t>
  </si>
  <si>
    <t>ZT61042-T0A01C0Z_SC</t>
  </si>
  <si>
    <t>ZT61042-T0A01C0Z</t>
  </si>
  <si>
    <t>P1083320-084</t>
  </si>
  <si>
    <t>P1046696-099</t>
  </si>
  <si>
    <t>P1046696-031</t>
  </si>
  <si>
    <t>P1046696-059</t>
  </si>
  <si>
    <t>P1046696-061</t>
  </si>
  <si>
    <t>P1046696-081</t>
  </si>
  <si>
    <t>P1046696-082</t>
  </si>
  <si>
    <t>P1046696-137</t>
  </si>
  <si>
    <t>P1046696-145</t>
  </si>
  <si>
    <t>G46500M</t>
  </si>
  <si>
    <t>ZEBRA 170XI2/XI3/XI3PLUS/170PAX3/170PAX4 - CABECA 300 DPI</t>
  </si>
  <si>
    <t>ZEBRA ZQ310/ZQ320 - BATERIA DE ION LITIO PADRAO 2280 MAH</t>
  </si>
  <si>
    <t>SAC-MPM-3BCHGBR1-01_SC</t>
  </si>
  <si>
    <t>ZEBRA IMPOR BATERIA DE ION LITIO 3250MAH COMPATIVEL COM MODELOS QLN220/ZQ320/ZQ500/ZQ600</t>
  </si>
  <si>
    <t>P1051921_SC</t>
  </si>
  <si>
    <t>P1063406-031</t>
  </si>
  <si>
    <t>ZEBRA IMPORT CARREGADOR PADRAO BR - MARCA: ZEBRA</t>
  </si>
  <si>
    <t>P1063406-045</t>
  </si>
  <si>
    <t>P1031365-037</t>
  </si>
  <si>
    <t>800011-101</t>
  </si>
  <si>
    <t>800011-140_SC</t>
  </si>
  <si>
    <t>800011-140</t>
  </si>
  <si>
    <t>ZEBRA IMPORT ZXP3 - FITA PARA TRANSFERENCIA TERMICA (RIBBON) COLORIDO YMCKO - 200 IMPRESSOES</t>
  </si>
  <si>
    <t>800033-809</t>
  </si>
  <si>
    <t>ZEBRA ZXP3 - RIBBOM MONOCROMATICO BRANCO - 850 IMPRESSOES</t>
  </si>
  <si>
    <t>P1037750-006</t>
  </si>
  <si>
    <t>ZEBRA ZXP7 - FITA PARA TRANSFERENCIA TERMICA (RIBBON) COLORIDO YMCKO - 750 IMPRESSOES</t>
  </si>
  <si>
    <t>800077-701_SC</t>
  </si>
  <si>
    <t>800077-701</t>
  </si>
  <si>
    <t>800012-601</t>
  </si>
  <si>
    <t>800012-901</t>
  </si>
  <si>
    <t>800084-913</t>
  </si>
  <si>
    <t>P1094879-020_SC</t>
  </si>
  <si>
    <t>P1094879-020</t>
  </si>
  <si>
    <t>ZEBRA IMPORT ZC300 - FITA PARA TRANSFERENCIA TERMICA (RIBBON) COLORIDO YMCKO - 300 IMPRESSOES</t>
  </si>
  <si>
    <t>800300-301BR_SC</t>
  </si>
  <si>
    <t>800300-301BR</t>
  </si>
  <si>
    <t>800017-240BR</t>
  </si>
  <si>
    <t>104523-010</t>
  </si>
  <si>
    <t>ZEBRA IMPOR CARTAO PVC BRANCO ISO CR80 (30MIL) - 500 CARTOES</t>
  </si>
  <si>
    <t>CBA-R02-C09PAR</t>
  </si>
  <si>
    <t>CBA-U10-S15ZAR</t>
  </si>
  <si>
    <t>CBL-DC-382A1-01</t>
  </si>
  <si>
    <t>ZEBRA IMPO CABO DC LEVEL VI PARA FONTE PWR-BGA12V108W0WW</t>
  </si>
  <si>
    <t>ZEBRA IMPORTA CABO DC LEVEL VI PARA BERCOS OU CARREGADOR DE BATERIA</t>
  </si>
  <si>
    <t>PWR-BGA9V18W0WW</t>
  </si>
  <si>
    <t>ZEBRA IMPOR - ES400/MC40/MC45/TC55 - FONTE -100-240VAC, 5V, 1.2A</t>
  </si>
  <si>
    <t>ZEBRA IMPOR FONTE 100-240 VAC, 12VDC, 4,16A. NECESSÁRIO BRZ1000</t>
  </si>
  <si>
    <t>ZEBRA IMPOR FONTE AC PARA BERCO DE MÚLTIPLAS POSICOES</t>
  </si>
  <si>
    <t>ZEBRA IMPORT FONTE DE ALIMENTAÇÃO 100-240 VAC, 5,4VDC, 3A. NECESSARIO 50-16000-255R</t>
  </si>
  <si>
    <t>BTRY-LS42RAA0E-01_SC</t>
  </si>
  <si>
    <t>ZEBRA IMPORT LS4278/LI4278/DS6878 - BATERIA</t>
  </si>
  <si>
    <t>DS2208-SR7U2100AZW</t>
  </si>
  <si>
    <t>DS2208-SR7U2100SGW_SC</t>
  </si>
  <si>
    <t>DS2208-SR7U2100SGW</t>
  </si>
  <si>
    <t>DS8108-SR7U2100AZW</t>
  </si>
  <si>
    <t>DS9908-SR4U2100AZW</t>
  </si>
  <si>
    <t>BTRY-LS34IAB00-00</t>
  </si>
  <si>
    <t>STB3578-CF007WR</t>
  </si>
  <si>
    <t>LI3608-SR3U4600VZW_SC</t>
  </si>
  <si>
    <t>DS3608-HD3U4602VZW</t>
  </si>
  <si>
    <t>ZEBRA IMPORT LEITOR DE CODIGO DE BARRAS DS3608-ER KIT USB - LEITOR+CABO USB</t>
  </si>
  <si>
    <t>DS3678-HD3U42A0SFW_SC</t>
  </si>
  <si>
    <t>DS3678-HP3U42A0SFW_SC</t>
  </si>
  <si>
    <t>DS3678-HP3U42A0SFW</t>
  </si>
  <si>
    <t>ZEBRA IMPORT LI3678/DS3678 - BATERIA 3100 MAH LITIO-ION - 1 UNIDADE</t>
  </si>
  <si>
    <t>SAC3600-4001CR_SC</t>
  </si>
  <si>
    <t>SAC3600-4001CR</t>
  </si>
  <si>
    <t>ZEBRA IMPORT LI3678/DS3678 - CARREGADOR PARA 4 BATERIAS NECESSARIO FONTE</t>
  </si>
  <si>
    <t>STB3678-C100F3WW</t>
  </si>
  <si>
    <t>ZEBRA IMPORT LINHA 3600 - CABO SERIAL RS232 LISO 2,13 METROS</t>
  </si>
  <si>
    <t>CBA-RF3-C09ZAR</t>
  </si>
  <si>
    <t>ZEBRA CABO SERIAL RS232 ESPI ENERG - 2,80 METROS / ATE -30 G</t>
  </si>
  <si>
    <t>ZEBRA IMPORT CABO USB LISO BLINDADO - 2,74 METROS - SUPORTA 12V</t>
  </si>
  <si>
    <t>21-118517-01R</t>
  </si>
  <si>
    <t>ZEBRA IMP MK500/MK590 - KIT PARA MONTAGEM NA PAREDE</t>
  </si>
  <si>
    <t>ZEBRA LEITOR COM BALANCA TAM MEDIO COM CALIBRADOR SEM SAFIRA</t>
  </si>
  <si>
    <t>MX201-SI00WW_SC</t>
  </si>
  <si>
    <t>KT-BTYMT-01R</t>
  </si>
  <si>
    <t>ZEBRA - BATERIA DE ION LITIO - 3,7V; 2400MAH - MODELO: MT2070/2090</t>
  </si>
  <si>
    <t>ZEBRA IMPORTA CABO DC LEVEL VI PARA FONTE PWR-BGA12V108W0WW</t>
  </si>
  <si>
    <t>BTRY-TC55-44BR1-01</t>
  </si>
  <si>
    <t>ZEBRA TC55 - BATERIA ESTENDIDA - 4410MAH - 1 UNIDADE</t>
  </si>
  <si>
    <t>SAC-TC55-2BTYC1</t>
  </si>
  <si>
    <t>25-108022-04R</t>
  </si>
  <si>
    <t>25-MCXUSB-01R</t>
  </si>
  <si>
    <t>ZEBRA MC40/TC55/RFD8500 - CABO MICRO USB-USB</t>
  </si>
  <si>
    <t>ZEBRA IMPORT RFD8500 - ADAPTADOR PARA ACOPLAR O TC51/TC56</t>
  </si>
  <si>
    <t>BTRY-TC51-43MA1-10</t>
  </si>
  <si>
    <t>CRD-TC51-1SCU-01</t>
  </si>
  <si>
    <t>SAC-TC51-4SCHG-01_SC</t>
  </si>
  <si>
    <t>ZEBRA IMPORT TC51/TC56 - CARREGADORADOR PARA 4 BATERIAS</t>
  </si>
  <si>
    <t>CRD-TC51-5SCHG-01_SC</t>
  </si>
  <si>
    <t>CRD-TC51-5SCHG-01</t>
  </si>
  <si>
    <t>SG-TC51-BHDSTP1-03</t>
  </si>
  <si>
    <t>SG-TC51-WMADP1-02_SC</t>
  </si>
  <si>
    <t>ZEBRA IMPOR SUPORTE PARA FIXAR AO PULSO 265MM - PRETO</t>
  </si>
  <si>
    <t>KT-TC51-SCRNP1-01</t>
  </si>
  <si>
    <t>RAM-B-166U</t>
  </si>
  <si>
    <t>ZEBRA SUPORTE VEICULAR COM BRACO DUPLO E MEMBRANA DE SUCCAO</t>
  </si>
  <si>
    <t>TC720L-0ME24B0-A6_SC</t>
  </si>
  <si>
    <t>TC720L-0ME24B0-A6</t>
  </si>
  <si>
    <t>BTRY-TC7X-46MPP-BR_SC</t>
  </si>
  <si>
    <t>BTRY-TC7X-46MPP-BR</t>
  </si>
  <si>
    <t>CBL-TC7X-USB1-01</t>
  </si>
  <si>
    <t>ZEBRA IMPORT TC7X - CABO DE CARGA E COMUNICACAO - NECESSARIO FONTE</t>
  </si>
  <si>
    <t>TRG-TC7X-SNP1-02</t>
  </si>
  <si>
    <t>CRD-TC8X-2SUCHG-01</t>
  </si>
  <si>
    <t>CBL-TC8X-USBCHG-01</t>
  </si>
  <si>
    <t>SG-TC8X-HDSTP-01</t>
  </si>
  <si>
    <t>ZEBRA IMPORT MC32 - BATERIA DE ION LITIO 5200 MAH - 1 UNIDADE</t>
  </si>
  <si>
    <t>KT-128374-01R</t>
  </si>
  <si>
    <t>ZEBRA MC3190 - TAMPA P/ BATERIA 4800MAH P/ GATILHO</t>
  </si>
  <si>
    <t>CRD3000-1001RR_SC</t>
  </si>
  <si>
    <t>ZEBRA IMPORT MC30/31/32 - BERCO DE CARGA E COM - SOMENTE BERCO</t>
  </si>
  <si>
    <t>25-67868-03R</t>
  </si>
  <si>
    <t>CRD3000-401CES</t>
  </si>
  <si>
    <t>ZEBRA MC30/31/32 - KIT DE CARGA 4 POS. NECESSARIO - MODELO: BRZ1000</t>
  </si>
  <si>
    <t>KT-MC9X3X-STLSG-05_SC</t>
  </si>
  <si>
    <t>KT-MC9X3X-STLSG-05</t>
  </si>
  <si>
    <t>58-40000-007R_SC</t>
  </si>
  <si>
    <t>58-40000-007R</t>
  </si>
  <si>
    <t>ZEBRA IMP ALCA DE OMBRO UNIVERSAL - MODELO: STRAP:UNIVERSAL,SHOULDER</t>
  </si>
  <si>
    <t>BTRY-MC33-52MA-10</t>
  </si>
  <si>
    <t>ZEBRA IMPORT MC33 - CARREGADOR PARA 1 COLETOR E 1 BATERIA</t>
  </si>
  <si>
    <t>ZEBRA IMPOR - CARREGADOR PARA 4 BATERIAS</t>
  </si>
  <si>
    <t>SAC-MC33-20SCHG-01_SC</t>
  </si>
  <si>
    <t>SAC-MC33-20SCHG-01</t>
  </si>
  <si>
    <t>ZEBRA IMPORT MC32/MC33 - CARREGADOR PARA 20 BATERIAS</t>
  </si>
  <si>
    <t>ZEBRA IMPO MC33 - CABO DE CARGA E COMUNICACAO USB</t>
  </si>
  <si>
    <t>SG-MC33-RBTS-01</t>
  </si>
  <si>
    <t>ZEBRA IMPOR COLETOR DE DADOS MC93 PADRAO 2D ER 53 ANDROID 8.0 802.11AC BAT 7000MAH GMS</t>
  </si>
  <si>
    <t>ZEBRA IMPORT MC93 - CARREGADOR PARA 1 COLETOR E 1 BATERIA</t>
  </si>
  <si>
    <t>ZEBRA IMPO MC93 - CABO DE CARGA E COMUNICACAO USB</t>
  </si>
  <si>
    <t>CRD9000-111SES_SC</t>
  </si>
  <si>
    <t>CRD9000-111SES</t>
  </si>
  <si>
    <t>CRD9000-1001SR</t>
  </si>
  <si>
    <t>25-64396-01R</t>
  </si>
  <si>
    <t>11-67218-04R</t>
  </si>
  <si>
    <t>ZEBRA MC90/91/92 - CAPA DE PROTECAO EM BORRACHA</t>
  </si>
  <si>
    <t>ZEBRA IMPOR SUPORTE DE FIXACAO RAM QUADRADO COM ESFERA 2,25</t>
  </si>
  <si>
    <t>MT3502</t>
  </si>
  <si>
    <t>ZEBRA IMPO CHAPA COM CIRCUNFERENCIA PARA MT3324 OU MT3325</t>
  </si>
  <si>
    <t>CRD-ET5X-1SCOM1_SC</t>
  </si>
  <si>
    <t>CRD-ET5X-1SCOM1</t>
  </si>
  <si>
    <t>SAC-ET5X-4PPK1-01_SC</t>
  </si>
  <si>
    <t>ZBK-ET5X-8RH1-01</t>
  </si>
  <si>
    <t>SG-ET5X-SHDRSTP-01</t>
  </si>
  <si>
    <t>RS4000-HPCSWR</t>
  </si>
  <si>
    <t>BTRY-NWTRS-33MA-02_SC</t>
  </si>
  <si>
    <t>HS3100-OTH_SC</t>
  </si>
  <si>
    <t>ZEBRA IMPO ANTENA WI-FI DE BANDA DUPLA - MODELO: VC70/VH10/8515 - DUALBAND, 802.11 A/B/G/N - MARCA: ZEBRA</t>
  </si>
  <si>
    <t>FX7500-22325A50-WR</t>
  </si>
  <si>
    <t>ZEBRA FX7500 - LEITOR RFID COM 2 PORTAS</t>
  </si>
  <si>
    <t>ZEBRA IMPOR LEITOR FIXO RFID FX7500 - COM 4 PORTAS</t>
  </si>
  <si>
    <t>FX9600-42325A50-WR_SC</t>
  </si>
  <si>
    <t>FX9600-42325A50-WR</t>
  </si>
  <si>
    <t>ZEBRA LEITOR FIXO RFID FX9600 - COM 8 PORTAS 512MB/256MB</t>
  </si>
  <si>
    <t>AN440-CPDFQ915WR</t>
  </si>
  <si>
    <t>AN480-CL66100WR</t>
  </si>
  <si>
    <t>AN480-CR66100WR</t>
  </si>
  <si>
    <t>BRKT-70661-01R</t>
  </si>
  <si>
    <t>CBLRD-1B4002400R</t>
  </si>
  <si>
    <t>SW-ALLTOUCHTE-AND</t>
  </si>
  <si>
    <t>05555BK110D</t>
  </si>
  <si>
    <t>ZEBRA P4T/RP4T - FITA PARA TRANSFERENCIA TERMICA (RIBBON) MISTO - (4.33INX98FT) 110MMX30M - 01 UNIDADE</t>
  </si>
  <si>
    <t>ZEBRA IMPOR KIT DE LIMPEZA - 50 CARTOES DE LIMPEZA E 24 COTONOTES</t>
  </si>
  <si>
    <t>G32432-1M</t>
  </si>
  <si>
    <t>G32433M</t>
  </si>
  <si>
    <t>ZEBRA IMPO LEITOR DE CODIGO DE BARRAS LI4278 PRETO HORIZONTAL - CONEXAO USB</t>
  </si>
  <si>
    <t>ZEBRA IMPO IMPRESSORA DE PULSEIRAS ZD510-EX 300 DPI - USB SERIAL ETH BTLE USBHOST BR</t>
  </si>
  <si>
    <t>Z71-000C0000BR00 EX_SC</t>
  </si>
  <si>
    <t>ZEBRA IMPORT - IMPRESSORA - IMPRESSAO 1 LADO - USB / ETHERNET 10/100 - MODELO: ZXP7 - MARCA: ZEBRA</t>
  </si>
  <si>
    <t>Z72-000C0000BR00 EX</t>
  </si>
  <si>
    <t>ZEBRA ZXP7 - IMPRESSORA - IMPRESSAO 2 LADOS - USB / ETHERNET 10/100</t>
  </si>
  <si>
    <t>Z71-000C0000BR00 EX</t>
  </si>
  <si>
    <t>ZT61043-T210100Z</t>
  </si>
  <si>
    <t>ZEBRA IMPRESSORA DE CODIGO DE BARRAS ZT610 300DPI 4POL USB SERIAL ETHERNET BT4.0 COM REB</t>
  </si>
  <si>
    <t>SG-TC51-EHDSTP1-03</t>
  </si>
  <si>
    <t>800300-309BR</t>
  </si>
  <si>
    <t>ZEBRA IMPORT DE CODIGO DE BARRAS ZD220 USB</t>
  </si>
  <si>
    <t>P1037974-069</t>
  </si>
  <si>
    <t>CBA-U51-S16ZAR_SC</t>
  </si>
  <si>
    <t>TC77HL-5ME24BD-BR_SC</t>
  </si>
  <si>
    <t>TC77HL-5ME24BD-BR</t>
  </si>
  <si>
    <t>CRD-TC51-5SETH-01</t>
  </si>
  <si>
    <t>ZQ63-AUWAL00-00</t>
  </si>
  <si>
    <t>CRD-MC33-4SC4BC-01</t>
  </si>
  <si>
    <t>ZEBRA MC33 - BERCO CARREGADOR PARA 4 COLETORES E 4 BATERIAS</t>
  </si>
  <si>
    <t>ZEBRA IMPOR COLETOR DE DADOS MC93 PADRAO 2D ER 53VT ANDROID 8.0 802.11AC BAT 7000MAH GMS</t>
  </si>
  <si>
    <t>P1058930-100</t>
  </si>
  <si>
    <t>CC600-5-3200LNWW_SC</t>
  </si>
  <si>
    <t>CC600-5-3200LNWW</t>
  </si>
  <si>
    <t>ZEBRA IMPO CC600 - QUIOSQUE INTERATIVO (CONCIERGE) 5 POLEGADAS</t>
  </si>
  <si>
    <t>P1037974-068</t>
  </si>
  <si>
    <t>ZEBRA IMPOR ZT220/ZT230 - PLACA PRINCIPAL</t>
  </si>
  <si>
    <t>ZQ61-AUWAL00-00</t>
  </si>
  <si>
    <t>ZEBRA IMP L10 - ALCA DE OMBRO</t>
  </si>
  <si>
    <t>ZEBRA IMPORTA - BATERIA DE ION LITIO PADRAO 7000 MAH - 1 UNIDADE - MARCA: ZEBRA</t>
  </si>
  <si>
    <t>ZEBRA IMPO - BATERIA DE ION LITION FREEZER 5000 MAH - 1 UNIDADE</t>
  </si>
  <si>
    <t>SG-ET5X-DCLIP2-02</t>
  </si>
  <si>
    <t>ZEBRA IMPORTA ZC300 - KIT UPGRADE IMPRESSAO 2 LADOS - PN ANTERIOR: P1094879-010</t>
  </si>
  <si>
    <t>ZEBRA QLN420/ZQ630 - BATERIA PADRAO - 6800 MAH / 7.4V - LITIO-ION</t>
  </si>
  <si>
    <t>TC83B0-3005A510RW</t>
  </si>
  <si>
    <t>ET51AT-W12E</t>
  </si>
  <si>
    <t>TC83B0-2005A510RW</t>
  </si>
  <si>
    <t>DS4608-HD7U2100SGW</t>
  </si>
  <si>
    <t>ZEBRA ZXP8/ZXP9 I SERIES FITA COLORIDA PARA TRANSFERENCIA TERMICA (RIBBON) PAINEL DE 6 CORES YMCKKI</t>
  </si>
  <si>
    <t>CRD-TC5X-1SWS-01</t>
  </si>
  <si>
    <t>DS9308-SR4U2100AZW</t>
  </si>
  <si>
    <t>DS4608-SR7U2100SGW</t>
  </si>
  <si>
    <t>ZT41142-T0A00C0Z</t>
  </si>
  <si>
    <t>ZT41142-T0AC000Z</t>
  </si>
  <si>
    <t>ZT41142-T2A0000Z</t>
  </si>
  <si>
    <t>ZT41142-T3A0000Z</t>
  </si>
  <si>
    <t>ZT41142-T4A0000Z_SC</t>
  </si>
  <si>
    <t>ZT41142-T4A0000Z</t>
  </si>
  <si>
    <t>ZT41142-T5A00C0Z_SC</t>
  </si>
  <si>
    <t>ZT41146-T0A0000Z</t>
  </si>
  <si>
    <t>ZEBRA IMPRESSORA INDUSTRIAL ZT421 TT 203DPI 6POL CABO AC PADRAO BRASIL - SERIAL, USB, ETHERNET, BLUETOOTH 4.1/MFI, USB HOST, EZPL</t>
  </si>
  <si>
    <t>ZT42162-T4A0000Z</t>
  </si>
  <si>
    <t>ZT42163-T0A0000Z</t>
  </si>
  <si>
    <t>SG-TC51-WMADP1-01</t>
  </si>
  <si>
    <t>ZD23042-30AG00EZ</t>
  </si>
  <si>
    <t>P1058930-041</t>
  </si>
  <si>
    <t>EA3600-S0MF50S-00</t>
  </si>
  <si>
    <t>ZEBRA APARELHO CONECTOR DE SCANNERS PORTATEIS POR MEIO DE CONTROLADOR LOGIDO PROGRAMAVEL - MODELO: PLC SERIE DS3600-KIT SIEMENS ETHERNET-INCLUI ADAPTADOR ETHERNET+BRECO+CABO SERIAL</t>
  </si>
  <si>
    <t>ZEBRA IMP LEITOR SEM FIO DS3678-DP ROCKWELL KIT: POSSUI LEITOR+CABO SERIAL+BERCO+ADAPTADOR ETHERNET</t>
  </si>
  <si>
    <t>DS3678-DP3RF50AS1W</t>
  </si>
  <si>
    <t>50-16000-727R_SC</t>
  </si>
  <si>
    <t>ZEBRA IMP CABO DE FORCA AC TRIPOLAR - PADRAO BRASIL</t>
  </si>
  <si>
    <t>SG-TC5X-EXONHS-01</t>
  </si>
  <si>
    <t>ZEBRA IMP TC5X - PROTETOR DE BORRACHA SEM ALCA DE MAO</t>
  </si>
  <si>
    <t>BTRY-TC8X-70MA1-01_SC</t>
  </si>
  <si>
    <t>BTRY-TC8X-70MA1-01</t>
  </si>
  <si>
    <t>CRD-MC33-4SE4BC-01</t>
  </si>
  <si>
    <t>ZEBRA MC33 - BERCO CARREGADOR PARA 4 COLETORES E 4 BATERIAS COM ETHERNET</t>
  </si>
  <si>
    <t>ET51AE-W12E</t>
  </si>
  <si>
    <t>ZEBRA TABLET ET51 - TELA 8.4, WIN10, INTEL E3940, 4GB RAM, 64GB FLASH, WLAN 802.11 AC</t>
  </si>
  <si>
    <t>SAC-MPP-1BCHGUS1-01</t>
  </si>
  <si>
    <t>P1083320-015</t>
  </si>
  <si>
    <t>P1083320-016_SC</t>
  </si>
  <si>
    <t>P1083320-016</t>
  </si>
  <si>
    <t>P1083320-033</t>
  </si>
  <si>
    <t>ZEBRA ZT620/ZT620R - ROLETE TRACIONADOR</t>
  </si>
  <si>
    <t>ET51CE-G21E-00A6</t>
  </si>
  <si>
    <t>ZEBRA IMPO TABLET ET51 - TELA 8.4, ANDROID GMS, QUALCOMM SD660, 4GB RAM, 32GB FLASH, WLAN, ROW</t>
  </si>
  <si>
    <t>CRD-ET5X-1SCG2</t>
  </si>
  <si>
    <t>ZEBRA CABO DE ENERGIA DC 6 POL PROVA DAGUA COM SENSOR DE IGNICAO</t>
  </si>
  <si>
    <t>CA1230_SC</t>
  </si>
  <si>
    <t>PS1370</t>
  </si>
  <si>
    <t>KT-SCANMNT-VC80-R</t>
  </si>
  <si>
    <t>ZEBRA IMPO KIT DE CABOS PARA TABLETS L10 PARA LIGACAO DIRETA EM VEICULO - CONTEM FIOS, FUSIVEL E PLUGS</t>
  </si>
  <si>
    <t>CRD-ET5X-1SCOM2R</t>
  </si>
  <si>
    <t>MC330L-GE4EG4RW</t>
  </si>
  <si>
    <t>P1058930-104_SC</t>
  </si>
  <si>
    <t>P1058930-104</t>
  </si>
  <si>
    <t>P1083320-010_SC</t>
  </si>
  <si>
    <t>P1083320-010</t>
  </si>
  <si>
    <t>ADP-TC7X-CLHTH-10</t>
  </si>
  <si>
    <t>ZEBRA IMPORT TC21/TC26 - BERCO PARA 1 COLETOR - SOMENTE CARGA</t>
  </si>
  <si>
    <t>ZEBRA IMPOR - COLETOR DE DADOS TC21 LAN ANDROID 2D SE4710 3GB/32GB ALL-TOUCH - ZEBRA</t>
  </si>
  <si>
    <t>ZEBRA IMPO TC21/TC26 - CABO USB TIPO C PARA CARGA E COMUNICACAO</t>
  </si>
  <si>
    <t>P1037974-006</t>
  </si>
  <si>
    <t>P1083320-038</t>
  </si>
  <si>
    <t>TC26BK-11A222-BR_SC</t>
  </si>
  <si>
    <t>ZEBRA IMPORT COLETOR DE DADOS TC26 WWAN ANDROID 2D SE4710 3GB/32GB ALL-TOUCH</t>
  </si>
  <si>
    <t>SG-TC2Y-ARMNT-01</t>
  </si>
  <si>
    <t>CRD-TC2Y-SE1ET-01</t>
  </si>
  <si>
    <t>ZEBRA IMPO TC21/TC26 - BERCO PARA 1 COLETOR - CARGA E COMUNICACAO</t>
  </si>
  <si>
    <t>ZEBRA IMPOR - TC21/TC26 - BATERIA PADRAO - 3300MAH - 1 UNIDADE</t>
  </si>
  <si>
    <t>Z72-0M0C0000BR00_SC</t>
  </si>
  <si>
    <t>Z72-0M0C0000BR00</t>
  </si>
  <si>
    <t>Z72-0M0C0000BR00 EX</t>
  </si>
  <si>
    <t>P1080383-600</t>
  </si>
  <si>
    <t>ZEBRA IMPORT ZD420TT/ZD620TT - BASE PARA BATERIA POWERPACK</t>
  </si>
  <si>
    <t>P1080383-603</t>
  </si>
  <si>
    <t>ZEBRA IMPORT BATERIA DE ION LITIO - MODELO: ZD420TT/ZD410TD/ZD620TT POWERPACK LITIO-ION</t>
  </si>
  <si>
    <t>ZEBRA IMP COLETOR DE DADOS TC21 LAN ANDROID 2D SE4100 3GB/32GB ALL-TOUCH SEM CAMERA FRONTAL</t>
  </si>
  <si>
    <t>ZEBRA IMPO COLETOR DE DADOS TC26 WWAN ANDROID 2D SE4100 3GB/32GB ALL-TOUCH SEM CAMERA FRONTAL</t>
  </si>
  <si>
    <t>LS2208-7AZR0100DR_SC</t>
  </si>
  <si>
    <t>ZEBRA IMPO - BERCO PARA 5 COLETORES - SOMENTE CARGA - MODELO: TC21/TC26</t>
  </si>
  <si>
    <t>SG-TC2Y-SCRNPT1-01_SC</t>
  </si>
  <si>
    <t>SG-TC2Y-HSTRP1-01</t>
  </si>
  <si>
    <t>P1050667-034</t>
  </si>
  <si>
    <t>ZT41146-T410000Z</t>
  </si>
  <si>
    <t>RS51B0-TESNWR</t>
  </si>
  <si>
    <t>SAC-RS51-8SCHG-01</t>
  </si>
  <si>
    <t>SAC-RS51-8SCHG-01_SC</t>
  </si>
  <si>
    <t>BTRY-RS51-4MA-01</t>
  </si>
  <si>
    <t>ZEBRA RS5100 - BATERIA PADRAO 408 MAH - 01 UNIDADE</t>
  </si>
  <si>
    <t>SG-RS51-BHMT-01_SC</t>
  </si>
  <si>
    <t>SG-RS51-BHMT-01</t>
  </si>
  <si>
    <t>ZQ51-BUW000L-L3_SC</t>
  </si>
  <si>
    <t>ZQ51-BUW000L-L3</t>
  </si>
  <si>
    <t>ZEBRA IMPORTA IMPRESSORA PORTATIL ZQ511 - 3POL - BT/WI-FI - BATERIA PADRAO COM CARREGADORADOR</t>
  </si>
  <si>
    <t>ZQ52-BUE000L-L3</t>
  </si>
  <si>
    <t>ZEBRA IMPORT IMPRESSORA PORTATIL ZQ521 - 4POL - BT/WI-FI - BATERIA PADRAO COM CARREGADOR</t>
  </si>
  <si>
    <t>P1094879-203</t>
  </si>
  <si>
    <t>ZEBRA ZC300 - KIT PARA ATUALIZACAO DE TECNOLOGIA MIFARE 13,56 MHZ (FAZ GRAVACAO E LEITURA)</t>
  </si>
  <si>
    <t>ZEBRA TC21/TC26 - BATERIA ESTENDIDA - 5400MAH - 1 UNIDADE</t>
  </si>
  <si>
    <t>ZEBRA IMPOR SERIE QLN/SERIE ZQ600 - CABO USB</t>
  </si>
  <si>
    <t>AN510-CSCL60003US_SC</t>
  </si>
  <si>
    <t>AN510-CSCL60003US</t>
  </si>
  <si>
    <t>ZEBRA IMPOR KIT MONTAGEM RAM - BRACO DE 12 POL - 1 VESA PLATE - 1 CLAM BASE</t>
  </si>
  <si>
    <t>DENOMINAÇÃO: PELICULA PROTETORA - 3 UNIDADES - MARCA: ZEBRA</t>
  </si>
  <si>
    <t>P1063406-062</t>
  </si>
  <si>
    <t>ZEBRA IMPO L10 - SUPORTE DE MAO ROTACIONAL PARA O XPLORE</t>
  </si>
  <si>
    <t>ZEBRA L10 - ALCA DE MAO PARA XPLORE OU XBOOK - NAO INCLUI CANETA</t>
  </si>
  <si>
    <t>P1086845-001</t>
  </si>
  <si>
    <t>LI3678-ER3U42A0S1W</t>
  </si>
  <si>
    <t>CBA-R37-C09ZBR</t>
  </si>
  <si>
    <t>ZT41042-D3A0052Z</t>
  </si>
  <si>
    <t>ZT42163-T410000Z</t>
  </si>
  <si>
    <t>CA1210</t>
  </si>
  <si>
    <t>ZEBRA IMPOR CABO DE ENERGIA DC A PROVA DAGUA</t>
  </si>
  <si>
    <t>P1083320-051</t>
  </si>
  <si>
    <t>P1080383-703</t>
  </si>
  <si>
    <t>ZEBRA LEITOR DE CODIGO DE BARRAS DS4608-SR KIT USB PRETO - LEITOR+CABO USB</t>
  </si>
  <si>
    <t>CRD1S-RFD8500-1R</t>
  </si>
  <si>
    <t>ZEBRA IMPO RFD8500 - BERCO PARA CARREGAR UM SLED RFID</t>
  </si>
  <si>
    <t>DS9908-SR00004ZCWW_SC</t>
  </si>
  <si>
    <t>DS9908-SR00004ZCWW</t>
  </si>
  <si>
    <t>ZEBRA IMPO CABO USB LISO BLINDADO COM EAS - 2,80 METROS</t>
  </si>
  <si>
    <t>CBA-U26-S09EAR</t>
  </si>
  <si>
    <t>ZEBRA IMPO IMPRESSORA PORTATIL ZQ521 - 4POL - BT - BATERIA ESTENDIDA COM CARREGADOR</t>
  </si>
  <si>
    <t>ZEBRA IMPO BATERIA DE ION LITIO PADRAO DURACAO 36 HORAS - MODELO: ZEBRA TABLETS L10 SERIES - MARCA: ZEBRA</t>
  </si>
  <si>
    <t>MT3507</t>
  </si>
  <si>
    <t>MC930P-GSFDG4RW</t>
  </si>
  <si>
    <t>MC930P-GFEBG4RW</t>
  </si>
  <si>
    <t>P1083320-032</t>
  </si>
  <si>
    <t>CBA-U25-S09ZAR</t>
  </si>
  <si>
    <t>ZEBRA IMPORTA BATERIA PADRAO DE ION LITIO - MODELO: 3500MAH - 1 UNIDADE - MARCA: ZEBRA</t>
  </si>
  <si>
    <t>ZEBRA IMPO MC22/MC27 - BATERIA ESTENDIDA - 4900MAH - 1 UNIDADE</t>
  </si>
  <si>
    <t>ZEBRA IMPORTA MC3300X/MC3300XRFID - BATERIA ESTENDIDA - 7000 MAH - 1 UNIDADE</t>
  </si>
  <si>
    <t>BTRY-MC33-70MA-10</t>
  </si>
  <si>
    <t>ZEBRA IMPORT MC3300X/MC3300XRFID - BATERIA ESTENDIDA - 7000 MAH - 10 UNIDADES</t>
  </si>
  <si>
    <t>SAC-MC93-16SCHG-01</t>
  </si>
  <si>
    <t>P1080383-044</t>
  </si>
  <si>
    <t>CRD-MC2X-1SCU-01</t>
  </si>
  <si>
    <t>SG-MC2X-HSTRP-01_SC</t>
  </si>
  <si>
    <t>ZEBRA IMPORTA MC22/MC27 - ALCA PARA COLETOR SEM ACESSORIO DE GATILHO</t>
  </si>
  <si>
    <t>SG-MC2X-RB1-01</t>
  </si>
  <si>
    <t>SG-MC2X-RBH2-01_SC</t>
  </si>
  <si>
    <t>SG-MC2X-RBH2-01</t>
  </si>
  <si>
    <t>ZEBRA IMPORT MC22/MC27 - PROTETOR DE BORRACHA PARA MODELOS COM ACESSORIO DE GATILHO</t>
  </si>
  <si>
    <t>SG-STYLUS-TCX-MTL-03_SC</t>
  </si>
  <si>
    <t>SG-STYLUS-TCX-MTL-03</t>
  </si>
  <si>
    <t>DS3678-SR0F003VZWW</t>
  </si>
  <si>
    <t>P1105147-001</t>
  </si>
  <si>
    <t>MC330M-GJ4HG2RW</t>
  </si>
  <si>
    <t>ZEBRA IMPO ZC100/ZC300 - KIT DE LIMPEZA - 5 CARTOES</t>
  </si>
  <si>
    <t>ZEBRA IMPO - KIT DE LIMPEZA - 2 CARTOES - MODELO: ZC100/ZC300 - MARCA: ZEBRA</t>
  </si>
  <si>
    <t>MC339U-GE4EG4WR</t>
  </si>
  <si>
    <t>BTRY-RS51-7MA-01_SC</t>
  </si>
  <si>
    <t>BTRY-RS51-7MA-01</t>
  </si>
  <si>
    <t>MISC-MC93-SCRN-01_SC</t>
  </si>
  <si>
    <t>P1080383-443</t>
  </si>
  <si>
    <t>P1094879-053</t>
  </si>
  <si>
    <t>P1061022-029</t>
  </si>
  <si>
    <t>P1037750-001</t>
  </si>
  <si>
    <t>P1080383-231_SC</t>
  </si>
  <si>
    <t>SG-RS51-STRPN2-10</t>
  </si>
  <si>
    <t>MC330L-GE3EG4RW</t>
  </si>
  <si>
    <t>MC330L-SJ4EG4RW</t>
  </si>
  <si>
    <t>ZT42162-T210000Z</t>
  </si>
  <si>
    <t>P1083320-012</t>
  </si>
  <si>
    <t>ZEBRA IMPOR LEITOR DE CODIGO DE BARRAS LS2208 PRETO COM SUPORTE - CONEXAO USB - MARCA: ZEBRA</t>
  </si>
  <si>
    <t>DS9308-SR4R0110AZU</t>
  </si>
  <si>
    <t>ZEBRA LEITOR DE RADIO FREQUENCIA UHF RFD40 - GATILHO PARA CONECTAR AO COLETOR</t>
  </si>
  <si>
    <t>ZEBRA IMPO CARREGADOR DE BATERIA PARA COLETOR L10</t>
  </si>
  <si>
    <t>P1025950-041</t>
  </si>
  <si>
    <t>ZEBRA GT800/GK420 - FONTE 100-240V COM CABO PADRAO AMERICANO</t>
  </si>
  <si>
    <t>ZEBRA IMPO - ADAPTADOR ECONNEX PARA ACOPLAR O TC21/TC26 DE 8 PINOS</t>
  </si>
  <si>
    <t>ZEBRA IMPO RFD40 - BERCO DE CARREGAMENTO DE LEITOR COM SUPORTE PARA COLETOR</t>
  </si>
  <si>
    <t>P1080383-224_SC</t>
  </si>
  <si>
    <t>P1080383-224</t>
  </si>
  <si>
    <t>P1105147-014</t>
  </si>
  <si>
    <t>ZD4A042-301W02EZ</t>
  </si>
  <si>
    <t>50-12500-066</t>
  </si>
  <si>
    <t>P1080383-226</t>
  </si>
  <si>
    <t>ZEBRA IMPORT BATERIA DE ION LITIO ESTENDIDA DURACAO 98 HORAS PARA TABLETS L10 SERIES</t>
  </si>
  <si>
    <t>CRD1S0T-RFD49-UNIV-CHG-1R</t>
  </si>
  <si>
    <t>CBL-RFD49-USB1-01</t>
  </si>
  <si>
    <t>ZEBRA FONTE EXTERNA</t>
  </si>
  <si>
    <t>ZEBRA IMPO ETIQUETA RFID 928MHZ SILVERLINE CLASSIC 100X40MM - 250 ETQS/ROLO</t>
  </si>
  <si>
    <t>MC930B-GSHEG4RW</t>
  </si>
  <si>
    <t>MC330L-SJ3EG4RW</t>
  </si>
  <si>
    <t>CRD-TC5X-2SETH-02_SC</t>
  </si>
  <si>
    <t>CRD-TC5X-2SETH-02</t>
  </si>
  <si>
    <t>BTRY-ET5X-8IN1-02</t>
  </si>
  <si>
    <t>ZEBRA ZT410/ZT411 - TAMPA FRONTAL INFERIOR</t>
  </si>
  <si>
    <t>25-154073-02R</t>
  </si>
  <si>
    <t>MOD-MT2-EU1-01</t>
  </si>
  <si>
    <t>MC333U-GJ4EG4WR-1SKT</t>
  </si>
  <si>
    <t>ZEBRA IMPO TABLET L10 SERIES - BERCO VEICULAR ROBSTO PARA VIBRACAO COM MODULO XDIM</t>
  </si>
  <si>
    <t>RTL10B1-B1AS0X0000A6</t>
  </si>
  <si>
    <t>ZD4A042-301E00EZ_SC</t>
  </si>
  <si>
    <t>ZEBRA IMPO IMPRESSORA ZD421 TT 203 DPI 4 POL USB BTLE ETH</t>
  </si>
  <si>
    <t>ZD4A043-301E00EZ_SC</t>
  </si>
  <si>
    <t>P1104702-021</t>
  </si>
  <si>
    <t>ZD6A042-D21F00EZ</t>
  </si>
  <si>
    <t>ZEBRA COLETOR DE DADOS MC3300AX 2D SR 38 TECLAS ANDROID 11 GMS WIFI6/BT/NFC IST - AMAZON - MARCA: ZEBRA</t>
  </si>
  <si>
    <t>ZD4A042-301M00EZ</t>
  </si>
  <si>
    <t>LI3678-SR0F003VZWW</t>
  </si>
  <si>
    <t>CBA-UF2-C12ZAR</t>
  </si>
  <si>
    <t>DS3608-ER20003VZWW</t>
  </si>
  <si>
    <t>SG-MC33-HDSTPG-01</t>
  </si>
  <si>
    <t>ZD6A043-311F00EZ</t>
  </si>
  <si>
    <t>ET51AT-W14E</t>
  </si>
  <si>
    <t>AT17010-1</t>
  </si>
  <si>
    <t>ZD6A043-301F00EZ</t>
  </si>
  <si>
    <t>ZEBRA TC5X - ALCA DE MAO HEALTHCARE</t>
  </si>
  <si>
    <t>ZEBRA IMPO CABO USB LISO BLINDADO - 4,60 METROS</t>
  </si>
  <si>
    <t>CBA-U30-S15ZBR_SC</t>
  </si>
  <si>
    <t>CBA-U30-S15ZBR</t>
  </si>
  <si>
    <t>SG-MC9X-SHLSTG-01</t>
  </si>
  <si>
    <t>ZBK-ET5X-8SCN7-02</t>
  </si>
  <si>
    <t>MS4717-LU0C0R_SC</t>
  </si>
  <si>
    <t>P1112640-230</t>
  </si>
  <si>
    <t>KYBD-QW-VC-01</t>
  </si>
  <si>
    <t>P1112640-015_SC</t>
  </si>
  <si>
    <t>P1112640-015</t>
  </si>
  <si>
    <t>MC220K-2B3S3RW</t>
  </si>
  <si>
    <t>P1080383-732_SC</t>
  </si>
  <si>
    <t>P1080383-732</t>
  </si>
  <si>
    <t>ZEBRA IMPOR ZD220T&amp;D - PLACA PRINCIPAL - USB</t>
  </si>
  <si>
    <t>KT-PAD-RS507-10R</t>
  </si>
  <si>
    <t>ZT41143-T310000Z_SC</t>
  </si>
  <si>
    <t>BTRY-RS51-7MA-10</t>
  </si>
  <si>
    <t>P1080383-207</t>
  </si>
  <si>
    <t>P1105147-003</t>
  </si>
  <si>
    <t>BTRY-TC2Y-1XMA1-01_SC</t>
  </si>
  <si>
    <t>BTRY-TC2Y-1XMA1-01</t>
  </si>
  <si>
    <t>FX7500-42325A56-WR</t>
  </si>
  <si>
    <t>ZEBRA LEITOR FIXO RFID FX7500 USB SEM HOST - COM 4 PORTAS</t>
  </si>
  <si>
    <t>P1080383-222</t>
  </si>
  <si>
    <t>CRD-TC1XTN28-2SC-01</t>
  </si>
  <si>
    <t>KT-TC15-BRAZIL_SC</t>
  </si>
  <si>
    <t>KT-TC15-BRAZIL</t>
  </si>
  <si>
    <t>ZEBRA IMPO COLETOR DE DADOS TC15 COM CONECTIVIDADE WIFI, 5G, 4GB RAM/64GB FLASH - INCLUSO CABO E FONTE PADRAO BR</t>
  </si>
  <si>
    <t>ZD4AH43-301E00EZ</t>
  </si>
  <si>
    <t>ZEBRA TABLET ET45 - TELA 10POL, ANDROID GSM, LEITOR INTEGRADO SE4710, 8GB RAM, 128GB FLASH CAMERA FRONTAL 5MP/TRASEIRA 13MP, 5G, WLAN, WIFI 6, NFC</t>
  </si>
  <si>
    <t>ZBK-ET4X-10BTRYBK1-01</t>
  </si>
  <si>
    <t>ZEBRA ET4X - SUPORTE P/ MAO TRASEIRO ROTACIONAL 360 P/ TABLET DE 10 POL COM COMPATIMENTO PARA BATERIA ESTENDIDA</t>
  </si>
  <si>
    <t>WS5001-0F2J3020EA6</t>
  </si>
  <si>
    <t>CBL-WS5X-USB1-01</t>
  </si>
  <si>
    <t>SG-WS5X-BHMT-01</t>
  </si>
  <si>
    <t>TC58B1-3T1E6B1080-A6</t>
  </si>
  <si>
    <t>ZT23142-T31000FZ</t>
  </si>
  <si>
    <t>TC520K-1XFMU6P-A6_SC</t>
  </si>
  <si>
    <t>TC520K-1XFMU6P-A6</t>
  </si>
  <si>
    <t>ZD4A022-D0AE00EZ</t>
  </si>
  <si>
    <t>ZT23143-T0A000FZ_SC</t>
  </si>
  <si>
    <t>ZT23143-T0A000FZ</t>
  </si>
  <si>
    <t>P1083320-134_SC</t>
  </si>
  <si>
    <t>P1083320-135</t>
  </si>
  <si>
    <t>SG-TC1XTN28-EXO1-01</t>
  </si>
  <si>
    <t>ZEBRA IMPORT TC15/TN28 - CASE ROBUSTA EXOESQUELETO</t>
  </si>
  <si>
    <t>ZEBRA IMPORT IMPRESSORA PORTATIL ZQ630 PLUS 4 POL BT4.0/WI-FI AC COM CLIP CINTO</t>
  </si>
  <si>
    <t>ET40AB-0H1C1B0-A6</t>
  </si>
  <si>
    <t>P1080383-735</t>
  </si>
  <si>
    <t>P1109578-038</t>
  </si>
  <si>
    <t>P1109578-002</t>
  </si>
  <si>
    <t>P1109578-005</t>
  </si>
  <si>
    <t>DS-ZP52RFDXBREN0</t>
  </si>
  <si>
    <t>ZEBRA IMPRESSORA TERMICA ZP505 - ESPECIFICA PARA FEDEX</t>
  </si>
  <si>
    <t>ZQ61-AUWAL04-00</t>
  </si>
  <si>
    <t>ZEBRA ZQ520 - CAPA DE PROTECAO COM ALCA DE OMBRO</t>
  </si>
  <si>
    <t>ZT23142-T11000FZ_SC</t>
  </si>
  <si>
    <t>ZT23142-T11000FZ</t>
  </si>
  <si>
    <t>ZD4A023-D01E00EZ</t>
  </si>
  <si>
    <t>P1094879-005</t>
  </si>
  <si>
    <t>ZEBRA IMPORT - RFD40 - BERCO DE CARREGAMENTO DE LEITOR COM SUPORTE PARA COLETOR</t>
  </si>
  <si>
    <t>ZBK-ET4X-10HCVESA-01</t>
  </si>
  <si>
    <t>SG-ET4X-HCHNDSTR1-01</t>
  </si>
  <si>
    <t>P1080383-736C</t>
  </si>
  <si>
    <t>CBL-DC-388A2-01_SC</t>
  </si>
  <si>
    <t>CBL-DC-388A2-01</t>
  </si>
  <si>
    <t>KIT-MPP-LRZQ521-01</t>
  </si>
  <si>
    <t>TRG-TC5X-ELEC1-02</t>
  </si>
  <si>
    <t>P1112640-017C</t>
  </si>
  <si>
    <t>ZD4A022-D01E00EZ_SC</t>
  </si>
  <si>
    <t>ZD4A022-D01E00EZ</t>
  </si>
  <si>
    <t>ZEBRA IMPORTA ZC300 - FITA PARA TRANSFERENCIA TERMICA (RIBBON) MONO PRETO - 2000 IMPRESSOES</t>
  </si>
  <si>
    <t>P1105147-007</t>
  </si>
  <si>
    <t>SG-TC2Y-BOOT-01</t>
  </si>
  <si>
    <t>ZQ63-AUFAL04-00</t>
  </si>
  <si>
    <t>P1083320-036</t>
  </si>
  <si>
    <t>ZBK-ET5X-8SCN7-01</t>
  </si>
  <si>
    <t>ZEBRA ET51/ET56 - LEITOR 2D SR SUP MAO TRAS P/ TABLET DE 8 VERSAO WINDOWS</t>
  </si>
  <si>
    <t>ADP-RFD40-TC2X-1R</t>
  </si>
  <si>
    <t>ZEBRA IMPORT KIT, MÓDULO PLACA SERIAL ZD421D, ZD421T, ZD421C, ZD411D, ZD411T, ZD611D, ZD611T</t>
  </si>
  <si>
    <t>ZEBRA IMPO - BATERIA DE IONT LITIO FREEZER 5000 MAH - 1 UNIDADE</t>
  </si>
  <si>
    <t>ADP-RFD40-BT-1R</t>
  </si>
  <si>
    <t>ZEBRA RFD4030 - ADAPTADOR BLUETOOTH PARA ACOPLAR CASES OTTERBOX UNIVERSE</t>
  </si>
  <si>
    <t>DS4608-DPE0007VZRW</t>
  </si>
  <si>
    <t>ZEBRA IMPO LEITOR DE CODIGO DE BARRAS DS4608-DP - SOMENTE LEITOR</t>
  </si>
  <si>
    <t>ZQ61-AUFAL04-00</t>
  </si>
  <si>
    <t>CS6080-HCB00004P1W</t>
  </si>
  <si>
    <t>TC26BK-11A423-BR</t>
  </si>
  <si>
    <t>ZEBRA COLETOR DE DADOS TC26 WWAN ANDROID 2D SE4710 4GB/64GB ALL-TOUCH CAMERA F/T 13MP/5MP NFC, CONEXAO 8 PINOS</t>
  </si>
  <si>
    <t>SG-ET4X-8EXOSKL1-01</t>
  </si>
  <si>
    <t>ZEBRA ET4X – DOCA DE CARGA E COM 01 COM CONEXAO HDMI, ETHERNET, FONE 3,5MM, 4 PORTAS USB – COTAR: PWR-BGA12V50W0WW+CBL-DC-388A2-01+BRZ1000</t>
  </si>
  <si>
    <t>P1094879-057_SC</t>
  </si>
  <si>
    <t>P1063406-040</t>
  </si>
  <si>
    <t>ZBK-ET4X-8BTRYBK1-01</t>
  </si>
  <si>
    <t>TC5301-0T1E4B1000-A6</t>
  </si>
  <si>
    <t>ZEBRA IMPOCOLETOR DE DADOS TC53 ANDROID 11, LAN, TELA 6POLCAMERA F/T 8MP/16MP, FONE, BATERIA 4680MAH</t>
  </si>
  <si>
    <t>SAC-NGTC5TC7-4SCHG-01_SC</t>
  </si>
  <si>
    <t>SAC-NGTC5TC7-4SCHG-01</t>
  </si>
  <si>
    <t>BTRY-NGTC5TC7-44MA-01</t>
  </si>
  <si>
    <t>ZEBRA IMPO BATERIA DE ION LITIO PADRAO TC53/58 E TC73/78 4.680 MAH</t>
  </si>
  <si>
    <t>SG-NGTC5EXO1-01</t>
  </si>
  <si>
    <t>ZEBRA IMPOR ZQ310/ZQ320 - BATERIA DE ION LITIO PADRAO 2280 MAH</t>
  </si>
  <si>
    <t>ZEBRA RFD90 - ADAPTADOR PADRAO PARA ACOPLAR O TC51/52/52X/52AX/56/57/57X – COMPATIVEL COM A VERSAO PREMIUM E PREMIUM PLUS DO RFD90</t>
  </si>
  <si>
    <t>ZEBRA TABLET ET45 - TELA 10POL, ANDROID GSM, LEITOR INTEGRADO SE4710, 4GB RAM, 64GB FLASH CAMERA FRONTAL 5MP/TRASEIRA 13MP, 5G, WLAN, WIFI 6, NFC</t>
  </si>
  <si>
    <t>ZEBRA IMPRESSORA ZT610 203DPI 4POL USB SERIAL ETHERNET BT4.0</t>
  </si>
  <si>
    <t>ET40AB-001C2B0-A6</t>
  </si>
  <si>
    <t>ZEBRA TABLET ET40 - TELA 10POL, ANDROID GSM, LEITOR INTEGRADO SE4100, 8GB RAM, 128GB FLASH CAMERA FRONTAL 5MP/TRASEIRA 13MP, WLAN, WIFI 6, NFC</t>
  </si>
  <si>
    <t>DENOMINAÇAO: ZEBRA CARREGADOR DE BATERIA PARA COLETOR L10</t>
  </si>
  <si>
    <t>ADP-RFD40-TC5X-0R</t>
  </si>
  <si>
    <t>ZEBRA IMPOR RFD40 - ADAPTADOR PARA TC5X PARA CONEXAO BLUETOOTH COM O SLED - NECESSARIO SG-TC5XEXONHS-01 - NAO COMPATIVEL COM TC53/TC58 E TC55</t>
  </si>
  <si>
    <t>BTRY-RFD49-70MA1-01</t>
  </si>
  <si>
    <t>MX101-SR7000WW</t>
  </si>
  <si>
    <t>CRD-NGTC5-5SC4B</t>
  </si>
  <si>
    <t>TRG-NGTC5-ELEC-01</t>
  </si>
  <si>
    <t>ZEBRA COLETOR DE DADOS MC3300AX 2D SR 38 TECLAS ANDROID 11 GMS WIFI6/BT/NFC IST - AMAZON</t>
  </si>
  <si>
    <t>ZT41143-T410000Z</t>
  </si>
  <si>
    <t>ZEBRA ET4X - DOCA PDV COM HDMI, ETHERNET, FONE, USB-A(X4), 24V USB (X1) – COTAR: CBL-ET4X-SCHCAB-01+PWR-BGA24V150W1WW+BRKT-NWPC-DSKPS-01+BRZ1000</t>
  </si>
  <si>
    <t>MISC-ET4X-BTDPS-01</t>
  </si>
  <si>
    <t>ZEBRA FONTE AC: 100-240V/2,0A-SAIDA DC: 24V/6.25A/150W - COTAR BRZ1000</t>
  </si>
  <si>
    <t>STND-ET4X-10POS1-01</t>
  </si>
  <si>
    <t>ZEBRA ET4X - SUPORTE FIXO DOCA DE PDV</t>
  </si>
  <si>
    <t>CBL-ET4X-SCHCAB-01</t>
  </si>
  <si>
    <t>ZEBRA ET4X - CABO DE CARGA E COMUNICACAO EM Y - PARA DOCA PDV CRD-BLNK-1SNHP-01</t>
  </si>
  <si>
    <t>SG-NGTC5-SCRNP-03_SC</t>
  </si>
  <si>
    <t>SG-NGTC5-SCRNP-03</t>
  </si>
  <si>
    <t>SG-NGTC5-WMADP1-01_SC</t>
  </si>
  <si>
    <t>ZEBRA LEITOR DE CODIGO DE BARRAS SP7201 VERTICAL COM PORTA USB, SEM PORTA AUX, ALCANCE PADRAO DE LEITURA-SR</t>
  </si>
  <si>
    <t>P1123335-041</t>
  </si>
  <si>
    <t>ZEBRA FONTE AC 100-240V, DC 5, 850MA BRASIL</t>
  </si>
  <si>
    <t>ZEBRA IMPO ETIQUETA RFID 928MHZ SILVERLINE BLADE II 60X25MM - 400 ETQS/ROLO</t>
  </si>
  <si>
    <t>P1058930-106</t>
  </si>
  <si>
    <t>SG-ET4X-DCLIPS-01_SC</t>
  </si>
  <si>
    <t>SG-ET4X-DCLIPS-01</t>
  </si>
  <si>
    <t>CRD-ET4X-4S10I1-01</t>
  </si>
  <si>
    <t>TC58B1-3T1E6B1080-BR_SC</t>
  </si>
  <si>
    <t>ZEBRA IMP ET4X - BATERIA PARA TABLET DE 10 - 7600MAH - 3.87V</t>
  </si>
  <si>
    <t>SG-RS5X6-HNMT-01_SC</t>
  </si>
  <si>
    <t>SG-RS5X6-HNMT-01</t>
  </si>
  <si>
    <t>SG-RS51-HNMTRM-01</t>
  </si>
  <si>
    <t>SG-RS51-HNMTLL-01</t>
  </si>
  <si>
    <t>RTL10C0-0C11X1X-02</t>
  </si>
  <si>
    <t>LI2208-SR6U2100AZW_SC</t>
  </si>
  <si>
    <t>LI2208-SR6U2100AZW</t>
  </si>
  <si>
    <t>BTRY-NGTC5TC7-66MA-BR_SC</t>
  </si>
  <si>
    <t>BTRY-NGTC5TC7-66MA-BR</t>
  </si>
  <si>
    <t>ZEBRA ETIQUETA PERSONALIZADA MERCEDES BENS TERMADOCK 4000D TERMICA DIRETA AXC 4X8 POL ETIQUETAS POR LINHA 1, POR ROLO 38</t>
  </si>
  <si>
    <t>ZEBRA IMPORT COLETOR DE DADOS TC22 WLAN, WIFI 6, SE55 ER, TELA 6 POL, 6GB/64GB, CAMERA F/T 5MP/16MP, 2 PINOS, BAT PADRAO, NFC, BT, USB-C, GMS</t>
  </si>
  <si>
    <t>TRG-TC2L-SNP1-01</t>
  </si>
  <si>
    <t>ZEBRA TC22/TC27 - BATERIA PADRAO - 3800MAH - 1 UNIDADE</t>
  </si>
  <si>
    <t>BTRY-TC2L-3XMAXX-01</t>
  </si>
  <si>
    <t>ZEBRA TC22/TC27 - BATERIA ESTENDIDA - 5200MAH - 1 UNIDADE</t>
  </si>
  <si>
    <t>SG-TC2L-BOOT-01_SC</t>
  </si>
  <si>
    <t>SG-TC2L-BOOT-01</t>
  </si>
  <si>
    <t>ZEBRA IMPO TC22/TC27 - CARREGADOR PARA 4 BATERIAS PADRAO OU ESTENDIDA - COTAR: PWR-BGA12V50W0WW+CBL-DC-388A1-01+BRZ1000</t>
  </si>
  <si>
    <t>ATR7000-P2100A0-WR</t>
  </si>
  <si>
    <t>ADP-RFD40-TC2X-2E_SC</t>
  </si>
  <si>
    <t>ZEBRA IMP CABECA DE IMPRESSAO 203 DPI - ZT111/ZT211/ZT231/ZT231R</t>
  </si>
  <si>
    <t>VC83-10SSCNBAABA-I</t>
  </si>
  <si>
    <t>CRD-NGTC5-2SC1B_SC</t>
  </si>
  <si>
    <t>P1080383-709</t>
  </si>
  <si>
    <t>CBA-R03-C12PAR</t>
  </si>
  <si>
    <t>23844-00-00R</t>
  </si>
  <si>
    <t>ZEBRA IMPORT CABO DE ENERGIA AC 2.3 METROS - PADRAO AMERICANO</t>
  </si>
  <si>
    <t>HDST-35MM-PTVP-02</t>
  </si>
  <si>
    <t>MC330L-GL4EG4RW</t>
  </si>
  <si>
    <t>MC9401-0G1J6DSS-A6_SC</t>
  </si>
  <si>
    <t>ZEBRA IMP COLETOR DE DADOS MC94 - WLAN/WIFI6E/GUN/GMS/2D SR/6GB-128GB/53 TECLAS/BATERIA PADRAO</t>
  </si>
  <si>
    <t>MC9401-0G1M6DSS-A6_SC</t>
  </si>
  <si>
    <t>ZEBRA COLETOR DE DADOS MC94 - WLAN/WIFI6E/GUN/GMS/2D ER/6GB-128GB/53 TECLAS/BATERIA PADRAO</t>
  </si>
  <si>
    <t>ZEBRA IMPOR COLETOR DE DADOS MC93 PADRAO 2D ER 53 ANDROID 8.0 802.11AC BAT 7000MAH GMS - MARCA: ZEBRA</t>
  </si>
  <si>
    <t>ZEBRA IMPO CABECA DE IMPRESSAO - ZD411D/ZD611D 300 DPI</t>
  </si>
  <si>
    <t>ZEBRA IMPO BATERIA DE LITIO ION PADRAO 7000 MAH - 1 UNIDADE- MODELO: ZEBRA MC93 - MARCA ZEBRA</t>
  </si>
  <si>
    <t>P1080383-001</t>
  </si>
  <si>
    <t>800017-240</t>
  </si>
  <si>
    <t>P1103355</t>
  </si>
  <si>
    <t>ZEBRA PLACA E ESCOVA ANTI-ESTATICA DO FITA PARA TRANSFERENCIA TERMICA (RIBBON) - 220XI4</t>
  </si>
  <si>
    <t>P1112640-232</t>
  </si>
  <si>
    <t>RTL10B1-H4AE0X0000A6</t>
  </si>
  <si>
    <t>CBA-UF6-C09ZAR</t>
  </si>
  <si>
    <t>P1058930-107</t>
  </si>
  <si>
    <t>ZEBRA IMPO ETIQUETA RFID POLIPROPILENO TT 44.5 X 19.1MM - POLYPRO 3000T - REVESTIDO - ADESIVO PERMANENTE 5000 ETQS/ROLO 1/CAIXA</t>
  </si>
  <si>
    <t>ZEBRA SUPORTE DE PLASTICO VEICULAR SEM CARREGADORADOR - TC58</t>
  </si>
  <si>
    <t>3PTY-PCLIP-216355_SC</t>
  </si>
  <si>
    <t>ZEBRA IMPO FONTE DE ALIMENTACAO COM FIO 12-48V ENTRADA 12V 3A SAIDA - INCLUI CABOS E FUSIVEL</t>
  </si>
  <si>
    <t>ZEBRA IMPO BRACO DE 6 POL PARA MONTAGEM EM EMPILHADEIRA COM BRACADEIRA DE 3,75X5125 POL</t>
  </si>
  <si>
    <t>ZD6A043-301L02EZ_SC</t>
  </si>
  <si>
    <t>ZD6A043-301L02EZ</t>
  </si>
  <si>
    <t>CRD-RS51-20SCHG-01</t>
  </si>
  <si>
    <t>RS61B0-KESSXWR_SC</t>
  </si>
  <si>
    <t>RS61B0-KESSXWR</t>
  </si>
  <si>
    <t>RTL10C0-0A11X1X</t>
  </si>
  <si>
    <t>ZD6A022-D1AB02EZ_SC</t>
  </si>
  <si>
    <t>ZD6A022-D1AB02EZ</t>
  </si>
  <si>
    <t>KIT-MPP-MD2SPR3-01_SC</t>
  </si>
  <si>
    <t>RS51C0-TEDNWR</t>
  </si>
  <si>
    <t>ZEBRA IMPO TABLET ROBUSTO L10 XPAD - NFC/WLAN/WWAN COMGPS/10.1POL/1000 NIT/LEITOR CB/IP65/4GB RAM/64GB EMMC/ANDROID/BATERIA PADRAO</t>
  </si>
  <si>
    <t>P1080383-413</t>
  </si>
  <si>
    <t>P1080383-415</t>
  </si>
  <si>
    <t>P1080383-418</t>
  </si>
  <si>
    <t>TC5301-0T1K4B1000-A6</t>
  </si>
  <si>
    <t>DS-ZD6DZP1136378_SC</t>
  </si>
  <si>
    <t>DS-ZD6DZP1136378</t>
  </si>
  <si>
    <t>RS21C0-TS00ZWR_SC</t>
  </si>
  <si>
    <t>ZEBRA IMPO LEITOR DE DEDO 2D RS21000 - SR SE4770 - BATERIA INTEGRADA</t>
  </si>
  <si>
    <t>SG-RS2X-HMTRA-01_SC</t>
  </si>
  <si>
    <t>ZEBRA IMPO LUVA PARA COSTA DE MAO RS2100 - COM GATILHO INTEGRADO - TAMANHO ÚNICO - DIREITO - 01 UNID</t>
  </si>
  <si>
    <t>SG-RS2X-HMTLA-01_SC</t>
  </si>
  <si>
    <t>ZEBRA IMPO LUVA PARA COSTA DE MAO RS2100 - COM GATILHO INTEGRADO - TAMANHO ÚNICO - ESQUERDO - 01 UNID</t>
  </si>
  <si>
    <t>ZEBRA IMPO CARREGADOR DE 2 POSICOES RS2100 - COTAR: PWR-WUA5V12W0BR + CBL-TC5X-USBC2A-01</t>
  </si>
  <si>
    <t>P1083347-031</t>
  </si>
  <si>
    <t>ZEBRA IMPO ETIQUETA RFID POLIPROPILENO TT 98.4X11.5MM - POLYPRO 3000T - REVESTIDO - ADESIVO PERMANENTE - 5000 ETQS/ROLO 1/CAIXA</t>
  </si>
  <si>
    <t>ZEBRA IMPORT ETIQUETA RFID PAPEL TT 76.2X25.4MM Z-PERFORM 1500T, REVESTIDA, ADESIVO PERMANENTE, 3IN (76.2MM)</t>
  </si>
  <si>
    <t>ZEBRA IMPORT ETIQUETA RFID PAPEL TT 101.6X50.8MM Z-PERFORM 1500T, REVESTIDA, ADESIVO PERMANENTE, 3IN (76.2MM)</t>
  </si>
  <si>
    <t>ZD6A143-301F00EZ</t>
  </si>
  <si>
    <t>MXC7000-L_SC</t>
  </si>
  <si>
    <t>MXC7000-L</t>
  </si>
  <si>
    <t>RTL10C0-0A11X0X</t>
  </si>
  <si>
    <t>ET60AW-0SQAGS00A0-A6_SC</t>
  </si>
  <si>
    <t>ET60AW-0SQAGS00A0-A6</t>
  </si>
  <si>
    <t>CRD-ET6X-VEHDK-PTA-01_SC</t>
  </si>
  <si>
    <t>105850-006</t>
  </si>
  <si>
    <t>P1031365-049_SC</t>
  </si>
  <si>
    <t>RS51C0-TESNWR_SC</t>
  </si>
  <si>
    <t>Z1B5-EMH250-3000</t>
  </si>
  <si>
    <t>ZEBRA CABO AC TRIPOLAR - PADRAO BRASIL</t>
  </si>
  <si>
    <t>BR04800BK11045</t>
  </si>
  <si>
    <t>ZEBRA FITA PARA TRANSFERENCIA TERMICA (RIBBON) DE RESINA - 110MM X 450M</t>
  </si>
  <si>
    <t>ZEBRA FITA PARA TRANSFERENCIA TERMICA (RIBBON) DE CERA - 110MM X 74M</t>
  </si>
  <si>
    <t>ZEBRA FITA PARA TRANSFERENCIA TERMICA (RIBBON) DE CERA - 110MM X 300M</t>
  </si>
  <si>
    <t>MC92N0-GP0SYGQA6WR</t>
  </si>
  <si>
    <t>MC92N0-GP0SYGQA6WR B</t>
  </si>
  <si>
    <t>Z1AE-DS3678-3C00</t>
  </si>
  <si>
    <t>Z1AE-RS5XXX-3C00</t>
  </si>
  <si>
    <t>Z1AE-VC80XX-3C00</t>
  </si>
  <si>
    <t>BZ1AE-ZT2X-5C0</t>
  </si>
  <si>
    <t>BZ1AE-ZT61-3C0</t>
  </si>
  <si>
    <t>BZ1BE-QNX0-3C0</t>
  </si>
  <si>
    <t>LS2208-SR20007BR-U</t>
  </si>
  <si>
    <t>WB CAPA TC51-TC56P</t>
  </si>
  <si>
    <t>W BREDA TC51/TC56 - CAPA DE PROTECAO COM ALCA DE OMBRO</t>
  </si>
  <si>
    <t>W BREDA MC33 - CAPA PARA MODELOS GATILHO COM ALCA DE OMBRO</t>
  </si>
  <si>
    <t>ZEBRA ZQ310 - CAPA DE PROTECAO COM ALCA DE OMBRO</t>
  </si>
  <si>
    <t>WB CAPA ZQ520</t>
  </si>
  <si>
    <t>WB CAPA QLN320</t>
  </si>
  <si>
    <t>WB CAPA QLN420 CINTO</t>
  </si>
  <si>
    <t>ZEBRA QLN420/ZQ630 - CAPA DE PROTECAO COM ALCA PARA CINTURA</t>
  </si>
  <si>
    <t>ZEBRA FITA PARA TRANSFERENCIA TERMICA (RIBBON) DE RESINA - 60MM X 450M</t>
  </si>
  <si>
    <t>BZAEC-ZT4X-3C0</t>
  </si>
  <si>
    <t>ZEBRA LEITOR DE CODIGO DE BARRAS DS2208 PRETO COM SUPORTE - CONEXAO USB</t>
  </si>
  <si>
    <t>BZAEC-ZT2X-3C0</t>
  </si>
  <si>
    <t>Z1B5-SOTIMC-M000</t>
  </si>
  <si>
    <t>ZEBRA LEITOR DE CODIGO DE BARRAS DS2208 PRETO - CONEXAO USB</t>
  </si>
  <si>
    <t>BZAEC-ZD40-3C0</t>
  </si>
  <si>
    <t>Z1RE-MC32XX-1C00</t>
  </si>
  <si>
    <t>ZEBRA LEITOR DE CODIGO DE BARRAS DS7708 - CONEXAO USB</t>
  </si>
  <si>
    <t>MC93G - CAPA DE PROTECAO MODELO GUN, COM ALCA TIRACOLO</t>
  </si>
  <si>
    <t>WB COLDRE MC91G-92G E</t>
  </si>
  <si>
    <t>Z1AE-DS3678-3CC0</t>
  </si>
  <si>
    <t>BZAEC-ZD2X-3C0_SC</t>
  </si>
  <si>
    <t>ZEBRA ONE CARE ESSENTIAL - ZD2X - EQUIP NOVO - 3 ANOS - COM L&amp;T - COM MAU USO - SEM MANUTENCAO DE BATERIA</t>
  </si>
  <si>
    <t>ZEBRA ONE CARE ESSENTIAL - ZQ6X - EQUIP NOVO - 3 ANOS - COM L&amp;T - COM MAU USO - SEM MANUTENCAO DE BATERIA</t>
  </si>
  <si>
    <t>Z1AE-MC93XX-3C00</t>
  </si>
  <si>
    <t>Z1AE-RFD85X-3CC0</t>
  </si>
  <si>
    <t>Z1AV-TC21XX-3000</t>
  </si>
  <si>
    <t>Z1AE-TC77XX-3C00</t>
  </si>
  <si>
    <t>10006995K</t>
  </si>
  <si>
    <t>ZEBRA ZD510 - PULSEIRA 1X11POL Z-BAND DIRECT BRANCO - ADULTO - 6 CARTUCHOS POR CAIXA</t>
  </si>
  <si>
    <t>MC330L-GL4EG4RW BR</t>
  </si>
  <si>
    <t>ZEBRA IMPO COLETOR MC3300X GUN, LEITOR 2D SR, 47 TECLAS, COM GMS, 4GB/32GB, SENSORES E NFC</t>
  </si>
  <si>
    <t>ZEBRA COLETOR MC3300X GUN, LEITOR 2D ER, 47 TECLAS, COM GMS, 4GB/32GB, SENSORES E NFC ZEBRA</t>
  </si>
  <si>
    <t>ZEBRA COLETOR MC3300 GUN, LEITOR SE4770 2D SR, 47 TECLAS, COM GMS, 2GB/16GB</t>
  </si>
  <si>
    <t>Z1RE-MC32XX-1CC0</t>
  </si>
  <si>
    <t>W BREDA TC21/TC26 - CAPA DE PROTECAO COM ALCA DE OMBRO</t>
  </si>
  <si>
    <t>W BREDA TC21/TC26 - CAPA DE PROTECAO PARA MODELO COM GATILHO COM ALCA DE OMBRO</t>
  </si>
  <si>
    <t>Z1AE-DS2208-5CC0</t>
  </si>
  <si>
    <t>10006999K</t>
  </si>
  <si>
    <t>10006996K BR</t>
  </si>
  <si>
    <t>ZEBRA PULSEIRA, POLIPROPILENO, 1,1875 X 11 POL., TERMICA DIRETA, Z-BAND DIRETA, 200 POR CARTUCHO, 6 POR CAIXA</t>
  </si>
  <si>
    <t>10006998K BR</t>
  </si>
  <si>
    <t>ZEBRA KIT MC2200 SHOOTER - COM COLETOR MC220J-2A3S2RW + BERCO DE CARGA CRD-MC2X-1SCU-01</t>
  </si>
  <si>
    <t>ZEBRA MC2200 SHOOTER, ANDROID, LEITOR 2D SR, TELA 4, WI-FI, BLUETOOTH, 34 TECLAS, 2GB/16GB, COM GMS</t>
  </si>
  <si>
    <t>Z1AE-TC26XX-3CC0</t>
  </si>
  <si>
    <t>W BREDA MC22/MC27 - CAPA DE PROTECAO PARA MODELO COM GATILHO COM ALCA DE OMBRO</t>
  </si>
  <si>
    <t>W BREDA MC22/MC27 - CAPA DE PROTECAO COM ALCA DE OMBRO</t>
  </si>
  <si>
    <t>Z1AV-TC2520-30C0</t>
  </si>
  <si>
    <t>Z1RV-TC2520-20C0</t>
  </si>
  <si>
    <t>KT-MC27BK-2B3S3RW BR</t>
  </si>
  <si>
    <t>MC27BJ-2A3S2RW BR</t>
  </si>
  <si>
    <t>WB CAPA ZQ520 BR</t>
  </si>
  <si>
    <t>Z1AE-TC52XX-3CC0</t>
  </si>
  <si>
    <t>BZAEC-ZD2X-5C0</t>
  </si>
  <si>
    <t>CABO DE CARGA E COMUNICACAO USB C P/ A PARA COLETORES DE DADOS - 1M</t>
  </si>
  <si>
    <t>BZBE-ZD6X-1C0</t>
  </si>
  <si>
    <t>BZBE-ZT411-1C0</t>
  </si>
  <si>
    <t>ZEBRA COLETOR MC3300AX GUN, LEITOR 2D ER, 47 TECLAS, COM GMS, 4GB/32GB, SENSORES E NFC</t>
  </si>
  <si>
    <t>ZEBRA COLETOR MC3300AX GUN, LEITOR 2D SR, 47 TECLAS, COM GMS, 4GB/32GB, SENSORES E NFC</t>
  </si>
  <si>
    <t>ZEBRA FITA PARA TRANSFERENCIA TERMICA (RIBBON) MISTO DE CERA/RESINA - 110MM X 450M</t>
  </si>
  <si>
    <t>ZEBRA FITA PARA TRANSFERENCIA TERMICA (RIBBON) MISTO DE CERA/RESINA - 110MM X 74M</t>
  </si>
  <si>
    <t>Z1BE-XI42-3C0</t>
  </si>
  <si>
    <t>BZBEC-ZX8X-1C0</t>
  </si>
  <si>
    <t>ZEBRA LEITOR DE CODIGO DE BARRAS DS9908 PRETO KIT USB LEITOR DS9908-SR00004ZZWW + CABO USB BLINDADO CBA-U21-S07ZBR</t>
  </si>
  <si>
    <t>LAAE-MC33XX-3CC0.Q</t>
  </si>
  <si>
    <t>ZEBRA ONE CARE ESSENTIAL - MC33XX - EQUIP NOVO - 3 ANOS - SEM FLAT RATE - COM MAU USO - COM L/T - SEM GER. DE APP E CONF - SEM COBERTURA PARA BERÇO - PGTO TRIMESTRAL</t>
  </si>
  <si>
    <t>LARE-MC33XX-21C0.M</t>
  </si>
  <si>
    <t>Z1BE-TC56XX-1C00</t>
  </si>
  <si>
    <t>Z1BE-TC57XX-1C00</t>
  </si>
  <si>
    <t>ZEBRA FITA PARA TRANSFERENCIA TERMICA (RIBBON) MISTO DE CERA/RESINA - 110MM X 300M</t>
  </si>
  <si>
    <t>ZEBRA FITA PARA TRANSFERENCIA TERMICA (RIBBON) DE RESINA - 110MM X 300M</t>
  </si>
  <si>
    <t>140-LM-VELOCTE</t>
  </si>
  <si>
    <t>CABO BIPOLAR PP CHATO 2X0,50 PRETO 1,5M (USAR NO LUGAR 50-16000-255R ZEBRA)</t>
  </si>
  <si>
    <t>WB CAPA ZQ630 CINTO</t>
  </si>
  <si>
    <t>BZBEC-ZT411-3C0</t>
  </si>
  <si>
    <t>BZBEC-ZP7X-3C0</t>
  </si>
  <si>
    <t>ZEBRA FITA PARA TRANSFERENCIA TERMICA (RIBBON) DE CERA - 156MM X 450M</t>
  </si>
  <si>
    <t>BR03300BK15645</t>
  </si>
  <si>
    <t>ZEBRA FITA PARA TRANSFERENCIA TERMICA (RIBBON) MISTO DE CERA/RESINA - 156MM X 450M</t>
  </si>
  <si>
    <t>WB CAPA MC3190G</t>
  </si>
  <si>
    <t>WB CAPA MC3190G BR</t>
  </si>
  <si>
    <t>W BREDA MC30/31/32 - CAPA PARA MODELOS GATILHO COM ALCA DE OMBRO</t>
  </si>
  <si>
    <t>Z1AE-TC21XX-3CC3</t>
  </si>
  <si>
    <t>BR04800GT11030</t>
  </si>
  <si>
    <t>BR04800BK04045</t>
  </si>
  <si>
    <t>ZEBRA FITA PARA TRANSFERENCIA TERMICA (RIBBON) DE RESINA - 40MM X 450M</t>
  </si>
  <si>
    <t>Z1AV-TC1520-2000</t>
  </si>
  <si>
    <t>BRAHELLE MC33-CAPA PARA MODELOS GATILHO</t>
  </si>
  <si>
    <t>LARE-MC33XX-11C0.M</t>
  </si>
  <si>
    <t>ZEBRA ONE CARE ESSENTIAL - MC33XX - RENOVACAO - 1 ANO - SEM FLAT RATE - MANUTENCAO BATERIA PADRAO - COM L/T - SEM GER. DE APP E CONF - SEM COBERTURA PARA BERÇO - PGTO MENSAL</t>
  </si>
  <si>
    <t>LABE-MC33XX-11C0.M</t>
  </si>
  <si>
    <t>320-MA-SDAVDM</t>
  </si>
  <si>
    <t>Z1AE-ET4XXX-3CC0</t>
  </si>
  <si>
    <t>Z1RE-MC92XX-1CC0</t>
  </si>
  <si>
    <t>Z1RE-ZT421-2C0</t>
  </si>
  <si>
    <t>BZREC-ZT2X-2C0</t>
  </si>
  <si>
    <t>BZREC-ZT411-2C0</t>
  </si>
  <si>
    <t>Z1AE-MC93XX-31C0</t>
  </si>
  <si>
    <t>Z1BE-TC52XX-11C0</t>
  </si>
  <si>
    <t>ZEBRA ONE CARE ESSENTIAL - TC58XX - EQUIP NOVO - 3 ANOS - SEM FLAT RATE - MANUTENCAO BATERIA PADRAO - COM L/T - SEM GER. DE APP E CONF - SEM COBERTURA PARA BERÇO - PGTO ONE SHOT</t>
  </si>
  <si>
    <t>BZBEC-ZD6X-1C0</t>
  </si>
  <si>
    <t>ZJAE-MC33XX-3CC0_SC</t>
  </si>
  <si>
    <t>ZEBRA ONE CARE ESSENTIAL/VISIBILITY IQ FORESIGHT - MC33XX - EQUIP NOVO - 3 ANOS - COM MAU USO - COM L/T - PGTO ONE SHOT</t>
  </si>
  <si>
    <t>BR01060 - BRAHELLE TC21/TC26 - CAPA DE PROTECAO COM ALCA DE OMBRO COM GATILHO</t>
  </si>
  <si>
    <t>Z1AE-TC83XX-3CC0</t>
  </si>
  <si>
    <t>WB CAPA TC22-TC27G</t>
  </si>
  <si>
    <t>W BREDA TC22/TC27 - CAPA DE PROTECAO PARA MODELO COM GATILHO COM ALCA DE OMBRO</t>
  </si>
  <si>
    <t>Z1BE-TC56XX-3CC0</t>
  </si>
  <si>
    <t>BZBE-ZD6X1-3CC0</t>
  </si>
  <si>
    <t>Rótulos de Linha</t>
  </si>
  <si>
    <t>Total Geral</t>
  </si>
  <si>
    <t>MÉDIA GERAL</t>
  </si>
  <si>
    <t>CD</t>
  </si>
  <si>
    <t>SC</t>
  </si>
  <si>
    <t>PRP</t>
  </si>
  <si>
    <t>0</t>
  </si>
  <si>
    <t>ES</t>
  </si>
  <si>
    <t>46B841123140_PRP</t>
  </si>
  <si>
    <t>SPB</t>
  </si>
  <si>
    <t>VA01000085</t>
  </si>
  <si>
    <t>BEMATECH</t>
  </si>
  <si>
    <t>M430-003-01-BRA-4-GR_SPB</t>
  </si>
  <si>
    <t>PIN-PAD IPP320 USB</t>
  </si>
  <si>
    <t>003936_ES</t>
  </si>
  <si>
    <t>GERTEC TECLADO E 44 TECLAS USB</t>
  </si>
  <si>
    <t>ARGOX MOTOR DE PASSO - OS214EX</t>
  </si>
  <si>
    <t>22807-16617_ES</t>
  </si>
  <si>
    <t>ACESSÓRIO CABO DE FORÇA BRASIL</t>
  </si>
  <si>
    <t>46B843123240_SC</t>
  </si>
  <si>
    <t>C11CF37301_ES</t>
  </si>
  <si>
    <t>C31CH26032_ES</t>
  </si>
  <si>
    <t>C33S020635_ES</t>
  </si>
  <si>
    <t>CBL-500-300-S00-01_SC</t>
  </si>
  <si>
    <t>EDA61K-0AC934PEAK_PRP</t>
  </si>
  <si>
    <t>PROJETOR EPSON POWERLITE L570U</t>
  </si>
  <si>
    <t>AIT</t>
  </si>
  <si>
    <t>05095BK11045</t>
  </si>
  <si>
    <t>05095BK110D</t>
  </si>
  <si>
    <t>05095GS06407</t>
  </si>
  <si>
    <t>05095GS11007</t>
  </si>
  <si>
    <t>05319GS06407</t>
  </si>
  <si>
    <t>05319GS11007</t>
  </si>
  <si>
    <t>06100BK13145</t>
  </si>
  <si>
    <t>EVM</t>
  </si>
  <si>
    <t>10006995-1K</t>
  </si>
  <si>
    <t>10006995-2K</t>
  </si>
  <si>
    <t>10006995-3K</t>
  </si>
  <si>
    <t>10006995-5K</t>
  </si>
  <si>
    <t>10006995-7K</t>
  </si>
  <si>
    <t>10006996K</t>
  </si>
  <si>
    <t>10006997K</t>
  </si>
  <si>
    <t>10011954K</t>
  </si>
  <si>
    <t>10012713-1K</t>
  </si>
  <si>
    <t>10015357K</t>
  </si>
  <si>
    <t>10015358K</t>
  </si>
  <si>
    <t>10027730K</t>
  </si>
  <si>
    <t>10031289K</t>
  </si>
  <si>
    <t>104523-113</t>
  </si>
  <si>
    <t>104523-174</t>
  </si>
  <si>
    <t>104523-811</t>
  </si>
  <si>
    <t>104531-001</t>
  </si>
  <si>
    <t>105910-055</t>
  </si>
  <si>
    <t>105912-007</t>
  </si>
  <si>
    <t>105934-030</t>
  </si>
  <si>
    <t>105934-035</t>
  </si>
  <si>
    <t>105934-038</t>
  </si>
  <si>
    <t>105934-061</t>
  </si>
  <si>
    <t>105934-063</t>
  </si>
  <si>
    <t>105934-099</t>
  </si>
  <si>
    <t>105999-701</t>
  </si>
  <si>
    <t>105999-704</t>
  </si>
  <si>
    <t>105999-804</t>
  </si>
  <si>
    <t>11-43912-03R</t>
  </si>
  <si>
    <t>11-72959-04R</t>
  </si>
  <si>
    <t>20-61019-01R</t>
  </si>
  <si>
    <t>20-61019-02R</t>
  </si>
  <si>
    <t>21-52612-01R</t>
  </si>
  <si>
    <t>220-80A-00100</t>
  </si>
  <si>
    <t>223-80A-00200</t>
  </si>
  <si>
    <t>22391M</t>
  </si>
  <si>
    <t>25-13227-03R</t>
  </si>
  <si>
    <t>25-159548-02</t>
  </si>
  <si>
    <t>25-159551-01</t>
  </si>
  <si>
    <t>25-62166-01R</t>
  </si>
  <si>
    <t>25-62170-02R</t>
  </si>
  <si>
    <t>25-68596-01R</t>
  </si>
  <si>
    <t>25-70103-03R</t>
  </si>
  <si>
    <t>25-71917-03R</t>
  </si>
  <si>
    <t>35099M</t>
  </si>
  <si>
    <t>3PTY-PCLIP-241389</t>
  </si>
  <si>
    <t>45189-22</t>
  </si>
  <si>
    <t>48735-120</t>
  </si>
  <si>
    <t>61330M</t>
  </si>
  <si>
    <t>61339M</t>
  </si>
  <si>
    <t>77197M</t>
  </si>
  <si>
    <t>79802M</t>
  </si>
  <si>
    <t>79804M</t>
  </si>
  <si>
    <t>79829M</t>
  </si>
  <si>
    <t>79830M</t>
  </si>
  <si>
    <t>800012-480</t>
  </si>
  <si>
    <t>800015-101</t>
  </si>
  <si>
    <t>800015-301</t>
  </si>
  <si>
    <t>800017-201</t>
  </si>
  <si>
    <t>800033-301</t>
  </si>
  <si>
    <t>800033-348</t>
  </si>
  <si>
    <t>800077-749</t>
  </si>
  <si>
    <t>800084-914</t>
  </si>
  <si>
    <t>800085-918</t>
  </si>
  <si>
    <t>800300-306</t>
  </si>
  <si>
    <t>800300-307</t>
  </si>
  <si>
    <t>800300-563BR</t>
  </si>
  <si>
    <t>97032-GREEN</t>
  </si>
  <si>
    <t>97032-RED</t>
  </si>
  <si>
    <t>97032-YELLOW</t>
  </si>
  <si>
    <t>ADP-MC32-CUP0-04</t>
  </si>
  <si>
    <t>ADP-RFD40-TC5X-2E</t>
  </si>
  <si>
    <t>ADP9000-100R</t>
  </si>
  <si>
    <t>AK17463-002</t>
  </si>
  <si>
    <t>AK18913-003</t>
  </si>
  <si>
    <t>AN620-SCL71131US</t>
  </si>
  <si>
    <t>AN720-L51NF00WUS</t>
  </si>
  <si>
    <t>BRKT-ET4X-DSKPS-01</t>
  </si>
  <si>
    <t>BRKT-MM0036W-00</t>
  </si>
  <si>
    <t>BRKT-MM0093C-04</t>
  </si>
  <si>
    <t>BTRY-CS60EAB0E-04</t>
  </si>
  <si>
    <t>BTRY-ET5X-8IN3-01</t>
  </si>
  <si>
    <t>BTRY-ET5X-PRPK2-01</t>
  </si>
  <si>
    <t>BTRY-MC2X-49MA-10</t>
  </si>
  <si>
    <t>BTRY-MC31KAB02</t>
  </si>
  <si>
    <t>BTRY-MC3XKAB0E</t>
  </si>
  <si>
    <t>BTRY-TC1X-1XMA1-BR</t>
  </si>
  <si>
    <t>BTRY-TC51-43HC1-01</t>
  </si>
  <si>
    <t>BTRY-WT40IAB0E</t>
  </si>
  <si>
    <t>BTRY-WT40IAB0H</t>
  </si>
  <si>
    <t>BZ1AE-XI42-3C0</t>
  </si>
  <si>
    <t>BZ1AE-ZC30-3C0</t>
  </si>
  <si>
    <t>BZ1AE-ZC30-5C0</t>
  </si>
  <si>
    <t>BZ1AE-ZD40-3C0</t>
  </si>
  <si>
    <t>BZ1AE-ZD50-3C0</t>
  </si>
  <si>
    <t>BZ1AE-ZQ5X-3C0</t>
  </si>
  <si>
    <t>BZ1AE-ZQ5X-3CM</t>
  </si>
  <si>
    <t>BZ1AE-ZQ5X-5C0</t>
  </si>
  <si>
    <t>BZ1AE-ZQ6X-3C0</t>
  </si>
  <si>
    <t>BZ1AE-ZQ6X-5CM</t>
  </si>
  <si>
    <t>BZ1AE-ZT2X-300</t>
  </si>
  <si>
    <t>BZ1AE-ZT2X-3C0</t>
  </si>
  <si>
    <t>BZ1AE-ZT2X-500</t>
  </si>
  <si>
    <t>BZ1AE-ZT4X-300</t>
  </si>
  <si>
    <t>BZ1AE-ZT4X-3C0</t>
  </si>
  <si>
    <t>BZ1AE-ZT4X-5C0</t>
  </si>
  <si>
    <t>BZ1AE-ZT51-3C0</t>
  </si>
  <si>
    <t>BZ1AE-ZT51-5C0</t>
  </si>
  <si>
    <t>BZ1AE-ZT61-500</t>
  </si>
  <si>
    <t>BZ1AE-ZT62-3C0</t>
  </si>
  <si>
    <t>BZ1AE-ZX3X-300</t>
  </si>
  <si>
    <t>BZ1AEC-ZT411-3C0</t>
  </si>
  <si>
    <t>BZ1BE-GSER-1C0</t>
  </si>
  <si>
    <t>BZ1BE-QNX0-1C0</t>
  </si>
  <si>
    <t>BZ1BE-ZC30-3C0</t>
  </si>
  <si>
    <t>BZ1BE-ZQ5X-1C0</t>
  </si>
  <si>
    <t>BZ1BE-ZQ6X-1C0</t>
  </si>
  <si>
    <t>BZ1BE-ZT2X-1C0</t>
  </si>
  <si>
    <t>BZ1BE-ZT2X-3C0</t>
  </si>
  <si>
    <t>BZ1BE-ZT4X-1C0</t>
  </si>
  <si>
    <t>BZ1BE-ZT4X-3C0</t>
  </si>
  <si>
    <t>BZ1BE-ZT61-3C0</t>
  </si>
  <si>
    <t>BZ1BE-ZX11-100</t>
  </si>
  <si>
    <t>BZ1BE-ZX9X-1C0</t>
  </si>
  <si>
    <t>BZ1RE-GSER-1C0</t>
  </si>
  <si>
    <t>BZ1RE-GSER-2C0</t>
  </si>
  <si>
    <t>BZ1RE-RWX1-1C0</t>
  </si>
  <si>
    <t>BZ1RE-ZQ5X-1C0</t>
  </si>
  <si>
    <t>BZ1RE-ZT2X-2C0</t>
  </si>
  <si>
    <t>BZ1RE-ZT4X-2C0</t>
  </si>
  <si>
    <t>BZAE-ZD2X-3C0</t>
  </si>
  <si>
    <t>BZAE-ZD60-3C0</t>
  </si>
  <si>
    <t>BZAE-ZD6X1-3C0</t>
  </si>
  <si>
    <t>BZAE-ZQ3X-3C0</t>
  </si>
  <si>
    <t>BZAE-ZQ5X1-3C0</t>
  </si>
  <si>
    <t>BZAE-ZQ5X1-5C0</t>
  </si>
  <si>
    <t>BZAE-ZT231-5C0</t>
  </si>
  <si>
    <t>BZAE-ZT421-3C0</t>
  </si>
  <si>
    <t>BZAEC-ZP5X-3C0</t>
  </si>
  <si>
    <t>BZAEC-ZQ5X1-3C0</t>
  </si>
  <si>
    <t>BZAEC-ZT231-5C0</t>
  </si>
  <si>
    <t>BZAEC-ZT411-3C0</t>
  </si>
  <si>
    <t>BZAEC-ZT61-3C0</t>
  </si>
  <si>
    <t>BZBE-ZD2X-1C0</t>
  </si>
  <si>
    <t>BZBEC-ZQ6X-3C0</t>
  </si>
  <si>
    <t>BZREC-IMZX-1C0</t>
  </si>
  <si>
    <t>BZREC-ZT4X-2C0</t>
  </si>
  <si>
    <t>CA1300</t>
  </si>
  <si>
    <t>CAG-P1096531</t>
  </si>
  <si>
    <t>CBA-M65-S07ZAR</t>
  </si>
  <si>
    <t>CBA-R73-C09ZAR</t>
  </si>
  <si>
    <t>CBA-RF4-C09ZBR</t>
  </si>
  <si>
    <t>CBA-RF5-S07ZAR</t>
  </si>
  <si>
    <t>CBA-U09-C15ZAR</t>
  </si>
  <si>
    <t>CBA-U23-S07ZBR</t>
  </si>
  <si>
    <t>CBL-58918-02</t>
  </si>
  <si>
    <t>CBL-58926-04</t>
  </si>
  <si>
    <t>CBL-58926-05</t>
  </si>
  <si>
    <t>CBL-58926-06</t>
  </si>
  <si>
    <t>CBL-DC-395A1-01</t>
  </si>
  <si>
    <t>CBL-HS3100-CUC1-01</t>
  </si>
  <si>
    <t>CBL-NGWT-USBCHG-01</t>
  </si>
  <si>
    <t>CBL-NGWT-USBHD-01</t>
  </si>
  <si>
    <t>CBL-TC51-HDST35-01</t>
  </si>
  <si>
    <t>CBL-TC5X-USBHD-01</t>
  </si>
  <si>
    <t>CBLRD-1B4000680R</t>
  </si>
  <si>
    <t>CBLRD-1B4001800R</t>
  </si>
  <si>
    <t>CHG-ET5X-CBL2-01</t>
  </si>
  <si>
    <t>CN-000803-08</t>
  </si>
  <si>
    <t>CR0078-PC1F007WR</t>
  </si>
  <si>
    <t>CR0078-SC10007WR</t>
  </si>
  <si>
    <t>CR2278-PC10004WW</t>
  </si>
  <si>
    <t>CR40-1S0T-TC5-M-01</t>
  </si>
  <si>
    <t>CRD-EC30-2SCHG1-01</t>
  </si>
  <si>
    <t>CRD-ET5X-SE4CO2-01</t>
  </si>
  <si>
    <t>CRD-L10-IND02</t>
  </si>
  <si>
    <t>CRD-MC2X-5SCHG-01</t>
  </si>
  <si>
    <t>CRD-MC33-5SCHG-01</t>
  </si>
  <si>
    <t>CRD-MC93-4SETH-01</t>
  </si>
  <si>
    <t>CRD-NGTC5-5SC5D</t>
  </si>
  <si>
    <t>CRD-RS51-4SCHG-01</t>
  </si>
  <si>
    <t>CRD-TC2L-BS5CO-01</t>
  </si>
  <si>
    <t>CRD-TC7X-SE2EPP-01</t>
  </si>
  <si>
    <t>CRD-TC7X-SE5C1-01</t>
  </si>
  <si>
    <t>CRD-TC8X-5SCHG-01</t>
  </si>
  <si>
    <t>CRD-WS5X-2SCV-01</t>
  </si>
  <si>
    <t>CRD1S0T-RFD40-TC2X-COM-1R</t>
  </si>
  <si>
    <t>CRD5S-RFD2000-1R</t>
  </si>
  <si>
    <t>CS6080-SR400004SVW</t>
  </si>
  <si>
    <t>CS6080-SR40004VZWW</t>
  </si>
  <si>
    <t>CSR2C-SW00-E</t>
  </si>
  <si>
    <t>CSR2E-SW00-E</t>
  </si>
  <si>
    <t>CSR2E-UG0C-E</t>
  </si>
  <si>
    <t>CSR2P-SW00-E</t>
  </si>
  <si>
    <t>CSR2P-SW00-X</t>
  </si>
  <si>
    <t>CSR2P-UG0E-E</t>
  </si>
  <si>
    <t>CSR2S-SW00-E</t>
  </si>
  <si>
    <t>CSR2S-UG0C-E</t>
  </si>
  <si>
    <t>DS2278-SR7UMC00AZW</t>
  </si>
  <si>
    <t>DS3608-DP3U4602ZVW</t>
  </si>
  <si>
    <t>DS3608-HP3U4602VZW</t>
  </si>
  <si>
    <t>DS3678-DP2F003VZWW</t>
  </si>
  <si>
    <t>DS3678-DPAF002VZWW</t>
  </si>
  <si>
    <t>DS3678-DPAU42A2S1W</t>
  </si>
  <si>
    <t>DS3678-ER2F003VZWW</t>
  </si>
  <si>
    <t>DS3678-ER3U4602FVW</t>
  </si>
  <si>
    <t>DS457-HD20004ZZWW</t>
  </si>
  <si>
    <t>DS457-SR20004ZZWW</t>
  </si>
  <si>
    <t>DS4608-HCBU2100AZW</t>
  </si>
  <si>
    <t>DS8108-SR6U2100AZW</t>
  </si>
  <si>
    <t>DS8108-SR6U2100SGW</t>
  </si>
  <si>
    <t>DS8178-HCBU210MS5W</t>
  </si>
  <si>
    <t>DS8178-SR7U2100SFW</t>
  </si>
  <si>
    <t>DS9908-SR4U210RAZU</t>
  </si>
  <si>
    <t>ET45CA-101D1B0-A6</t>
  </si>
  <si>
    <t>ET51CE-G21E-SFA6</t>
  </si>
  <si>
    <t>ET51CT-G21E-00A6</t>
  </si>
  <si>
    <t>ET56DE-G21E-00A6</t>
  </si>
  <si>
    <t>ET56ET-G21E-00A6</t>
  </si>
  <si>
    <t>FX9600-42325A56-WR</t>
  </si>
  <si>
    <t>FX9600-82325A56-WR</t>
  </si>
  <si>
    <t>FXNCPRO-LIC-STD-01</t>
  </si>
  <si>
    <t>G105910-061</t>
  </si>
  <si>
    <t>G105910-064</t>
  </si>
  <si>
    <t>G105910-067</t>
  </si>
  <si>
    <t>G22250</t>
  </si>
  <si>
    <t>G38000M</t>
  </si>
  <si>
    <t>G41400M</t>
  </si>
  <si>
    <t>G41401M</t>
  </si>
  <si>
    <t>G43110M</t>
  </si>
  <si>
    <t>G57202-1M</t>
  </si>
  <si>
    <t>G79056-1M</t>
  </si>
  <si>
    <t>G79059M</t>
  </si>
  <si>
    <t>HD4000-PC-GA1</t>
  </si>
  <si>
    <t>HS3100-OTH-SB</t>
  </si>
  <si>
    <t>KIT-MPM-BLTCLP5-01</t>
  </si>
  <si>
    <t>KIT-MPP-PRZQ521-01</t>
  </si>
  <si>
    <t>KT-CLMPT-RS507-01R</t>
  </si>
  <si>
    <t>KT-KYBDTRAY-VC70-3</t>
  </si>
  <si>
    <t>KT-MC220J-2A3S2RW</t>
  </si>
  <si>
    <t>KT-MC220K-2B3S3RW</t>
  </si>
  <si>
    <t>KT-MC27BK-2B3S3RW</t>
  </si>
  <si>
    <t>KT-TC7X-TETHR1-03</t>
  </si>
  <si>
    <t>KT-TRG-TC2X-SNP1</t>
  </si>
  <si>
    <t>KT-U-MOUNT-VC80-R</t>
  </si>
  <si>
    <t>KTBTRYRS50EAB02-01</t>
  </si>
  <si>
    <t>KYBD-QW-VC70-S-1</t>
  </si>
  <si>
    <t>KYPD-MC9353VT-10</t>
  </si>
  <si>
    <t>MC220K-2B3E3RW</t>
  </si>
  <si>
    <t>MC330K-GI4HG3RW</t>
  </si>
  <si>
    <t>MC330K-SI4HG3RW</t>
  </si>
  <si>
    <t>MC330K-SP4HG4RW</t>
  </si>
  <si>
    <t>MC330L-SG3EG4RW</t>
  </si>
  <si>
    <t>MC330L-SG4EG4RW</t>
  </si>
  <si>
    <t>MC330M-GI4HA2RW</t>
  </si>
  <si>
    <t>MC330M-GI4HG2RW</t>
  </si>
  <si>
    <t>MC330M-SI4HG2RW</t>
  </si>
  <si>
    <t>MC330X-SE4EG4RW</t>
  </si>
  <si>
    <t>MC330X-SJ4EG4RW</t>
  </si>
  <si>
    <t>MC930B-GSEGG4RW</t>
  </si>
  <si>
    <t>MC930B-GSHBG4RW</t>
  </si>
  <si>
    <t>MC930B-GSHDG4RW</t>
  </si>
  <si>
    <t>MC930P-GSGDG4RW</t>
  </si>
  <si>
    <t>MISC-WT6X-SCRN-01</t>
  </si>
  <si>
    <t>MNT-TC8X-FHKT-01</t>
  </si>
  <si>
    <t>MT3406</t>
  </si>
  <si>
    <t>MT4200</t>
  </si>
  <si>
    <t>P1006072</t>
  </si>
  <si>
    <t>P1006085</t>
  </si>
  <si>
    <t>P1006095</t>
  </si>
  <si>
    <t>P1006104</t>
  </si>
  <si>
    <t>P1006106</t>
  </si>
  <si>
    <t>P1006134</t>
  </si>
  <si>
    <t>P1006139</t>
  </si>
  <si>
    <t>P1007560</t>
  </si>
  <si>
    <t>P1008483</t>
  </si>
  <si>
    <t>P1010338</t>
  </si>
  <si>
    <t>P1012845-011</t>
  </si>
  <si>
    <t>P1018253</t>
  </si>
  <si>
    <t>P1025950-015</t>
  </si>
  <si>
    <t>P1025950-017</t>
  </si>
  <si>
    <t>P1025950-036</t>
  </si>
  <si>
    <t>P1025950-040</t>
  </si>
  <si>
    <t>P1027135-003</t>
  </si>
  <si>
    <t>P1027135-013</t>
  </si>
  <si>
    <t>P1027135-018</t>
  </si>
  <si>
    <t>P1027135-040</t>
  </si>
  <si>
    <t>P1027135-044</t>
  </si>
  <si>
    <t>P1027135-045</t>
  </si>
  <si>
    <t>P1031365-044</t>
  </si>
  <si>
    <t>P1031365-192</t>
  </si>
  <si>
    <t>P1031815-019</t>
  </si>
  <si>
    <t>P1031925-023</t>
  </si>
  <si>
    <t>P1031925-070</t>
  </si>
  <si>
    <t>P1031925-149</t>
  </si>
  <si>
    <t>P1033401</t>
  </si>
  <si>
    <t>P1037750-013</t>
  </si>
  <si>
    <t>P1037750-046</t>
  </si>
  <si>
    <t>P1037750-050</t>
  </si>
  <si>
    <t>P1037750-055</t>
  </si>
  <si>
    <t>P1037750-073</t>
  </si>
  <si>
    <t>P1037750-159</t>
  </si>
  <si>
    <t>P1037974-005</t>
  </si>
  <si>
    <t>P1037974-015</t>
  </si>
  <si>
    <t>P1037974-021</t>
  </si>
  <si>
    <t>P1037974-023</t>
  </si>
  <si>
    <t>P1037974-025</t>
  </si>
  <si>
    <t>P1037974-031</t>
  </si>
  <si>
    <t>P1037974-033</t>
  </si>
  <si>
    <t>P1037974-050</t>
  </si>
  <si>
    <t>P1037974-053</t>
  </si>
  <si>
    <t>P1037974-061</t>
  </si>
  <si>
    <t>P1046696-007</t>
  </si>
  <si>
    <t>P1046696-009</t>
  </si>
  <si>
    <t>P1046696-017</t>
  </si>
  <si>
    <t>P1046696-027</t>
  </si>
  <si>
    <t>P1046696-028</t>
  </si>
  <si>
    <t>P1046696-032</t>
  </si>
  <si>
    <t>P1046696-034</t>
  </si>
  <si>
    <t>P1046696-070</t>
  </si>
  <si>
    <t>P1046696-074</t>
  </si>
  <si>
    <t>P1046696-075</t>
  </si>
  <si>
    <t>P1046696-109</t>
  </si>
  <si>
    <t>P1046696-115</t>
  </si>
  <si>
    <t>P1046696-138</t>
  </si>
  <si>
    <t>P1046696-146</t>
  </si>
  <si>
    <t>P1050667-008</t>
  </si>
  <si>
    <t>P1050667-022</t>
  </si>
  <si>
    <t>P1050667-026</t>
  </si>
  <si>
    <t>P1050667-142</t>
  </si>
  <si>
    <t>P1058930-022</t>
  </si>
  <si>
    <t>P1058930-023</t>
  </si>
  <si>
    <t>P1058930-036</t>
  </si>
  <si>
    <t>P1058930-039</t>
  </si>
  <si>
    <t>P1058930-043</t>
  </si>
  <si>
    <t>P1058930-046</t>
  </si>
  <si>
    <t>P1058930-060</t>
  </si>
  <si>
    <t>P1058930-074</t>
  </si>
  <si>
    <t>P1061022-023</t>
  </si>
  <si>
    <t>P1063406-041</t>
  </si>
  <si>
    <t>P1063406-043</t>
  </si>
  <si>
    <t>P1063406-044</t>
  </si>
  <si>
    <t>P1063406-055</t>
  </si>
  <si>
    <t>P1063406-061</t>
  </si>
  <si>
    <t>P1072539-008</t>
  </si>
  <si>
    <t>P1072539-009</t>
  </si>
  <si>
    <t>P1073117-005</t>
  </si>
  <si>
    <t>P1073117-006</t>
  </si>
  <si>
    <t>P1073117-007</t>
  </si>
  <si>
    <t>P1079903-003</t>
  </si>
  <si>
    <t>P1079903-014</t>
  </si>
  <si>
    <t>P1079903-022</t>
  </si>
  <si>
    <t>P1079903-026</t>
  </si>
  <si>
    <t>P1080383-011</t>
  </si>
  <si>
    <t>P1080383-228</t>
  </si>
  <si>
    <t>P1080383-442</t>
  </si>
  <si>
    <t>P1080383-704</t>
  </si>
  <si>
    <t>P1080383-707</t>
  </si>
  <si>
    <t>P1080383-723</t>
  </si>
  <si>
    <t>P1080383-808</t>
  </si>
  <si>
    <t>P1080383-812</t>
  </si>
  <si>
    <t>P1083320-011</t>
  </si>
  <si>
    <t>P1083320-027</t>
  </si>
  <si>
    <t>P1083320-056</t>
  </si>
  <si>
    <t>P1083320-059</t>
  </si>
  <si>
    <t>P1083320-103</t>
  </si>
  <si>
    <t>P1083347-015</t>
  </si>
  <si>
    <t>P1083347-017</t>
  </si>
  <si>
    <t>P1094879-024</t>
  </si>
  <si>
    <t>P1094879-027</t>
  </si>
  <si>
    <t>P1094879-035</t>
  </si>
  <si>
    <t>P1094879-054</t>
  </si>
  <si>
    <t>P1094901</t>
  </si>
  <si>
    <t>P1105147-012</t>
  </si>
  <si>
    <t>P1105147-027</t>
  </si>
  <si>
    <t>P1109127</t>
  </si>
  <si>
    <t>P1112640-239C</t>
  </si>
  <si>
    <t>P1115688</t>
  </si>
  <si>
    <t>P1123335-016</t>
  </si>
  <si>
    <t>PWR-WUA24V15W0WW</t>
  </si>
  <si>
    <t>PWRS-9-60VDC-01R</t>
  </si>
  <si>
    <t>RAM-B-238U</t>
  </si>
  <si>
    <t>RFD4031-G10B700-WR</t>
  </si>
  <si>
    <t>RS5000-LCFSWR</t>
  </si>
  <si>
    <t>RTL10B1-H2AS0X0000A6</t>
  </si>
  <si>
    <t>RTL10B1-I4AS0X0000A6</t>
  </si>
  <si>
    <t>RTL10C0-0A11S1X</t>
  </si>
  <si>
    <t>RTL10C1-3C12X1X</t>
  </si>
  <si>
    <t>RV3010</t>
  </si>
  <si>
    <t>SAC-MPM-1BCHGBR1-01</t>
  </si>
  <si>
    <t>SAC-RS51-40SCHG-01</t>
  </si>
  <si>
    <t>SAC-TC2Y-20SCH-01</t>
  </si>
  <si>
    <t>SAC-TC7X-4BTYPP-01</t>
  </si>
  <si>
    <t>SAC4000-411CES</t>
  </si>
  <si>
    <t>SERVICE-ENROLLZT</t>
  </si>
  <si>
    <t>SG-EC30-ARM1-01</t>
  </si>
  <si>
    <t>SG-EC30-ARML1-01</t>
  </si>
  <si>
    <t>SG-EC30-BLYD1-01</t>
  </si>
  <si>
    <t>SG-EC30-HLSTR1-01</t>
  </si>
  <si>
    <t>SG-EC30-RLYD1-01</t>
  </si>
  <si>
    <t>SG-ET5X-10RCSE4-01</t>
  </si>
  <si>
    <t>SG-ET5X-DCLIP2-03</t>
  </si>
  <si>
    <t>SG-ET5X-HNDSTP-01</t>
  </si>
  <si>
    <t>SG-ET5X-RGIO2-01</t>
  </si>
  <si>
    <t>SG-MC2X-HSTRPH-01</t>
  </si>
  <si>
    <t>SG-MC3021212-01R</t>
  </si>
  <si>
    <t>SG-MC33-LNYDB-01</t>
  </si>
  <si>
    <t>SG-MC33-RBTG-03</t>
  </si>
  <si>
    <t>SG-MC33-RDHLST-01</t>
  </si>
  <si>
    <t>SG-MC9121112-01R</t>
  </si>
  <si>
    <t>SG-MC93-HDSTPG-01</t>
  </si>
  <si>
    <t>SG-MPV-SC31-01</t>
  </si>
  <si>
    <t>SG-NGWT-CMPD-01</t>
  </si>
  <si>
    <t>SG-NGWT-WRMTL-02</t>
  </si>
  <si>
    <t>SG-NGWT-WSTPLN-01</t>
  </si>
  <si>
    <t>SG-NGWT-WSTPST-01</t>
  </si>
  <si>
    <t>SG-PD40-WLD1-01</t>
  </si>
  <si>
    <t>SG-RS51-HNMTLS-01</t>
  </si>
  <si>
    <t>SG-RS51-HNMTRL-01</t>
  </si>
  <si>
    <t>SG-RS51-HNMTRS-01</t>
  </si>
  <si>
    <t>SG-RS51-TRGDU-01</t>
  </si>
  <si>
    <t>SG-TC5NGTC7NG-TETHR-03</t>
  </si>
  <si>
    <t>SG-TC7X-HLSTR1-02</t>
  </si>
  <si>
    <t>SG-TC7X-HSTR2-03</t>
  </si>
  <si>
    <t>SG-TC7X-RHLSTR1-01</t>
  </si>
  <si>
    <t>SG-TC8X-PMHLST-01</t>
  </si>
  <si>
    <t>SG-TC8X-QDHLST-01</t>
  </si>
  <si>
    <t>SG-WEAR-HNWPRM-01</t>
  </si>
  <si>
    <t>SG-WT4023020-06R</t>
  </si>
  <si>
    <t>ST6080</t>
  </si>
  <si>
    <t>SW-MDNA-ENT-EB-UPGRD</t>
  </si>
  <si>
    <t>SW-SOTI-MCADDON</t>
  </si>
  <si>
    <t>SW-TE-LITE</t>
  </si>
  <si>
    <t>SWA-EB0SA00-0D01</t>
  </si>
  <si>
    <t>SWA-EB0SW00-0D01</t>
  </si>
  <si>
    <t>SWE-82990-01</t>
  </si>
  <si>
    <t>TC210K-01A242-A6</t>
  </si>
  <si>
    <t>TC520K-1HCMH6P-A6</t>
  </si>
  <si>
    <t>TC520K-1HEZU4P-A6</t>
  </si>
  <si>
    <t>TC520L-1YFMU7P-A6</t>
  </si>
  <si>
    <t>TC5301-0T1K6B1000-A6</t>
  </si>
  <si>
    <t>TC57HO-1XFMU6P-BR</t>
  </si>
  <si>
    <t>TC58BE-3T1K6B1A80-A6</t>
  </si>
  <si>
    <t>TC77HL-5ME24BG-A6</t>
  </si>
  <si>
    <t>TC83B0-3005A61CRW</t>
  </si>
  <si>
    <t>TC83B0-6005A510RW</t>
  </si>
  <si>
    <t>VIQF-IOT-3Y</t>
  </si>
  <si>
    <t>WA3025</t>
  </si>
  <si>
    <t>WFCPTTE-EXPR-T1-PRD</t>
  </si>
  <si>
    <t>WFCPTTP-SVC-3Y</t>
  </si>
  <si>
    <t>WFCPTTP-SW-ZHT1-3Y</t>
  </si>
  <si>
    <t>WS5001-0F2J302PEA6</t>
  </si>
  <si>
    <t>WT63B0-TX0QNERW</t>
  </si>
  <si>
    <t>Z1A5-PME1-1</t>
  </si>
  <si>
    <t>Z1AE-CC6000-3C00</t>
  </si>
  <si>
    <t>Z1AE-DS2208-3C00</t>
  </si>
  <si>
    <t>Z1AE-DS2208-5C00</t>
  </si>
  <si>
    <t>Z1AE-DS2278-3C00</t>
  </si>
  <si>
    <t>Z1AE-DS3678-5C00</t>
  </si>
  <si>
    <t>Z1AE-DS4608-3C00</t>
  </si>
  <si>
    <t>Z1AE-DS4608-5C03</t>
  </si>
  <si>
    <t>Z1AE-DS8178-3C00</t>
  </si>
  <si>
    <t>Z1AE-DS990X-3C00</t>
  </si>
  <si>
    <t>Z1AE-ET4XXX-3C00</t>
  </si>
  <si>
    <t>Z1AE-ET5XXX-3C00</t>
  </si>
  <si>
    <t>Z1AE-ET5XXX-3CC0</t>
  </si>
  <si>
    <t>Z1AE-L10AXX-3C00</t>
  </si>
  <si>
    <t>Z1AE-L10AXX-5C00</t>
  </si>
  <si>
    <t>Z1AE-LI4278-3C00</t>
  </si>
  <si>
    <t>Z1AE-MC27XX-3C00</t>
  </si>
  <si>
    <t>Z1AE-MC33XX-3CC3</t>
  </si>
  <si>
    <t>Z1AE-MC33XX-5C00</t>
  </si>
  <si>
    <t>Z1AE-MC33XX-5CC0</t>
  </si>
  <si>
    <t>Z1AE-MC919Z-3CC0</t>
  </si>
  <si>
    <t>Z1AE-MC93XX-3CC3</t>
  </si>
  <si>
    <t>Z1AE-RFD40X-3C00</t>
  </si>
  <si>
    <t>Z1AE-RFD40X-3CC0</t>
  </si>
  <si>
    <t>Z1AE-RFD40X-5C00</t>
  </si>
  <si>
    <t>Z1AE-RFD85X-3C00</t>
  </si>
  <si>
    <t>Z1AE-RS5XXX-31C0</t>
  </si>
  <si>
    <t>Z1AE-TC21XX-3100</t>
  </si>
  <si>
    <t>Z1AE-TC21XX-31C0</t>
  </si>
  <si>
    <t>Z1AE-TC21XX-3C00</t>
  </si>
  <si>
    <t>Z1AE-TC26XX-3C00</t>
  </si>
  <si>
    <t>Z1AE-TC27XX-3CC0</t>
  </si>
  <si>
    <t>Z1AE-TC52XX-3C00</t>
  </si>
  <si>
    <t>Z1AE-TC52XX-5C00</t>
  </si>
  <si>
    <t>Z1AE-TC56XX-3C00</t>
  </si>
  <si>
    <t>Z1AE-TC57XX-3103</t>
  </si>
  <si>
    <t>Z1AE-TC57XX-3503</t>
  </si>
  <si>
    <t>Z1AE-TC57XX-3C00</t>
  </si>
  <si>
    <t>Z1AE-TC57XX-3CC0</t>
  </si>
  <si>
    <t>Z1AE-TC57XX-5C00</t>
  </si>
  <si>
    <t>Z1AE-TC77XX-5C00</t>
  </si>
  <si>
    <t>Z1AE-TC83XX-3C00</t>
  </si>
  <si>
    <t>Z1AE-VC83XX-3C00</t>
  </si>
  <si>
    <t>Z1AE-VC83XX-3CC0</t>
  </si>
  <si>
    <t>Z1AE-WT6XXX-3C00</t>
  </si>
  <si>
    <t>Z1AE-ZD220-500</t>
  </si>
  <si>
    <t>Z1AE-ZT231-5C0</t>
  </si>
  <si>
    <t>Z1AE-ZT411-5C0</t>
  </si>
  <si>
    <t>Z1AE-ZT62-5C0</t>
  </si>
  <si>
    <t>Z1AP-ZD2X-3C0</t>
  </si>
  <si>
    <t>Z1AP-ZT231-3C0</t>
  </si>
  <si>
    <t>Z1AP-ZT411-3C0</t>
  </si>
  <si>
    <t>Z1AV-TC15XX-3000</t>
  </si>
  <si>
    <t>Z1AV-TC2120-3000</t>
  </si>
  <si>
    <t>Z1AV-TC21XX-30C0</t>
  </si>
  <si>
    <t>Z1AV-TC2620-3000</t>
  </si>
  <si>
    <t>Z1B5-ATOUCH-1000</t>
  </si>
  <si>
    <t>Z1B5-ATOUCH-3000</t>
  </si>
  <si>
    <t>Z1B5-EM5000-3000</t>
  </si>
  <si>
    <t>Z1B5-EMH250-1000</t>
  </si>
  <si>
    <t>Z1B5-ENTBRX2-1000</t>
  </si>
  <si>
    <t>Z1B5-ENTBRX2-3000</t>
  </si>
  <si>
    <t>Z1B5-W2LIN1-1000</t>
  </si>
  <si>
    <t>Z1BE-MC22XX-2CC0</t>
  </si>
  <si>
    <t>Z1BE-MC33XX-1CC0</t>
  </si>
  <si>
    <t>Z1BE-MC33XX-3000</t>
  </si>
  <si>
    <t>Z1BE-MC33XX-3CC0</t>
  </si>
  <si>
    <t>Z1BE-MC919Z-1C00</t>
  </si>
  <si>
    <t>Z1BE-MC93XX-3000</t>
  </si>
  <si>
    <t>Z1BE-MC93XX-31C0</t>
  </si>
  <si>
    <t>Z1BE-MC93XX-3C00</t>
  </si>
  <si>
    <t>Z1BE-TC21XX-1CC0</t>
  </si>
  <si>
    <t>Z1BE-TC80XX-1CC0</t>
  </si>
  <si>
    <t>Z1BE-ZQ5X-1C0</t>
  </si>
  <si>
    <t>Z1BE-ZT2X-1C0</t>
  </si>
  <si>
    <t>Z1BE-ZT421-3C0</t>
  </si>
  <si>
    <t>Z1BT-EMEEMC-M000</t>
  </si>
  <si>
    <t>Z1BV-TC21XX-1000</t>
  </si>
  <si>
    <t>Z1R5-ENTBRX2-1000</t>
  </si>
  <si>
    <t>Z1R5-SOTIMC-1000</t>
  </si>
  <si>
    <t>Z1RE-CRMLTI-1C00</t>
  </si>
  <si>
    <t>Z1RE-CRSGL1-1C00</t>
  </si>
  <si>
    <t>Z1RE-MC32XX-2C00</t>
  </si>
  <si>
    <t>Z1RE-MC32XX-2CC0</t>
  </si>
  <si>
    <t>Z1RE-MC33XX-1C00</t>
  </si>
  <si>
    <t>Z1RE-MC33XX-2C00</t>
  </si>
  <si>
    <t>Z1RE-MC33XX-2CC0</t>
  </si>
  <si>
    <t>Z1RE-MC67XX-1C00</t>
  </si>
  <si>
    <t>Z1RE-MC919Z-1C00</t>
  </si>
  <si>
    <t>Z1RE-MC92XX-2C00</t>
  </si>
  <si>
    <t>Z1RE-MC92XX-2CC0</t>
  </si>
  <si>
    <t>Z1RE-MC93XX-1CC0</t>
  </si>
  <si>
    <t>Z1RE-OMXT15-1C00</t>
  </si>
  <si>
    <t>Z1RE-OMXT15-1CC0</t>
  </si>
  <si>
    <t>Z1RE-RS5XXX-1C00</t>
  </si>
  <si>
    <t>Z1RE-TC26XX-2CC0</t>
  </si>
  <si>
    <t>Z1RE-VC70XX-2C00</t>
  </si>
  <si>
    <t>Z1RE-VC70XX-2CC0</t>
  </si>
  <si>
    <t>Z1RE-WT6XXX-1CC0</t>
  </si>
  <si>
    <t>Z1RV-TC25XX-10C0</t>
  </si>
  <si>
    <t>ZBK-ET4X-10VESA-01</t>
  </si>
  <si>
    <t>ZBK-ET5X-10RH1-01</t>
  </si>
  <si>
    <t>ZC11-0000000BR00</t>
  </si>
  <si>
    <t>ZC11-000C000BR00</t>
  </si>
  <si>
    <t>ZC31-0M0C000LA00</t>
  </si>
  <si>
    <t>ZD4A022-T01M00EZ</t>
  </si>
  <si>
    <t>ZD4AH22-D01E00EZ</t>
  </si>
  <si>
    <t>ZD6A042-301L02EZ</t>
  </si>
  <si>
    <t>ZD6A043-30AF00EZ</t>
  </si>
  <si>
    <t>ZD6A043-321F00EZ</t>
  </si>
  <si>
    <t>ZD6A143-301FR2EZ</t>
  </si>
  <si>
    <t>ZE51142-L010000Z</t>
  </si>
  <si>
    <t>ZE51143-R010000Z</t>
  </si>
  <si>
    <t>ZKDU-001-00</t>
  </si>
  <si>
    <t>ZQ21-A0E01KL-00</t>
  </si>
  <si>
    <t>ZQ52-BUE100L-00</t>
  </si>
  <si>
    <t>ZQ63-RUWAL04-00</t>
  </si>
  <si>
    <t>ZS3-DPRO-100</t>
  </si>
  <si>
    <t>ZS3-ZBI1-100</t>
  </si>
  <si>
    <t>ZT23143-T01000FZ</t>
  </si>
  <si>
    <t>ZT23143-T21000FZ</t>
  </si>
  <si>
    <t>ZT23143-T31000FZ</t>
  </si>
  <si>
    <t>ZT41142-T010000Z</t>
  </si>
  <si>
    <t>ZT41143-T210000Z</t>
  </si>
  <si>
    <t>ZT41143-T5A00C0Z</t>
  </si>
  <si>
    <t>ZT42163-T210000Z</t>
  </si>
  <si>
    <t>ZT51042-T01C000Z</t>
  </si>
  <si>
    <t>ZT51043-T0A0000Z</t>
  </si>
  <si>
    <t>ZT61042-T210100Z</t>
  </si>
  <si>
    <t>ZT61046-T210200Z</t>
  </si>
  <si>
    <t>ZT62062-T0A0200Z</t>
  </si>
  <si>
    <t>ZT62062-T110200Z</t>
  </si>
  <si>
    <t>ZT62063-T210100Z</t>
  </si>
  <si>
    <t>DS7708-SR4U2100ZCW</t>
  </si>
  <si>
    <t>DS4608-SR7U2100SGW BR</t>
  </si>
  <si>
    <t>10006995-7K BR</t>
  </si>
  <si>
    <t>10006998K</t>
  </si>
  <si>
    <t>10006995-1K BR</t>
  </si>
  <si>
    <t>10006995-2K BR</t>
  </si>
  <si>
    <t>10006995-5K BR</t>
  </si>
  <si>
    <t>10015358K BR</t>
  </si>
  <si>
    <t>10027729K BR</t>
  </si>
  <si>
    <t>10031289K BR</t>
  </si>
  <si>
    <t>10035249 BR</t>
  </si>
  <si>
    <t>BR01600BK08345</t>
  </si>
  <si>
    <t>BR03600BK11045</t>
  </si>
  <si>
    <t>BR03600GT11030</t>
  </si>
  <si>
    <t>BR04800GS11007</t>
  </si>
  <si>
    <t>JAN</t>
  </si>
  <si>
    <t>CIF</t>
  </si>
  <si>
    <t>FOB</t>
  </si>
  <si>
    <t>MODAL</t>
  </si>
  <si>
    <t>AEREO</t>
  </si>
  <si>
    <t>MARITIMO</t>
  </si>
  <si>
    <t>RODOVIARIO</t>
  </si>
  <si>
    <t>SP7201-SV4U2100AZW BR</t>
  </si>
  <si>
    <t>SP7201-SV4U2100AZW BR_SC</t>
  </si>
  <si>
    <t>99-21402-042</t>
  </si>
  <si>
    <t>99-21402-032</t>
  </si>
  <si>
    <t>99-21402-049</t>
  </si>
  <si>
    <t>99-21402-049_SC</t>
  </si>
  <si>
    <t>HMC3200-LI(S)</t>
  </si>
  <si>
    <t>1557</t>
  </si>
  <si>
    <t>1596</t>
  </si>
  <si>
    <t>1603</t>
  </si>
  <si>
    <t>ARGOX IMPRESSORA DE MESA OS2140 203DPI 5IPS SERIAL/USB</t>
  </si>
  <si>
    <t>210-BMSH-NBLAT90_ES</t>
  </si>
  <si>
    <t>1509</t>
  </si>
  <si>
    <t>DELL MICROCOMPUTADOR PORTATIL LATITUDE 3540 CORE I5-1235U 8GB 512SSD WINPRO</t>
  </si>
  <si>
    <t>DELL MICROCOMPUTADOR PORTATIL INSPIRON 3520, I5-1235U, 8GB, SSD 512GB, WIN 11 PRO</t>
  </si>
  <si>
    <t>415</t>
  </si>
  <si>
    <t>1628</t>
  </si>
  <si>
    <t>1587</t>
  </si>
  <si>
    <t>HP MICROCOMPUTADOR 280 G9 SFF I5-12500 8GB (1X8GB) 256GB SSD W11 PRO</t>
  </si>
  <si>
    <t>210-BLWM-DTO108_ES</t>
  </si>
  <si>
    <t>DELL MICROCOMPUTADOR OPTIPLEX 7020 MICRO, CORE I5-12500T, RAM 8GB, SSD 256GB, WIN 11 PRO</t>
  </si>
  <si>
    <t>MCAFEE</t>
  </si>
  <si>
    <t>1354</t>
  </si>
  <si>
    <t>LICENÇA DE SOFTWARE - EMAIL SECURITY CLOUD ANTIVIRUS/ANTISP AM EDITION</t>
  </si>
  <si>
    <t>HP NOTEBOOK 250 G9 I5-1235U 8GB (1X8GB) 256GB SSD W11 PRO</t>
  </si>
  <si>
    <t>210-BLWM-DTO107_ES</t>
  </si>
  <si>
    <t>DELL MICROCOMPUTADOR OPTIPLEX 7020 MICRO, CORE I3-12100T, RAM 8GB, SSD 256GB, WIN 11 PRO</t>
  </si>
  <si>
    <t>1570</t>
  </si>
  <si>
    <t>EQUIPAMENTO COMUTADOR DE PACOTE DE DADOS EM REDE (SWITCH) ARUBA ION 1930 48G 4SFP+ 370W SW</t>
  </si>
  <si>
    <t>Q25-0UL-R75-07L0_SC</t>
  </si>
  <si>
    <t>1670</t>
  </si>
  <si>
    <t>TECLADO COM LEITOR DE CARTAO DE DEBITO E CREDITO Q25 V03 WP SCANSOURCE</t>
  </si>
  <si>
    <t>473</t>
  </si>
  <si>
    <t>DENOMINAÇÃO: PONTO DE ACESSO - INDOOR WIFI 6 CLOUD IQ; 2X2 COM 2 RÁDIOS 5GHZ; 1 PORTA GBE COM 4 ANTENAS INTERNAS INTEGRADAS - MODELO: 1 ANTENA PARA BLUETOOTH - AP305C-WR - EXTREME</t>
  </si>
  <si>
    <t>210-BLLW-NBLAT95_ES</t>
  </si>
  <si>
    <t>DELL MICROCOMPUTADOR PORTATIL LATITUDE 3550 CORE I7-1355U 16GB 512SSD WINPRO</t>
  </si>
  <si>
    <t>FORTINET</t>
  </si>
  <si>
    <t>1544</t>
  </si>
  <si>
    <t>DENOMINAÇÃO: APARELHO PARA TRANSMISSÃO DE DADOS EM REDE COM FIO SENDO EQUIPAMENTO DE SEGURANÇA EM REDE FIREWALL - FORTIGATE-61F - HW FG-61F</t>
  </si>
  <si>
    <t>1556</t>
  </si>
  <si>
    <t>EQUIPAMENTO COMUTADOR DE PACOTE DE DADOS EM REDE (SWITCH)  - CATALYST 9200L 48-PORT POE+, 4 X 10G, NETWORK ESSENTIALS - OBRIGATÓRIO LICENÇA DNA</t>
  </si>
  <si>
    <t>1605</t>
  </si>
  <si>
    <t>IMPRESSORA TERMICA TM-T20X USB/SERIAL</t>
  </si>
  <si>
    <t>ARGOX IMPRESSORA DE MESA OS214PLUS 203DPI 4IPS PARALELA/SERIAL/USB</t>
  </si>
  <si>
    <t>1606</t>
  </si>
  <si>
    <t>ELGIN IMPRESSORA I9 FULL USB SERIAL ETHERNET C GUIL</t>
  </si>
  <si>
    <t>EQUIPAMENTO COMUTADOR DE PACOTE DE DADOS EM REDE (SWITCH) ARUBA ION 1930 24G 4SFP+ 195W SW</t>
  </si>
  <si>
    <t>PONTO DE ACESSO PARA REDE DIGITAL SEM FIO (RW) ARUBA AP-505 COM FREQUÊNCIA DE 2.4GHZ E 5.85GHZ E TAXA DE TRANSMISSÃO DE ATÉ 1.774GBPS</t>
  </si>
  <si>
    <t>PONTO DE ACESSO PARA REDE DIGITAL - CISCO CATALYST 9120AX SERIES</t>
  </si>
  <si>
    <t>PONTO DE ACESSO - INDOOR WIFI 6 CLOUD IQ; 2X2 COM 2 RÁDIOS 5GHZ; 1 PORTA GBE COM 4 ANTENAS INTERNAS INTEGRADAS - SEM BLUETOOTH - AP305C-1-WR</t>
  </si>
  <si>
    <t>1629</t>
  </si>
  <si>
    <t>1604</t>
  </si>
  <si>
    <t>COLETOR EDA61K, ALFANUMÉRICO, WLAN, 3G/32G, N6703, 4LCD WVGA, CÂMERA 13MP, AD 9 GMS, BT ESTENDIDA, WARM SWAP, NFC, SCP PRÉ-LICENCIADO, BRASIL</t>
  </si>
  <si>
    <t>PONTO DE ACESSO PARA REDE DIGITAL SEM FIO AP-515 (RW) DUAL RADIO 2.4GHZ / 5 GHZ COM ANTENAS INTEGRADAS E TAXA TRANSMISSÃO DE ATÉ 10.2 GBPS</t>
  </si>
  <si>
    <t>EQUIPAMENTO COMUTADOR DE PACOTE DE DADOS EM REDE (SWITCH)  - CATALYST 9200L 48-PORT POE+, 4 X 1G, NETWORK ESSENTIALS - OBRIGATÓRIO LICENÇA DNA</t>
  </si>
  <si>
    <t>210-BMSH-NBLAT91_ES</t>
  </si>
  <si>
    <t>DELL MICROCOMPUTADOR PORTATIL LATITUDE 3540 CORE I5-1235U 16GB 512SSD WINPRO</t>
  </si>
  <si>
    <t>1436</t>
  </si>
  <si>
    <t>210-BBPW_ES</t>
  </si>
  <si>
    <t>DELL MONITOR 21.5" E2222HS</t>
  </si>
  <si>
    <t>EQUIPAMENTO COMUTADOR DE PACOTE DE DADOS EM REDE (SWITCH) ARUBA ION 1930 24G 4SFP+ 370W SW</t>
  </si>
  <si>
    <t>SERVIÇO - FORTIGATE-61F 5 YEAR 24X7 FORTICARE CONTRACT</t>
  </si>
  <si>
    <t>1493</t>
  </si>
  <si>
    <t>1696</t>
  </si>
  <si>
    <t>1588</t>
  </si>
  <si>
    <t>COLETOR DOLPHIN CK65, CAMERA, ALFANUMERICO, WIFI, WLAN, 4GB/32GB, 6803 GEN 8, GMS, ENHANCED, SCP</t>
  </si>
  <si>
    <t>HP NOTEBOOK PROBOOK 440 G9 I5-1235U 16GB (1X16GB) 512GB SSD  W11 PRO</t>
  </si>
  <si>
    <t>PONTO DE ACESSO PARA REDE DIGITAL COM TRIPLA FREQUÊNCIA DE 2.4GHZ, 5GHZ E 5GHZ E TAXA DE TRANSMISSAO DE 400MBPS, 867MBPS E 867 MBPS</t>
  </si>
  <si>
    <t>ZEBRA IMPORT - ZT510/SERIE ZT600/ZT411 E ZT421  - PLACA PARA CONEXAO WI-FI</t>
  </si>
  <si>
    <t>LICENÇA DE USO DE SOFTWARE - ACT-AP305C</t>
  </si>
  <si>
    <t>SERVIDOR DELL POWEREDGE R550 H (XEON SILVER 4310, 2X RAM 16GB, 2X SSD 960GB, IDRAC9 ENTERPRISE 15G)</t>
  </si>
  <si>
    <t>SERVIDOR DELL EMC POWEREDGE T150 / (XEON E-2324G, 2X RAM 8GB, 2X HDD 2TB, DVD+/-RW, IDRAC9 BASIC 15G)</t>
  </si>
  <si>
    <t>EQUIPAMENTO COMUTADOR DE PACOTES DE DADOS EM REDE - 5320 24 PORT POE+SWITCH</t>
  </si>
  <si>
    <t>1560</t>
  </si>
  <si>
    <t>FONE DE OUVIDO POLY BLACKWIRE 3220 STEREO USB-C HEADSET +USB-C/A ADAPTER (BULK)</t>
  </si>
  <si>
    <t>DENOMINAÇÃO: APARELHO PARA TRANSMISSÃO DE DADOS EM REDE COM FIO SENDO EQUIPAMENTO DE SEGURANÇA EM REDE FIREWALL, MARCA FORTINET - FORTIGATE-60F</t>
  </si>
  <si>
    <t>LICENÇA DE USO DE SOFTWARE - ACT-5320-24P-8XE</t>
  </si>
  <si>
    <t>PONTO DE ACESSO PARA REDE DIGITAL SEM FIO (RW) AP635 COM DUPLA FREQUÊNCIA DE 2.4GHZ E 5GHZ E TAXA DE TRANSMISSÃO DE 287MBPS ATÉ 3.9 GBPS</t>
  </si>
  <si>
    <t>210-BJTX_ES</t>
  </si>
  <si>
    <t>DELL MONITOR E2020H 19.5</t>
  </si>
  <si>
    <t>DELL MICROCOMPUTADOR PORTATIL INSPIRON 3520, I7-1255U, 16GB, SSD 512GB, WIN 11 PRO</t>
  </si>
  <si>
    <t>HP NOTEBOOK PROBOOK 440 G9 I7-1255U 16GB (1X16GB) 512GB SSD W11 PRO</t>
  </si>
  <si>
    <t>SERVIDOR DELL POWEREDGE R550 E / (XEON SILVER 4309Y, 16GB RAM, 2X HDD 2TB, IDRAC9 ENTRP 15G)</t>
  </si>
  <si>
    <t>LICENÇA DE SOFTWARE - FORTIGATE-61F 5 ANOS DE PROTEÇAO CONTRA AMEAÇAS UTP 24X7 FORTICARE PLUS CONTROLE DE APP, IPS, AV, E ANTISPAM, FORTISANDBOX CLOUD</t>
  </si>
  <si>
    <t>210-BLLW-NBLAT94_ES</t>
  </si>
  <si>
    <t>DELL MICROCOMPUTADOR PORTATIL LATITUDE 3550 CORE I7-1355U 8GB 512SSD WINPRO</t>
  </si>
  <si>
    <t>1590</t>
  </si>
  <si>
    <t>PONTO DE ACESSO - R650 DUAL-BAND 802.11ABGN/AC/AX 4X4:4 2X2:2 STREAMS, OFDMA, MU-MIMO, BEAMFLEX+, DUAL PORTS</t>
  </si>
  <si>
    <t>EQUIPAMENTO COMUTADOR DE PACOTE DE DADOS EM REDE (SWITCH)  - CATALYST 9200L 24-PORT DATA, 4 X 1G, NETWORK ESSENTIALS - OBRIGATÓRIO LICENÇA DNA</t>
  </si>
  <si>
    <t>410</t>
  </si>
  <si>
    <t>PONTO DE ACESSO PARA REDE DIGITAL - CISCO CATALYST 9115AX SERIES</t>
  </si>
  <si>
    <t>DENOMINAÇÃO: APARELHO PARA TRANSMISSÃO DE DADOS EM REDE COM FIO SENDO EQUIPAMENTO DE SEGURANÇA EM REDE FIREWALL - FORTIGATE 200F, 18XGE RJ45 (INCLUDING 1XMGMT PORT, 1 X HA PORT, 16XSWITCH PORTS), 8XGE SFP SLOT</t>
  </si>
  <si>
    <t>CIRCUITO IMPRESSO MONTADO - CISCO 8800 48X100G OR 34X100GE + 14X400GE QSFP28/DD LC</t>
  </si>
  <si>
    <t>ROTEADOR DIGITAL MODULAR - CISCO 8202 CHASSIS W/ 12X400GE QSFP56-DD&amp;60X100GE QSFP28</t>
  </si>
  <si>
    <t>ZEBRA IMPORT ZC300 - EX038 - IMPRESSORA 1 LADO - USB / ETHERNET 10/100</t>
  </si>
  <si>
    <t>LICENÇA DE SOFTWARE - FORTIWEB-VM08 5 YEAR STANDARD BUNDLE (24X7 FORTICARE PLUS AV, FORTIWEB SECURITY SERVICE, AND IP REPUTATION)</t>
  </si>
  <si>
    <t>SERVIÇO - FORTIGATE-1801F 24X7 FORTICARE CONTRACT</t>
  </si>
  <si>
    <t>1693</t>
  </si>
  <si>
    <t>SERVIDOR - THINKSYSTEM SR630 V2,1XINTEL XEON SILVER 4309Y 8C 2.8GHZ 105W,1X32GB 2RX4,THINKSYSTEM RAID 9350-8I 2GB FLASH PCIE12GB ADPT,2X750W,XCC ENT</t>
  </si>
  <si>
    <t>EQUIPAMENTO COMUTADOR DE PACOTE DE DADOS EM REDE (SWITCH)  - CATALYST 9200L 48-PORT DATA, 4 X 1G, NETWORK ESSENTIALS - OBRIGATÓRIO LICENÇA DNA</t>
  </si>
  <si>
    <t>DELL MONITOR DE 21.5" P2222H</t>
  </si>
  <si>
    <t>46I8USECKD06_SC</t>
  </si>
  <si>
    <t>ELGIN IMPRESSORA I8 - USB/SER/ETHERNET - GUILHOTINA</t>
  </si>
  <si>
    <t>2</t>
  </si>
  <si>
    <t>SERVIDORES -1. Nutanix Scale-Out Converged Compute Platform 2. Nutanix Scale-Out Converged Storage Platform 3. Nutanix Converged Management Interface"</t>
  </si>
  <si>
    <t>1682</t>
  </si>
  <si>
    <t>DENOMINAÇÃO: MODULO DE POTENCIA MODULAR MODELO LIBERT APM DA MARCA VERTIV, COM CAPACIDADE DE 30KVA/30KW PARA TENSÃO DE ALIMENTAÇÃO 380 VOLTS.</t>
  </si>
  <si>
    <t>682</t>
  </si>
  <si>
    <t>LICENÇA DE SOFTWARE - POLY STUDIO X30 SOFTWARE CERTIFICATE USED WITH POLY STUDIO X30-POLY TC8 KIT. BRAZIL ONLY.  MUST BE ORDERED WITH 2200-86260-212</t>
  </si>
  <si>
    <t>LICENÇA DE USO DE SOFTWARE - ACT-AP460C</t>
  </si>
  <si>
    <t>EQUIPAMENTO COMUTADOR DE PACOTE DE DADOS EM REDE (SWITCH) ARUBA 6200F 24G CL4 4SFP+370W SWCH</t>
  </si>
  <si>
    <t>EQUIPAMENTO COMUTADOR DE PACOTE DE DADOS EM REDE (SWITCH) ARUBA 6200F 48G CL4 4SFP+370W SWCH</t>
  </si>
  <si>
    <t>SISTEMA COMUTADOR DE PACOTES (SWITCH) N3224F-ON, 24X1G SFP, 4X10G SFP+, 2X100G QSFP28, 1XAC PSU, IO/PS, OS6</t>
  </si>
  <si>
    <t>ZEBRA IMPOR  ZT411 - KIT PARA DESTACADOR DE ETIQUETAS</t>
  </si>
  <si>
    <t>210-BLWM-DTO110_ES</t>
  </si>
  <si>
    <t>DELL MICROCOMPUTADOR OPTIPLEX 7020 MICRO, CORE I7 14700T, RAM 16GB, SSD 512GB, WIN 11 PRO</t>
  </si>
  <si>
    <t>COLETOR EDA61K, ALFANUMÉRICO, WLAN, 3G/32G, EX20, 4LCD WVGA, AD 9 GMS, BT ESTENDIDA, WARM SWAP, NFC, SCP PRÉ-LICENCIADO, BZ</t>
  </si>
  <si>
    <t>DATALOGIC LEITOR FIXO OEM M34</t>
  </si>
  <si>
    <t>LICENÇA DE SOFTWARE - FORTIGATE-81F 5 ANOS DE PROTEÇAO CONTRA AMEAÇAS UTP 24X7 FORTICARE PLUS CONTROLE DE APP, IPS, AMP, FILTRAGEM WEB E SERVIÇO ANTISPAM</t>
  </si>
  <si>
    <t>LICENÇA DE USO MERAKI - MERAKI MR ENTERPRISE LICENSE, 3YR</t>
  </si>
  <si>
    <t>407</t>
  </si>
  <si>
    <t>NOBREAK SMART UPS ON LINE SENOIDAL DUPLA CONVERSAO 230V MONOFASICO F+N+T - 6000VA/6000W - TORRE (RACK 3U - KIT DE TRILHOS SRTRK2) - ENTRADA PARA EXPANSAO DE BATERIA (SRT192BP) - GERENCIAMENTO VIA SOFTWARE POWERCHUTE BUSINESS EDITION OU VIA NETWORK ED</t>
  </si>
  <si>
    <t>DELL MICROCOMPUTADOR PORTATIL INSPIRON 3520, I5-1235U, 16GB, SSD 512GB, WIN 11 PRO</t>
  </si>
  <si>
    <t>PONTO DE ACESSO - OUTDOOR WIFI 6 CLOUD IQ; 4X4 COM 3 RÁDIOS; SENSORES DE POTÊNCIA DE LUZ INTEGRADOS BLE/ZIGBEE; COM 7 ANTENAS INTERNAS INTEGRADAS OMNI - 1 ANTENA PARA BLUETOOTH - AP460C-WR</t>
  </si>
  <si>
    <t>LICENÇA DE USO DE SOFTWARE - ACT-AP510I</t>
  </si>
  <si>
    <t>SERVIÇO - NETWORKING CUSTOM SOLUTION MODULE</t>
  </si>
  <si>
    <t>PD45S0C,WIRED, 203DPI, ROW</t>
  </si>
  <si>
    <t>LICENÇA DE SOFTWARE - FORTIGATE-100F 3 ANOS DE PROTEÇAO UNIFICADA CONTRA AMEAÇAS UTP 24X7 FORTICARE PLUS CONTROLE DE APLICATIVO, IPS, AMP, FILTRAGEM WEB E SERVIÇO ANTISPAM</t>
  </si>
  <si>
    <t>1331</t>
  </si>
  <si>
    <t>SERVIDOR HPE DL380 GEN10 PLUS 8SFF NC_1XPROC_XEON S-4310_2.1GHZ/12-CORE_1X32GB MEM_2X1.2TB SAS_2X800W - CTO6 - ID 41718120</t>
  </si>
  <si>
    <t>NOBREAK SMART UPS ON LINE SENOIDAL DUPLA CONVERSAO 230V MONOFASICO F+N+T OU TRIFASICO 380V 3F+N+T - 8000VA/8000W - TORRE (RACK 6U - KIT DE TRILHOS SRTRK2 ) - ENTRADA PARA EXPANSAO DE BATERIA (SRT192BP2) - GERENCIAMENTO VIA SOFTWARE POWERCHUTE BUSINESS</t>
  </si>
  <si>
    <t>IMPRESSORA PORTATIL, MODELO RP4, COM COMUNICACAO BLUETOOTH E WIFI. BATERIA DE LITHIUM INCLUSA.</t>
  </si>
  <si>
    <t>12JG0014BO_ES</t>
  </si>
  <si>
    <t>HP MONITOR P22A G5 21.45 FHD (HDMI, VGA, DP, USB-B,USB-A)</t>
  </si>
  <si>
    <t>DENOMINAÇÃO: CÂMERA DE REDE PARA VIGILÂNCIA REMOTA - MODELO: AXIS P1465-LE - MARCA: AXIS</t>
  </si>
  <si>
    <t>APC BANCO DE BATERIAS APC SMART-UPS X 120V P/ RACK/TORRE</t>
  </si>
  <si>
    <t>COLETOR SCANPAL EDA52 (2PIN) ANDROID 11, GMS,, WWAN &amp; LAN, IMAGER S0703, 2.0GHZ 8-CORE, 3/32GB, CAMERAS DE 13MP+5MP, BT 5.0, NFC BATEIA 4500 MAH, USB-C</t>
  </si>
  <si>
    <t>1015</t>
  </si>
  <si>
    <t>MONITOR LFD SAMSUNG 43 QMC STAND ALONE UHD, TIZEN 4.0, 24/7</t>
  </si>
  <si>
    <t>8X214A6_ES</t>
  </si>
  <si>
    <t>FONE DE OUVIDO - POLY BLACKWIRE 3210 MONAURAL USB-C HEADSET +USB-C/A ADAPTER (BULK)</t>
  </si>
  <si>
    <t>DENOMINAÇÃO: BATERIA DE CHUMBO-ÁCIDO TIPO VRLA (VALVE REGULATED LEAD-ACID), COM TENSÃO NOMINAL DE 12 VOLTS, CAPACIDADE DE 10AH E PESO APROXIMADO DE 2,8KG, UPS12580F2 CSB</t>
  </si>
  <si>
    <t>1687</t>
  </si>
  <si>
    <t>EATON 9SX EBM 480VDC RT6U</t>
  </si>
  <si>
    <t>SISTEMA COMUTADOR DE PACOTE DE DADOS (SWITCH) DELL S4148F-ON / (OS10 ENT S4148F-ON)</t>
  </si>
  <si>
    <t>FEX-200F É UMA EXTENSÃO DA INTERFACE FORTIGATE LAN, CONECTANDO-SE AO FORTIGATE COM UM TÚNEL L2 SEGURO PARA SEGURANÇA 5X PORTAS RJ45 GBE, CADA UMA PODE SER CONFIGURADA COMO WAN OU LAN POR SOFTWARE.</t>
  </si>
  <si>
    <t>DELL MONITOR 27" P2722H</t>
  </si>
  <si>
    <t>SERVIÇO - ON-PREMISES UCCX PREMIUM CONCURRENT AGENT</t>
  </si>
  <si>
    <t>ZEBRA IMPO LEITOR DE CODIGO DE BARRAS DS2278-SR PRETO KIT USB COM BERCO: DS2278 ZEBRA</t>
  </si>
  <si>
    <t>SERVIDOR HPE DL380 GEN10 PLUS 12LFF NC_1XPROC_XEON S-4310_2.1GHZ/12-CORE_2X16GB MEM_2X4TB SATA_2X800W - CTO12 - ID 42506450</t>
  </si>
  <si>
    <t>NOBREAK SMART UPS ON LINE SENOIDAL DUPLA CONVERSAO 230V MONOFASICO F+N+T OU TRIFASICO 380V 3F+N+T - 10000VA/10000W - TORRE (RACK 6U - KIT DE TRILHOS SURTRK2) - ENTRADA PARA EXPANSAO DE BATERIA (SRT192BP) - GERENCIAMENTO VIA SOFTWARE POWERCHUTE BUSINESS</t>
  </si>
  <si>
    <t>DENOMINAÇÃO EQUIPAMENTO COMUTADOR DE PACOTES DE DADOS EM REDE (SWITCH) - 148F-FPOE</t>
  </si>
  <si>
    <t>LICENÇA DE SOFTWARE - FORTIGATE-60F 3 YEAR UNIFIED THREAT PROTECTION (UTP) (24X7 FORTICARE PLUS APPLICATION CONTROL, IPS, AMP, WEB FILTERING AND ANTISPAM SERVICE)</t>
  </si>
  <si>
    <t>FONE DE OUVIDO COM MICROFONE ACOPLADO - VOYAGER FOCUS UC,B825 USB-C,WW</t>
  </si>
  <si>
    <t>APC RACK PADRAO 19P NETSHELTER SX - ALTURA 42U- LARGURA 600MM- PROFUNDIDADE 1070MM - COR PRETO</t>
  </si>
  <si>
    <t>EQUIPAMENTO COMUTADOR DE PACOTE DE DADOS EM REDE (SWITCH) ARUBA 2930F 48G POE+ 4SFP+ SWITCH HPE-ARUBA</t>
  </si>
  <si>
    <t>02-SSC-8397_SC</t>
  </si>
  <si>
    <t>722</t>
  </si>
  <si>
    <t>APARELHO PARA TRANSMISSÃO DE DADOS EM REDE COM FIO SENDO EQUIPAMENTO DE SEGURANÇA EM REDE FIREWALL - SONICWALL NSSP 10700</t>
  </si>
  <si>
    <t>IMPRESSORA RP2F, BT5 + WIFI 5 AMERICA DO NORTE, BATERIA</t>
  </si>
  <si>
    <t>PONTO DE ACESSO PARA REDE DIGITAL SEM FIO (RW) R8M98A COM DUPLA FREQUÊNCIA DE ARUBA ACCESS POINT-503 (RW) PONTO DE ACESSO DE RÁDIO DUPLO 2X2:2 802.11AX WI-FI 6 CAMPUS</t>
  </si>
  <si>
    <t>LICENÇA DE USO DE SOFTWARE - ACT-5320-48P-8XE</t>
  </si>
  <si>
    <t>DENOMINACAO APARELHO PARA TRANSMISSÃO DE DADOS EM REDE COM FIO SENDO EQUIPAMENTO DE SEGURANÇA EM REDE FIREWALL - FORTIGATE-80F-FORTINET</t>
  </si>
  <si>
    <t>JZ477AAE_SC</t>
  </si>
  <si>
    <t>1232</t>
  </si>
  <si>
    <t>LICENÇA ARUBA CLEARPASS NL OG 10K EP E-LTU</t>
  </si>
  <si>
    <t>HP NOTEBOOK 250 G9 I7-1255U TELA 15.6 16GB (2X8GB) 256GB SSD W11 PRO</t>
  </si>
  <si>
    <t>FONE DE OUVIDO COM MICROFONE INTEGRADO -VOYAGER FOCUS 2 UC,VFOCUS2-M C USB-A,WW</t>
  </si>
  <si>
    <t>EQUIPAMENTO COMUTADOR DE PACOTE DE DADOS EM REDE (SWITCH) ARUBA 6000 48G CL4 4SFP SWCH</t>
  </si>
  <si>
    <t>APC BACK-UPS 600VA BIVOLT</t>
  </si>
  <si>
    <t>NOBREAK SMART-UPS T 3000VA RACK MOUNTED - 230V - NBR</t>
  </si>
  <si>
    <t>EQUIPAMENTO COMUTADOR DE PACOTE DE DADOS EM REDE (SWITCH) ARUBA ARUBA 6100 48G 4SFP+ SWCH</t>
  </si>
  <si>
    <t>1694</t>
  </si>
  <si>
    <t>SERVIDOR HPE DL360 GEN10 PLUS 8SFF NC_1XPROC_XEON G-5315Y_3.2GHZ/8-CORE_2X32GB MEM_2X480GB SSD SATA_2X500W - CTO5 - ID 40814479</t>
  </si>
  <si>
    <t>EATON 9SX 20KVA/ 20KW POWER MODULE - UPS</t>
  </si>
  <si>
    <t>NOBREAK SMART UPS SENOIDAL INTERATIVO MONOVOLT 230V 3000VA/2700W - TORRE (RACK 5U - KIT DE TRILHOS SU032A) - ENTRADA P/ EXPANSAO DE BATERIA (SMX120BP)- GERENCIAMENTO VIA SOFTWARE POWERCHUTE BUSINESS EDITION - TOMADAS: NBR 14136 (7)</t>
  </si>
  <si>
    <t>EQUIPAMENTO GERENCIAMENTO DE SEGURANÇA DE REDE - FORTIMANAGER-1000F - HW FMG-1000F</t>
  </si>
  <si>
    <t>P05172-B21_1459_ES</t>
  </si>
  <si>
    <t>UNID. DE PROC. DIG. - HPE DL380 GEN10+ 8SFF NC CTO SVR</t>
  </si>
  <si>
    <t>LICENÇA DE SOFTWARE - COLLABORATIVE ENTERPRISE SUPPORT PREMIUM (24X7)</t>
  </si>
  <si>
    <t>LICENÇA DE SOFTWARE - POLY STUDIO X50 SOFTWARE CERTIFICATE USED WITH POLY STUDIO X50-POLY TC8 KIT. BRAZIL ONLY.  MUST BE ORDERED WITH 2200-86270-212</t>
  </si>
  <si>
    <t>HP NOTEBOOK ELITEBOOK 640 G10 I5-1335U 16GB (1X16GB) 512GB SSD W11 PRO</t>
  </si>
  <si>
    <t>ZEBRA IMPORT  ZQ620 IMPRESSORA PORTÁTIL 3 POL BT4.0/WI-FI AC COM CLIP CINTO</t>
  </si>
  <si>
    <t>SERVIDOR HPE DL380 GEN10 PLUS 8SFF NC_2XPROC_XEON G-6330_2.0GHZ/28-CORE_2X32GB MEM_2X480GB SSD SATA_2X800W - CTO9 - ID 41718199</t>
  </si>
  <si>
    <t>APARELHO PARA TRANSMISSÃO DE DADOS EM REDE COM FIO SENDO EQUIPAMENTO DE SEGURANÇA EM REDE FIREWALL - FORTIGATE-3300E - HW FG-3300E</t>
  </si>
  <si>
    <t>EQUIPAMENTO COMUTADOR DE PACOTE DE DADOS EM REDE (SWITCH)  - CATALYST 9200L 24-PORT POE+, 4 X 1G, NETWORK ESSENTIALS - OBRIGATÓRIO LICENÇA DNA</t>
  </si>
  <si>
    <t>SERVIDOR DELL POWEREDGE R660XS E (INTEL XEON SILVER 4410Y, 2X RAM 16GB, 2X SSD 480GB, IDRAC9, ENTERPRISE 16G</t>
  </si>
  <si>
    <t>EQUIPAMENTO COMUTADOR DE PACOTE DE DADOS EM REDE (SWITCH) ARUBA 2930F 24G POE+ 4SFP+ SWCH</t>
  </si>
  <si>
    <t>SUPORTE TECNICO DE INFORMATICA PROSUPPORT PLUS MC 4H 7X24, 3 ANOS</t>
  </si>
  <si>
    <t>SERVIDOR - THINKSYSTEM ST250 V2,  1XINTEL XEON E-2336 6C 2.9GHZ 65W,  2X8GB 1RX8, 2X2TB 7200,  SW RD,   2X550W,  XCC ENTERPRISE COM SV  24X7X4</t>
  </si>
  <si>
    <t>SERVIDOR HPE DL380 GEN11 8SFF NC 2XXEON-G 5418Y 2.0GHZ 24-CORE 2X32GB 2X480GB SATA 2X1600W - ID 45204234</t>
  </si>
  <si>
    <t>JZ405AAE_SC</t>
  </si>
  <si>
    <t>LICENÇA ARUBA CLEARPASS NL AC 10K CE E-LTU</t>
  </si>
  <si>
    <t>APC MODULO DE BATERIA SMART-UPS SRT 192V 8KVA AND 10KVA BATTERY PACK - SRT192BP2</t>
  </si>
  <si>
    <t>46E3N422J140_SC</t>
  </si>
  <si>
    <t>COMP. ELGIN NANO4 J4105 4G SSD128</t>
  </si>
  <si>
    <t>EQUIPAMENTO COMUTADOR DE PACOTE DE DADOS EM REDE (SWITCH) ARUBA INSTANT ON 1830 24G 2SFP</t>
  </si>
  <si>
    <t>PAINEL LED SAMSUNG P1.5</t>
  </si>
  <si>
    <t>SERVIDOR - THINKSYSTEM SR250 V2,  1XINTEL XEON E-2324G 4C 3.1GHZ 65W,  2X8GB 1RX8, 2X2TB 7200,  SW RD,   2X450W,  XCC ENTERPRISE COM SV  24X7X4</t>
  </si>
  <si>
    <t>210-BMPR-NBLAT87_ES</t>
  </si>
  <si>
    <t>DELL MICROCOMPUTADOR PORTATIL LATITUDE 14 5450 , CORE I5-ULTRA 5 125U, RAM 8GB, SSD 512GB, W11 PRO BPOR</t>
  </si>
  <si>
    <t>DENOMINAÇÃO: EQUIPAMENTO DE SEGURANCA EM REDE FIREWALL;4 X 25G SFP28 SLOTS, 4 X 10GE SFP+ SLOTS, 18 X GE RJ45 (INCLUINDO 1 X PORTA MGMT, 1 X PORTA HA, 16 X PORTAS DE SWITCH)</t>
  </si>
  <si>
    <t>SRT5KXLT_ES</t>
  </si>
  <si>
    <t>APC SMART-UPS SRT 5000VA 208V - SRT5KXLT</t>
  </si>
  <si>
    <t>MONITOR LFD SAMSUNG 55 VMBE VIDEOWALL BORDA ULTRAESTREITA 1.74 MM</t>
  </si>
  <si>
    <t>UNIDADE DE ARMAZENAMENTO DE DADOS DELL POWERSTORE 500T / (RAM 192GB, 7X SSD 3.84TB, RACK 9U)</t>
  </si>
  <si>
    <t>210-BMSF-WKS30_ES</t>
  </si>
  <si>
    <t>DELL ESTACAO DE TRABALHO PRECISION 3680 TOWER, I7-14700 16GB NVIDIA T1000 4GB 512GB WIN 11 PRO PS3Y</t>
  </si>
  <si>
    <t>SISTEMA COMUTADOR DE PACOTES (SWITCH) N3248TE-ON, 48X1G, 4X10G SFP+, 2X100G QSFP28, 32GB, 1XAC PSU, IO/PS, OS6</t>
  </si>
  <si>
    <t>LICENÇA DE SOFTWARE - LICENÇA FORTINAC PRO PARA 1K DISPOSITIVOS ENDPOINT SIMULTANEOS. O NIVEL DE LICENÇA PRO FORNECE O MAXIMO EM VISIBILIDADE, CONTROLE E RESPOSTA</t>
  </si>
  <si>
    <t>MODULO DE MEMORIA - 32GB - 2RX8 DDR4 RDIMM 3200MHZ - COMPATIVEL C/ TODOS OS SERVIDORES</t>
  </si>
  <si>
    <t>MODULO ELETRONICO INTERCABIVEL-TRANSCEPTOR OPTICO GBIC -  10GBASE-SR SFP MODULE</t>
  </si>
  <si>
    <t>LEITOR COD BARRAS ELGIN FLASH II</t>
  </si>
  <si>
    <t>1335</t>
  </si>
  <si>
    <t>DISCO RIGIDO HPE MSA 2.4TB SAS 10K SFF M2 HDD PARA STORAGE GERACAO 6</t>
  </si>
  <si>
    <t>DELL MICROCOMPUTADOR PORTATIL INSPIRON 3520, I7-1255U, 8GB, SSD 512GB, WIN 11 PRO</t>
  </si>
  <si>
    <t>CONTROLADORA DE DISCO HPE MSA 2060 10GBE ISCSI LFF STORAGE</t>
  </si>
  <si>
    <t>SERVIDOR DELL EMC POWEREDGE R250 / (XEON E-2324G, 2X RAM 8GB, 2X HDD 2TB, DVD+/-RW, IDRAC9 BASIC 15G)</t>
  </si>
  <si>
    <t>LICENÇA DE SOFTWARE - ATUALIZAÇAO PARA ADICIONAR 100 DISPOSITIVOS DOMINIOS VIRTUAIS FORTINET PERMITE UM TOTAL DE 5 GBDIA DE REGISTROS E 1 TB DE CAPACIDADE DE ARMAZENAMENTO.</t>
  </si>
  <si>
    <t>EQUIPAMENTO COMUTADOR DE PACOTE DE DADOS EM REDE (SWITCH) 1960 12XGT 4SFP+ SWITCH</t>
  </si>
  <si>
    <t>1454</t>
  </si>
  <si>
    <t>MANUTENÇÃO - IPO C/D RTS 8X5 APR NBD - 500 V2 1YPP</t>
  </si>
  <si>
    <t>FG-100F_SC</t>
  </si>
  <si>
    <t>DENOMINAÇÃO: APARELHO PARA TRANSMISSÃO DE DADOS EM REDE COM FIO SENDO EQUIPAMENTO DE SEGURANÇA EM REDE FIREWALL, MARCA FORTINET - FORTIGATE-100F - HW FG-100F</t>
  </si>
  <si>
    <t>LICENÇA DE SOFTWARE - WEB APPLICATION FIREWALL - VIRTUAL APPLIANCE FOR ALL SUPPORTED PLATFORMS. SUPPORTS UP TO FORTINET</t>
  </si>
  <si>
    <t>1180</t>
  </si>
  <si>
    <t>SERVIDOR HPE APOLLO 4200 GEN10 24LFF CTO SVR COMPOSTO DE: 9XP07244-B21;9XP07907-L21;9XP07907-B21;144XP00924-K21;9XP14010-B21;9XP37017-K21;9XP49056-K21;216XP09155-K21;18XP18432-K21;9XP01367-B21;9X830824-B21...</t>
  </si>
  <si>
    <t>DISCO SÓLIDO HPE MSA 3.84TB SAS RI SFF M2 SSD PARA STORAGE GERAÇÃO 6</t>
  </si>
  <si>
    <t>LICENÇA DE USO DE SOFTWARE - ACT-AP4000</t>
  </si>
  <si>
    <t>DENOMINAÇÃO: CÂMERA DE REDE PARA VIGILÂNCIA COM CAPACIDADE DE GRAVAÇÃO - MODELO: M3115-LVE - MARCA: AXIS</t>
  </si>
  <si>
    <t>SERVIÇO - ADVANCED CYBER SECURITY CONSULTING AND ASSESSMENT SECURITY WORKSHOPS, FOR 100 ASSETS</t>
  </si>
  <si>
    <t>EQUIPAMENTO COMUTADOR DE PACOTE DE DADOS EM REDE (SWITCH) MERAKI - MERAKI MS355-L3 STCK CLD-MNGD 24GE, 8XMG UPOE SWITCH</t>
  </si>
  <si>
    <t>EQUIPAMENTO COMUTADOR DE PACOTE DE DADOS EM REDE (SWITCH) ARUBA ION 1930 48G 4SFP+ SWITCH</t>
  </si>
  <si>
    <t>ELGIN LEITOR FIXO 2D EL8600 - USB</t>
  </si>
  <si>
    <t>82UM0009BR_ES</t>
  </si>
  <si>
    <t>1593</t>
  </si>
  <si>
    <t>TERMINAL DE CONSULTAS TC506-E-A 2D</t>
  </si>
  <si>
    <t>APARELHO PARA TRANSMISSÃO DE DADOS EM REDE COM FIO SENDO EQUIPAMENTO DE SEGURANÇA EM REDE FIREWALL - FORTIGATE-201E - HW FG-201E</t>
  </si>
  <si>
    <t>LEITOR DE MAO EL250 2D USB COM PEDESTAL</t>
  </si>
  <si>
    <t>SERVIDOR - THINKSYSTEM SR630 V2,1XINTEL XEON SILVER 4310 12C 2.1GHZ 120W,1X32GB 2RX4,2X480GB SSD,TS RAID9350-8I 2GB FLASH PCIE 12GBADPT,2X750W,XCC ENT</t>
  </si>
  <si>
    <t>1620</t>
  </si>
  <si>
    <t>AC P1030DA E UMA CONDENSADORA LSF42.UNIDADE EXP DIRETA, CIRCUITO ÚNICO DE REFRIG, CAPACIDADE NOMINAL DE 30KW, TENS DE ALIMENTACAO 380V/3FASES/60HZ</t>
  </si>
  <si>
    <t>12JG0012BO_ES</t>
  </si>
  <si>
    <t>LENOVO ESTAÇÃO DE TRABALHO NEO50S G4 SFF, CORE I5-13400, 16GB RAM, 512GB SSD M.2 2280, W11 PRO, 1 ANO PREMI</t>
  </si>
  <si>
    <t>SISTEMA COMUTADOR DE PACOTES (SWITCH) N3224T-ON, 24X1G RJ-45, 4X10G SFP+, 2X100G QSFP28, 1XAC PSU, IO/PS, OS6</t>
  </si>
  <si>
    <t>APC BACK-UPS 1200VA BIVOLT</t>
  </si>
  <si>
    <t>APARELHO PARA TRANSMISSÃO DE DADOS EM REDE COM FIO SENDO EQUIPAMENTO DE SEGURANÇA EM REDE FIREWALL - FORTIGATE-81F</t>
  </si>
  <si>
    <t>EQUIPAMENTO DE SEGURANÇA EM REDE FIREWALL - FORTIGATE-90G 8 PORTAS GE RJ45, 2 PORTAS WAN DE MIDIA COMPARTILHADA 10GE RJ45 SFP+.</t>
  </si>
  <si>
    <t>MÓDULO ELETRÔNICO INTERCAMBIÁVEL PARA CONVERTER SINAIS ELÉTRICOS  SPARE PART - TRANSCEPTOR OPTICO GBIC - 10GBASE-LR SFP MODULE</t>
  </si>
  <si>
    <t>ZEBRA IMPORT LEITOR DE CODIGO DE BARRAS DS2278-SR KIT USB PRETO - LEITOR+CABO USB+BERCO</t>
  </si>
  <si>
    <t>SERVIÇO - SECURITY EA 2.0 STEALTHWATCH FLOW RATE LICENSE -10PK</t>
  </si>
  <si>
    <t>PONTO DE ACESSO - R350 802.11AX DUAL-BAND (2.4 E 5GHZ) - TX DE 11MBPS À 1200MBPS - MU-MIMO, BEAMFLEX+</t>
  </si>
  <si>
    <t>GERTEC PPC930 V5 USB PRETO E FUME</t>
  </si>
  <si>
    <t>1581</t>
  </si>
  <si>
    <t>FONE DE OUVIDO -JABRA EVOLVE 65 SE LINK380A MS STEREO</t>
  </si>
  <si>
    <t>SERVIÇO - FLEX 3 WEBEX CALLING EA,COLLABORATION FLEX NFR ELIGIBLE</t>
  </si>
  <si>
    <t>EQUIPAMENTO COMUTADOR DE PACOTE DE DADOS EM REDE (SWITCH) HPE ANW 6200F 48G 4SFP+ SWITCH</t>
  </si>
  <si>
    <t>DNA-P-T3-A-3Y</t>
  </si>
  <si>
    <t>LICENÇA DE USO - CISCO DNA ADVANTAGE ON-PREM LIC 3Y - UPTO 10G (AGGR, 20G)</t>
  </si>
  <si>
    <t>NB-APC BACK-UPS 2200VA- 115V/220V</t>
  </si>
  <si>
    <t>SERVIÇO - PROFESSIONAL SERVICES 1 DAY OF CUSTOM AUTOMATION AND DEVELOPMENT</t>
  </si>
  <si>
    <t>EATON 9PX 3KVA 220V RACK-TORRE</t>
  </si>
  <si>
    <t>1609</t>
  </si>
  <si>
    <t>ZEBRA IMPOR LEITOR DE CODIGO DE BARRAS DS3678-DP KIT - LEITOR+BERCO+CABO USB - NECESSARIO BRZ1000</t>
  </si>
  <si>
    <t>APC MODULO DE BATERIA SMART-UPS SRT 192V 5KVA AND 6KVA BATTERY PACK - SRT192BP</t>
  </si>
  <si>
    <t>1616</t>
  </si>
  <si>
    <t>INGENICO PIN-PAD LANE/3600 MAPA VAREJO</t>
  </si>
  <si>
    <t>ELGIN LEITOR PORTATIL 2D BR220 BLUETOOTH 24GHZ</t>
  </si>
  <si>
    <t>APARELHO PARA TRANSMISSÃO DE DADOS EM REDE COM FIO SENDO EQUIPAMENTO DE SEGURANÇA EM REDE FIREWALL - FORTIGATE-1101E - HW FG-1101E</t>
  </si>
  <si>
    <t>EQUIPAMENTO COMUTADOR DE PACOTES DE DADOS EM REDE (SWITCH)  - FORTISWITCH-124F - HW FS-124F</t>
  </si>
  <si>
    <t>FONE DE OUVIDO COM MICROFONE INTEGRADO - VOYAGER FOCUS UC BT HEADSET, B825-M</t>
  </si>
  <si>
    <t>SERVIÇO - NU WEBEX CALLING PROFESSIONAL</t>
  </si>
  <si>
    <t>EQUIPAMENTO COMUTADOR DE PACOTE DE DADOS EM REDE (SWITCH) - CBS350 MANAGED 48-PORT GE, 4X1G SFP</t>
  </si>
  <si>
    <t>BEMATECH ELGIN GAVETA DE DINHEIRO GD-56M PRETA</t>
  </si>
  <si>
    <t>NOBREAK APC SMART-UPS X 3000VA RACK MOUNTED - 115V - NBR</t>
  </si>
  <si>
    <t>GERTEC TERMINAL DE CONSULTA BUSCA PREÇO G2-S-E</t>
  </si>
  <si>
    <t>EQUIPAMENTO COMUTADOR DE PACOTE DE DADOS EM REDE (SWITCH) HPE 1950 12XGT 4SFP+ SWITCH</t>
  </si>
  <si>
    <t>DATALOGIC LEITOR MGL1500I USB OEM</t>
  </si>
  <si>
    <t>MICROFONE - POLY TABLE EXPAN MICROPHONE: MIC ARRAY WITH MUTE BUTTON AND A 7.6M-25´ RJ11. FOR POLY STUDIO X50. X52 OR X70</t>
  </si>
  <si>
    <t>SERVIDOR HPE DL380 GEN11 8SFF NC 2XXEON-G 6430 2.1GHZ 32-CORE 4X32GB 2X480GB SATA 2X1600W - ID 45204214</t>
  </si>
  <si>
    <t>DENOMINAÇÃO: APARELHO PARA TRANSMISSÃO DE DADOS EM REDE COM FIO SENDO EQUIPAMENTO DE SEGURANÇA EM REDE FIREWALL MARCA FORTINET</t>
  </si>
  <si>
    <t>DATALOGIC COLETOR DE DADOS SKORPIO X5 47 TECLAS 2D XLR ANDROID 10</t>
  </si>
  <si>
    <t>DISCO RÍGIDO HPE MSA 18TB SAS 7.2K LFF M2 HDD PARA STORAGE GERACAO 6</t>
  </si>
  <si>
    <t>EQUIPAMENTO COMUTADOR DE PACOTE DE DADOS EM REDE (SWITCH) ARUBA 6200F 48G CL4 4SFP+740W SWCH</t>
  </si>
  <si>
    <t>LICENÇA DE SOFTWARE - UNIFIED THREAT PROTECTION (UTP) (IPS, ADVANCED MALWARE PROTECTION, APPLICATION CONTROL, WEB FILTERING, ANTISPAM SERVICE, AND 24X7 FORTICARE) - 3Y</t>
  </si>
  <si>
    <t>SERVIDOR DELL EMC POWEREDGE R550 S / (XEON SILVER 4310, 2X RAM 16GB, 2X SSD 480GB, IDRAC9 ENTERPRISE 15G)</t>
  </si>
  <si>
    <t>LICENÇA DE SOFTWARE - FORTIGATE-100F 5 ANOS DE PROTEÇAO UNIFICADA CONTRA AMEAÇAS UTP 24X7 FORTICARE PLUS CONTROLE DE APLICATIVO, IPS, AMP, FILTRAGEM WEB E SERVIÇO ANTISPAM</t>
  </si>
  <si>
    <t>EQUIPAMENTO COMUTADOR DE PACOTE DE DADOS EM REDE (SWITCH) HPE 5520 24G SFP 4SFP+ HI SWCH</t>
  </si>
  <si>
    <t>NOBREAK SMART-UPS X 3000VA RACK MOUNTED - 230V - NBR</t>
  </si>
  <si>
    <t>1608</t>
  </si>
  <si>
    <t>TANCA SAT-CFE SP - TS-1000+</t>
  </si>
  <si>
    <t>LICENÇA DE SOFTWARE - FC-10-W060E-950-02-12</t>
  </si>
  <si>
    <t>SERVIDOR HPE DL380 GEN11 8SFF NC 1XXEON-G 5418Y 2.0GHZ 24-CORE 2X32GB 2X1.2TB SAS 2X800W - ID 45204209</t>
  </si>
  <si>
    <t>DATALOGIC LEITOR DE COD BARRAS QBT2500 BT KIT USB 2D PRETO</t>
  </si>
  <si>
    <t>EQUIPAMENTO COMUTADOR DE PACOTE DE DADOS EM REDE (SWITCH) 1960 24G 2XGT 2SFP+ SWITCH</t>
  </si>
  <si>
    <t>DELL MONITOR DE 23.8" P2422H</t>
  </si>
  <si>
    <t>DELL ESTACAO DE TRABALHO PRECISION 3660 TOWER, CORE I7-13700, RAM16GB, NVIDIA T1000 4GB ,SSD 512GB, WIN 11 PRO PS3Y</t>
  </si>
  <si>
    <t>MODULO DE MEMORIA 64GB - 2RX4 DDR4 RDIMM 3200MHZ</t>
  </si>
  <si>
    <t>210-BLWM-DTO109_ES</t>
  </si>
  <si>
    <t>DELL MICROCOMPUTADOR OPTIPLEX 7020 MICRO, CORE I7 14700T, RAM 8GB, SSD 256GB, WIN 11 PRO</t>
  </si>
  <si>
    <t>C9300L-48P-4G-E-BR</t>
  </si>
  <si>
    <t>EQUIPAMENTO COMUTADOR DE PACOTE DE DADOS EM REDE (SWITCH) - CATALYST 9300L 48P POE, NETWORK ESSENTIALS ,4X1G UPLINK - OBRIGATÓRIO LICENÇA DNA</t>
  </si>
  <si>
    <t>ZEBRA IMPO IMPRESSORA DESKTOP ZD611 TD 203 DPI - EXCLUSIVO AMAZON BR - SENSOR MOVEL</t>
  </si>
  <si>
    <t>ELO TOUCH - MONITOR COM TELA DE TOQUE MODELO 2402L, 23,8, PCAP 10 TOQUES COM SUPORTE - MARCA: ELO</t>
  </si>
  <si>
    <t>21JS001MBO_ES</t>
  </si>
  <si>
    <t>SUPORTE TÉCNICO EM INFORMÁTICA ARUBA 3Y FC SW CP NL OG 10K EP E-L SVC</t>
  </si>
  <si>
    <t>EQUIPAMENTO COMUTADOR DE PACOTE DE DADOS EM REDE (SWITCH) ARUBA INSTANT ON 1430 24G</t>
  </si>
  <si>
    <t>ORACLE</t>
  </si>
  <si>
    <t>1664</t>
  </si>
  <si>
    <t>1636</t>
  </si>
  <si>
    <t>TECLADO PROGRAMAVEL BUMP BAR PARA KDS</t>
  </si>
  <si>
    <t>EQUIPAMENTO COMUTADOR DE PACOTE DE DADOS EM REDE (SWITCH) ARUBA ANW 6200F 24G 4SFP+ SWITCH</t>
  </si>
  <si>
    <t>SERVIÇO - NUANCE VOCALIZER - ANNUAL TERM W/M&amp;S</t>
  </si>
  <si>
    <t>DENOMINAÇÃO: MONITOR COM TELA DE TOQUE - MODELO: 4303L, 43, WIDE, PCAP 40 TOQUES - MARCA: ELO</t>
  </si>
  <si>
    <t>PONTO DE ACESSO - INDOOR WIFI 6E CLOUD IQ;  COM 3 RÁDIOS 2.4GHZ, 5.0GHZ, 6.0GHZ; SENSORES DE POTÊNCIA DE LUZ INTEGRADOS; COM 7 ANTENAS INTERNAS INTEGRADAS - SEM BLUETOOTH - AP4000-1-WW</t>
  </si>
  <si>
    <t>ZEBRA IMPO LEITOR DE CODIGO DE BARRAS DS3678-ER KIT - LEITOR+BERCO+CABO USB - NECESSÁRIO BRZ1000</t>
  </si>
  <si>
    <t>APC SMART-UPS SRT 5000VA 230V - SRT5KXLI</t>
  </si>
  <si>
    <t>ZEBRA IMPORT MC22/MC27 - CARREGADOR PARA 4 BATERIAS PADRAO OU ESTENDIDA</t>
  </si>
  <si>
    <t>EQUIPAMENTO COMUTADOR DE PACOTE DE DADOS-CBS350 MANAGED 24-PORT GE, FULL POE, 4X10G SFP+</t>
  </si>
  <si>
    <t>MODULO DE ARMAZENAMENTO NAO VOLATIL DE DADOS, A BASE DE SEMICONDUTORES (SSD), CAPACIDADE DE ARMAZENAMENTO DE 3.84TB, INTERFACE SAS</t>
  </si>
  <si>
    <t>FONE DE OUVIDO - EVOLVE 20 MONO MS</t>
  </si>
  <si>
    <t>DELL DISCO SSD 1.92TB SAS RI 2.5 P/ME5024</t>
  </si>
  <si>
    <t>CX-PDIC-SE-CSM-BR_58407159_4.0</t>
  </si>
  <si>
    <t>SERVIÇO - SECURITY CUSTOM SOLUTION MODULE</t>
  </si>
  <si>
    <t>CX-PDIC-SE-CSM-BR_58407159_5.0</t>
  </si>
  <si>
    <t>TERMINAIS DE VIDEOCONFERÊNCIA - POLY STUDIO X30 &amp; POLY TC8;ALL-IN-ONE 4K VIDEO CONF/COLLAB/WIRELESS PRES SYS:TOUCH CNTLR,4K 4X AUTO-TRACK 120-DEG FOV</t>
  </si>
  <si>
    <t>BEMATECH COMPUTADORUT AIO SB1015 I5 8279U 8GB S120 C/ WINDOWS</t>
  </si>
  <si>
    <t>SERVIÇO - CONTRATO FORTICARE 24X7 - 1A</t>
  </si>
  <si>
    <t>SISTEMA COMUTADOR DE PACOTE DE DADOS (SWITCH) DELL S5212F / (OS10 ENTERPRISE)</t>
  </si>
  <si>
    <t>SERVIDOR HPE MICROSVR G10+ V2 G6405 16G NHP SVR</t>
  </si>
  <si>
    <t>1533</t>
  </si>
  <si>
    <t>LICENÇA DE SOFTWARE - ACCESS CONTROL MANAGER 6 SIXTEEN DOORS EXPANSION SOFTWARE LICENSES</t>
  </si>
  <si>
    <t>EATON 9PX 6KVA 220V TORRE-RACK (3U)</t>
  </si>
  <si>
    <t>SISTEMA COMUTADOR DE PACOTE DE DADOS (SWITCH) DELL S4112F / (OS10 ENTERPRISE)</t>
  </si>
  <si>
    <t>LICENÇA DE SOFTWARE - FORTIGATE-81F 5 ANOS DE SERVIÇO DE SEGURANÇA FORTIGUARD OT PAINEIS DE OT E CONTROLE DE APLICATIVOS E REGRAS IPS</t>
  </si>
  <si>
    <t>LICENÇA DE SOFTWARE - FORTIGATE-100F 1 YEAR UNIFIED THREAT PROTECTION (UTP) (24X7 FORTICARE PLUS APPLICATION CONTROL, IPS, AMP, WEB FILTERING AND ANTISPAM SERVICE)</t>
  </si>
  <si>
    <t>LICENC. DE USO DE PROGRAMAS DE COMPUT. - CORE/AGGR ESSENTIAL SIA 3 YR TERM/100G FOR CISCO 8000 SERIES</t>
  </si>
  <si>
    <t>SERVIÇO - POOL OF 12 PROFESSIONAL SERVICES DAYS TO BE USED AT CUSTOMERS DISCRETION</t>
  </si>
  <si>
    <t>20MK400H-B.AWZM_ES</t>
  </si>
  <si>
    <t>1285</t>
  </si>
  <si>
    <t>MONITOR LG 19.5 POL LED TN HD ONSCREEN CONTROL SCREEN SPLIT READER MODE FLICKER SAFE AJUSTE DE INCLINACAO HDMI E D-SUB</t>
  </si>
  <si>
    <t>M9396S-PL12-S=_74846636</t>
  </si>
  <si>
    <t>Módulo eletrônico intercambiável para converter sinais elétricos- MDS 9396S 12-PORT UPGRADE LICENSE + 16G SW SFPS</t>
  </si>
  <si>
    <t>1631</t>
  </si>
  <si>
    <t>GTS BATERIA  P/ COLETOR ZEBRA MC3200 ALTA CAPACIDADE  5200MHA</t>
  </si>
  <si>
    <t>ELGIN IMPRESSORA I7 PLUS USB ETHERNET C GUIL</t>
  </si>
  <si>
    <t>EQUIPAMENTO COMUTADOR DE PACOTE DE DADOS EM REDE (SWITCH)ARUBA INSTANT ON 1430 16G</t>
  </si>
  <si>
    <t>ELO TOUCH - MONITOR COM TELA DE TOQUE MODELO 2470L, 24, PCAP 10 TOQUES PRETO ANTI-REFLEXO- MARCA: ELO</t>
  </si>
  <si>
    <t>LICENÇA DE USO - CORE/AGGR ESSENTIAL SIA 3 YR TERM/100G FOR CISCO 8000 SERIES</t>
  </si>
  <si>
    <t>SERVIDOR HPE DL380 GEN11 24SFF NC 1XXEON-G 5418Y 2.0GHZ 24-CORE 2X32GB 2X480GB SATA 2X800W - ID 45204248</t>
  </si>
  <si>
    <t>EQUIPAMENTO COMUTADOR DE PACOTE DE DADOS EM REDE (SWITCH) ARUBA 2530 24 SWITCH</t>
  </si>
  <si>
    <t>PONTO DE ACESSO PARA REDE DIGITAL SEM FIO (RW) AP-535 COM DUPLA FREQUÊNCIA DE 2.4GHZ E 5.85GHZ E TAXA DE TRANSMISSÃO DE 54MB/S ATÉ 6MBPS</t>
  </si>
  <si>
    <t>SERVIÇO - CX LEVEL 1 8X5XNBD CISCO CATALYST 9130AX SERIES</t>
  </si>
  <si>
    <t>1233</t>
  </si>
  <si>
    <t>MEM KINGSTON DDR4 8GB 3200MHZ P/NOTEBOOK</t>
  </si>
  <si>
    <t>PONTO DE ACESSO PARA REDE DIGITAL SEM FIO (RW) PARA AMBIENTE EXTERNO ARUBA AP-575 COM DUPLA FREQUÊNCIA DE 2.4GHZ E 5GHZ E TAXA DE TRANSMISSÃO DE ATÉ 287 MBPS</t>
  </si>
  <si>
    <t>FONTE RETIFICADA A SEMICONDUTOR ENTRADA BIVOLT DE 100-240VAC COM FREQUÊNCIA 50/60 HZ, POTÊNCIA 15.4W; POE 802.3AF VOLTAGEM 55VDC E CONECTOR 2 RJ45 - AP-POE-AFGE 1P</t>
  </si>
  <si>
    <t>SUPORTE TÉCNICO EM INFORMÁTICA ARUBA 3Y FC 24X7 CLEARPASS NL AC10KCESVC</t>
  </si>
  <si>
    <t>DELL ESTACAO DE TRABALHO PRECISION 3660 TOWER, CORE I5-13500, RAM16GB ,SSD 512GB, WIN 11 PRO PS3Y</t>
  </si>
  <si>
    <t>LICENÇA DE SOFTWARE - FORTIGATE-60F 1 YEAR UNIFIED THREAT PROTECTION (UTP) (24X7 FORTICARE PLUS APPLICATION CONTROL - FORTINET</t>
  </si>
  <si>
    <t>HP MONITOR P24A G5 23.8 FHD (HDMI, VGA, DP, USB-B,USB-A)</t>
  </si>
  <si>
    <t>CX-PDIC-SE-CSM-BR_58407159_3.0</t>
  </si>
  <si>
    <t>SERVIÇO - SEC EA 2.0 CHOICE AMP ENDPOINTS ADVANTAGE 10PK</t>
  </si>
  <si>
    <t>DATALOGIC LEITOR FIXO 2D MAGELLAN 3410VSI SERIAL</t>
  </si>
  <si>
    <t>SERVIÇO - SEC EA 2.0 CHOICE UMBRELLA SECURE INTERNET GATEWAY ESSENTIAL</t>
  </si>
  <si>
    <t>EQUIPAMENTO COMUTADOR DE PACOTE DE DADOS EM REDE (SWITCH) MERAKI - MERAKI MS425-16 L3 CLD-MNGD 16X 10G SFP+ SWITCH</t>
  </si>
  <si>
    <t>NOBREAK SMART-UPS C 1500VA RACK MOUNTED - 230V - NBR</t>
  </si>
  <si>
    <t>HPE 1.92TB SAS RI SFF BC VS MV SSD</t>
  </si>
  <si>
    <t>FONTE RETIFICADO A SEMI CONDUTOR- 1KW AC CONFIG 5 POWER SUPPLY</t>
  </si>
  <si>
    <t>SERVIDOR HPE DL20 GEN10 PLUS 4SFF_1 PROC_E-2336_16GB MEM SVR</t>
  </si>
  <si>
    <t>TRANSCEPTOR GBIC DE PAR TRANÇADO DE COBRE - 1000BASE-T SFP TRANSCEIVER MODULE FOR CATEGORY 5 COPPER WIRE</t>
  </si>
  <si>
    <t>APC BACK-UPS 1500VA BIVOLT</t>
  </si>
  <si>
    <t>LICENÇA DE USO - C9200 48-PORT CISCO DNA EA PREMIER NEW PURCHASE</t>
  </si>
  <si>
    <t>MÓD ELETRÔNICOS INTERCAMBIÁVEIS P/CONV SINAIS ELÉTRICOS EM ÓPTICOS E VICE-VERSA,CONSTIT PLACA CIRC IMP C/DIODO LASER,FOTODIODO E OUTROS COMP ELET MONTADOS PROTEGIDOS EM INVÓLUCRO METÁLICO PROVIDO 1OU2 CONECTORES P/FIBRA ÓPTICA 1G SFP LC LX 10KM SMF XCVR</t>
  </si>
  <si>
    <t>COLETOR SCANPAL EDA10A COM ANDROID 12, WLAN, 64 GB, CAMERA DE 16 MP+8 MP, BAT 8000MAH, USB TIPO C</t>
  </si>
  <si>
    <t>NOBREAK APC SMART-UPS T 3000VA RACK MOUNTED - 115V - NBR</t>
  </si>
  <si>
    <t>SISTEMA COMUTADOR DE PACOTE DE DADOS (SWITCH) DELL S4148T-ON / (OS10 ENTERPRISE)</t>
  </si>
  <si>
    <t>EQUIPAMENTO COMUTADOR DE PACOTE DE DADOS EM REDE (SWITCH) MERAKI - MERAKI MS120-24 1G L2 CLOUD MANAGED 24X GIGE SWITCH</t>
  </si>
  <si>
    <t>FONE DE OUVIDO -JABRA EVOLVE 75 SE MS STEREO &amp; LINK 380A</t>
  </si>
  <si>
    <t>SISTEMA COMUTADOR DE PACOTE DE DADOS (SWITCH) DELL S4112T / (OS10 ENTERPRISE)</t>
  </si>
  <si>
    <t>SUPORTE PARA MONTAGEM DE PONTOS DE ACESSO - AH-ACC-BKT-AX-WL</t>
  </si>
  <si>
    <t>EQUIPAMENTO COMUTADOR DE PACOTE DE DADOS EM REDE HPE 5140 24G POE+ 4SFP+ EI SW</t>
  </si>
  <si>
    <t>LICENÇA DE USO - C9200L 48-PORT CISCO DNA ADVANTAGE WITH EXISTING IPB OR IPS</t>
  </si>
  <si>
    <t>GERTEC TECLADO -E 65 TECLAS DISPLAY - USB</t>
  </si>
  <si>
    <t>460</t>
  </si>
  <si>
    <t>DENOMINAÇÃO: CAMERA DE VIDEO DIGITAL PROFISSIONAL - MODELO: ILCE-7M3/BQ - MARCA: SONY</t>
  </si>
  <si>
    <t>MONITOR LFD SAMSUNG 50 QMC STAND ALONE UHD, TIZEN 4.0, 24/7</t>
  </si>
  <si>
    <t>FONTE RETIFICADA A SEMICONDUTOR ENTRADA BIVOLT DE 100-240VAC COM FREQUÊNCIA 50/60 HZ, POTÊNCIA 30W; POE 802.3AT VOLTAGEM 55VDC E CONECTOR 2 RJ45 - AP-POE-ATSR 1P SR 802.3AT 30W MIDSPAN</t>
  </si>
  <si>
    <t>LICENÇA DE SOFTWARE E22- POLY STUDIO X50 SOFTWARE CERTIFICATE. MUST BE ORDERED WITH 2200-85970-212</t>
  </si>
  <si>
    <t>ZEBRA IMPO MC33 - BATERIA DE ION LITIO  5200 MAH - 1 UNIDADE</t>
  </si>
  <si>
    <t>EQUIPAMENTO COMUTADOR DE PACOTES DE DADOS EM REDE (SWITCH), MARCA: FORTINET  - FORTISWITCH-148F - HW FS-148F-FORTINET</t>
  </si>
  <si>
    <t>KIT LEITOR VOYAGER 1472G, 1472G2D-2, SCANNER 2D, BLUETOOTH, DOCA DE CARREGAMENTO E COMUNICAÇÃO, CABO USB 3M, COR PRETO</t>
  </si>
  <si>
    <t>ARMAZENAMENTO DISCO THINKSYSTEM DE2000H HYB FLASH ARRAY SFF GEN2</t>
  </si>
  <si>
    <t>TRANSCEPTOR OPTICO (GBIC) MERAKI - MERAKI 10G BASE SR MULTI-MODE</t>
  </si>
  <si>
    <t>901-R550-WW00_SC</t>
  </si>
  <si>
    <t>PONTO DE ACESSO - R550 DUAL-BAND (2.4 E 5GHZ) 802.11ABGN/AC/X TAXA DE TRANSMISSÃO DE 11MBPS À 1774MBPS</t>
  </si>
  <si>
    <t>EQUIPAMENTO COMUTADOR DE PACOTE DE DADOS EM REDE (SWITCH) - C9200L 48-P 12XMGIG, 36X1G, 4X10G POE+, NETWORK ESSENTIALS</t>
  </si>
  <si>
    <t>PONTO DE ACESSO PARA REDE DIGITAL SEM FIO (RW) AP-615 COM TRIPLA FREQUÊNCIA DE 5GHZ E 6GHZ E TAXA DE TRANSMISSÃO DE 650MBPS ATÉ 5GBPS</t>
  </si>
  <si>
    <t>SSD DISCO DE 1.92TB SATA MIX USE  2.5"</t>
  </si>
  <si>
    <t>SERVIDOR HPE DL360 GEN11 8SFF NC 2XXEON-S 4410Y 2.0GHZ 12-CORE 2X32GB 2X480GB SATA 2X800W - ID 45204134</t>
  </si>
  <si>
    <t>EQUIPAMENTO COMUTADOR DE PACOTE DE DADOS EM REDE,48X 1G DATA PORTS, 4X 10G SFP+ UPLINKS</t>
  </si>
  <si>
    <t>BEMATECH IMPRESSORA TERMICA MP4200 HS</t>
  </si>
  <si>
    <t>TERM. VIDEO CONF. - POLYCOM STUDIO: AUDIO-VIDEO USB SOUNDBAR, AUTO-TRACK 120-DEG FOV 4K CAM.</t>
  </si>
  <si>
    <t>PP-CONSULT-VOUCHERA</t>
  </si>
  <si>
    <t>LICENÇA DE SOFTWARE - SOL SER CV PPD 12MO</t>
  </si>
  <si>
    <t>SUPORTE TECNICO DE INFORMATICA NO LOCAL NBD APOS DIAGNOSTICO, POWEREDGE, PROSUPPORT, 3 ANOS</t>
  </si>
  <si>
    <t>SERVIDOR HPE DL360 GEN11 8SFF NC 1XXEON-S 4416+ 2.0GHZ 20-CORE 1X32GB 2X1.2TB SAS 2X800W - ID 45204166</t>
  </si>
  <si>
    <t>KIT PARA MONTAGEM DE MODULOS PARA APARELHO TIPO SWITCHES - CISCO CATALYST 9200L STACK MODULE</t>
  </si>
  <si>
    <t>MONITOR PROFISSIONAL LG VIDEO WALL 49, BORDA 3.5 MM, 500 CD/M2, 24/7</t>
  </si>
  <si>
    <t>EQUIPAMENTO COMUTADOR DE PACOTE DE DADOS EM REDE (SWITCH) ARUBA 2930F 24G 4SFP+ SWCH</t>
  </si>
  <si>
    <t>SUPORTE TECNICO DE INFORMATICA, 7X24, POWEREDGE, PROSUPPORT, 3 ANOS</t>
  </si>
  <si>
    <t>JETWAY MINI CPU N4020 4GB SSD 120GB 2SR - JC-3240S</t>
  </si>
  <si>
    <t>FPR1140-NGFW-K9INC/LIC</t>
  </si>
  <si>
    <t>508.0110.1_SC</t>
  </si>
  <si>
    <t>LICENÇA DE SOFTWARE  -FORTIGATE-30E 1 ANO DE PROTEÇÃO UNIFICADA CONTRA AMEAÇAS (UTP) (IPS, PROTEÇÃO AVANÇADA CONTRA MALWARE, CONTROLE DE APLICATIVOS, FILTRAGEM DA WEB E DE VÍDEO, SERVIÇO ANTISPAM E FORTICARE PREMIUM) - FORTINET</t>
  </si>
  <si>
    <t>ELGIN PDV POSGO MAX DUO 15POL DISPLAY 10POL 4GB RAM 32GB MEMORIA - ANDROID 11</t>
  </si>
  <si>
    <t>IMPRESSORA PC42T PLUS, 203DPI, 5IPS, RIBBON 1.0, ICON, COMUNICAÇÃO: SERIAL, USB E LAN, ACOMPANHA CABO DE ALIMENTAÇÃO (ACOMPANHA AMOSTRA DE RIBBON)</t>
  </si>
  <si>
    <t>MONOBLOCO DE BATERIA VRLA 12V 150W (38AH)</t>
  </si>
  <si>
    <t>ARMAZEM OU HOSPEDAGEM DE DADOS FLEX 3 WEBEX CALLING EA,COLLABORATION FLEX NFR ELIGIBLE</t>
  </si>
  <si>
    <t>DELL DISCO HD 8TB SAS 7.2K 3.5" P/ T350/T550/R550</t>
  </si>
  <si>
    <t>TANCA MFE -CFE - TM-1000+</t>
  </si>
  <si>
    <t>CONTROLADORA DE DISCO HPE MSA 1060 10GBT ISCSI SFF STORAGE</t>
  </si>
  <si>
    <t>LH32QMCEBGCXZA_ES</t>
  </si>
  <si>
    <t>MONITOR LFD SAMSUNG 32 QMC STAND ALONE FHD, 24/7</t>
  </si>
  <si>
    <t>ZAC60078BR_ES</t>
  </si>
  <si>
    <t>LENOVO TABLET M9, TELA 9 WVA,OCTA-CORE, 4 GB RAM,64GB,ANDROID 12, 1 ANO</t>
  </si>
  <si>
    <t>HPE 2.4TB SAS 10K SFF BC 512E MV HDD</t>
  </si>
  <si>
    <t>LICENÇA DE SOFTWARE - FORTIGATE-60F PROTEÇAO CONTRA AMEAÇAS AVANÇADA DE 3 ANOS 24X7 FORTICARE PLUS CONTROLE DE APLICATIVOS, IPS, AV E FORTISANDBOX CLOUD</t>
  </si>
  <si>
    <t>SERVIDOR DELL POWEREDGE T150 / (XEON E-2324G, 2X RAM 8GB, 2X SSD 480GB, DVD+/-RW, WIN SERVER 2022 ESSENTIALS, IDRAC9 BASIC 15G)</t>
  </si>
  <si>
    <t>LICENÇA DE SOFTWARE - POLY G7500 SOFTWARE CERTIFICATE USED WITH G7500 KIT WITH STUDIO E70 AND TC8. BRAZIL ONLY. MUST BE ORDERED WITH 7200-87310-212.</t>
  </si>
  <si>
    <t>DENOMINAÇÃO: CAIXA DE ALUMINIO PARA FIXAÇÃO DA CAMERA DE SEGURANÇA COM ENTRADA PARA CABOS - MODELO: AXIS TQ1602-E CONDUIT BACK BOX - MARCA: AXIS</t>
  </si>
  <si>
    <t>1656</t>
  </si>
  <si>
    <t>SUPORTE PARA IPAD COM GIRO 180</t>
  </si>
  <si>
    <t>SERVIÇO - EA CHOICE-DUO PREMIER EDITION (FORMERLY BEYOND)</t>
  </si>
  <si>
    <t>EQUIPAMENTO COMUTADOR DE PACOTES DE DADOS EM REDE (SWITCH)  - FORTISWITCH-124E-POE - HW FS-124E-POE</t>
  </si>
  <si>
    <t>SERVIÇOS DE PSO VIA CONTRATO SOW VMWARE BRASIL</t>
  </si>
  <si>
    <t>EQUIPAMENTO COMUTADOR DE PACOTE DE DADOS EM REDE (SWITCH) ARUBA 6200F 48G 4SFP+ SWCH</t>
  </si>
  <si>
    <t>SERVIDOR DELL POWEREDGE R660XS H (INTEL XEON GOLD 5418Y, 2X RAM 32GB, 2X SSD 480GB, IDRAC9, ENTERPRISE 16G</t>
  </si>
  <si>
    <t>DELL MOCHILA PRO ECOLOOP ESSENTIAL 14-16"</t>
  </si>
  <si>
    <t>MÓD ELETRÔNICOS INTERCAMBIÁVEIS P/CONV SINAIS ELÉTRICOS EM ÓPTICOS E VICE-VERSA,CONSTIT PLACA CIRC IMP C/DIODO LASER,FOTODIODO E OUTROS COMP ELET MONTADOS PROTEGIDOS EM INVÓLUCRO METÁLICO PROVIDO 1OU2 CONECTORES P/FIBRA ÓPTICA X132 10G SFP+LC SR-J9150D</t>
  </si>
  <si>
    <t>AP7553_ES</t>
  </si>
  <si>
    <t>APC - REGUA DE TOMADAS- BASICA- ZERO U- 32A- 230V- (20)TOMADAS C13 &amp; (4)C19</t>
  </si>
  <si>
    <t>KIT COMUNICAO HPE MSA 10GB SR ISCSI SFP 4PK XCVR</t>
  </si>
  <si>
    <t>1697</t>
  </si>
  <si>
    <t>CX-PDIC-SE-CSM-BR_58407159_2.0</t>
  </si>
  <si>
    <t>NOBREAK SMART UPS ON LINE SENOIDAL DUPLA CONVERSAO 208V/240V BIFASICO 2F+T OU MONOFASICO F+T - 10000VA/10000W - TORRE (RACK 6U - KIT DE TRILHOS SURTRK2) - ENTRADA PARA EXPANSAO DE BATERIA (SRT192BP) - GERENCIAMENTO VIA SOFTWARE POWERCHUTE BUSINESS</t>
  </si>
  <si>
    <t>SERVIDOR HPE DL380 GEN10 PLUS 8SFF NC_1XPROC_XEON G-5318Y_2.1GHZ/24-CORE_2X32GB MEM_2X1.2TB SAS_2X800W - CTO-8 PLUS</t>
  </si>
  <si>
    <t>VCAN-CHP-MBO-LV31-C_SC</t>
  </si>
  <si>
    <t>1584</t>
  </si>
  <si>
    <t>LICENÇA DE SOFTWARE - CH MSP - TANZU CLOUDHEALTH PLATFORM FOR MSP - MONTHLY FEE</t>
  </si>
  <si>
    <t>8L531AA#AC4_ES</t>
  </si>
  <si>
    <t>TERM. VIDEO CONF. - POLY STUDIO X70 &amp; TC10 INTEGRATED DUAL CAMERAS 4K VIDEO SYSTEM</t>
  </si>
  <si>
    <t>SERVIÇO - WEBEX SUITE EA CLOUD MEETINGS- EA CLOUD CALLING AND EVENTS5K</t>
  </si>
  <si>
    <t>DELL TRANSCEIVER SFP+ 10GBE LR 1310NM WAVELENGTH 10KM REACH</t>
  </si>
  <si>
    <t>FONTE DE ALIMENTACAO 600W AC CONFIG 5 POWER SUPPLY</t>
  </si>
  <si>
    <t>DISCO RÍGIDO HPE MSA 20TB SAS 7.2K LFF M2 HDD PARA STORAGE GERACAO 6</t>
  </si>
  <si>
    <t>BEMATECH COMPUTADORUT AIO SB1015 I5 8279U 8GB SSD256</t>
  </si>
  <si>
    <t>1099</t>
  </si>
  <si>
    <t>MANUTENÇÃO DE EQUIPAMENTOS PARA INFORMÁTICA E AUTOMAÇÃO</t>
  </si>
  <si>
    <t>EQUIPAMENTO COMUTADOR DE PACOTE DE DADOS EM REDE (SWITCH) MERAKI - MERAKI MS120-24P 1G L2 CLD -MNGD 24X GIGE 370W POE SWITCH</t>
  </si>
  <si>
    <t>MINI PC HP PARA CONFERÊNCIA G9 C/MONIT I712700T 16GB</t>
  </si>
  <si>
    <t>EQUIPAMENTO COMUTADOR DE PACOTE DE DADOS EM REDE (SWITCH) ARUBA INSTANT ON 1430 16G CLASS4 POE 124W</t>
  </si>
  <si>
    <t>SUPORTE TECNICO DE INFORMATICA, STORAGE, 4 ANOS PROSUPPORT</t>
  </si>
  <si>
    <t>LICENÇA DE SOFTWARE - FORTIGATE-40F 3 YEAR UNIFIED THREAT PROTECTION (UTP) (24X7 FORTICARE PLUS APPLICATION CONTROL, IPS, AV, WEB FILTERING AND ANTISPAM, FORTISANDBOX CLOUD)</t>
  </si>
  <si>
    <t>EPSON IMPRESSORA TERMICA TM-T20X ETHERNET</t>
  </si>
  <si>
    <t>DATALOGIC BERÇO CARREGADOR 1 POS P/ MEMOR 10 E MEMOR 11</t>
  </si>
  <si>
    <t>SUPORTE TECNICO DE INFORMATICA REMOTO NETWORKING, PROSUPPORT, 3 ANOS</t>
  </si>
  <si>
    <t>DISCO RIGIDO HPE MSA 12TB SAS 7.2K LFF M2 HDD PARA STORAGE GERACAO 6</t>
  </si>
  <si>
    <t>SUPORTE TECNICO DE INFORMATICA NO LOCAL NBD APOS DIAGNOSTICO LATITUDE, 2 E 3 ANOS</t>
  </si>
  <si>
    <t>MÓD ELETRÔNICOS INTERCAMBIÁVEIS P/CONV SINAIS ELÉTRICOS EM ÓPTICOS E VICE-VERSA,CONSTIT PLACA CIRC IMP C/DIODO LASER,FOTODIODO E OUTROS COMP ELET MONTADOS PROTEGIDOS EM INVÓLUCRO METÁLICO PROVIDO 1OU2 CONECTORES P/FIBRA ÓPTICA X120 1G SFP LC SX-JD118B</t>
  </si>
  <si>
    <t>DENOMINAÇÃO: DATALOGIC LEITOR FIXO 2D MAGELLAN 3410VSI USB DATALOGIC</t>
  </si>
  <si>
    <t>DATALOGIC BATERIA EXTENDIDA PARA SKORPIO X5</t>
  </si>
  <si>
    <t>NOBREAK SMART-UPS BR 2200VA- 220V- BRAZIL</t>
  </si>
  <si>
    <t>EQUIPAMENTO COMPUTADOR DE PACOTE DE DADOS EM REDE (SWITCH) - CATALYST 9500 16-PORT 10GIG SWITCH, ADVANTAGE</t>
  </si>
  <si>
    <t>DENOMINAÇÃO: EQUIPAMENTO COMUTADOR DE PACOTES DE DADOS EM REDE (SWITCH)  - FORTISWITCH-1048E - HW FS-1048E</t>
  </si>
  <si>
    <t>CONTROLADORA DE DISCO HPE MSA 1060 16GB FC SFF STORAGE</t>
  </si>
  <si>
    <t>LENOVO MONITOR E20 1B 19.5, 3 ANOS ON-SITE</t>
  </si>
  <si>
    <t>SERVIDOR DELL POWEREDGE R6615 E (EPYC 9124, 2X RAM 16GB, 2X SSD 480GB, IDRAC9, ENTERPRISE 16G)</t>
  </si>
  <si>
    <t>N7P36A_ES</t>
  </si>
  <si>
    <t>UNIDADE BACKUP HPE MSL LTO-7 FC DRIVE UPGRADE KIT</t>
  </si>
  <si>
    <t>HP DOCKSTATION G5 USB-C PARA NOTEBOOK 60W</t>
  </si>
  <si>
    <t>BATERIA  P/ COLETOR ZEBRA MC3190/MC3090 ALTA CAPACIDADE</t>
  </si>
  <si>
    <t>EQUIPAMENTO COMUTADOR DE PACOTE DE DADOS EM REDE (SWITCH) ARUBA INSTANT ON 1430 26G 2SFP</t>
  </si>
  <si>
    <t>SUPORTE TECNICO DE INFORMATICA EM 4 HORAS LOW CAPACITY SSD ADD ON, PROSUPPORT PLUS MISSION CRITICAL 7X24, 3 ANOS</t>
  </si>
  <si>
    <t>NOBREAK APC EASY UPS SRV - 2000 VA / 1600 WATTS - 230 V</t>
  </si>
  <si>
    <t>LICENÇA DE USO - REALPRESENCE CLARITI - CONCURRENT USER LICENSE, 1-YEAR, POLYCOM PREMIER SUPPORT (QTY 15-49 ONLY)</t>
  </si>
  <si>
    <t>MONITOR PROFISSIONAL LG 43 ULTRA HD 4K, IPS, 500 NIT, WEBOS, WI-FI, ALTO FALANTE, IP5X, CRESTRON CONNECTED, COMPATIBILIDADE CISCO, 24/7</t>
  </si>
  <si>
    <t>FONTE DE ALIMENTAÇÃO CA 12V/30W, 1,35 X 3,5MM, NÍVEL VI. REQUER CABO DE ALIMENTAÇÃO ESPECÍFICO DO PAÍS</t>
  </si>
  <si>
    <t>MODULO ELETRONICO INTERCABIVEL-TRANSCEPTOR OPTICO (GBIC) - 1000BASE-SX SFP TRANSCEIVER MODULE, MMF, 850NM, DOM</t>
  </si>
  <si>
    <t>LICENÇA DE USO DE SOFTWARE - ACT-AP410IE</t>
  </si>
  <si>
    <t>SERVIDOR HPE DL360 GEN11 4LFFNC 1XXEON-B 3408U 1.8GHZ 8-CORE 1X32GB 2X4TB SATA 1X500W - ID 45204198</t>
  </si>
  <si>
    <t>LICENÇA DE USO MERAKI - MERAKI MR ENTERPRISE LICENSE, 5YR</t>
  </si>
  <si>
    <t>ZEBRA IMPORT IMPRESSORA PORTATIL ZQ630 PLUS -  4 POL BT4.0 COM CLIP DE CINTO</t>
  </si>
  <si>
    <t>HPE 32GB 2RX4 PC4-3200AA-R SMART KIT</t>
  </si>
  <si>
    <t>ACESSÓRIO MICROFLASH MF2TE/4TE/OC2/3/LP3/RL3/4/3E/4E, CARREGADOR DE TOMADA</t>
  </si>
  <si>
    <t>DELL MEMORY UPGRADE - 64GB - 2RX4 DDR5 RDIMM 4800MHZ</t>
  </si>
  <si>
    <t>CONTROLE POLY GC8 TOUCH CONTROL FOR POLY ROOM KITS 7230-87700-XXX, 7230-87710-XXX, 7230-87720-XXX</t>
  </si>
  <si>
    <t>SERVIDOR HPE DL380 GEN10 PLUS 8SFF NC_1XPROC_XEON G-5318Y_2.1GHZ/24-CORE_2X32GB MEM_2X1.2TB SAS_2X800W - CTO8 - 41718177</t>
  </si>
  <si>
    <t>ZEBRA IMPO RS5100 - LEITOR DE DEDO 2D SE4770 COM GATILHO UNICO/ GATILHO SUPERIOR/ BT 5.2/ SEM USB/ BATERIA ESTENDIDA</t>
  </si>
  <si>
    <t>DENOMINAÇÃO: CÂMERA DE REDE PARA VIGILÂNCIA COM CAPACIDADE DE GRAVAÇÃO - MODELO: AXIS P1455-LE - MARCA: AXIS</t>
  </si>
  <si>
    <t>63B0MAR1BR_ES</t>
  </si>
  <si>
    <t>LENOVO MONITOR T22I-30, TELA 21.5, RES1920X1080, INCLINACAO, GIRO, PIVÔ, SUPORTE DE AJUSTE DE ALTURA 3 ANOS</t>
  </si>
  <si>
    <t>EQUIPAMENTO COMUTADOR DE PACOTE DE DADOS EM REDE (SWITCH) ARUBA INSTANT ON 1830 24G 12P CLASS4 POE 2SFP 195W</t>
  </si>
  <si>
    <t>SERVIÇO - 10 TRAINING CREDIT. EXPIRES IN 1 YR. TEAM CAPTAIN REQUIRED</t>
  </si>
  <si>
    <t>HPE 1TB SATA 7.2K LFF LP DS HDD</t>
  </si>
  <si>
    <t>MEM KINGSTON DDR4 16GB 3200 KCP432SS8/16G NOTEBOOK</t>
  </si>
  <si>
    <t>MONITOR PROFISSIONAL LG VIDEO WALL 55, BORDA 1.74 MM, 500 CD/M², WEBOS, 24/7</t>
  </si>
  <si>
    <t>PONTO DE ACESSO PARA REDE DIGITAL SEM FIO (RW) INSTANT ON AP22 COM DUPLA FREQUÊNCIA DE 2.4GHZ E 5GHZ E TAXA DE TRANSMISSÃO DE ATÉ 1,300 MBPS</t>
  </si>
  <si>
    <t>UNIDADE DE ARMAZENAMENTO DE DADOS DELL POWERVAULT ME5024</t>
  </si>
  <si>
    <t>SERVIÇO - SEC EA 2.0 CHOICE FPR3130 THREAT DEFENSE THREAT</t>
  </si>
  <si>
    <t>BASE DE EXIBICAO PARA COLETOR EDA10A, INCLUI BASE, ADAPTADOR DE ENERGIA E CABO DE ALIMENTACAO SEPARADAMENTE</t>
  </si>
  <si>
    <t>HP TECLADO BUSINESS SLIM USB</t>
  </si>
  <si>
    <t>SISTEMA COMUTADOR DE PACOTE DE DADOS (SWITCH) DELL S4128T</t>
  </si>
  <si>
    <t>TANCA MINI CPU N4020 4GB SSD 120GB 2SR - TC6240S</t>
  </si>
  <si>
    <t>DENOMINAÇÃO: MONITOR COM TELA DE TOQUE - MODELO: ET1715, 17, UM TOQUE - MARCA: ELO</t>
  </si>
  <si>
    <t>MONITOR PROFISSIONAL LG 55 ULTRA HD 4K, IPS, 500 NIT, WEBOS, WI-FI, ALTO FALANTE, IP5X, CRESTRON CONNECTED, COMPATIBILIDADE CISCO, 24/7</t>
  </si>
  <si>
    <t>CBS250 SMART 24-PORT GE, FULL POE, 4X10G SFP+</t>
  </si>
  <si>
    <t>LICENÇA DE USO - ASAV10 WITH STANDARD TIER LICENSES (EDELIVERY)</t>
  </si>
  <si>
    <t>EQUIPAMENTO COMUTADOR DE PACOTE DE DADOS EM REDE (SWITCH) ARUBA 2930F 48G 4SFP+ SWITCH</t>
  </si>
  <si>
    <t>CAMERA - JABRA PANACAST</t>
  </si>
  <si>
    <t>EQUIPAMENTO COMUTADOR DE PACOTE DE DADOS EM REDE (SWITCH) - CBS220 SMART 24-PORT GE, 4X10G SFP+</t>
  </si>
  <si>
    <t>SUPORTE DE INFORMATICA, NETWORKING, PROSUPPORT, 3 ANOS</t>
  </si>
  <si>
    <t>CAPA PROTETORA EDA10A COMPATIVEL COM A BASES DE CARREGAMENTO E BASE DE EXIBICAO</t>
  </si>
  <si>
    <t>HONEYWELL CARREGADOR DE 4 POSIÇOES</t>
  </si>
  <si>
    <t>SUPORTE DE MANUTENÇÃO - IPO C/D RTS 8X5 - 120G7 1YPP</t>
  </si>
  <si>
    <t>1640</t>
  </si>
  <si>
    <t>LENOVO MOCHILA THINKPAD 15.6 BASIC BACKPACK</t>
  </si>
  <si>
    <t>DISCO DE 12TB SATA 7,2K 3,5 14G</t>
  </si>
  <si>
    <t>COLEOTR EDA61K, ALFANUMÉRICO, WWAN, 3/32GB, N6703, 4 WVGA, CÂMERA 13MP, AD 9GSM, BT DE 7000MAH, WARM SWAP, SCP PRÉ-LICENCIADO</t>
  </si>
  <si>
    <t>GTS BATERIA P/ COLETOR ZEBRA MC3190/3090 STD 2700 MHA</t>
  </si>
  <si>
    <t>SERVIDOR HPE DL380 GEN11 8SFF NC 1XXEON-S 4416+ 2.0GHZ 20-CORE 1X32GB 2X480GB SATA 2X800W - ID 45204206</t>
  </si>
  <si>
    <t>ZEBRA IMPORTA - CARREGADOR PARA 4 BATERIAS MARCA ZEBRA</t>
  </si>
  <si>
    <t>DISPOSITIVO DE CONTROLE DE VIDEO CONFERENCIA - POLY TC8 TOUCH CONT. FOR POLY G7500, X30 AND X50</t>
  </si>
  <si>
    <t>SRT6KXLT_ES</t>
  </si>
  <si>
    <t>NOBREAK SMART UPS ON LINE SENOIDAL DUPLA CONVERSAO 208V/240V BIFASICO 2F+T OU MONOFASICO F+T - 6000VA/6000W - TORRE (RACK 3U - KIT DE TRILHOS SRTRK2) - ENTRADA PARA EXPANSAO DE BATERIA (SRT192BP) - GERENCIAMENTO VIA SOFTWARE POWERCHUTE BUSINESS E</t>
  </si>
  <si>
    <t>HP NOTEBOOK ELITEBOOK 640 G9 I5-1235U 8GB (1X8GB) 256GB SSD W11 PRO</t>
  </si>
  <si>
    <t>SERVIDOR DELL POWEREDGE T560 /(INTEL XEON SILVER 4410T, RAM16GB, 2X SSD 480GB, DVD+/RW,IDRAC9, ENTERPRISE 16G)</t>
  </si>
  <si>
    <t>MÓDULO ELETRÔNICO INTERCAMBIÁVEL PARA CONVERTER SINAIS ELÉTRICOS TRANSCEPTOR OPTICO (GBIC) - 10GBASE-SR SFP MODULE, ENTERPRISE-CLASS</t>
  </si>
  <si>
    <t>FONE DE OUVIDO COM MICROFON-VOYAGER 5200 UC,B5200, BT700,WW</t>
  </si>
  <si>
    <t>ZEBRA IMPO TABLET ET40 - TELA 10POL, ANDROID GSM, LEITOR INTEGRADO SE4100, 4GB RAM, 64GB</t>
  </si>
  <si>
    <t>EQUIPAMENTO COMUTADOR DE PACOTES DE DADOS EM REDE (SWITCH)FORTISWITCH-448E</t>
  </si>
  <si>
    <t>22B3HMF_ES</t>
  </si>
  <si>
    <t>MONITOR AOC 21.5 WIDESCREEN, 75HZ, LED FHD, VESA,  AJUSTE DE ALTURA, 1X VGA, 1X HDMI, 1 X SAÍDA DE ÁUDIO</t>
  </si>
  <si>
    <t>LICENÇA DE USO - C9200L DNA ESSENTIALS, 24-PORT, 3 YEAR TERM LICENSE</t>
  </si>
  <si>
    <t>ZEBRA IMPOR COLETOR DE DADOS MC3300AX 2D SR 47 TECLAS ANDROID 11 GMS WIFI/BT/NFC IST</t>
  </si>
  <si>
    <t>MODULO DE POTENCIA DO NOBREAK SRV 3KVA/2-4 KW ONLINE MONOVOLT 230 V - TORRE - DEVE SER ADQUIRIDO COM PELO MENOS 1 MODULO DE BATERIA MODELO SRV72BP-9A</t>
  </si>
  <si>
    <t>DATALOGIC LEITOR DE COD BARRAS QBT2131 BT KIT USB 1D PRETO</t>
  </si>
  <si>
    <t>DISCO RÍGIDO HPE MSA 16TB SAS 7.2K LFF M2 HDD PARA STORAGE GERACAO 6</t>
  </si>
  <si>
    <t>DENOMINAÇÃO: APARELHO SERVIDOR DE CONSOLE PARA ACESSO POR FIO DE ATIVOS DE TI, SÉRIE ACS 8000 DA MARCA AVOCENT, VERSÃO ACS8032MDAC-400 COM 32 PORTAS (INCLUINDO ETHERNET E SERIAL) E FONTE DUAL.</t>
  </si>
  <si>
    <t>EQUIPAMENTO CONVERSOR DE DADOS TRANSCEIVER GBIC - 10GE SFP+ TRANSCEIVER MODULE, SHORT RANGE - FORTINET IMP</t>
  </si>
  <si>
    <t>AP4450A_ES</t>
  </si>
  <si>
    <t>APC CHAVE ESTATICA PARA RACK 100/120V 15A - ENT 5-15 E SAI (10) NEMA 5-15R</t>
  </si>
  <si>
    <t>MODULO DE MEMORIA - 16GB - 2RX8 DDR4 RDIMM 3200MHZ</t>
  </si>
  <si>
    <t>400.0128.0_SC</t>
  </si>
  <si>
    <t>GERTEC SK210 - TERMINAL DE AUTOATENDIMENTO</t>
  </si>
  <si>
    <t>DENOMINAÇÃO EQUIPAMENTO COMUTADOR DE PACOTES DE DADOS EM REDE (SWICTH)</t>
  </si>
  <si>
    <t>EATON EATS 16A 220V COM MONITORACAO</t>
  </si>
  <si>
    <t>SISTEMA DE VIDEOCONFERENCIA - POLY ROOM KIT PC. LENOVO CORE WITH COUNTRY SPECIFIC POWER CORD. TO BE ORDERED WITH POLY KITS 7230-87700-XXX, 7230-87710-XXX, 7230-87720-XXX.</t>
  </si>
  <si>
    <t>1625</t>
  </si>
  <si>
    <t>NOBREAK NHS MINI 4 XXXX-Y (600VA C/ 1 BAT. SELADA 7 AH/BIV/S.120V)</t>
  </si>
  <si>
    <t>SERVIÇO - CX LEVEL 1 8X5XNBD CATALYST 9300 48-PORT(12 MGIG, 36 2.5GBPS</t>
  </si>
  <si>
    <t>EQUIPAMENTO COMUTADOR DE PACOTE DE DADOS EM REDE (SWITCH) ARUBA 2930M 48G POE+ 1-SLOT SWITCH</t>
  </si>
  <si>
    <t>P06035-B21_ES</t>
  </si>
  <si>
    <t>HPE 64GB 2RX4 PC4-3200AA-R SMART KIT</t>
  </si>
  <si>
    <t>BEMATECH DISPLAY CLIENTE TOUCH SCREEN 97 POL SB-1015</t>
  </si>
  <si>
    <t>91.D1.042003_ES</t>
  </si>
  <si>
    <t>NOBREAK NHS LASER SENOIDAL XXXX-Y (GII 4200VA C/12 BAT. SELADAS 9AH/S.120V/ETH)</t>
  </si>
  <si>
    <t>DELL MEMORY UPGRADE - 16GB - 1RX8 DDR5 RDIMM 4800MHZ</t>
  </si>
  <si>
    <t>PLACA DE COMUNICACAO SNMP APC - COMPATIVEL COM EASY UPS (SRV)</t>
  </si>
  <si>
    <t>DENOMINAÇÃO: PDU (POWER DISTRIBUTION UNIT)  VP8841 VERTIV, 208VAC  4.9KW  30A,  MONITORÁVEL  36 X  IEC C13 E 6 TOMADAS IEC C19, MEDIÇÃO GERAL (CONSUMO, W, VA, PF, V, A)  19</t>
  </si>
  <si>
    <t>TANCA PDV TOUCH SREEN 15P. - TPT-650</t>
  </si>
  <si>
    <t>HP ESTACAO DE TRABALHO Z2 G9 TWR I7-12700 16GB (1X16GB) 512GB SSD AMD RDN RX 6400 4GB GDDR6</t>
  </si>
  <si>
    <t>EQUIPAMENTO COMUTADOR DE PACOTE DE DADOS EM REDE HPE 5140 24G + 4SFP+EI SW</t>
  </si>
  <si>
    <t>ZEBRA IMPO LEITOR DE CODIGO DE BARRAS DS9908-SR EAS CHECKPOINT PRETO - SOMENTE LEITOR</t>
  </si>
  <si>
    <t>EQUIPAMENTO COMUTADOR DE PACOTE DE DADOS EM REDE (SWITCH)  -24X 1G DATA PORTS, 4X 1G SFP UPLINKS</t>
  </si>
  <si>
    <t>SERVIDOR HPE DL380 GEN10 6230R 2P 64GB 8SFF 2X1.2TB SAS 2X800W - CTO-11</t>
  </si>
  <si>
    <t>J4858D_SC</t>
  </si>
  <si>
    <t>MÓD ELETRÔNICOS INTERCAMBIÁVEIS P/CONV SINAIS ELÉTRICOS EM ÓPTICOS E VICE-VERSA,CONSTIT PLACA CIRC IMP C/DIODO LASER,FOTODIODO E OUTROS COMP ELET MONTADOS PROTEGIDOS EM INVÓLUCRO METÁLICO PROVIDO 1OU2 CONECTORES P/FIBRA ÓPTICA 1G SFP LC SX 500M MMF XCVR</t>
  </si>
  <si>
    <t>EATON 9PX 2KVA 220V RACK-TORRE</t>
  </si>
  <si>
    <t>580-ADRO-DTO108_ES</t>
  </si>
  <si>
    <t>DELL TECLADO ALFANUMERICO DE 107 TECLAS, PADRAO PTBR, KB216</t>
  </si>
  <si>
    <t>DENOMINAÇÃO: APARELHO SERVIDOR DE CONSOLE PARA ACESSO POR FIO DE ATIVOS DE TI, SÉRIE ACS 8000 DA MARCA AVOCENT, VERSÃO ACS8048MDAC-400 COM 48 PORTAS (INCLUINDO ETHERNET E SERIAL) E FONTE DUAL.</t>
  </si>
  <si>
    <t>EATON 9PX 3KVA 120V RACK-TORRE</t>
  </si>
  <si>
    <t>JL814A_SC</t>
  </si>
  <si>
    <t>EQUIPAMENTO COMUTADOR DE PACOTE DE DADOS EM REDE (SWITCH) ARUBA INSTANT ON 1830 48G 4SFP SWITCH</t>
  </si>
  <si>
    <t>POS-5000W_SC</t>
  </si>
  <si>
    <t>DENOMINAÇÃO: MONITOR COM TELA DE TOQUE - MODELO: ET2202, 21.5, PCAP 10 TOQUES - MARCA: ELO</t>
  </si>
  <si>
    <t>1633</t>
  </si>
  <si>
    <t>EQUIPAMENTO COMUTADOR DE PACOTES DE DADOS EM REDE (SWITCH), MARCA: FORTINET  - FORTISWITCH-148E - HW FS-148E</t>
  </si>
  <si>
    <t>DENOMINAÇÃO: MONITOR COM TELA DE TOQUE - MODELO: ET1515,  15, UM TOQUE - MARCA: ELO</t>
  </si>
  <si>
    <t>CARREGADOR DE BATERIA PARA TABLET SCANPAL EDA10A</t>
  </si>
  <si>
    <t>P43331-B21_ES</t>
  </si>
  <si>
    <t>HPE 64GB 2RX4 PC5-4800B-R SMART KIT</t>
  </si>
  <si>
    <t>E2SF-U-DNS-R-ADV-BR_44579806</t>
  </si>
  <si>
    <t>SERVIÇO - SEC EA 2.0 CHOICE UMBRELLA DNS ADVANTAGE</t>
  </si>
  <si>
    <t>CONSOLE 1U MONITOR 19 POL C- KVM E CABOS</t>
  </si>
  <si>
    <t>HPE 1.2TB SAS 10K SFF BC MV HDD</t>
  </si>
  <si>
    <t>HPE 480GB SATA RI SFF SC MV SSD</t>
  </si>
  <si>
    <t>PONTO DE ACESSO PARA REDE DIGITAL SEM FIO PARA AMBIENTE EXTERNO (RW) AP-377 COM DUPLA FREQUÊNCIA DE 2.4GHZ E 5GHZ E TAXA DE TRANSMISSÃO DE 54MB/S ATÉ 1.733MBPS</t>
  </si>
  <si>
    <t>UNIDADE DE ARMAZENAMENTO DE DADOS DELL POWERVAULT ME5012</t>
  </si>
  <si>
    <t>DISCO RIGIDO COM CAPACIDADE DE 8TB, 7.2K, INTERFACE SAS</t>
  </si>
  <si>
    <t>PROJETOR INTERATIVO BRIGHTLINK 735FI</t>
  </si>
  <si>
    <t>CONTROLADORA DE DISCO HPE MSA 2060 10GBASE-T ISCSI SFF STORAGE</t>
  </si>
  <si>
    <t>PATCH PANEL 24 PT RJ45 CAT6A 110 - COM BARRA DE CABOS 1U</t>
  </si>
  <si>
    <t>HP MONITOR P22B G5 21.5 FHD (HDMI,VGA)</t>
  </si>
  <si>
    <t>EATON 9PX 11KVA - 240V  TORRE-RACK (EBM 3U)</t>
  </si>
  <si>
    <t>EQUIPAMENTO PARA GESTÃO DE REDE COMPUTACIONAL - FORTISIEM-2000F - FORTISIEM ALL-IN-ONE HARDWARE APPLIANCE FSM-2000F.</t>
  </si>
  <si>
    <t>LICENÇA DE SOFTWARE  - POLY LARGE ROOM KIT SOFTWARE. MUST BE ORDERED WITH POLY LARGE ROOM KIT HARDWARE (7230-87700-212)</t>
  </si>
  <si>
    <t>APARELHO PARA TRANSMISSÃO DE DADOS EM REDE SEM FIO SENDO EQUIPAMENTO DE SEGURANÇA EM REDE FIREWALL - 10 X GE RJ45 PORTS (INCLUDING 2 X WAN PORTS, 1 X DMZ PORT, 7 X INTERNAL PORTS), WIRELESS (802.11A/B/G/N/AC). MAX MANAGED FORTIAPS</t>
  </si>
  <si>
    <t>LICENÇA DE USO - C9200L   DNA ESSENTIALS, 48-PORT, 3 YEAR TERM LICENSE</t>
  </si>
  <si>
    <t>580-ADRO-DTO107_ES</t>
  </si>
  <si>
    <t>EQUIPAMENTO COMUTADOR DE PACOTE DE DADOS EM REDE (SWITCH) MERAKI - MERAKI MS120-48 1G L2 CLOUD MANAGED 48X GIGE SWITCH</t>
  </si>
  <si>
    <t>HP DOCKSTATION THUNDERBOLT G4 COMBO PARA NOTEBOOK 280W</t>
  </si>
  <si>
    <t>LICENÇA DE SOFTWARE - FORTIGATE-100F 5 ANOS ENTERPRISE PROTECTION 24X7 FORTICARE PLUS APP CONTROL, IPS, AV, WEB FILTERING, ANTISPAM, FORTISANDBOX CLOUD, IOT DETECTION, INDUSTRIAL SECURITY, SECURITY RATING, AND FORTICONVERTER SVC</t>
  </si>
  <si>
    <t>PONTO DE ACESSO PARA REDE DIGITAL SEM FIO (RW) INSTANT ON AP21 COM DUPLA FREQUÊNCIA DE 2.4GHZ E 5GHZ E TAXA DE TRANSMISSÃO DE ATÉ 1,46 MBPS</t>
  </si>
  <si>
    <t>EQUIPAMENTO COMUTADOR DE PACOTE DE DADOS EM REDE (SWITCH) CBS250 SMART 24-PORT GE, POE, 4X1G SFP</t>
  </si>
  <si>
    <t>SERVIÇO - FORTIMANAGER - VM SUPPORT 5 YEAR 24X7 FORTICARE CONTRACT (1 - 110 DEVICES/VIRTUAL DOMAINS)</t>
  </si>
  <si>
    <t>PM45A, FULL TOUCH DISPLAY, ETHERNET, CABIDE FIXO, TT, 203 DPI, SEM CABO DE ALIMENTAÇÃO</t>
  </si>
  <si>
    <t>CONTROLADORA DE DISCO HPE MSA 2060 10GBE ISCSI SFF STORAGE</t>
  </si>
  <si>
    <t>ZEBRA IMP GATILHO PARA CONECTAR AO COLETOR - MODELO: ANTENA CIRCULAR 900MHZ, UHF RFID, BT, WIFI, 7000MAH BAT SLED RFD40 PREMIUM</t>
  </si>
  <si>
    <t>SOFTWARE - VMC ON AWS HOST I3 CUSTOMAZED</t>
  </si>
  <si>
    <t>P44719-001_ES</t>
  </si>
  <si>
    <t>SERVIDOR HPE ML30 G10 PLUS_1 PROC_E-2314 _16GB MEM_1X1TB SATA LFF NHP SVR</t>
  </si>
  <si>
    <t>JETWAY IMPRESSORA TERMICA - JP-800</t>
  </si>
  <si>
    <t>FONTE SMALL NETSURE 2100 A31-S1 2000W</t>
  </si>
  <si>
    <t>DATALOGIC BATERIA STANDARD MEMOR 10 E MEMOR 11</t>
  </si>
  <si>
    <t>1550</t>
  </si>
  <si>
    <t>SOFTWARE - VMWARE VSPHERE 8 ENTERPRISE PLUS FOR 1 PROCESSOR</t>
  </si>
  <si>
    <t>DISCO SÓLIDO HPE MSA 1.92TB SAS RI SFF M2 SSD PARA STORAGE GERACAO 6</t>
  </si>
  <si>
    <t>TANCA MINI CPU I3 4GB SSD 120GB 1SR - TC-6143S</t>
  </si>
  <si>
    <t>210-BMPR-NBLAT88_ES</t>
  </si>
  <si>
    <t>DELL MICROCOMPUTADOR PORTATIL LATITUDE 14 5450 , CORE I5-ULTRA 5 125U, RAM 16GB, SSD 512GB, W11 PRO BPOR</t>
  </si>
  <si>
    <t>1430</t>
  </si>
  <si>
    <t>NOBREAK SMS PRO | 1800BI/BI WIFI</t>
  </si>
  <si>
    <t>CONTROLADORA DE DISCO HPE MSA 2060 12GB SAS LFF STORAGE</t>
  </si>
  <si>
    <t>SISTEMA DE ÁUDIO PROFISSIONAL - SYNC 20+, SY20-M USB-A-BT600 WW</t>
  </si>
  <si>
    <t>PONTO DE ACESSO PARA REDE DIGITAL SEM FIO MERAKI - MERAKI MR36 WI-FI 6 INDOOR AP;MARCA CISCO</t>
  </si>
  <si>
    <t>DENOMINAÇÃO: APARELHO DE VIDEO HD 24 PORTAS 18TB SEM LICENÇAS - MARCA: AVIGILON</t>
  </si>
  <si>
    <t>SUPORTE PARA PONTO DE ACESSO AP-MNT-D AP MOUNT BRACKET INDIVIDUAL D</t>
  </si>
  <si>
    <t>99-C3002-021_SC</t>
  </si>
  <si>
    <t>ARGOX IMPRESSORA DE MESA CP-3140EX PRO 300DPI 4IPS 128MB SERIAL/USB/ETHERNET</t>
  </si>
  <si>
    <t>C9300-NM-8X=_SC</t>
  </si>
  <si>
    <t>PLACA DE CIRCUITO IMPRESSO MONTADO COM FUNÇÃO DE MODULO- CATALYST 9300 8 X 10GE NETWORK MODULE</t>
  </si>
  <si>
    <t>MICROFONE - CISCO TABLE MICROPHONE PRO FOR CISCO ROOM SYSTEMS SPARE</t>
  </si>
  <si>
    <t>ELGIN BALANCA DE CHECKOUT - DP30CK SERIAL/USB - 30KG / 5G</t>
  </si>
  <si>
    <t>APC NOBREAK SMART-UPS 2200VA 2200W (ENTRADA BIVOLT/SAIDA 115V) COM 6 TOMADAS</t>
  </si>
  <si>
    <t>SERVIDOR HPE DL380 GEN10 PLUS 8SFF NC_2XPROC_XEON S-4314_2.4GHZ/16-CORE_2X32GB MEM_2X480GB SSD SATA_2X800W - CTO-11 PLUS</t>
  </si>
  <si>
    <t>SERVIDOR HPE DL380 GEN11 8SFF NC 2XXEON-S 4416+ 2.0GHZ 20-CORE 2X32GB 2X480GB SATA 2X800W - ID 45204239</t>
  </si>
  <si>
    <t>SERVIDOR HPE DL20 GEN10 PLUS 2LFF_1 PROC_ E-2314_16GB MEM SVR</t>
  </si>
  <si>
    <t>SERVIÇO DE SUPORTE TÉCNICO - IPO RTS 8X5 APR NBD - 500 V2 1YPP</t>
  </si>
  <si>
    <t>TERMINAL DE VIDEO CONFERENCIA - POLY G7500 4K CODEC-WIRELESS PRESENTATION SYSTEM, STUDIO E70 AUTO TRACK CAM WITH WALL MOUNT, IP MIC, TC8, NTSC/PAL; CABLES: 2 HDMI 1.8M, 1 CAT 5E LAN 3.6M, 1 CAT 5E SHLD 25FT, POWER: BRAZIL-TYPE N. 1 YR PREMIER SRVC.</t>
  </si>
  <si>
    <t>FORTIAP-431G AP SEM FIO INTERNOP - TRI  RADIO WI-FI-6E, IEEE, 802.11AX, TRI-BAND, 2.4 5 6GHZ E OPERAÇAO 5G DUPLA, 4+4+4, 4 FLUXOS, 3 RADIOS, ANTENAS INTERNAS-FORTINET</t>
  </si>
  <si>
    <t>90.D1.B01500_ES</t>
  </si>
  <si>
    <t>TANCA PDV TOUCH SCREEN WIDE 15P + MONITOR 10.1 TPT-850</t>
  </si>
  <si>
    <t>MICROPROCESSADOR - THINKSYSTEM SR630 V2 INTEL XEON SILVER 4309Y 8C 105W 2.8GHZ PROCESSOR OPTION KIT W/O FAN</t>
  </si>
  <si>
    <t>SERVIDOR DELL POWEREDGE R6615 H (AMD EPYC 9354P, 2X RAM 16GB, 2X SSD 480GB, IDRAC9, ENTERPRISE 16G</t>
  </si>
  <si>
    <t>EQUIPAMENTO COMUTADOR DE PACOTE DE DADOS EM REDE (SWITCH) ARUBA 6000 24G CL4 4SFP SWCH</t>
  </si>
  <si>
    <t>GERTEC TECLADO 55 TECLAS USB 2.0 DIS</t>
  </si>
  <si>
    <t>R3U72A_ES</t>
  </si>
  <si>
    <t>1321</t>
  </si>
  <si>
    <t>R2W96A_SC</t>
  </si>
  <si>
    <t>PONTO DE ACESSO PARA REDE DIGITAL SEM FIO (RW) INSTANT ON AP11 COM DUPLA FREQUÊNCIA DE 2.4GHZ E 5GHZ E TAXA DE TRANSMISSÃO DE 300 MBPS ATÉ 867 MBPS</t>
  </si>
  <si>
    <t>EATON 9PX 11KVA 220V TORRE-RACK (6U)</t>
  </si>
  <si>
    <t>SERVIÇO MERAKI - RMA ONLY 8X5XNBDMERAKI MS120-24 1GL2CLD MD24X GIGE SW</t>
  </si>
  <si>
    <t>TRANSCEPTOR OPTICO DELL NETWORKING, PADRAO SFP+ PARA SFP+ 10GBE ATIVO 15 METROS</t>
  </si>
  <si>
    <t>SERVIDOR HPE DL360 GEN10 PLUS 8SFF NC_2XPROC_XEON S-4310_2.1GHZ/12-CORE_2X32GB MEM_2X480GB SATA_2X500W - CTO-02 PLUS</t>
  </si>
  <si>
    <t>MÓD ELETRÔNICOS INTERCAMBIÁVEIS P/CONV SINAIS ELÉTRICOS EM ÓPTICOS E VICE-VERSA,CONSTIT PLACA CIRC IMP C/DIODO LASER,FOTODIODO E OUTROS COMP ELET MONTADOS PROTEGIDOS EM INVÓLUCRO MET PROVIDO 1OU2 CONECT P/FIBRA ÓPTICA ARUBA 10G SFP+ LC LR 10KM SMF</t>
  </si>
  <si>
    <t>570-ABIE-DTO108_ES</t>
  </si>
  <si>
    <t>DELL MOUSE OPTICO MS116 PRETO</t>
  </si>
  <si>
    <t>1226</t>
  </si>
  <si>
    <t>MÓD ELETRÔNICOS INTERCAMBIÁVEIS P/CONV SINAIS ELÉTRICOS EM ÓPTICOS E VICE-VERSA,CONSTIT PLACA CIRC IMP C/DIODO LASER,FOTODIODO E OUTROS COMP ELET MONTADOS PROTEGIDOS EM INVÓLUCRO METÁLICO PROVIDO 1OU2 CONECTORES P/FIBRA ÓPTICA X120 1G SFP LC LX-JD119B</t>
  </si>
  <si>
    <t>46SB2B402000_SC</t>
  </si>
  <si>
    <t>822</t>
  </si>
  <si>
    <t>EQUIPAMENTO DE UNIDADES CHAVEADORES PARA MÁQUINAS DE PROCESSAMENTO DE DADOS (KVM) - 8-PORT USB/PS/2 RACK MOUNT KVM SWITCH</t>
  </si>
  <si>
    <t>SERVIÇO - CISCO SECURITY EA 2.0 CHOICE ISE PREMIER SUBSCRIPTION</t>
  </si>
  <si>
    <t>EQUIPAMENTO COMUTADOR DE PACOTE DE DADOS-CBS350 MANAGED 24-PORT GE, POE, 4X10G SFP+</t>
  </si>
  <si>
    <t>EQUIPAMENTO DE SEGURANÇA - XGS 3300 SECURITY APPLIANCE - US POWER CORD</t>
  </si>
  <si>
    <t>004.0871.9_SC</t>
  </si>
  <si>
    <t>DISCO RIGIDO HPE MSA 10TB SAS 7.2K LFF M2 HDD PARA STORAGE GERACAO 6</t>
  </si>
  <si>
    <t>ZEBRA IMPORT IMPRESSORA INDUSTRIAL ZT421 TT 203DPI 6POL CABO AC PADRAO BRASIL - SERIAL, USB</t>
  </si>
  <si>
    <t>ELO TOUCH - MONITOR COM TELA DE TOQUE MODELO 2270L, 22, PCAP 10 TOQUES PRETO ANTI-REFLEXO - MARCA: ELO</t>
  </si>
  <si>
    <t>ROTEADOR DIGITAL MODULAR COM FIO  - CISCO ISR 4331 (3GE,2NIM,1SM,4G FLASH,4G DRAM,IPB);U16G</t>
  </si>
  <si>
    <t>SUPORTE DE MANUTENÇÃO - IPO ACCS C/D VCE AGT RTS 8X5 1YPP</t>
  </si>
  <si>
    <t>EQUIPAMENTO COMUTADOR DE PACOTE DE DADOS EM REDE (SWITCH) MERAKI - MERAKI MS225-48FP L2 STCK CLD-MNGD 48X GIGE 740W POE SWITCH</t>
  </si>
  <si>
    <t>SISTEMA COMUTADOR DE PACOTE DE DADOS (SWITCH) DELL S4128T-ON / (OS10 ENTERPRISE)</t>
  </si>
  <si>
    <t>210-BMSF-WKS29_ES</t>
  </si>
  <si>
    <t>DELL ESTACAO DE TRABALHO PRECISION 3680 TOWER, I7-14700 16GB NVIDIA T400 4GB 512GB WIN 11 PRO PS3Y</t>
  </si>
  <si>
    <t>9PXEBM180RT_ES</t>
  </si>
  <si>
    <t>EATON 9PX 6KVA - 180V  TORRE-RACK (EBM 3U)</t>
  </si>
  <si>
    <t>EQUIPAMENTO COMUTADOR DE PACOTE DE DADOS EM REDE (SWITCH) ARUBA 2930F 48G POE+ 4SFP+ SWITCH HPE</t>
  </si>
  <si>
    <t>NOBREAK SMS PRO | 1500BI/BI</t>
  </si>
  <si>
    <t>LICENÇA DE SOFTWARE - CONTROLADOR DE ENTREGA DE APLICATIVOS - APARELHO VIRTUAL PARA TODAS AS PLATAFORMAS SUPORTADAS. SUPORTA ATE 2 X NUCLEOS VCPU.</t>
  </si>
  <si>
    <t>SERVIÇO - FORTIADC-VM02 5 YEAR 24X7 COMPREHENSIVE FORTICARE</t>
  </si>
  <si>
    <t>DISCOS MAGNÉTICOS - THINKSYSTEM 3.5" 6TB 7.2K SATA 6GB HOT SWAP 512E HDD</t>
  </si>
  <si>
    <t>210-BGWW-VQB7_ES</t>
  </si>
  <si>
    <t>SERVIDOR DELL POWEREDGE R760 2X INTEL XEON SILVER 4410Y 2X RAM 16GB 2X SSD 480GB 2X WINSV2022 STD 2X WINSV2022STD 16CORE 4X WINSV 2022 STD</t>
  </si>
  <si>
    <t>SERVIÇO - FORTIGATE-80F CONTRATO FORTICARE 5 ANOS 24X7</t>
  </si>
  <si>
    <t>ZEBRA IMP COLETOR DE DADOS TC22 WLAN, WIFI 6, SE4710 SR, TELA 6 POL, 6GB/64GB, CAMERA F/T 5MP/16MP, 2 PINOS, BAT PADRAO, NFC, BT, USB-C, GMS</t>
  </si>
  <si>
    <t>APARELHO PARA TRANSMISSÃO DE DADOS EM REDE COM FIO SENDO EQUIPAMENTO DE SEGURANÇA EM REDE FIREWALL - SONICWALL NSA 4700</t>
  </si>
  <si>
    <t>APC PRATELEIRA FIXA 250LBS/114KG - PRETO</t>
  </si>
  <si>
    <t>570-ABIE-DTO107_ES</t>
  </si>
  <si>
    <t>SERVIDOR - THINKSYSTEM SR650 V2,  1XINTEL XEON GOLD 5318Y 24C 2.1GHZ 165W,  1X32GB 2RX4,  RAID 930-8I 2GB FLASH PCIE 12GB ADAPTER,2X750W,XCC ENT</t>
  </si>
  <si>
    <t>SERVIÇO - WEBEX VIDEO INT FOR MS TEAMS CVI PER ACTIVE DEVICE</t>
  </si>
  <si>
    <t>2675403_SC</t>
  </si>
  <si>
    <t>DENOMINAÇÃO: BATERIA RECARREGAVEL DE ION LITIO - MODELO: NP-FZ100/JCE - MARCA: SONY</t>
  </si>
  <si>
    <t>LICENÇA DE SOFTWARE - UNIFIED THREAT PROTECTION (UTP) (IPS, ADVANCED MALWARE PROTECTION, APPLICATION CONTROL, WEB FILTERING, ANTISPAM SERVICE, AND 24X7 FORTICARE) - 1Y</t>
  </si>
  <si>
    <t>99-O4202-003_SC</t>
  </si>
  <si>
    <t>ARGOX IMPRESSORA DE MESA O4-250 PRO 203DPI 7IPS SERIAL/USB/ETHERNET</t>
  </si>
  <si>
    <t>926</t>
  </si>
  <si>
    <t>EQUIPAMENTO DE SEGURANÇA DE DNS - B1-105 HARDWARE, AC (INCL US POWER CORD) (8)</t>
  </si>
  <si>
    <t>LICENÇA DE USO DE PROG. DE COMPUTADOR - IPO UC USER SUBSCRIPTION MONTHLY</t>
  </si>
  <si>
    <t>1465</t>
  </si>
  <si>
    <t>MONITOR PHILIPS IPS FHD 27 272V8 VGA/HDMI/DISPLAY PORT</t>
  </si>
  <si>
    <t>ROTEADOR WAN SEM FIO DE BANDA LARGA INTERNA FORTIEXTENDER-511F, 1 MODULO DUAL SIM 5G SUB-6GHZ M.2 PARA OPERADORAS DA AMERICA DO SUL E DO NORTE E EUROPA 5 PORTAS RJ45 CONFIGURAVEIS ¿¿GE WAN LAN INCLUINDO 1 PORTA 802.3AT POE PD 25,5 W E 1 PORTA SFP</t>
  </si>
  <si>
    <t>GTS BATERIA P/ COLETOR ZEBRA MC9190/MC9290 2400 MAH</t>
  </si>
  <si>
    <t>SERVIÇO - FLEX CC ON-PREMISES UCCX PREMIUM CONCURRENT AGENT</t>
  </si>
  <si>
    <t>DENOMINAÇÃO: GABINETE DE BATERIAS EXTERNO PARA UPS APM NÃO INCLUI BATERIAS COMPORTA ATÉ 10 STRINGS DE BATERIA MODULAR - MARCA: VERTIV INC</t>
  </si>
  <si>
    <t>MICROSOFT-SPLA</t>
  </si>
  <si>
    <t>1579</t>
  </si>
  <si>
    <t>LICENÇA DE SOFTWARE-WINSVRDCCORE ALNG LICSAPK MVL 2LIC CORELIC</t>
  </si>
  <si>
    <t>JZ320A_SC</t>
  </si>
  <si>
    <t>PONTO DE ACESSO PARA REDE DIGITAL SEM FIO AP-303 DUAL 2.4GHZ / 5 GHZ COM ANTENAS INTEGRADAS E TAXA TRANSMISSÃO DE ATÉ 1.2 GBPS</t>
  </si>
  <si>
    <t>S0F32A_ES</t>
  </si>
  <si>
    <t>APARELHO NETBOTZ 750 RACK APPLIANCE</t>
  </si>
  <si>
    <t>SERVIÇO - SNTC-8X5XNBD CISCO CATALYST 9800-L WIRELESS CONTROLLE</t>
  </si>
  <si>
    <t>DENOMINAÇÃO: PLACA DE CIRCUITO IMPRESSO CONTROLADORA MODELO LP1502 - MODELO: INTELLIGENT CONTROLLER (MERCURY PART #: LP1502) - MARCA: AVIGILON</t>
  </si>
  <si>
    <t>CABO KVM USB E VGA - 10FT USB/VGA KVM CABLE / 3 METROS</t>
  </si>
  <si>
    <t>DISCO SÓLIDO HPE MSA 960GB SAS RI SFF M2 SSD PARA STORAGE GERACAO 6</t>
  </si>
  <si>
    <t>SOFTWARE - VMWARE VCENTER SERVER 8 STANDARD FOR VSPHERE 8 (PER INSTANCE)</t>
  </si>
  <si>
    <t>HPE 300GB SAS 10K SFF SC DS HDD</t>
  </si>
  <si>
    <t>GERTEC GERSAT 3.0 - TERMINAL AUTENTICADOR</t>
  </si>
  <si>
    <t>FONE DE OUVIDO - EVOLVE 40 MONO MS</t>
  </si>
  <si>
    <t>SERVIÇO - FORTICARE SUPPORT FOR FORTINAC LICENSE 24X7 FORTICARE CONTRACT (100 ENDPOINTS) FOR FORTINAC PRO DEPLOYMENTS. - 1 YEAR 24X7 FC SVC</t>
  </si>
  <si>
    <t>DISCOS MAGNÉTICOS - THINKSYSTEM 3.5" 4TB 7.2K SATA 6GB HOT SWAP 512N HDD</t>
  </si>
  <si>
    <t>J9281D_SC</t>
  </si>
  <si>
    <t>TRANSCEPTOR DE PAR TRANÇADO DE COBRE HPE X242 10G SFP+ TO SFP+ 1M DAC - J9281D</t>
  </si>
  <si>
    <t>DATALOGIC GATILHO REMOVIVEL P/ MEMOR 10 E MEMOR 11</t>
  </si>
  <si>
    <t>FONE DE OUVIDO - EVOLVE 30 II DUO MS</t>
  </si>
  <si>
    <t>PONTO DE ACESSO PARA REDE DIGITAL COM TRIPLA FREQUÊNCIA DE 2.4GHZ, 5GHZ E 5GHZ E TAXA DE TRANSMISSAO DE 400MBPS, 867MBPS E 867 MBPS-FORTINET</t>
  </si>
  <si>
    <t>LICENÇA DE SOFTWARE - ASE FORTICARE (24X7 PLUS ADVANCED SERVICES TICKET HANDLING)</t>
  </si>
  <si>
    <t>Q9Y60AAE_SC</t>
  </si>
  <si>
    <t>LICENÇA DE USO ARUBA CENTRAL AP FND 5YR SUB E-STU</t>
  </si>
  <si>
    <t>R0Q47A_ES</t>
  </si>
  <si>
    <t>SERVIÇO - ENHANCED SUPPORT FOR STEALTHWATCH</t>
  </si>
  <si>
    <t>SERVIDOR - THINKSYSTEM ST550,  1XINTEL XEON SILVER 4208 8C 2.1GHZ 85W,  1X16GB 1RX4,  RAID 730-8I 1GB CACHE PCIE 12GB ADPT,   1X750W,  XCC STANDARD,</t>
  </si>
  <si>
    <t>ELGIN BALANCA DP30T 30KG 10G COM BATERIA</t>
  </si>
  <si>
    <t>DELL DOCK STATION UNIVERSAL - UD22</t>
  </si>
  <si>
    <t>DELL DISCO SSD 960GB SAS RI 2.5" P/ ME5024</t>
  </si>
  <si>
    <t>HDD DISCO DE 20TB SATA 7.2K 3.5"</t>
  </si>
  <si>
    <t>ZEBRA IMPORT IMPRESSORA ZT231 TT 300DPI 4POL, USB, USB HOST, SERIAL, ETHERNET, BTLE CABO PADRAO BRASIL</t>
  </si>
  <si>
    <t>TANCA MINI CPU N4020 4GB SSD 120GB 2SR - TC-8240S</t>
  </si>
  <si>
    <t>FONTE RETIFICADA A SEMICONDUTOR ENTRADA BIVOLT DE 100-240VAC COM FREQUÊNCIA 50/60 HZ, CORRENTE MÁXIMA 1A, SAÍDA  55VDC, COM POTÊNCIA 30W; POE 802.3AT E 2 CONECTORES RJ45-JW701A</t>
  </si>
  <si>
    <t>02414-001</t>
  </si>
  <si>
    <t>DENOMINAÇÃO: CÂMERA DE REDE PARA VIGILÂNCIA COM CAPACIDADE DE GRAVAÇÃO - MODELO: P5676-LE 60 HZ - MARCA: AXIS</t>
  </si>
  <si>
    <t>DENOMINACAO: EQUIPAMENTO COMUTADOR DE PACOTE DE DADOS EM REDE (SWITCH) ARUBA 2930F 48G 4SFP SWCH.</t>
  </si>
  <si>
    <t>LICENÇA DE USO - WIRELESS CISCO DNA ON-PREM ESSENTIAL, 3Y TERM LIC</t>
  </si>
  <si>
    <t>318-046-114_SC</t>
  </si>
  <si>
    <t>BATERIA DE ION DE LÍTIO PARA BAIXAS TEMPERATURAS PARA COLETOR DE DADOS MODELO CK75</t>
  </si>
  <si>
    <t>KIT LEITOR VOYAGER 1470G, 1470G2D-2, SCANNER 2D, CABO USB 1.5M, SUPORTE MÃO LIVRES, COR PRETO, BR</t>
  </si>
  <si>
    <t>LICENÇA DE USO MERAKI - MERAKI MR ENTERPRISE LICENSE, 1YR</t>
  </si>
  <si>
    <t>004.1065.9_ES</t>
  </si>
  <si>
    <t>EQUIPAMENTO COMUTADOR DE PACOTE DE DADOS EM REDE (SWITCH) - CATALYST 9300L 24P DATA, NETWORK ESSENTIALS ,4X1G UPLINK - OBRIGATÓRIO LICENÇA DNA</t>
  </si>
  <si>
    <t>SERVIÇO - NU ON-PREMISES CALLING PROFESSIONAL</t>
  </si>
  <si>
    <t>EQUIPAMENTO DE SEGURANÇA - XGS 2100 SECURITY APPLIANCE - US POWER CORD</t>
  </si>
  <si>
    <t>GAVETA DE EXPANSÃO - HPE MSA 2060 2U 24D SFF DRV ENCLOSURE</t>
  </si>
  <si>
    <t>SP-FG60E-PDC-5_SC</t>
  </si>
  <si>
    <t>HARDWARE - PACK OF 5 AC POWER ADAPTORS FOR FG/FWF 60E/61E, 60F/61F, 80E/81E AND 80F/81F</t>
  </si>
  <si>
    <t>MICROPROCESSADOR - THINKSYSTEM SR650 V2 INTEL XEON SILVER 4314 16C 135W 2.4GHZ PROCESSOR OPTION KIT W/O FAN</t>
  </si>
  <si>
    <t>DENOMINAÇÃO: APARELHO ALTO FALANTE - MODELO: AXIS -AXIS C1410 NETWORK MINI SPEAKER - MARCA: AXIS</t>
  </si>
  <si>
    <t>SUPORTE DE INFORMATICA A SOFTWARE, NETWORKING, PROSUPPORT, 3 ANOS</t>
  </si>
  <si>
    <t>DENOMINAÇÃO: SUPORTE PARA MONTAGEM DE PONTOS DE ACESSO - ÁREA EXTERNA (OUTDOOR) - MARCA: EXTREME</t>
  </si>
  <si>
    <t>DISCO DE 480GB SSD SATA MIX USE 6GBPS 512E 2.5IN HOT-PLUG DRIVE,3.5IN HYB CARR - INTEL - R540</t>
  </si>
  <si>
    <t>HP MOUSE USB</t>
  </si>
  <si>
    <t>MONITOR LFD SAMSUNG 24 INTERATIVO</t>
  </si>
  <si>
    <t>LICENÇA DE SOFTWARE POLY STUDIO X30 SOFTWARE CERTIFICATE. MUST BE ORDERED WITH 2200-85980-212</t>
  </si>
  <si>
    <t>EQUIPAMENTO CONVERSOR DE DADOS TRANSCEIVER (GBIC)- 1GE SFP SX TRANSCEIVER MODULE</t>
  </si>
  <si>
    <t>EQUIPAMENTO COMUTADOR DE PACOTE DE DADOS EM REDE (SWITCH)- CATALYST IE3300 WITH 8 GE COPPER AND 2 GE SFP, MODULAR, NE</t>
  </si>
  <si>
    <t>GTS BATERIA P/ COLETOR ZEBRA MC2100 STD 2400 MHA.</t>
  </si>
  <si>
    <t>NETWORK-M3 GIGABIT - PLACA DE GERENCIAMENTO - SNMP</t>
  </si>
  <si>
    <t>NOBREAK SMS PREMIUM | 1500BI/BI WIFI</t>
  </si>
  <si>
    <t>40AF0135BR_ES</t>
  </si>
  <si>
    <t>LENOVO REPLICADOR HYBRID USBC, DOCK</t>
  </si>
  <si>
    <t>TRANSCEIVER SFP+ 10GBE SR 850NM WAVELENGTH 300M REACH</t>
  </si>
  <si>
    <t>HPE 1TB SATA 7.2K LFF RW HDD</t>
  </si>
  <si>
    <t>SERVIÇO - CX LEVEL 1 SW SUB AIRONET CISCO DNA AD</t>
  </si>
  <si>
    <t>SERVIÇO - NU PARTNER HOSTED CALLING TIER 1 (1)</t>
  </si>
  <si>
    <t>DELL MOUSE OPTICO MS116, CONEXAO USB</t>
  </si>
  <si>
    <t>LICENC. DE USO DE PROGRAMAS DE COMPUT. - ACCS R7 VCE AGT LIC</t>
  </si>
  <si>
    <t>LICENC. DE USO DE PROGRAMAS DE COMPUT - FORTIGATE-50E 1 YEAR UNIFIED THREAT PROTECTION (UTP) (24X7 FORTICARE PLUS APPLICATION CONTROL, IPS, AMP, WEB FILTERING AND ANTISPAM SERVICE)</t>
  </si>
  <si>
    <t>SERVIÇO - 5Y SNTC 8X5XNBD CATALYST 9200L 24-PORT POE+, 4 X 1G, NET</t>
  </si>
  <si>
    <t>DENOMINAÇÃO: FONTE AT POE PARA ÁREA INTERNA - 55V / 30.0W / 0.80A - 10/100/1000 - MODELO: PD-9001GR-ENT - MARCA: EXTREME</t>
  </si>
  <si>
    <t>MSP-ENU4-MOAF</t>
  </si>
  <si>
    <t>LICENÇA DE USO - C9300 DNA ADVANTAGE, 24-PORT, 3 YEAR TERM LICENSE</t>
  </si>
  <si>
    <t>SRV1KRI-BR_ES</t>
  </si>
  <si>
    <t>NOBREAK EASY UPS SRV ON LINE SENOIDAL DUPLA CONVERSAO MONOVOLT 230V 1KVA/0-8KW RACK - SEM EXPANSAO DE BATERIA ( DEVE SER ADQUIRIDO COM 1 KIT TRILHO SRVRK1)</t>
  </si>
  <si>
    <t>ELO TOUCH - MONITOR COM TELA DE TOQUE MODELO 2770L, 27, PCAP 10 TOQUES PRETO ANTI-REFLEXO - MARCA: ELO</t>
  </si>
  <si>
    <t>705-3664</t>
  </si>
  <si>
    <t>SUPORTE TECNICO DE INFORMATICA - 7X24, POWEREDGE, PROSUPPORT, 3 ANOS</t>
  </si>
  <si>
    <t>TRANSCEPTOR OPTICO (GBIC)- 10GBASE-LR SFP MODULE, ENTERPRISE-CLASS</t>
  </si>
  <si>
    <t>TANCA MINI CPU N4020 4GB SSD 120GB 4SR - TC-6440S</t>
  </si>
  <si>
    <t>CONTROLADORA DE MOBILIDADE E DESEMPENHO DE REDE - ARUBA EC-XS-NFR SD-WAN GATEWAY</t>
  </si>
  <si>
    <t>830A1AA_ES</t>
  </si>
  <si>
    <t>APARELHO TELEFÔNICO - POLY TRIO C60 IP CONF. PHONE FOR MICROSOFT TEAMS WITH POE ENABLED NO RADIO</t>
  </si>
  <si>
    <t>MEM KINGSTON 16GB DDR4 3200MHZ 1.2V KINGSTON PROPRIETARIA - DESKTOP</t>
  </si>
  <si>
    <t>NOBREAK SMS SINUSTRIAD USR 6KVA E/S 220V NG RACK/TORRE 5U</t>
  </si>
  <si>
    <t>SERVIDOR HPE DL360 GEN10 PLUS 4LFF NC_1XPROC_XEON S-4309Y_2.8GHZ/8-CORE_2X16GB MEM_2X4TB SATA_2X500W - CTO PLUS</t>
  </si>
  <si>
    <t>ZEBRA IMPO LEITOR DE CODIGO DE BARRAS DS4608-DP - LEITOR+CABO USB</t>
  </si>
  <si>
    <t>241V8LAB_ES</t>
  </si>
  <si>
    <t>MONITOR PHILIPS WIDESCREEN VA 23.8, HDMI, VGA, VESA, BORDAS ULTRAFINAS</t>
  </si>
  <si>
    <t>CARTAO DE GERENCIAMENTO PARA NOBREAK</t>
  </si>
  <si>
    <t>CONTROLADORA DE PONTO DE ACESSO SEM FIO -CISCO CATALYST 9800-L WIRELESS CONTROLLER_COPPER UPLINK</t>
  </si>
  <si>
    <t>MODULO DE BATERIA PARA NOBREAK SRV 2 E 3KVA - TORRE</t>
  </si>
  <si>
    <t>ETIQUETA WINDOWS SERVER 2022,DATACENTER,ROK, 16 CORE</t>
  </si>
  <si>
    <t>22MP410-B.AWZM_ES</t>
  </si>
  <si>
    <t>MONITOR GAMER LG 21.5 GAMER FULL HD, 3 LADOS SEM BORDA, HDMI, D-SUB</t>
  </si>
  <si>
    <t>MÓD ELETRÔNICOS INTERCAMBIÁVEIS P/CONV SINAIS ELÉTRICOS EM ÓPTICOS E VICE-VERSA,CONSTIT PLACA ARUBA 10G SFP+LC SR 300MMF XCVR</t>
  </si>
  <si>
    <t>LICENC. DE USO DE PROGRAMAS DE COMPUT. - SW,LIC,P026,STUDIO X70-TC10,BRA</t>
  </si>
  <si>
    <t>SERVIÇO - WEBEX VIDEO INT FOR MS TEAMS CVI ALL DEVICES</t>
  </si>
  <si>
    <t>FP-10-EDR-PS</t>
  </si>
  <si>
    <t>LICENÇA DE SOFTWARE - FORTIEDR PROFESSIONAL SERVICES DAY</t>
  </si>
  <si>
    <t>LICENÇA DE SOFTWARE - FORTIGATE-100E 1 YEAR UNIFIED THREAT PROTECTION (UTP) (24X7 FORTICARE PLUS APPLICATION CONTROL, IPS, AMP, WEB FILTERING AND ANTISPAM SERVICE)</t>
  </si>
  <si>
    <t>ZEBRA IMPORT  ZT410 - CABECA DE IMPRESSAO 300 DPI</t>
  </si>
  <si>
    <t>DISCOS MAGNÉTICOS - THINKSYSTEM 3.5" 8TB 7.2K SATA 6GB HOT SWAP 512E HDD</t>
  </si>
  <si>
    <t>PLACA HPE 10GBE 2P SFP+ 57810S ADPTR</t>
  </si>
  <si>
    <t>DISCOS MAGNÉTICOS - THINKSYSTEM 3.5" 2TB 7.2K SATA 6GB HOT SWAP 512N HDD</t>
  </si>
  <si>
    <t>DOCKING STATION USB-C -HDMI-VGA-100W</t>
  </si>
  <si>
    <t>KIT COMUNICAO HPE MSA 16GB SW FC SFP 4PK XCVR</t>
  </si>
  <si>
    <t>PROCESSADOR INTEL XEON SILVER 4309Y 2.8G, 8C/16T, 10.4GT/S, 12M CACHE, TURBO, HT (105W) DDR4-2666</t>
  </si>
  <si>
    <t>DISCO RÍGIDO HPE 1TB SATA 7.2K SFF BC HDD</t>
  </si>
  <si>
    <t>SUPORTE TECNICO DE INFORMATICA, 7X24, POWERSTORE, PROSUPPORT PLUS MISSION CRITICAL, 3 ANOS</t>
  </si>
  <si>
    <t>ROTEADOR DIGITAL MODULAR COM FIO - CISCO CATALYST IR8340 RUGGED ROUTER</t>
  </si>
  <si>
    <t>MONITOR AOC 18.5 WIDESCREEN, 60HZ, LED HD, 1X VGA, 1X HDMI 1.4 (SEM FURAÇÃO VESA)</t>
  </si>
  <si>
    <t>UNIDADE DE BACKUP - HPE MSL2024 0-DRIVE TAPE LIBRARY</t>
  </si>
  <si>
    <t>EATON 9PX 2KVA 120V RACK-TORRE</t>
  </si>
  <si>
    <t>HP MOUSE WIRED 320M USB</t>
  </si>
  <si>
    <t>DELL MICROCOMPUTADOR OPTIPLEX 7010 MICRO, CORE I7-13700T, RAM 8GB, SSD 256GB, WIN 11 PRO</t>
  </si>
  <si>
    <t>SOFTWARE -VMWARE VSPHERE STANDARD - 1-YEAR PREPAID COMMIT - PER CORE</t>
  </si>
  <si>
    <t>PROCESSADOR INTEL XEON GOLD 5318Y 2.1G, 24C/48T, 11.2GT/S, 36M CACHE, TURBO, HT (165W) DDR4-2933</t>
  </si>
  <si>
    <t>DELL TECLADO MODELO KB216 EM PORTUGUES,INTERFACE USB</t>
  </si>
  <si>
    <t>DELL NETWORKING TRANSCEIVER SFP 1000BASE-LX 1310NM WAVELENGTH 10KM ALCANCE</t>
  </si>
  <si>
    <t>CAMERA - JABRA PANACAST 50 - GREY</t>
  </si>
  <si>
    <t>SUPORTE TECNICO DE INFORMATICA REMOTO STORAGE, PROSUPPORT, 3 ANOS</t>
  </si>
  <si>
    <t>NOBREAK 2.200VA POWER VISION NG ENTRADA BIVOLT/SAÍDA 115V</t>
  </si>
  <si>
    <t>APC CHAVEADOR KVM DIGITAL DE 16 PORTAS</t>
  </si>
  <si>
    <t>PLACA DE GERENCIAMENTO SMARTSLOT NMC3 PARA NOBREAKS</t>
  </si>
  <si>
    <t>LENOVO TECLADO BUNDLE ESTAÇÃO DE TRABALHO</t>
  </si>
  <si>
    <t>MONITOR LFD SAMSUNG 98 QMTB STAND ALONE UHD, 24/7</t>
  </si>
  <si>
    <t>DENOMINACAO: APARELHO PARA TRANSMISSÃO DE DADOS: MODELO: NSA 4700 HIGH AVAILABILITY-02-SSC-898; MARCA: SONICWALL; COM FIO; UTILIZAÇÃO: SEGURANÇA EM REDE FIREWALL.</t>
  </si>
  <si>
    <t>MONITOR PROFISSIONAL LG 55 ULTRA HD 4K, IPS, 700 NITS, WEBOS, WI-FI, ALTO FALANTE, IP5X, CRESTRON CONNECTED, COMPATIBILIDADE CISCO, 24/7</t>
  </si>
  <si>
    <t>ADAPTADOR DE ALIMENTAÇÃO, 12V 7A, SEM CABO DE ALIMENTAÇÃO, PARA CT50 / CT60, CARREGADOR DE BATERIA RP2/RP4 E PB22</t>
  </si>
  <si>
    <t>SERVIÇO - CONTRATO FORTICARE 24X7 - 3A</t>
  </si>
  <si>
    <t>P00930-B21_ES</t>
  </si>
  <si>
    <t>HPE 64GB 2RX4 PC4-2933Y-R SMART KIT</t>
  </si>
  <si>
    <t>LICENÇA DE USO - DCN FIXED 10G XF ADVANTAGE NEW PURCHASE</t>
  </si>
  <si>
    <t>ZEBRA IMPORTA FONTE COM PLUG PADRAO BRASIL 100-240VAC / 2,5A / 5,0V</t>
  </si>
  <si>
    <t>SUPORTE TECNICO DE INFORMATICA NO LOCAL NBD APOS DIAGNOSTICO, POWEREDGE, PROSUPPORT, 5 ANOS</t>
  </si>
  <si>
    <t>SUPORTE TECNICO DE INFORMATICA, 7X24, POWEREDGE, PROSUPPORT, 5 ANOS</t>
  </si>
  <si>
    <t>A-FLEX-ENH-CUBEBR/5YM_SC</t>
  </si>
  <si>
    <t>SERVIÇO - CUBE ENHANCED TRUNK SESSION LICENSE</t>
  </si>
  <si>
    <t>ROTEADOR DIGITAL MODULAR COM FIO  - CISCO ISR 4331 (3GE,2NIM,1SM,4G FLASH,4G DRAM,IPB)</t>
  </si>
  <si>
    <t>MICROFONE - POLY IP TABLE MICROPHONE ARRAY</t>
  </si>
  <si>
    <t>LICENC. DE USO DE PROGRAMAS DE COMPUT. - FORTIGATE-60E 1 YEAR UNIFIED THREAT PROTECTION (UTP) (24X7 FORTICARE PLUS APPLICATION CONTROL, IPS, AMP, WEB FILTERING AND ANTISPAM SERVICE)</t>
  </si>
  <si>
    <t>ME5024- UPGRADE FROM 3YR PROSPT TO 5Y PROSPT 4H</t>
  </si>
  <si>
    <t>MONITOR LFD SAMSUNG 24 STAND ALONE FHD, 16/7</t>
  </si>
  <si>
    <t>DENOMINACAO: APARELHO PARA TRANSMISSAO DE DADOS; MODELO: NSA 2700; MARCA: SONICWALL; COM FIO; UTILIZACAO: SEGURANCA EM REDE FIREWALL- SONICWALL NSA 2700</t>
  </si>
  <si>
    <t>APC BACK-UPS 700VA BIVOLT</t>
  </si>
  <si>
    <t>MELLANOX CONNECTX-5 DUAL PORT 10/25GB, SFP28, PCIE ADAPTER, LP</t>
  </si>
  <si>
    <t>NOBREAK SMART UPS SENOIDAL INTERATIVO MONOVOLT 115/127V 2200VA/2200W TORRE - ENTRADA P/ EXPANSAO DE BATERIA (SMC24XLBP-BR*) - GERENCIAMENTO VIA SOFTWARE POWERCHUTE BUSINESS EDITION - TOMADAS: NBR 14136 (8) (20A)</t>
  </si>
  <si>
    <t>DENOMINAÇÃO EQUIPAMENTO COMUTADOR DE PACOTES DE DADOS EM REDE (SWITCH), MARCA: FORTINET - FORTISWITCH-124F-FPOE-FORTINET</t>
  </si>
  <si>
    <t>HDD DISCO DE 16TB SAS 7.2K 3.5"</t>
  </si>
  <si>
    <t>VERTICAL CABLE MANAGER FOR  800MM WIDE 42U (QTY 2)</t>
  </si>
  <si>
    <t>EQUIPAMENTO COMUTADOR DE PACOTE DE DADOS EM REDE (SWITCH) ARUBA 3810M 16SFP+ 2-SLOT</t>
  </si>
  <si>
    <t>LICENC. DE USO DE PROGRAMAS DE COMPUT - C9200L DNA ESSENTIALS, 48-PORT, 3 YEAR TERM LICENSE</t>
  </si>
  <si>
    <t>BANDEJA DE CONECTIVIDADE SAMSUNG 24</t>
  </si>
  <si>
    <t>EQUIPAMENTO CONVERSOR DE DADOS TRANSCEIVER - 40GE QSFP+ TRANSCEIVERS, SHORT RANGE</t>
  </si>
  <si>
    <t>PLAYER 8K SAMSUNG</t>
  </si>
  <si>
    <t>PROJETOR EPSON EPQUIVISION FH02 - 3.000 LÚMENS - FHD</t>
  </si>
  <si>
    <t>SUPORTE TECNICO DE INFORMATICA REMOTO PRECISION, PROSUPPORT, 3 ANOS</t>
  </si>
  <si>
    <t>ACESSÓRIO SCANPAL EDA51K, GATILHO</t>
  </si>
  <si>
    <t>IMPRESSORA TÉRMICA GERTEC G250 USB</t>
  </si>
  <si>
    <t>LICENÇA DE SOFTWARE - CHECK POINT MOBILE ACCESS BLADE FOR UNLIMITED CONCURRENT CONNECTIONS</t>
  </si>
  <si>
    <t>JETWAY LEITOR DE CÓDIGO DE BARRAS USB JL-500</t>
  </si>
  <si>
    <t>TANCA DESKTABLET - TDT-2000</t>
  </si>
  <si>
    <t>DATALOGIC CARREGADOR 4 POSIÇÕES P/ BATERIA MEMOR 10 E MEMOR 11</t>
  </si>
  <si>
    <t>DELL DISCO HD 12TB SAS 7.2K 3.5" P/ T350/T550/R550</t>
  </si>
  <si>
    <t>APC SMART-UPS BR 3000VA- 220V- BRAZIL</t>
  </si>
  <si>
    <t>APARELHO TELEFONICO COM UMA LINHA - CISCO UC PHONE 7811</t>
  </si>
  <si>
    <t>CABO KVM - USB TO SERIAL CONVERTER</t>
  </si>
  <si>
    <t>SUPORTE TECNICO DE INFORMATICA REMOTO LATITUDE, PROSUPPORT PLUS, 3 ANOS</t>
  </si>
  <si>
    <t>ZEBRA IMP LEITOR DE CODIGO DE BARRAS DS8178-SR SEM FIO PRETO KIT BERCO VERTICAL CABO USB COMPLETO</t>
  </si>
  <si>
    <t>OUTROS EQUIP DE REDE - INTEL X550-T2 DUAL PORT 10GBASE-T ADAPTER</t>
  </si>
  <si>
    <t>DENOMINAÇÃO: MICROCOMPUTADOR SLIM C/ TELA DE TOQUE - MODELO: I-SERIES 4.0 STANDARD, ANDROID 10 COM GMS, 10, 1920 X 1080, PROCESS QUALCOMM 660 OCTA-CORE, 4GB RAM, 64GB FLASH, PCAP 10 TOQUES, CLEAR, WI-FI, ETHERNET, BLUETOOTH 5.0, 8MP CAMERA - MARCA: ELO</t>
  </si>
  <si>
    <t>NOBREAK SMS PREMIUM | 700BI/BI WIFI</t>
  </si>
  <si>
    <t>ZEBRA IMPORT TC21/TC26 - CABO USB TIPO C PARA CARGA E COMUNICACAO</t>
  </si>
  <si>
    <t>KIT LEITOR VUQUEST 3320G, 3320G, SCANNER 2D, CABO USB 2.9M</t>
  </si>
  <si>
    <t>SRV1-WKS30_ES</t>
  </si>
  <si>
    <t>SUPORTE TECNICO DE INFORMATICA NO LOCAL NBD APOS DIAGNOSTICO, PRECISION, PROSUPPORT, 3 ANOS</t>
  </si>
  <si>
    <t>ARGOX MOTOR DE PASSO - OS214PLUS|OS2140</t>
  </si>
  <si>
    <t>NOBREAK EASY UPS SRV ON LINE SENOIDAL DUPLA CONVERSAO MONOVOLT 230V 2KVA/1-6KW RACK - SEM EXPANSAO DE BATERIA ( DEVE SER ADQUIRIDO COM 1 KIT TRILHO SRVRK1)</t>
  </si>
  <si>
    <t>JETWAY JMT-330 MONITOR TOUCH SCREEN P.15</t>
  </si>
  <si>
    <t>DATALOGIC CAPA DE BORRACHA P/ MEMOR 10 E MEMOR 11</t>
  </si>
  <si>
    <t>FONTE RETIFICADA A SEMINCONDUTOR MERAKI - MERAKI MGIG 802.3BT POE INJECTOR (POWER CORD NOT INCLUDED)</t>
  </si>
  <si>
    <t>NOBREAK SMS PREMIUM | 1800BI/BI WIFI</t>
  </si>
  <si>
    <t>KASPERSKY</t>
  </si>
  <si>
    <t>1685</t>
  </si>
  <si>
    <t>APC CABO DE ENERGIA- 10A- 100V-230V- IEC-320 C13 PARA IEC-320 C14 - 2.5M</t>
  </si>
  <si>
    <t>EATON 9PX EBM 2KVA E 3KVA</t>
  </si>
  <si>
    <t>LICENÇA DE SOFTWARE - LICENÇA DE ASSINATURA PARA CPU FORTIGATE-VM 4 COM PACOTE UTP INCLUIDO.</t>
  </si>
  <si>
    <t>ACESSÓRIO PM43, PLACA BLUETOOTH E WIFI (802.11 B/G/N) - NA</t>
  </si>
  <si>
    <t>WINDOWS SERVER 2022,STANDARD,ROK, (COA ONLY),BRZ</t>
  </si>
  <si>
    <t>TRANSCEPTOR OPTICO (GBIC) MERAKI - MERAKI 1 GBE SFP COPPER MODULE</t>
  </si>
  <si>
    <t>LICENÇA DE SOFTWARE - LICENÇA DE UPGRADE PARA ADICIONAR 10 DISPOSITIVOS DOMINIOS VIRTUAIS FORTINET PERMITE UM TOTAL DE 2 GBDIA DE LOGOS E 200 GB DE CAPACIDADE DE ARMAZENAMENTO.</t>
  </si>
  <si>
    <t>ELGIN LEITOR DE MÃO EL720 2D USB</t>
  </si>
  <si>
    <t>P46171-DN1</t>
  </si>
  <si>
    <t>LICENÇA DE USO HPE MS WS22 16C STD ROK AMS SW</t>
  </si>
  <si>
    <t>1692</t>
  </si>
  <si>
    <t>LICENÇA UNITY EDGECONNECT BW, LARGURA DE BANDA DE 200 MBPS, POR INSTÂNCIA EC, 1 MÊS</t>
  </si>
  <si>
    <t>CAMERA - JABRA PANACAST 50 - BLACK</t>
  </si>
  <si>
    <t>LICENC. DE USO DE PROGRAMAS DE COMPUT. - UC POWER LICENSE FIXED SUBS ADJ LP</t>
  </si>
  <si>
    <t>NOBREAK SMART UPS ON LINE SENOIDAL DUPLA CONVERSAO 208V/240V BIFASICO 2F+T OU MONOFASICO F+T - 8000VA/8000W - TORRE (RACK 6U - KIT DE TRILHOS SRTRK2) - ENTRADA PARA EXPANSAO DE BATERIA (SRT192BP2) - GERENCIAMENTO VIA SOFTWARE POWERCHUTE BUSINESS E</t>
  </si>
  <si>
    <t>901-R750-WW00_SC</t>
  </si>
  <si>
    <t>PONTO DE ACESSO - R750 DUAL-BAND 802.11ABGN/AC/AX  WIRELESS AP WITH MULTI-GIGABIT ETHERNET BACKHAUL AND ONBOARD BLE/ZIGBEE,, 4X4:4 STREAMS</t>
  </si>
  <si>
    <t>MÓDULOS DE MEMÓRIAS - THINKSYSTEM 16GB TRUDDR4 3200MHZ (2RX8, 1.2V) ECC UDIMM</t>
  </si>
  <si>
    <t>EQUIPAMENTO COMUTADOR DE PACOTE DE DADOS EM REDE (SWITCH) MERAKI - MERAKI MS390 24GE L3 SWITCH</t>
  </si>
  <si>
    <t>FORTIGATE-60F APARELHO PARA TRANSMISSÃO DE DADOS EM REDE COM FIO SENDO EQUIPAMENTO DE SEGURANÇA EM REDE FIREWALL MARCA FORTINET</t>
  </si>
  <si>
    <t>CAPA DE BORRACHA PARA SCANPAL EDA52</t>
  </si>
  <si>
    <t>9PX1000IB_ES</t>
  </si>
  <si>
    <t>EATON 9PX 1KVA 220V RACK-TORRE</t>
  </si>
  <si>
    <t>BASE DE CARREGAMENTO INDIVIDUAL EDA10A, CONTEM: BASE, CABO USB E ADAPTADOR DE ENERGIA 5V 2A</t>
  </si>
  <si>
    <t>EQUIPAMENTO COMUTADOR DE PACOTE DE DADOS EM REDE (SWITCH) -CATALYST 9200L 48-PORT DATA, 4 X 10G ,NETWORK ESSENTIALS - OBRIGATÓRIO LICENÇA DNA</t>
  </si>
  <si>
    <t>EDA10A ALCA DE OMBRO - KIT DE ALCA DE OMBRO INCLUINDO D-CLIPS (EDA10A-DCLIP-1PK)</t>
  </si>
  <si>
    <t>LICENÇA DE SOFTWARE - POLY STUDIO P15, OPEN ECOSYSTEM SOFTWARE ONLY. MUST BE ORDERED WITH 2200-69370-212 P15 HARDWARE</t>
  </si>
  <si>
    <t>DISCO RIGIDO HPE MSA 14TB SAS 7.2K LFF M2 HDD PARA STORAGE GERACAO 6</t>
  </si>
  <si>
    <t>ELGIN COMPUTADOR E3 SLIM FIT CELERON H510M G5905 4G SSD256 8USB 2SERIAL</t>
  </si>
  <si>
    <t>SERVIÇO - AR LEVEL 1 NO SW SUP CISCO 8800 48X100G OR 34X100GE 14X400</t>
  </si>
  <si>
    <t>MICROPROCESSADOR - THINKSYSTEM SR530/SR570/SR630 INTEL XEON SILVER 4208 8C 85W 2.1GHZ PROCESSOR OPTION KIT W/O FAN</t>
  </si>
  <si>
    <t>LICENÇA DE SOFTWARE - POLY G7500 SOFTWARE CERTIFICATE USED WITH G7500 EAGLE EYE IV-4X KIT. BRAZIL ONLY. MUST BE ORDERED WITH 7200-85740-212</t>
  </si>
  <si>
    <t>SUPORTE TÉCNICO EM INFORMÁTICA - AR LEVEL 1 NO SW SUP CISCO 8202 2RU SYSTEM W/ 12X400GE QSFP5</t>
  </si>
  <si>
    <t>EQUIPAMENTO DE SEGURANÇA - XGS 116 SECURITY APPLIANCE - US POWER CORD</t>
  </si>
  <si>
    <t>LICENÇA DE SOFTWARE POLY STUDIO R30</t>
  </si>
  <si>
    <t>KIT DE FIXAÇÃO PARA PONTO DE ACESSO AP OUTDOOR METÁLICO EM GABINETES, BASTIDORES E ARMAÇÕES AP-MNT-MP10-D CAMPUS AP - 10 PEÇAS</t>
  </si>
  <si>
    <t>PLACA DE GERENCIAMENTO PARA EASY UPS SRV</t>
  </si>
  <si>
    <t>EQUIPAMENTO COMUTADOR DE PACOTE DE DADOS EM REDE-48X 1G  POE+ AND 370W POE BUDGET PORTS, 4X 1G SFP UPLINKS</t>
  </si>
  <si>
    <t>SRV2-WKS30_ES</t>
  </si>
  <si>
    <t>MONITOR LG 23.8 POL LED WIDE IPS 1920 POR 1080 FULLHD 60HZ ENTRADAS DSUB DISPLAYPORT E HDMI COM AJUSTE DE ALTURA PIVOT E VESA</t>
  </si>
  <si>
    <t>210-BFZZ-NBLAT84_ES</t>
  </si>
  <si>
    <t>DELL MICROCOMPUTADOR PORTATIL LATITUDE 14 5440 , CORE  I5-1335U, RAM 8GB, SSD 256GB, WIFI + BT, FHD, BAT. 3 CEL, W11 PRO BPOR</t>
  </si>
  <si>
    <t>SERVIÇO - AR LEVEL 1 NO SW SUP CISCO 8202 2RU SYSTEM W/ 12X400GE QSFP5</t>
  </si>
  <si>
    <t>DELL MOUSE SEM FIO WM126 PRETO</t>
  </si>
  <si>
    <t>SERVIÇO - ENHANCED SUPPORT FOR AMP END POINTS</t>
  </si>
  <si>
    <t>400.0114.0_SPB</t>
  </si>
  <si>
    <t>1991IXR-3USB-5-R_PRP</t>
  </si>
  <si>
    <t>LEITOR GRANIT XP BLUETOOTH, CABO USB TIPO A 3 METROS, BASE DE CARREGAMENTO E COMUNICAÇÃO, XR, SCANNER 1D/2D, COR VERMELHA</t>
  </si>
  <si>
    <t>SUPORTE TÉCNICO EM INFORMÁTICA</t>
  </si>
  <si>
    <t>APC KIT DE TRILHOS PARA SMART-UPS SRT DE 5/6/8/10 KVA</t>
  </si>
  <si>
    <t>FONTE RETIFICADA A SEMICONDUTOR - 1KW AC CONFIG 6 POWER SUPPLY</t>
  </si>
  <si>
    <t>EQUIPAMENTO COMUTADOR DE PACOTE DE DADOS EM REDE (SWITCH) ARUBA INSTANT ON 1430 8G CLASS4 POE 64W</t>
  </si>
  <si>
    <t>JETWAY JS-1000 AUTENTICADOR FISCAL SAT-CFE SP</t>
  </si>
  <si>
    <t>APC NOBREAK SMART-UPS RT 3000VA 2100W (ENTRADA 120V/SAIDA 120V) COM 4 TOMADAS</t>
  </si>
  <si>
    <t>ZEBRA IMPO - CABO USB CONECTOR TIPO A - 5M</t>
  </si>
  <si>
    <t>EPSON IMP DE CUPOM TM-T88VII USB/SERIAL/ETHERNET</t>
  </si>
  <si>
    <t>TANCA MINI CPU I3 4GB SSD 120GB - TC-4043S</t>
  </si>
  <si>
    <t>LICENÇA DE SOFTWARE - CPMSP-SOFTWARE UPGRADE FOR 16200 PLUS APPLIANCE WITH 5 VIRTUAL SYSTEMS AND SANDBLAST SUBSCRIPTION PACKAGE FOR 1 YEAR</t>
  </si>
  <si>
    <t>834031-B21_ES</t>
  </si>
  <si>
    <t>HPE 8TB SAS 7.2K LFF LP 512E HDD</t>
  </si>
  <si>
    <t>L-COM CABO COAXIAL SERIE 195 DE 4 PES DE COMPRIMENTO</t>
  </si>
  <si>
    <t>VCPP Monthly Rental - Minimum 1800 pts or 50 eVM</t>
  </si>
  <si>
    <t>PWR-C1-715WAC-P/2_SC</t>
  </si>
  <si>
    <t>FONTE RETIFICADA A SEMICONDUTOR - 715W AC 80+ PLATINUM CONFIG 1 SECONDARYPOWER SUPPLY</t>
  </si>
  <si>
    <t>FRAME KIT 3X3 SAMSUNG</t>
  </si>
  <si>
    <t>JETWAY RELÓGIO RECEPTOR - CG-700</t>
  </si>
  <si>
    <t>DELL MICROCOMPUTADOR PORTATIL INSPIRON 15 3520 I5-1235U,16GB, SSD 512GB, WIFI, FHD, BAT. 3 CEL, MCAFEE , WIN 11 PRO</t>
  </si>
  <si>
    <t>MEM KINGSTON 8GB DDR4 3200MHZ 1.2V KINGSTON PROPRIETARIA - DESKTOP</t>
  </si>
  <si>
    <t>ZEBRA IMPO LEITORES RFID FX -  FONTE RFID 90V/264V 24VDC 3.25A</t>
  </si>
  <si>
    <t>NOBREAK NHS MINI 4 XXXX-Y (700VA C/ 1 BAT. SELADA 7AH/BIVOLT/S.120V)</t>
  </si>
  <si>
    <t>TANCA LEITOR DE CODIGO DE BARRAS USB - TL-220</t>
  </si>
  <si>
    <t>NOBREAK NHS LASER SENOIDAL XXXX-Y (GII 3500VA C/12 BAT. SELADAS DE 7AH/12V/FP=0</t>
  </si>
  <si>
    <t>EQUIPAMENTO COMUTADOR DE PACOTE DE DADOS EM REDE (SWITCH) MERAKI - MERAKI MS225-48 L2 STCK CLD-MNGD 48X GIGE SWITCH</t>
  </si>
  <si>
    <t>APARELHOS PARA TRANSMISSÃO DE DADOS EM REDES SEM FIO, TIPO FIREWALL - MERAKI MX64 CLOUD MANAGED SECURITY APPLIANCE</t>
  </si>
  <si>
    <t>PDU COMUTADA MONOFASICA DE 3,7 KW (20 C13 E 4 C19)</t>
  </si>
  <si>
    <t>LICENÇA ARUBA CENTRAL AP FND 3YR SUB E-STU</t>
  </si>
  <si>
    <t>LICENÇA DE SOFTWARE - FORTIWIFI-60E 1 YEAR UNIFIED THREAT PROTECTION (UTP) (24X7 FORTICARE PLUS APPLICATION CONTROL, IPS, AMP, WEB FILTERING AND ANTISPAM SERVICE)</t>
  </si>
  <si>
    <t>NOBREAK ATRIUM RACK AR2200BI 115 3U XL - ENTRADA BIVOLT, SAÍDA 115V - 8 TOMADAS.</t>
  </si>
  <si>
    <t>EDA71-1-B961SAGRK_SC*</t>
  </si>
  <si>
    <t>TABLET EDA71, WWAN, 4GB/64GB, 6703, 1D/2D IMAGER, CÂMERA 13MP, ANDROID ML GMS, BATERIA PADRÃO, BLUETOOTH</t>
  </si>
  <si>
    <t>SERVIÇO - SNTC-8X5XNBD CATALYST 9200L 24-PORT POE+, 4 X 1G, NET</t>
  </si>
  <si>
    <t>GABINETE DE BATERIAS EXTERNO PARA NOBREAK VERTIV APM . NAO INCLUI BATERIAS. COMPORTA ATÉ 10 STRINGS DE BATERIA MODULAR.</t>
  </si>
  <si>
    <t>SERVIÇO - SNTC-8X5XNBD CISCO CATALYST 9120AX SERIES</t>
  </si>
  <si>
    <t>SUPORTE ESSENCIAL FORTICARE</t>
  </si>
  <si>
    <t>LICENÇA DE SOFTWARE - FORTIGATE-60F 5 YEAR UNIFIED THREAT PROTECTION (UTP) (24X7 FORTICARE PLUS APPLICATION CONTROL, IPS, AMP, WEB FILTERING AND ANTISPAM SERVICE)</t>
  </si>
  <si>
    <t>DELL DISCO DE 480GB SSD SATA MIX USE 3.5" - P/ T350/T550/R550</t>
  </si>
  <si>
    <t>LICENÇA DE USO - C9200 CISCO DNA ESSENTIALS, 48-PORT - 3 YEAR TERM LICENSE</t>
  </si>
  <si>
    <t>ANTENA PARA PONTO DE ACESSO MERAKI - MERAKI DUAL BAND SECTOR ANTENNA</t>
  </si>
  <si>
    <t>EQUIPAMENTO COMUTADOR DE PACOTE DE DADOS EM REDE - CBS350 MANAGED 24-PORT GE, 4X1G SFP</t>
  </si>
  <si>
    <t>DELL TRANSCEIVER SFP+ 10GBE SR 850NM WAVELENGTH 300M REACH</t>
  </si>
  <si>
    <t>EATON PLACA MODBUS-M2 INDUSTRIAL CARD</t>
  </si>
  <si>
    <t>MONITOR LFD SAMSUNG 32 INTERATIVO QM32R-T TOUCH</t>
  </si>
  <si>
    <t>P06031-B21_ES</t>
  </si>
  <si>
    <t>HPE 16GB 2RX8 PC4-3200AA-R SMART KIT</t>
  </si>
  <si>
    <t>ELGIN PDV POSGO M10PRO 2GB 16GB</t>
  </si>
  <si>
    <t>LICENCA DE SOFTWARE-FCZ-COTERM-5253282-1</t>
  </si>
  <si>
    <t>POWEREDGE R240, POWEREDGE R250 -UPGRADE FROM 1Y NEXT BUS DAY TO 3Y PROSPT</t>
  </si>
  <si>
    <t>TANCA TP-650 IMPRESSORA DE CUPOM TERMICA</t>
  </si>
  <si>
    <t>GERTEC TECLADO -  55 TECLAS - USB</t>
  </si>
  <si>
    <t>271631_ES</t>
  </si>
  <si>
    <t>SERVIÇO DE SUPORTE - IPO RTS 8X5 - 120G7 1YPP</t>
  </si>
  <si>
    <t>DISPOSITIVO DE CONTROLE DE VIDEO CONFERENCIA CONTROL P030,BLK,POLY TC10 WHITE</t>
  </si>
  <si>
    <t>Manut. e Rep. de Computadores - REF. DO CT SUPORTE: LEGBVONTSP-ARB8320|LEGIAO-CREDITS|LEGIAOBOASPSTPRA|LEGIAOBOASPSTPRB|LEGIAOBOASPSTPRC</t>
  </si>
  <si>
    <t>TECLA00-4BO_ES</t>
  </si>
  <si>
    <t>IMPRESSORA PC43T, 203DPI, 8IPS, LCD E SENSOR MÓVEL, COMUNICAÇÃO: USB E RFID, CABO ALIMENTAÇÃO: US.</t>
  </si>
  <si>
    <t>DENOMINACAO: APARELHO PARA TRANSMISSAO DE DADOS; MODELO: QUANTUM FORCE 9100 PLUS; MARCA: CHECK POINT; UTILIZACAO: SEGURANCA EM REDE FIREWALL.</t>
  </si>
  <si>
    <t>BROADCOM 57414 DUAL PORT 10/25GBE SFP28 ADAPTER, PCIE LOW PROFILE</t>
  </si>
  <si>
    <t>JW047A_SC</t>
  </si>
  <si>
    <t>SUPORTE PARA PONTO DE ACESSO AP-220-MNT-W1W</t>
  </si>
  <si>
    <t>SUPORTE TECNICO - COMPLETECARE LATITUDE, PROSUPPORT PLUS, 3 ANOS</t>
  </si>
  <si>
    <t>SUPORTE TECNICO DE INFORMATICA EM 4 HORAS EM 8 HORAS, 7X24, POWEREDGE, PROSUPPORT, 3 ANOS</t>
  </si>
  <si>
    <t>MÓDULO ELETRÔNICO INTERCAMBIÁVEL PARA CONVERTER SINAIS ELÉTRICOS EM ÓPTICOS E VICE-VERSA, TRANSCEPTOR OPTICO (GBIC)  - 1000BASE-LX/LH SFP TRANSCEIVER MODULE, MMF/SMF, 1310NM, DOM</t>
  </si>
  <si>
    <t>TANCA LEITOR DE CODIGO DE BARRAS USB TL-600</t>
  </si>
  <si>
    <t>SUPORTE PARA PONTO DE ACESSO UNIVERSAL ARUBA X414 1U UNIVERSAL 4-POST RM KIT</t>
  </si>
  <si>
    <t>0028270_ES</t>
  </si>
  <si>
    <t>NOBREAK.KEOR BR 3KVA E115/220V S110/220/110+110V ISO</t>
  </si>
  <si>
    <t>PONTO DE ACESSO PARA REDE DIGITAL SEM FIO MERAKI - MERAKI MR46 WI-FI 6 INDOOR AP</t>
  </si>
  <si>
    <t>338-CBXK#R550_ES</t>
  </si>
  <si>
    <t>PROCESSADOR INTEL XEON SILVER 4310 2.1G, 12C/24T, 10.4GT/S, 18M CACHE, TURBO, HT (120W) DDR4-2666</t>
  </si>
  <si>
    <t>DATALOGIC CARREGADOR 4 POS POWERSCAN 9600 SEM FONTE</t>
  </si>
  <si>
    <t>ZEBRA IMPORT CONVERSOR ELÉTRICO ESTÁTICO DE CORRENTE CONTÍNUA DC-DC, TIPO FONTE DE ALIMENTAÇÃO  NVE AA9999, AB9999, AC0001</t>
  </si>
  <si>
    <t>TECTOY PDV DESKTOP D2 MINI PRINTER, 2+8G,NFC, PRINTER, ANDROID 8.1</t>
  </si>
  <si>
    <t>PLACA DE CIRCUITO IMPRESSO MONTAD A  PARA  MODULO DE EXPANSÃO COM 4 PORTAS ARUBA 3810M 4-PORTAS-JL084A#</t>
  </si>
  <si>
    <t>APARELHO PARA TRANSMISSÃO DE DADOS EM REDE COM FIO SENDO EQUIPAMENTO DE SEGURANÇA EM REDE FIREWALL - SONICWALL TZ470 HIGH AVAILABILITY</t>
  </si>
  <si>
    <t>TANCA LEITOR DE CODIGO DE BARRAS SEM FIO - TL-120W</t>
  </si>
  <si>
    <t>470-AAOZ_ES</t>
  </si>
  <si>
    <t>DELL UNIDADE DE CONVERSAO DE SINAL (ADAPTADOR) HDMI PARA VGA</t>
  </si>
  <si>
    <t>LICENC. DE USO DE PROGRAMAS DE COMPUT. - IPO TELEPHONY SOFTPHONE USER SUBSCRIPTION MONTHLY</t>
  </si>
  <si>
    <t>MODULO DE BATERIA PARA NOBREAK SRV 6 E 10KVA - TORRE</t>
  </si>
  <si>
    <t>SERVIÇO - INFINITY GLOBAL SERVICES - 35 CREDITS. VALID FOR 1 YEAR</t>
  </si>
  <si>
    <t>PC42E-TW02200_SC</t>
  </si>
  <si>
    <t>HONEYWELL IMPRESSORA DE MESA PC42E-T, USB, ETHERNET, 203 DPI, BRANCO, 1 E 0.5, COM CABO DE ALIMENTACAO</t>
  </si>
  <si>
    <t>CÂMERA DE VIGILÂNCIA SEM CAPACIDADE DE GRAVAÇÃO - 3.0 MEGAPIXEL  WDR, LIGHTCATCHER, 3-9MM F/1.2 P-IRIS LENS, INTEGRATED IR, SELF-LEARNING VIDEO ANALYTICS</t>
  </si>
  <si>
    <t>PONTO DE ACESSO PARA REDE DIGITAL SEM FIO - CISCO CATALYST 9105AX SERIES</t>
  </si>
  <si>
    <t>99-IX302-004_SC</t>
  </si>
  <si>
    <t>ARGOX IMPRESSORA INDUSTRIAL IX4-350 PRO 300DPI 6IPS 128MB SERIAL/USB/ETHERNET</t>
  </si>
  <si>
    <t>FONE DE OUVIDO - JABRA EVOLVE2 30USB-C, UC STEREO</t>
  </si>
  <si>
    <t>CABO COM CONECTOR PC-AC-BR (BR) AC POWER CORD</t>
  </si>
  <si>
    <t>878</t>
  </si>
  <si>
    <t>PANASONIC TABLET FZ-G1</t>
  </si>
  <si>
    <t>BANCO DE BATERIAS PARA NOBREAK SRTG DE 15 E 20KVA</t>
  </si>
  <si>
    <t>JETWAY PDV TOUCH SCREEN WIDE 15" + MONITOR 10.1"- JPT-800</t>
  </si>
  <si>
    <t>DENOMINACAO: APARELHO PARA TRANSMISSAO DE DADOS; MARCA: SONICWALL; COM FIO; UTILIZACAO: SEGURANCA EM REDE GERAL.</t>
  </si>
  <si>
    <t>DATALOGIC LEITOR DE CODIGO DE BARRAS  PM9501 433MHZ HP DPM BATERIA REMOVIVEL KIT</t>
  </si>
  <si>
    <t>ZEBRA IMPORT  ZT410 - CABECA DE IMPRESSAO 600 DPI</t>
  </si>
  <si>
    <t>ZEBRA IMPRESSORA PORTATIL ZQ220 PLUS 3.15POL BT4.0 NFC COM SENSOR DE ETIQUETA BAT 2550 MAH COM  E CLIP DE CINTO OPCIONAL: COTAR  PWR-WUA5V12W0BR</t>
  </si>
  <si>
    <t>HP NOTEBOOK PROBOOK 445 G9 R5 5625U 8GB (1X8GB) 256GB SSD  W11 PRO</t>
  </si>
  <si>
    <t>487P-87310-103_SC</t>
  </si>
  <si>
    <t>SUPORTE  GARANTIA_ UPGRADE FROM BUNDLED 1YR POLY+ TO 3YR POLY+</t>
  </si>
  <si>
    <t>PROTETOR DE TELA PARA TABLET EDA10A - 5PCS/KIT</t>
  </si>
  <si>
    <t>KIT DE MONTAGEM PARA TERMINAIS DE VIDEO CONFERENCIA POLY STUDIO X70 (VESA 800X400) UP TO 85 INCHES</t>
  </si>
  <si>
    <t>INJETOR DE ENERGIA EM REDE DIGITAL (FONTE) - POE INJECTOR 60W 7762,7762-AC BR</t>
  </si>
  <si>
    <t>DENOMINAÇÃO APARELHO PARA TRANSMISSÃO DE DADOS EM REDE COM FIO SENDO EQUIPAMENTO DE SEGURANÇA EM REDE FIREWALL - SONICWALL TZ370 HIGH AVAILABILITY</t>
  </si>
  <si>
    <t>LICENÇA - LICENÇA DE SUBSCRIPTION - UC BASIC LIC FIXED SUBS ADJ LP</t>
  </si>
  <si>
    <t>005785_SPB</t>
  </si>
  <si>
    <t>NOBREAK TECH | 1200BI/115</t>
  </si>
  <si>
    <t>TK-407K_SC</t>
  </si>
  <si>
    <t>EQUIPAMENTO DE UNIDADES CHAVEADORES PARA MÁQUINAS DE PROCESSAMENTO DE DADOS (KVM) - 4-PORT USB KVM SWITCH KIT</t>
  </si>
  <si>
    <t>MULTIFUNCIONAL EPSON ECOTANK M3170</t>
  </si>
  <si>
    <t>SSD KINGSTON 500GB SNV2S/500G M2 NVME</t>
  </si>
  <si>
    <t>ZEBRA IMPOR ZT220/ZT230 - CABECA DE IMPRESSAO 203 DPI</t>
  </si>
  <si>
    <t>DISCOS MAGNÉTICOS - THINKSYSTEM 2.5" 1.2TB 10K SAS 12GB HOT SWAP 512N HDD</t>
  </si>
  <si>
    <t>C31C412A7641_ES</t>
  </si>
  <si>
    <t>IMPRESSORA EPSON TM-L90 PLUS ETHERNET</t>
  </si>
  <si>
    <t>LICENÇA -REALCONNECT SERVICE FOR MSFT TEAMS VIDEO INTEROP. PER UNIT CONCURRENT VTC SUBSCRIPTION, PRE-PAID 1-YEAR PLAN EFFECTIVE ON SERVICE COMMITMENT. SERVICE INCLUDES ADVANTAGE SUPPORT. NO CANCELLATION</t>
  </si>
  <si>
    <t>LICENÇA DE USO - 5 AP ADDER LICENSE FOR THE 5508 CONTROLLER(EDELIVERY)</t>
  </si>
  <si>
    <t>FONTE RETIFICADA A SEMINCONDUTOR MERAKI - MERAKI MR 802.3AT POE INJECTOR (POWER CORD NOT INCLUDED)</t>
  </si>
  <si>
    <t>APC BACK-UPS 24V BATTERY PACK</t>
  </si>
  <si>
    <t>SERVIÇO - CONTRATO FORTICARE 24X7 - 5A</t>
  </si>
  <si>
    <t>SERVIDOR - THINKSYSTEM ST550,  1XINTEL XEON BRONZE 3204 6C 1.9GHZ 85W,  1X16GB 1RX4,  RAID 730-8I 1GB CACHE PCIE 12GB ADPT,   1X750W,  XCC STANDARD,</t>
  </si>
  <si>
    <t>NOBREAK NHS PREMIUM SENOIDAL PDV XXXX-Y (GII 2200VA COM2 BAT. SEL.17/18AH/S.120V) (COR PRETA)</t>
  </si>
  <si>
    <t>BANDEJA DUPLA PARA INSTALAÇÃO DE SWITCH S4112-ON DELL NETWORKING EM RACK. ACOMPANHA TRILHOS</t>
  </si>
  <si>
    <t>TECTOY LEITOR DE CODIGO DE BARRAS DE MÃO, CCD,F-270</t>
  </si>
  <si>
    <t>CONVERSOR CA/CC - THINKSYSTEM 550W(230V/115V) PLATINUM HOT-SWAP POWER SUPPLY</t>
  </si>
  <si>
    <t>DENOMINAÇÃO: CARTAO DE ACESSO TIPO HID-ICLASS-SE-R10 - MODELO: HID 900NTNNEK00000 AVIGILON LOGO - MARCA: AVIGILON</t>
  </si>
  <si>
    <t>AMERICAN POWER CONVERSION AP7553 BASIC RACK POWER DISTRIBUTION UNIT</t>
  </si>
  <si>
    <t>POS-13410015_SC</t>
  </si>
  <si>
    <t>POSTECH POS-M121 MONITOR 12.1 VGA/HDMI</t>
  </si>
  <si>
    <t>MSP-ACV3-MOAF</t>
  </si>
  <si>
    <t>JW055A_SC</t>
  </si>
  <si>
    <t>KIT DE FIXAÇÃO PARA PONTO DE ACESSO AP OUTDOOR METÁLICO EM GABINETES, BASTIDORES E ARMAÇÕES AP-270-MNT-H2 270 SERIES MT KIT</t>
  </si>
  <si>
    <t>E644767_SC</t>
  </si>
  <si>
    <t>ELO TOUCH - ELO EDGE CONNECT LUZ DE STATUS</t>
  </si>
  <si>
    <t>EQUIPAMENTO COMUTADOR DE PACOTE DE DADOS EM REDE (SWITCH) ARUBA 2930F 48G 4SFP SWCH</t>
  </si>
  <si>
    <t>SERVIÇO - FORTIAP-431F 24X7 FORTICARE CONTRACT</t>
  </si>
  <si>
    <t>DENOMINACAO: APARELHO PARA TRANSMISSAO DE DADOS; MODELO: TZ270; MARCA: SONICWALL; COM FIO; UTILIZACAO: SEGURANCA EM REDE FIREWALL.</t>
  </si>
  <si>
    <t>703.0009.5_SC</t>
  </si>
  <si>
    <t>GERTEC PPC940 V2 USB PRETO C/TOUCH</t>
  </si>
  <si>
    <t>MICROPROCESSADOR - THINKSYSTEM SR650 V2 INTEL XEON GOLD 5318Y 24C 165W 2.1GHZ PROCESSOR OPTION KIT W/O FAN</t>
  </si>
  <si>
    <t>ANTENA PARA PONTO DE ACESSO - 2.4GHZ/5GHZ 4 DBI MULTI MOUNT OMNI ANT., 4-PORT,RP-TNC, SELF</t>
  </si>
  <si>
    <t>0027871_ES</t>
  </si>
  <si>
    <t>NOBREAK 2.400VA SMS POWER SINUS NG ENTRADA BIVOLT/SAÍDA 115V</t>
  </si>
  <si>
    <t>LICENÇA DE USO MERAKI - MERAKI MS120-24P ENTERPRISE LICENSE AND SUPPORT, 3 YEAR</t>
  </si>
  <si>
    <t>FC-10-0400F-210-02-36</t>
  </si>
  <si>
    <t>SERVIÇO - FORTIGATE-400F SERVIÇO RMA PRIORITARIO DE ENTREGA NO PROXIMO DIA CORRIDO DE 3ANOS REQUER FORTICARE PREMIUM OU FORTICARE ELITE</t>
  </si>
  <si>
    <t>MSP-ELM13-MOAF</t>
  </si>
  <si>
    <t>NETSHELTER RACK ATS. 1U. 20A. 208V</t>
  </si>
  <si>
    <t>LICENÇA DE SOFTWARE: ACCESS CONTROL MANAGER 6 ORACLE SERVER CONNECTIVITY SOFTWARE LICENSE</t>
  </si>
  <si>
    <t>FONTE RETIFICADA A SEMI CONDUTORSPARE PART -50W AC POWER SUPPLY (LITE)</t>
  </si>
  <si>
    <t>ZEBRA IMPO IMPRESSORA INDUSTRIAL ZT411 TT 300DPI 4POL BR DESCASCADOR DE ETIQUETA (PEEL-OFF) E REBR DE ETIQUETAS - SERIAL USB ETH BT 4.1/MFI  USB-HOST EZPL</t>
  </si>
  <si>
    <t>000491_ES</t>
  </si>
  <si>
    <t>TANCA MINI CPU N4020 4GB SSD 120GB 4SR - TC-8440S</t>
  </si>
  <si>
    <t>91.C1.030400_ES</t>
  </si>
  <si>
    <t>CHASSI UNITY EDGECONNECT SMALL-P, 10X RJ45 10/100/1000, 4X FIBRA 1/10G, SFP+ CONECTÁVEL, 1X FONTE DE ALIMENTAÇÃO CA (COMPATÍVEL COM 2X PSU), 2X SSD, 1 MÊS DE MANUTENÇÃO</t>
  </si>
  <si>
    <t>HPE 32GB 2RX4 PC4-2933Y-R SMART KIT</t>
  </si>
  <si>
    <t>ACF501..</t>
  </si>
  <si>
    <t>APC BANDEJA COM 4 VENTILADORES PARA RACK NETSHELTER SX AR3100 (115V)</t>
  </si>
  <si>
    <t>KIT EDA61K, DOCA PARA CARREGAMENTO DE COLETOR E BATERIA, ADAPTADOR DE ENERGIA, CABO DE FORÇA BR</t>
  </si>
  <si>
    <t>006697_ES</t>
  </si>
  <si>
    <t>TANCA TL-320 LEITOR DE CÓDIGOS DE BARRAS USB</t>
  </si>
  <si>
    <t>NOBREAK SMS PRO | 1500BI/BI WIFI</t>
  </si>
  <si>
    <t>EQUIPAMENTO CONVERSOR DE DADOS TRANSCEIVER GBIC- 10GE SFP+ TRANSCEIVER MODULE, LONG RANGE-FORTINET</t>
  </si>
  <si>
    <t>DELL EMC DISCO DE 1,2TB SAS 10K 2,5 14G P/R740</t>
  </si>
  <si>
    <t>LICENÇA DE SOFTWARE - 1 YEAR VM SUB, 24X7 FC, IOC &amp; SOC SVC, FG OUTBREAK SVC</t>
  </si>
  <si>
    <t>1543</t>
  </si>
  <si>
    <t>SERVIÇO - ONE DAY ONSITE (8HRS) SYSTEM CONFIGURATION</t>
  </si>
  <si>
    <t>SUPORTE TÉCNICO EM INFORMÁTICA REF. AO CONTRATO DE RENOVAÇÃO</t>
  </si>
  <si>
    <t>FPR1120-NGFW-K9_SC</t>
  </si>
  <si>
    <t>APARELHO PARA TRANSMISSÃO DE DADOS EM REDE COM FIO SENDO EQUIPAMENTO DE SEGURANÇA EM REDE FIREWALL-CISCO FIREPOWER 1120 NGFW APPLIANCE, 1U-FPR1120-NGFW-K9_GO</t>
  </si>
  <si>
    <t>BROADCOM 57416 DUAL PORT 10GB, BASE-T, FH</t>
  </si>
  <si>
    <t>DISCO RIGIDO COM CAPACIDADE DE 2.4TB, 10K, 2.5" INTERFACE SAS</t>
  </si>
  <si>
    <t>FPR1120-ASA-K9_SC</t>
  </si>
  <si>
    <t>CISCO FIREPOWER 1120 ASA APPLIANCE, 1U</t>
  </si>
  <si>
    <t>LICENC. DE USO DE PROGRAMAS DE COMPUT. - IPO R10+ VM PRO 2 ADI MG LIC</t>
  </si>
  <si>
    <t>APC SMART-UPS SMV 1500VA 120V</t>
  </si>
  <si>
    <t>FONE DE OUVIDO COM MICROFONE INTEGRADO - VOYAGER FOCUS 2 UC, VFOCUS2 C USB-C</t>
  </si>
  <si>
    <t>PATCH PANEL 24 PT RJ45 CAT6 - CAT5 -  CAT5E 110 1U</t>
  </si>
  <si>
    <t>PLACA DE REDE INTEL X550 DUAL PORT 10G BASE-T ADAPTER, FULL HEIGHT</t>
  </si>
  <si>
    <t>APARELHOS PARA TRANSMISSÃO DE DADOS EM REDES SEM FIO, TIPO FIREWALL MERAKI - MERAKI MX85 ROUTER/SECURITY APPLIANCE</t>
  </si>
  <si>
    <t>PARTES E ACESSÓRIOS - CISCO CATALYST 9200 STACK MODULE</t>
  </si>
  <si>
    <t>VERTICAL CABLE MANAGER 42U FOR 600MM WIDTH CABINETS</t>
  </si>
  <si>
    <t>SERVIÇO - ENTERPRISE WAN TIER 1 ON-PREM (100M) DNA EA ADVANTAGE</t>
  </si>
  <si>
    <t>DENOMINACAO: APARELHO PARA TRANSMISSAO DE DADOS; MODELO: NSA 2700; MARCA: SONICWALL; COM FIO; UTILIZACAO: SEGURANCA EM REDE FIREWALL.</t>
  </si>
  <si>
    <t>JZ399AAE_SC</t>
  </si>
  <si>
    <t>LICENÇA ARUBA CLEARPASS CX000V VM APPL E-LTU</t>
  </si>
  <si>
    <t>TANCA LEITOR DE CODIGO DE BARRAS USB TL-850</t>
  </si>
  <si>
    <t>SERVIÇO - 3YR SNTC 8X5XNBD CATALYST 9200L 24-PORT POE+, 4 X 1G, NET</t>
  </si>
  <si>
    <t>SERVIÇO - CLOUD DEVICE REGISTRATION</t>
  </si>
  <si>
    <t>GERTEC MICROTERMINAL MT-721 E VT100</t>
  </si>
  <si>
    <t>ZEBRA L10 - DOCA DE CARGA PARA TABLET E BATERIA E COMUNICACAO  - VERSAO ESCRITORIO ACOMPANHA FONTE PADRAO NA</t>
  </si>
  <si>
    <t>MÓDULOS DE MEMÓRIAS - THINKSYSTEM 16GB TRUDDR4 2933MHZ (2RX8 1.2V) RDIMM</t>
  </si>
  <si>
    <t>ARGOX CABEÇA DE IMPRESSÃO - OS214PLUS|OS2140</t>
  </si>
  <si>
    <t>001616_ES</t>
  </si>
  <si>
    <t>JETWAY PAGER ESPERA - PE-700P (KIT 10UN + BASE)</t>
  </si>
  <si>
    <t>LICENÇA DE USO - CALL RECORDING SUBSCRIPTION</t>
  </si>
  <si>
    <t>APARELHOS PARA TRANSMISSÃO DE DADOS EM REDES SEM FIO, TIPO FIREWALL - CISCO FIREPOWER 1010 NGFW APPLIANCE, DESKTOP</t>
  </si>
  <si>
    <t>EQUIPAMENTO COMUTADOR DE PACOTE DE DADOS EM REDE (SWITCH) MERAKI - MERAKI MS225-24P L2 STCK CLD-MNGD 24X GIGE 370W POE SWITCH</t>
  </si>
  <si>
    <t>DATALOGIC FONTE P/ DOCA MEMOR 10, MEMOR 11 E MEMOR K</t>
  </si>
  <si>
    <t>NOBREAK SMS MIRAGE MR3000S 115V</t>
  </si>
  <si>
    <t>FONE DE OUVIDO - EVOLVE 65 MONO MS</t>
  </si>
  <si>
    <t>TERMINAL DE VIDEOCONFERENCIA COM TECNOLOGIA DE TELEPRESENCA EM ALTA DEFINIÇÃO- ROOM KIT MINI WITH MICROPHONE ARRAY, SPEAKERS AND TOUCH 10</t>
  </si>
  <si>
    <t>H93E0E_ES</t>
  </si>
  <si>
    <t>SERVIÇO DE MANUTENÇÃO E SUPORTE - HPE 5Y TC ESS ILO ADV NON BL SVC</t>
  </si>
  <si>
    <t>SUPORTE TECNICO DE INFORMATICA NO LOCAL NBD APOS DIAGNOSTICO, PROSUPPORT, 1 ANO ADICIONAL</t>
  </si>
  <si>
    <t>FONTE RETIFICADA A SEMICONDUTOR ENTRADA BIVOLT DE 100-240VAC, COM FREQUÊNCIA DE 50/60 HZ E POTÊNCIA DE 300W, MARCA FORTINET - AC POWER SUPPLY - AC POWER SUPPLY</t>
  </si>
  <si>
    <t>LICENÇA DE SOFTWARE - CPMSP-NEXT GENERATION THREAT PREVENTION AND SANDBLAST FOR ADDITIONAL 2 YEARS FOR 16200 PLUS APPLIANCE</t>
  </si>
  <si>
    <t>SERVIÇO DE IMPLEMENTAÇÃO DE BACKUP</t>
  </si>
  <si>
    <t>DATALOGIC DOCA DE 3 POSIÇÕES PARA O MEMOR 10 E MEMOR 11</t>
  </si>
  <si>
    <t>1441</t>
  </si>
  <si>
    <t>NCOMPUTING TERMINAL DE VIRTUALIZACAO HDX PARA CITRIX M. N400</t>
  </si>
  <si>
    <t>LICENC. DE USO DE PROGRAMAS DE COMPUT. - IPO R10+ IP500 E1R2 ADD 22CH LIC</t>
  </si>
  <si>
    <t>210-BLST-VD11_ES</t>
  </si>
  <si>
    <t>DELL MICROCOMPUTADOR PORTATIL  LATITUDE 13 5350 ULTRA 7 165U VPRO, 16GB,  512GB, WIFI AX211 + BT, FHD TOUCHSCREEN, BAT. 3 CEL, W11 PRO</t>
  </si>
  <si>
    <t>NCOMPUTING SISTEMA MULTIUSUARIO - X550</t>
  </si>
  <si>
    <t>SSD KINGSTON 1000GB SNV2S/1000G M2 NVME</t>
  </si>
  <si>
    <t>MONITOR LFD SAMSUNG 13 TOUCH FHD</t>
  </si>
  <si>
    <t>SERVIÇO - UMBRELLA SUPPORT FOR DNS/SIG PACKAGES - ENHANCED</t>
  </si>
  <si>
    <t>SUPORTE TÉCNICO EM INFORMÁTICA - REF. DO CT SUPORTE: LEGBVONTSP-ARB8320|LEGIAO-CREDITS|LEGIAOBOASPSTPRA|LEGIAOBOASPSTPRB|LEGIAOBOASPSTPRC</t>
  </si>
  <si>
    <t>D-MSS-DS-23</t>
  </si>
  <si>
    <t>PROVEN PROFESSIONAL VOUCHER</t>
  </si>
  <si>
    <t>DOCKING STATION USB-C -HDMI-VGA-100W DC</t>
  </si>
  <si>
    <t>APC SMART-UPS SMV 1000VA 120V</t>
  </si>
  <si>
    <t>SSD DISCO DE 960GB SAS READ INTENSIVE 3.5"</t>
  </si>
  <si>
    <t>DENOMINAÇÃO: MONITOR COM TELA DE TOQUE - MODELO: 3203L 32, WIDE, PCAP 40 TOQUES - MARCA: ELO</t>
  </si>
  <si>
    <t>APC POWER CORD- NBR 14136 TO IEC 320 C19- 1.8M- 16A- BRAZIL STANDARD - LANCAMENTO</t>
  </si>
  <si>
    <t>LIC-MV-1YR</t>
  </si>
  <si>
    <t>LICENÇA DE USO - MERAKI MV ENTERPRISE LICENSE AND SUPPORT, 1YR</t>
  </si>
  <si>
    <t>TRANSCEPTOR OPTICO (GBIC) - MERAKI 10G BASE LR SINGLE-MODE</t>
  </si>
  <si>
    <t>ANTENA PARA PONTO DE ACESSO AP-ANT-19 2.4/5G 3/6DBI</t>
  </si>
  <si>
    <t>ZEBRA IMPO MC93 - BATERIA DE ION LITION FREEZER 5000 MAH - 1 UNIDADE</t>
  </si>
  <si>
    <t>2675356_SC</t>
  </si>
  <si>
    <t>DENOMINAÇÃO: BATERIA RECARREGAVEL DE ION LITIO - MODELO: NP-FW50/3ECN - MARCA SONY</t>
  </si>
  <si>
    <t>ZEBRA IMPOR LEITOR DE CODIGO DE BARRAS DS8108-SR KIT USB PRET OCOMP  - LEITOR+CABO USB+SUP</t>
  </si>
  <si>
    <t>LICENC. DE USO DE PROGRAMAS DE COMPUT. - CMS R19 ECH HNDLER UPG PRE R17 LIC</t>
  </si>
  <si>
    <t>7S050098WW_SC*</t>
  </si>
  <si>
    <t>LICENCA - ELECTRONIC SW DOWNLOAD FOR WINDOWS SERVER 2022 STANDARD ROK (16 CORE) - MULTILANG - BRAZIL ONLY</t>
  </si>
  <si>
    <t>R2X01A_SC</t>
  </si>
  <si>
    <t>PONTO DE ACESSO PARA REDE DIGITAL SEM FIO (RW) INSTANT ON AP12 COM DUPLA FREQUÊNCIA DE 2.4GHZ E 5GHZ E TAXA DE TRANSMISSÃO 300MPS A 1,300 MBPS</t>
  </si>
  <si>
    <t>KIT DE ROTEADOR PARA REDE DIGITAL MODULAR COM ACESSO COM FIO COM 1 PORTA FIXA SFP, 3 PORTAS RJ-45 10/100/1000, 1 HMIM SLOT E 2 SIC SLOTS HPE MSR3012 AC ROUTER CONTENDO: 1X JG409B E 1X JD118B</t>
  </si>
  <si>
    <t>TRANSCEPTOR OPTICO PADRAO SFP28, 10G, 25G, SR, 85C</t>
  </si>
  <si>
    <t>LICENÇA DE USO - C9300 24-PORT CISCO DNA EA PREMIER NEW PURCHASE</t>
  </si>
  <si>
    <t>DELL DISCO HD 1.8TB SAS 10K 2.5 P/ COMPELLENT SCV3020/SCV2020</t>
  </si>
  <si>
    <t>CON-SNT-IE33008S</t>
  </si>
  <si>
    <t>SERVIÇO - SNTC-8X5XNBD CATALYST IE3300 RUGGED SERIES MODULAR SY</t>
  </si>
  <si>
    <t>SERVIÇO - INFINITY GLOBAL SERVICES - 1 CREDIT. VALID FOR 1 YEAR</t>
  </si>
  <si>
    <t>LICENÇA DE SOFTWARE - CONTROLE E APLICATIVO FORTINAC SERVIDOR VM DE PROXIMA GERAÇAO (VMWARE/HYPER-V/AWS/AZURE/KVM).</t>
  </si>
  <si>
    <t>ZT51043-T0A0000Z_SC</t>
  </si>
  <si>
    <t>ZEBRA IMPO ZT510 IMPRESSORA 300DPI 4POL USB SERIAL ETHERNET BT</t>
  </si>
  <si>
    <t>700466634-ES</t>
  </si>
  <si>
    <t>CIRCUITOS IMPRESSOS MONTADOS - MM710B E1/T1 MEDIA MODULE - NON GSA</t>
  </si>
  <si>
    <t>DISCO RIGIDO HPE MSA 1.2TB SAS 10K SFF M2 HDD PARA STORAGE GERACAO 6</t>
  </si>
  <si>
    <t>PLACA ADAPTADORA DE HOST EMULEX LPE31002-M6-D PORTA DUPLA 16GB CANAL DE FIBRA HBA, LOW PROFILE</t>
  </si>
  <si>
    <t>LICENÇA DE SOFTWARE - SUBSCRIPTION LICENSE FOR 5 GB/DAY CENTRAL LOGGING  ANALYTICS. INCLUDE 24X7 FORTICARE SUPPORT, IOC, SOC SUBSCRIPTION, AND FORTIGUARD OUTBREAK ALERT SERVICE.</t>
  </si>
  <si>
    <t>003927_SPB</t>
  </si>
  <si>
    <t>ZEBRA IMPORT SERIE QLN/SERIE ZQ500/SERIE ZQ600 1X CARREG 3 BATERIAS</t>
  </si>
  <si>
    <t>GERTEC TERMINAL  PDV GS300</t>
  </si>
  <si>
    <t>TANCA - TL-140 LEITOR DE CODIGO DE BARRAS USB</t>
  </si>
  <si>
    <t>002273_ES</t>
  </si>
  <si>
    <t>JETWAY IMPRESSORA TERMICA - JP-500</t>
  </si>
  <si>
    <t>REPETIDOR DE SINAL TECLADO E MOUSE P/ CHAVEADOR KVM - USB KVM EXTENSION KIT</t>
  </si>
  <si>
    <t>50UR871C0SA.AWZ_ES</t>
  </si>
  <si>
    <t>SMART TV LG  50" WEBOS 23 HDR AI LG THINQ AMAZON ALEXA</t>
  </si>
  <si>
    <t>HA114A1_SC</t>
  </si>
  <si>
    <t>SERVIÇO DE INSTALAÇÃO E INICIALIZAÇÃO - HPE INSTALLATION AND STARTUP SERVICE</t>
  </si>
  <si>
    <t>32SM5J-B.AWZM_ES</t>
  </si>
  <si>
    <t>MONITOR PROFISSIONAL LG 32 FULLHD, 400 NITS,WEBOS SMART SIGNAGE, 24/7</t>
  </si>
  <si>
    <t>TRANSCEPTOR OPTICO PADRAO QSFP+ (SMALL FORMFACTOR PLUGGABLE), 40GBE QSFPPLUS LR4 10KM DE ALCANCE EM SMF</t>
  </si>
  <si>
    <t>TRILHOS METALICOS PARA MONTAGEM EM RACK</t>
  </si>
  <si>
    <t>SUPORTE TECNICO DE INFORMATICA NO LOCAL EM 4 HORAS, 7X24, POWERSTORE, PROSUPPORT PLUS MISSION CRITICAL, 2 ANOS ADI</t>
  </si>
  <si>
    <t>LICENÇA DE SOFTWARE - PROTEÇAO UNIFICADA CONTRA AMEAÇAS FORTIGATE-200E POR 1 ANO UTP INCLUI IPS, CONTROLE DE APLICATIVO, URL, DNS E VIDEO, ANTISPAM E FORTICARE PREMIUM.</t>
  </si>
  <si>
    <t>SRV72RLBP-9A_ES</t>
  </si>
  <si>
    <t>MODULO DE BATERIA PARA NOBREAK SRV 2 E 3KVA - RACK ( DEVE SER USADO COM SRVRK1)</t>
  </si>
  <si>
    <t>LICENÇA DE USO - DCN FIXED 1G ADVANTAGE NEW PURCHASE</t>
  </si>
  <si>
    <t>DATALOGIC CAPA DE BORRACHA PARA SKORPIO X5 STD</t>
  </si>
  <si>
    <t>ELGIN MONITOR CLIENTE 10POL TOUCH POSGO ELITE</t>
  </si>
  <si>
    <t>46AADUO00001_SC</t>
  </si>
  <si>
    <t>ELGIN TERMINAL AUTO ATENDIMENTO DUO ANDROID ROCKCHIP RK3288  CORTEX  A17  QUADCORE  SSD</t>
  </si>
  <si>
    <t>LICENÇA DE USO - C9500 CISCO DNA EA ADVANTAGE 24Y4C WITH EXISTING ESSENTIALS</t>
  </si>
  <si>
    <t>SERVIÇO - FORTIANALYZER-VM SUPPORT 24X7 FORTICARE CONTRACT (FOR 1-6 GB/DAY OF LOGS) - 1 YEAR 24X7 FC SVC</t>
  </si>
  <si>
    <t>TECTOY LEITOR DE CODIGO DE BARRAS DE MÃO, SCANNER 2D</t>
  </si>
  <si>
    <t>LICENÇA DE SOFTWARE - FORTIGATE-VM08V ,  1ANO DE FORTIANALYZER CLOUD PARA REGISTRO E ANALISE CENTRAL NA NUVEM, INCLUINDO LOGS, IOC, AUTOMAÇAO E DETECÇAO DE SURTOS.</t>
  </si>
  <si>
    <t>CAMERA S/ CAPACIDADE DE GRAVACAO -EAGLEEYE VIEW CAMERA FOR THE QDX. INCLUDES HDCI TO (S-VIDEO, RS-232 DB9M, 2XRJ9) CABLE 3M/10 . QDX MAIN CAMERA ONLY.</t>
  </si>
  <si>
    <t>SERVIÇO - SWSS B NO UPG CORE  AGG ESSENTIAL RIGHT-TO-USE 100G F</t>
  </si>
  <si>
    <t>ALTO FALANTE -JABRA SPEAK 710 USD/BT FOR MS + LINK 370</t>
  </si>
  <si>
    <t>LICENÇA DE SOFTWARE: ACCESS CONTROL MANAGER VIRTUAL 6 - WEB-BASED PACS VIRTUAL FOR 16 READERS</t>
  </si>
  <si>
    <t>LICENÇA DE SOFTWARE: ACCESS CONTROL MANAGER 6 LDAP DIRECTORY CONNECTIVITY SOFTWARE LICENSE</t>
  </si>
  <si>
    <t>MANUTENÇÃO - IPO RTS 8X5 - 500 V2 1YPP</t>
  </si>
  <si>
    <t>MANUTENÇÃO - IPO RTS 8X5 APR NBD - CAT8 3YPP</t>
  </si>
  <si>
    <t>EQUIPAMENTO COMUTADOR DE PACOTE DE DADOS EM REDE (SWITCH) ARUBA 3810M 24G POE+ 1-SLOT SWITCH</t>
  </si>
  <si>
    <t>GTS BATERIA PARA TC55 STANDARD 2940 MAH</t>
  </si>
  <si>
    <t>TRANSCEPTOR OPTICO (GBIC)  - 1000MBPS MULTI-MODE RUGGED SFP</t>
  </si>
  <si>
    <t>CAPA PROTETORA PARA COLETOR HSM EDA61K COM GATILHO</t>
  </si>
  <si>
    <t>DELL DISCO HD 2.4TB SAS 10K 3.5" P/ T350/T550/R550</t>
  </si>
  <si>
    <t>871-6886-ME5012-IS25_ES</t>
  </si>
  <si>
    <t>SERVIÇO MERAKI - RMA ONLY 8X5XNBDMERAKI MS120-48 1GL2CLD MD48X GIGE SW</t>
  </si>
  <si>
    <t>005544_ES</t>
  </si>
  <si>
    <t>DOCKING STATION USB-C -HDMI-VGA-100W TD</t>
  </si>
  <si>
    <t>EQUIPAMENTO DE SEGURANÇA - XGS 87 SECURITY APPLIANCE - US POWER CORD</t>
  </si>
  <si>
    <t>LICENÇA DE USO MERAKI - MERAKI MX85 ADVANCED SECURITY LICENSE AND SUPPORT, 3YR</t>
  </si>
  <si>
    <t>PLACA ADAPTADORA DE HOST (HBA) DELL HBA355I CONTROLLER FRONT</t>
  </si>
  <si>
    <t>LICENC. DE USO DE PROGRAMAS DE COMPUT. - IPO R10+ AV IP ENDPT 1 LIC</t>
  </si>
  <si>
    <t>SISTEMA DE ÁUDIO PROFISSIONAL - SYNC 60 - SMART SPEAKERPHONE MICROSOFT TEAMS</t>
  </si>
  <si>
    <t>SERVIÇO - FORTIAP-221E 24X7 FORTICARE CONTRACT - 1 YEAR 24X7 FC SVC</t>
  </si>
  <si>
    <t>1595</t>
  </si>
  <si>
    <t>APARELHO PARA TRANSMISSAO DE DADOS FORTIAP-231G INDOOR WIRELESS AP - TRI RADIO WI-FI-6E IEEE 802.11AX TRI-BAND 2.456GHZ E DUPLA OPERAÇAO 5G</t>
  </si>
  <si>
    <t>JETWAY MFE-CFE - TM-1000+</t>
  </si>
  <si>
    <t>SERVIÇO -UPGRADE FROM BUNDLED 1YR POLY+ TO 3YR POLY+, POLY STUDIO X50,POLY TC8. AVAILABLE ONLY AT TIME OF PRODUCT PURCHASE</t>
  </si>
  <si>
    <t>ACESSÓRIO KIT, FONTE DE ALIMENTAÇÃO 5V/2A, SCANPAL EDA 50K / 51 / 60 / 61K / 70/ 71/52. BORDA DE MOBILIDADE CT40 / CT60 . INCLUI 5 PLUGS EMBALADOS US,UK,AU,EU,IN ADAPTADORES.</t>
  </si>
  <si>
    <t>SERV. DE INSTALAÇÃO E INICIALIZAÇÃO - HPE PROLIANT DL/ML STARTUP SVC</t>
  </si>
  <si>
    <t>SERVIÇO - DUBBER YOU USER LICENSE</t>
  </si>
  <si>
    <t>LICENC. DE USO DE PROGRAMAS DE COMPUTADOR - IPO R11 PWR USER 1 LIC</t>
  </si>
  <si>
    <t>SERVIÇO - CUBE STANDARD TRUNK SESSION LICENSE</t>
  </si>
  <si>
    <t>SUPORTE TECNICO DE INFORMATICA COM ATENDIMENTO REMOTO, POWERSTORE, 1 ANO</t>
  </si>
  <si>
    <t>003936_SPB</t>
  </si>
  <si>
    <t>TANCA MONITOR TOUCH SCREEN 15P. - TMT-530</t>
  </si>
  <si>
    <t>PLACA DE CIRCUITO IMPRESSO MONTADA ARUBA 5400R ZL2</t>
  </si>
  <si>
    <t>UPGRADE FROM BUNDLED 1 YR POLY+ TO 3 YR POLY+, POLY STUDIO X70 &amp; TC8 DUAL-CAMERA 4K+ VIDEO SYSTEM FOR CONF/COLLAB/WIRELESS PRES SYS. AVAILABLE ONLY AT TIME OF PRODUCT PURCHASE</t>
  </si>
  <si>
    <t>JABRA EVOLVE 75 SE - UC STEREO WITH CHARGING STAND</t>
  </si>
  <si>
    <t>LENOVO MOUSE BUNDLE ESTAÇÃO DE TRABALHO</t>
  </si>
  <si>
    <t>P9D94A_ES</t>
  </si>
  <si>
    <t>HPE SN1100Q 16GB 2P FC HBA</t>
  </si>
  <si>
    <t>99-IX402-014_SC</t>
  </si>
  <si>
    <t>INJETOR DE ENERGIA RETIFICADA A SEMICONUDTOR, SENDO A TENSÃO DE ENTRADA DE 90-264V AC E MÁXIMA SAÍDA DE 15.4W,  COM FREQUENCIA DE 47-63HZ- GPI-11 - GPI-115 GIGABIT POE INJECTOR - 1-PORT GIGABIT POE POWER INJECTOR, 802.3AF 15.4WATTS 10/100/1000 (PD-3501).</t>
  </si>
  <si>
    <t>TANCA MINI CPU I3 8GB SSD 120GB 1SR - TC-6183S</t>
  </si>
  <si>
    <t>MÓDULOS DE MEMÓRIAS - THINKSYSTEM 8GB TRUDDR4 3200 MHZ (1RX8, 1.2V) ECC UDIMM</t>
  </si>
  <si>
    <t>DENOMINAÇÃO: CAMERA DE REDE PARA VIGILANCIA COM CAPACIDADE DE GRAVAÇÃO - MODELO: AXIS M3085-V - MARCA: AXIS</t>
  </si>
  <si>
    <t>SERVIÇO - NU WEBEX MEETINGS - MEETINGS</t>
  </si>
  <si>
    <t>KIT DE TRILHOS PARA 9PX DE 6 KVAS (1 KIT POR NO-BREAK)</t>
  </si>
  <si>
    <t>400.0113.1_SC</t>
  </si>
  <si>
    <t>GERTEC GBOT A82F MAQUINA PARA PROCESSAMENTO DE DADOS SEM RECONHECIMENTO DE ESCRITA COM TELA TOUCH 8 E TECLADO ALFANUMERICO VIRTUAL</t>
  </si>
  <si>
    <t>EQUIPAMENTO CONVERSOR DE DADOS TRANSCEIVER - 10GE SFP+ TRANSCEIVER MODULE, LONG RANGE - MODULE FG-TRAN-SFP+LR</t>
  </si>
  <si>
    <t>TANCA LEITOR DE CODIGO DE BARRAS USB - TL-140</t>
  </si>
  <si>
    <t>FONE DE OUVIDO - BIZ1100 MONO USB</t>
  </si>
  <si>
    <t>SSD DE ESTADO SÓLIDO - THINKSYSTEM 2.5" MULTI VENDOR 960GB ENTRY SATA 6GB HOT SWAP SSD</t>
  </si>
  <si>
    <t>DENOMINAÇÃO: CAMERA DE SEGURANÇA  - MODELO: MEGAPIXEL ENVIRONMENTAL NETWORK IR BULLET CAMERA, 8-20MM LENS - MARCA: PELCO</t>
  </si>
  <si>
    <t>TRILHOS METALICOS PARA GERENCIAMENTO DE CABOS</t>
  </si>
  <si>
    <t>EQUIPAMENTO COMUTADOR DE PACOTE DE DADOS EM REDE (SWITCH) HPE 1950 24G 2SFP+ 2XGT SWITCH</t>
  </si>
  <si>
    <t>DENOMINAÇÃO: KIT COM BANDEJA PARA MONTAGEM DE RACK - RACK MOUNT TRAY  - RACK MOUNT TRAY</t>
  </si>
  <si>
    <t>210-BFGO-E3248PXE_ES</t>
  </si>
  <si>
    <t>SISTEMA COMUTADOR DE PACOTES DE DADOS (SWITCH) POWERSWITCH E3248PXE-ON, 48X1/2.5/5/10G RJ-45 90W POE, 4X25G SFP+, 2X100G QSFP28, 1XAC PSU, IO/PS / (ENTRP SONIC EDGE STD 3A)</t>
  </si>
  <si>
    <t>DATALOGIC CARREGADOR MICRO USB PARA SKORPIO X5.</t>
  </si>
  <si>
    <t>SERVIÇO - WEBEX SUITE NU CLOUD MEETINGS -NU CLOUD CALLING AND EVENTS1K</t>
  </si>
  <si>
    <t>LICENÇA DE USO MERAKI - MERAKI MS425-16 ENTERPRISE LICENSE AND SUPPORT, 3YR</t>
  </si>
  <si>
    <t>SUPORTE TECNICO DE INFORMATICA NO LOCAL NBD APOS DIAGNOSTICO VOSTRO, 1 ANO</t>
  </si>
  <si>
    <t>SERVIÇO - CX LEVEL 1 SW SUB C9300 DNA ADVANTAGE</t>
  </si>
  <si>
    <t>IRIS-POS200C_SC</t>
  </si>
  <si>
    <t>EQUIPAMENTO COMUTADOR DE PACOTES DE DADOS EM REDE (SWITCH)  - FORTISWITCH-108E-POE - HW FS-108E-POE</t>
  </si>
  <si>
    <t>SERVIÇO - ESA INBOUND ESSENTIALS SW BUNDLE (AS, AV, OF) LICENSE</t>
  </si>
  <si>
    <t>FONE DE OUVIDO COM MICROFONE - VOYAGER 5200 UC, B5200</t>
  </si>
  <si>
    <t>APARELHO TELEFÔNICO PARA UMA LINHA - VVX 350 6-LINE IP PHONE; DUAL 10-100-1000 PORTS, POE ONLY</t>
  </si>
  <si>
    <t>SSD DE ESTADO SÓLIDO - THINKSYSTEM 3.5" PM883 480GB ENTRY SATA 6GB HOT SWAP SSD</t>
  </si>
  <si>
    <t>MONITOR AOC 34 ULTRAWIDE, 75HZ, IPS, VESA, AJUSTE DE ALTURA, PIVÔ, 2X HDMI 1.4, 1X DISPLAYPORT 1.2, 1X SAÍDA DE ÁUDIO</t>
  </si>
  <si>
    <t>SSD DE ESTADO SÓLIDO - THINKSYSTEM 2.5" PM893 480GB READ INTENSIVE SATA 6GB HS SSD</t>
  </si>
  <si>
    <t>DENOMINACAO: APARELHO PARA TRANSMISSAO DE DADOS; MODELO: TZ670; MARCA: SONICWALL; COM FIO; UTILIZACAO: SEGURANCA EM REDE FIREWALL.</t>
  </si>
  <si>
    <t>PATCH PANEL 48 PT RJ45 STP HIDNS CAT6  110 PUNCH DOWN 2U</t>
  </si>
  <si>
    <t>LICENÇA DE USO - NE TO NA : T0-T1 UPGRADE LICENSE FOR CISCO IR8300</t>
  </si>
  <si>
    <t>SERVIÇO - SNTC-8X5XNBD CBS350 MANAGED 24-PORT GE, POE, 4X10G SF</t>
  </si>
  <si>
    <t>BATERIA CHUMBO VRLA UPS12580F2 10AH</t>
  </si>
  <si>
    <t>SUPORTE TECNICO DE INFORMATICA, 7X24, PROSUPPORT, 4 ANOS</t>
  </si>
  <si>
    <t>FONTE RETIFICADORA A SEMICONDUTOR - SONICWALL NSA 4650/5650/6650/9250/9450/9650 FRU POWER SUPPLY</t>
  </si>
  <si>
    <t>EQUIPAMENTO DE UNIDADES CHAVEADORES PARA MÁQUINAS DE PROCESSAMENTO DE DADOS (KVM) - 16-PORT USB/PS/2 RACK MOUNT KVM SWITCH</t>
  </si>
  <si>
    <t>LICENÇA DE SOFTWARE - VAXTOR HELIX BACK OFFICE DATABASE SOFTWARE - 1-10 CAMERAS</t>
  </si>
  <si>
    <t>MSP-EV22-MOAF</t>
  </si>
  <si>
    <t>SUPORTE TÉCNICO EM INFORMÁTICA ARUBA 3Y FC 24X7 CLEARPASS CX000V VM SVC</t>
  </si>
  <si>
    <t>PONTO DE ACESSO - SOPHOS APX 320 ACCESS POINT (ROW) PLAIN, NO POWER ADAPTER/POE INJECTOR</t>
  </si>
  <si>
    <t>SERVIÇO GARANTIA SERVICE CTO DE STORAGE ESSENTIAL 60X24X7X4</t>
  </si>
  <si>
    <t>SUPORTE TECNICO - MANTENHA SEU DISCO RIGIDO LATITUDE, PROSUPPORT PLUS, 3 ANOS</t>
  </si>
  <si>
    <t>DENOMINAÇÃO: BATERIA DE ION LITIO - MARCA: GTS - MODELO: MC3200 STD 2740 MHA</t>
  </si>
  <si>
    <t>BROADCOM 57412 DUAL PORT 10GB, SFP+, FH</t>
  </si>
  <si>
    <t>NOBREAK SMS ATRIUM 2200VA - ENTRADA BIVOLT, SAÍDA 115V - 8 TOMADAS + BORNE.</t>
  </si>
  <si>
    <t>SERVIÇO - SECURITY EA 2.0 CHOICE ANYCONNECT APEX LICENSE 10PK</t>
  </si>
  <si>
    <t>SISTEMA DE HEADSET SEM FIO W8210S, SAVI 3IN1, OTH MON, UC, DECT 1910 -1920, BRAZIL</t>
  </si>
  <si>
    <t>PLACA HBA FC SN1100Q 16GB 1-PORTA</t>
  </si>
  <si>
    <t>7S05009AWW_SC</t>
  </si>
  <si>
    <t>LICENCA - ELECTRONIC SW DOWNLOAD FOR WINDOWS SERVER 2022 ESSENTIALS ROK (10 CORE) - MULTILANG - BRAZIL ONLY</t>
  </si>
  <si>
    <t>MONITOR LG UHD 4K - TELA DE 32", 4K, HDMI, DISPLAY PORT, DP.14 ULTRAHD - 32UR500-B</t>
  </si>
  <si>
    <t>POSTECH MONITOR 15.6" TOUCH SCREEN PCAP</t>
  </si>
  <si>
    <t>MONITOR LFD SAMSUNG 46 SEMI-OUTDOOR DISPLAY SERIE OMB</t>
  </si>
  <si>
    <t>FONE DE OUVIDO - JABRA EVOLVE2 85LINK380C MS STEREO BLACK</t>
  </si>
  <si>
    <t>LENOVO TECLADO BUNDLE ESTACAO DE TRABALHO</t>
  </si>
  <si>
    <t>004.1068.3_SC</t>
  </si>
  <si>
    <t>APC SMART-UPS SMV 2000VA 230V</t>
  </si>
  <si>
    <t>DENOMINAÇÃO: CONVERSOR ANALÓGICO PARA DIGITAL MODELO A2D-10 VERTIV, COM CAPAC DE CONEXÃO DE SENSORES DE CONTATO SECO (NO/NC), 0-10V, 4-20MA A PORTA RJ12, INCL CABO DE 3 METROS</t>
  </si>
  <si>
    <t>LICENÇA DE SOFTWARE - POLYCOM STUDIO SOFTWARE. BRAZIL ONLY. MUST BE ORDERED WITH POLYCOM STUDIO HARDWARE 7200-85830-212</t>
  </si>
  <si>
    <t>MONITOR LFD SAMSUNG 24 FULL-OUTDOOR DISPLAY SERIE</t>
  </si>
  <si>
    <t>LICENÇA DE SOFTWARE - POLY SMALL/MEDIUM ROOM KIT SOFTWARE. MUST BE ORDERED WITH POLY SMALL/MEDIUM ROOM KIT HARDWARE (7230-87700-212)</t>
  </si>
  <si>
    <t>1602</t>
  </si>
  <si>
    <t>MENNO GAVETA DE DINHEIRO MG41 B PLUS PRETA</t>
  </si>
  <si>
    <t>LICENÇA DE USO - CISCO DNA SPACES ACT SOFTWARE SUBSCRIPTION</t>
  </si>
  <si>
    <t>SVS-EA2-SIG-SUPT-E-BR_42863068</t>
  </si>
  <si>
    <t>ZEBRA IMPORT SERIE ZQ300 CARREGADOR PARA 3 BATERIAS</t>
  </si>
  <si>
    <t>RACK ATS APC SCHEIDER AP4421 - 230V - 10A - C14 IN (12) C13</t>
  </si>
  <si>
    <t>FOKKER I5 10400T/MEM 8GB/SSD 256GB/SEM WIFI/ADAPT 65W/SEM DVD/WIN 10 PRO</t>
  </si>
  <si>
    <t>EST. PROGRESSIVE III UAP500BII MODULO ISOL. 5 NT</t>
  </si>
  <si>
    <t>FN-TRAN-GC_SC</t>
  </si>
  <si>
    <t>DENOMINAÇÃO: EQUIPAMENTO CONVERSOR DE DADOS TRANSCEIVER (GBIC)- 1GE SFP RJ45 TRANSCEIVER MODULE</t>
  </si>
  <si>
    <t>FONTE RETIFICADA A SEMICONDUTORA ARUBA 120-230V AC COM FREQUENCIA 50/60 HZ  POTENCIA 15.4W SAIDA 48VDC POE MIDSPAN  - R8W31A</t>
  </si>
  <si>
    <t>LICENÇA DE USO DE PROG. DE COMPUTADOR - LICENÇA DE SUBSCRIPTION - ACCS R7.1+ VCE AGT SUBS MONTHLY</t>
  </si>
  <si>
    <t>SFP+ TO SFP+ 10GBE COPPER TWINAX DIRECT ATTACH CABLE - 0,5 METER</t>
  </si>
  <si>
    <t>SERVIÇO - CISCO EA 2.0 CHOICE - ISE 3.0 - ENHANCED SW SUPPORT</t>
  </si>
  <si>
    <t>SERVIÇO - FORTISWITCH-124E-POE 24X7 FORTICARE CONTRACT - 1 YEAR 24X7 FC SVC</t>
  </si>
  <si>
    <t>871-6887-ME5012-IS25_ES</t>
  </si>
  <si>
    <t>PLACA DE CIRCUITO IMPRESSO MONTADO COM FUNÇÃO DE MODULO - CATALYST 9300 4 X 1GE NETWORK MODULE, SPARE</t>
  </si>
  <si>
    <t>ZEBRA IMPORT TC5X - PROTETOR DE BORRACHA COM ALCA DE MAO</t>
  </si>
  <si>
    <t>CONTROLADORA DE MOBILIDADE E DESEMPENHO DE REDE</t>
  </si>
  <si>
    <t>PONTO DE ACESSO PARA REDE DIGITAL SEM FIO (RW) PARA AMBIENTE INTERNO ARUBA AP-518 COM DUPLA FREQUÊNCIA E TAXA DE TRANSMISSÃO DE ATÉ 3GBPS</t>
  </si>
  <si>
    <t>MONITOR TV LG BRANCO - TELA IPS DE 32”, FHD, HOME, BLUETOOTH, HDMI, USB-A: - 32SR50F-W</t>
  </si>
  <si>
    <t>ZEBRA IMPO ET4X CAPA ROBUSTA EXOESQUELETO PARA TABLET 10 POL. ET40/ET45</t>
  </si>
  <si>
    <t>1452</t>
  </si>
  <si>
    <t>ROTEADOR DIGITAL DE IMAGENS CLICKSHARE C-10 SET NA</t>
  </si>
  <si>
    <t>DELL MICROCOMPUTADOR PORTATIL DELL LATITUDE 14 5440 CORE I7-1365U VPRO, RAM 16GB, SSD 512GB, WIFI + BT, FHD, BAT. 3 CEL, W11 PRO BPOR</t>
  </si>
  <si>
    <t>ACESSÓRIO EDA71: DOCA DE COMUNICAÇÃO COM FONTE DE ENERGIA</t>
  </si>
  <si>
    <t>TERMINAL DE VIDEO CONFERENCIA - POLY STUDIO P15, OPEN ECOSYSTEM, 4K CAMERA, INTEGRATED SPEAKER, 3 X MIC; (1) USB 3.0 TYPE C TO TYPE C, 1.5M; NTSC/PAL; POWER:BRAZIL-TYPE N.</t>
  </si>
  <si>
    <t>1168</t>
  </si>
  <si>
    <t>TERMINAL DE VIDEO CONFERENCIA - POLY LARGE ROOM KIT INCLUDES: POLY E70 CAMERA, GC8 TOUCH CONTROLLER, CABLE 10M USB3.1 A TO C, 2 * PWR CORD UK-TYPE G,BS 1363. ORDER POLY ROOM PC AND SOFTWARE (5150-87720-212) SEPARATELY.</t>
  </si>
  <si>
    <t>INTEL XEON-S 4214R KIT FOR DL360 GEN10</t>
  </si>
  <si>
    <t>LICENÇA DE SOFTWARE - FORTIMANAGER-VM SUBSCRIPTION LICENSE WITH SUPPORT 1 YEAR SUBSCRIPTION LICENSE FOR 10 DEVICES/VDOMS MANAGED BY FORTIMANAGER VM S-SERIES, INCLUDING FORTICARE PREMIUM.</t>
  </si>
  <si>
    <t>LICENÇA DE SOFTWARE - VDOM SUBSCRIPTION LICENSE FOR FORTIGATE S SERIES 1 YEAR SUBSCRIPTION LICENSE FOR ADDING 5 VDOMS TO FORTIGATE-VM S SERIES RUNNING OS 7.0.1 OR HIGHER. SKU IS STACKABLE FOR ADDITIONAL VDOMS.</t>
  </si>
  <si>
    <t>JETWAY GAVETA PARA DINHEIRO - JG-200</t>
  </si>
  <si>
    <t>LICENÇA DE USO - WIRELESS DNA EA ADVANTAGE  FOR PREVIOUS PURCHASE</t>
  </si>
  <si>
    <t>LICENC. DE USO DE PROGRAMAS DE COMPUT. - IPO R10+ AV IP ENDPT 1 ADI MG LIC</t>
  </si>
  <si>
    <t>ZEBRA IMPORTA FONTE 100-240 VAC, 12VDC, 4,16A. NECESSARIO BRZ1000</t>
  </si>
  <si>
    <t>TRANSCEPTOR OTICO GBIC - 10GBASE-LR SFP+ SINGLE MODE LC MODULE (10KM WITH DDM)</t>
  </si>
  <si>
    <t>DELL DISCO SSD 1.92TB SAS RI 3.5 P/ME5012</t>
  </si>
  <si>
    <t>ACESSÓRIO CK65 NI/ATEX, BATERIA LI-ION 7000 MAH</t>
  </si>
  <si>
    <t>SERVIÇO - SNTC-8X5XNBD CATALYST 9200L 48-PORT POE+, 4 X 10G, NE</t>
  </si>
  <si>
    <t>DATALOGIC FONTE P/ CARREGADOR DO SKORPIO X5 / MEMOR 1 / JOYA</t>
  </si>
  <si>
    <t>NOBREAK NHS PREMIUM SENOIDAL XXXX-Y (GII 2200VA + MÓDULO 6BATERIAS DE 45AH/S.220V)(COR PRETA)</t>
  </si>
  <si>
    <t>FC-10-0060F-159-02-36</t>
  </si>
  <si>
    <t>LICENÇA DE SOFTWARE FORTIGATE-60 FPROTEÇAO OT POR 3 ANOS COM DETECÇAO DE VULNERABILIDADES, PATCH VIRTUAL, RELATOEIOS E CONTROLE DE APLICATIVOS.</t>
  </si>
  <si>
    <t>IMPRESSORA PC43T, 203DPI, 8IPS, LCD E SENSOR MÓVEL, COMUNICAÇÃO: USB, CABO ALIMENTAÇÃO: EU</t>
  </si>
  <si>
    <t>FDJ1VW2_SC</t>
  </si>
  <si>
    <t>PROSUPPORT NBD ONSITE</t>
  </si>
  <si>
    <t>FDJ7VW2_SC</t>
  </si>
  <si>
    <t>000430_ES</t>
  </si>
  <si>
    <t>TANCA TML-190 MONITOR LED 19.5</t>
  </si>
  <si>
    <t>NOBREAK NHS PREMIUM XXXX-Y (GII 3000VA COM3 BATERIAS SELADAS 17-18AH-S.120V)(COR PRETA)</t>
  </si>
  <si>
    <t>PD4500C,WIRED,203DPI,ROW</t>
  </si>
  <si>
    <t>HP MANUTENÇÃO DE EQUIPAMENTO PARA NOTEBOOK  4 ANOS ON SITE</t>
  </si>
  <si>
    <t>CABO USB-C LIGHTNING SYNC-CHARGE 3.05M</t>
  </si>
  <si>
    <t>JL083A#</t>
  </si>
  <si>
    <t>ZEBRA IMPO COLETOR MC93 FREEZER 2D ER, 34 TECLAS, WIFI, BLUETOOTH, 4GB/32GB, COM GMS, NFC, VIBRACAO</t>
  </si>
  <si>
    <t>ZEBRA IMPORT ZT410/ZT420 - MODULO RFID UHF</t>
  </si>
  <si>
    <t>ZEBRA MP7XXX -  CABO SERIAL RS232 ESPIRAL CONECTOR DB9 FEMEA - 5M</t>
  </si>
  <si>
    <t>HPE 500W FS PLAT HT PLG LH PWR SPLY KIT</t>
  </si>
  <si>
    <t>1305</t>
  </si>
  <si>
    <t>R9D19A_SC</t>
  </si>
  <si>
    <t>TRANSCEPTOR DE PAR TRANÇADO DE COBRE ARUBA ION 10G SFP+ TO SFP+ 1M DAC CABLE</t>
  </si>
  <si>
    <t>CONSOLE ADAPTER - USB TO RJ45</t>
  </si>
  <si>
    <t>1340</t>
  </si>
  <si>
    <t>BENQ MONITOR SÉRIE TIPO BARRA 38" E-LED (1920 X 545) VESA, DVI</t>
  </si>
  <si>
    <t>MSP-EV23-MOAF</t>
  </si>
  <si>
    <t>ESTABILIZADOR SMS REVOLUTION SPEEDY USP500BI 115 - 6 TOMADAS</t>
  </si>
  <si>
    <t>ZEBRA IMPORT TABLET ET40 - TELA 10POL, ANDROID GSM, LEITOR INTEGRADO SE4100, 4GB RAM, 64GB</t>
  </si>
  <si>
    <t>MANUT. E REP. DE COMPUTADORES  - ARUBA 5Y FC 24X7 MM-VA-50 VM APPL SVC</t>
  </si>
  <si>
    <t>000429_ES</t>
  </si>
  <si>
    <t>TANCA TLM-150 MONITOR LED 15.6</t>
  </si>
  <si>
    <t>SERVIÇO - PAN-TILT-ZOOM 4K 20X CAMERA SOLN SUPP 8X5XNBD</t>
  </si>
  <si>
    <t>UNIDADE DE PROCESSAMENTO P/ VIDEOCONFERENCIA - POLY ROOM KIT PC. DELL OPTIPLEX 7080 XE WITH COUNTRY SPECIFIC POWER CORD. TO BE ORDERED WITH POLY KITS 7230-87700-XXX, 7230-87710-XXX, 7230-87720-XXX.</t>
  </si>
  <si>
    <t>JETWAY BOTÃO CHAMADOR 1P - CG-100 (KIT 20UN)</t>
  </si>
  <si>
    <t>LICENÇA DE SOFTWARE: ACCESS CONTROL MANAGER 6 MICROSOFT SQL SERVER CONNECTIVITY SOFTWARE LICENSE</t>
  </si>
  <si>
    <t>HPE SMART ARRAY P408I-P SR GEN10 CTRLR</t>
  </si>
  <si>
    <t>A-FLEX-EAPLBR/3YM_SC</t>
  </si>
  <si>
    <t>SERVIÇO - ENTW ON-PREMISES CALLING</t>
  </si>
  <si>
    <t>SISTEMA DE ÁUDIO PROFISSIONAL - SYNC 20+, SY20 USB-C-BT600C WW</t>
  </si>
  <si>
    <t>SUPORTE TECNICO DE INFORMATICA REMOTO POWEREDGE, PREMIUM SUPPORT, 3 ANOS</t>
  </si>
  <si>
    <t>REGUA DE TOMADAS SWITCHED 20XC13 E 4XC19</t>
  </si>
  <si>
    <t>DELL ADAPTADOR USB-C MOBILE ADAPTER - DA310</t>
  </si>
  <si>
    <t>UNIDADE DE DISTRIBUIÇÃO DE ENERGIA HPE G2 BASIC 7.3KVA/C13 C19 INTL PDU</t>
  </si>
  <si>
    <t>DISPOSITIVO DE SINALIZAÇÃO DIGITAL SAMSUNG SBB</t>
  </si>
  <si>
    <t>SERVIÇO DE MANUT. E REP.  - 3A KIT SALA POLY+ S/M</t>
  </si>
  <si>
    <t>HPE 4TB SAS 7.2K LFF SC DS HDD</t>
  </si>
  <si>
    <t>APARELHO TRANSMISSÃO DE DADOS EM REDE C/ FIO SENDO EQUIP. DE SEG. EM REDE FIREWALL - CHECK POINT 1550 APPLIANCE- INVENTORY UNIT.</t>
  </si>
  <si>
    <t>APARELHO PARA TRANSMISSÃO DE DADOS EM REDE COM FIO SENDO EQUIPAMENTO DE SEGURANÇA EM REDE FIREWALL - FORTIGATE-51E - HW FG-51E</t>
  </si>
  <si>
    <t>ETIQUETA PARA FITA MAGENTICA, APLICACAO EM LTO71200</t>
  </si>
  <si>
    <t>LICENÇA - LICENÇA DE SUBSCRIPTION - CC BASIC VOICE LIC FIXED SUBS ADJ LP</t>
  </si>
  <si>
    <t>LICENÇA DE SOFTWARE - LPR SOFTWARE SUITABLE FOR ALL SETTINGS, INCLUDING ROADS AND HIGHWAYS WHERE THERE IS NO SPEED LIMIT. PLATE DETECTION AND RECOGNITION IS</t>
  </si>
  <si>
    <t>DELL DISCO SSD 480GB SATA MU 3.5 P/ T440</t>
  </si>
  <si>
    <t>1991IXR-3USB-5-R_SC</t>
  </si>
  <si>
    <t>EQUIPAMENTO COMUTADOR DE PACOTE DE DADOS EM REDE (SWITCH) ARUBA 2930F 24G POE+ 4SFP</t>
  </si>
  <si>
    <t>APARELHO TELEFONICO -DECT 3735 HANDSET WITHOUT BLUE TOOTH</t>
  </si>
  <si>
    <t>MÓDULO DE INTERFACE COM 2 LEITORES - (2 LEITORES: MAG OU WIEGAND, 8 ENTRADAS, 6 RELÉS) (MERCURY MR52-S3)</t>
  </si>
  <si>
    <t>EQUIPAMENTO DE SEGURANÇA - SD-RED 20 REV.1 APPLIANCE - WITH MULTI-REGION POWER ADAPTER</t>
  </si>
  <si>
    <t>400.0117.4_ES</t>
  </si>
  <si>
    <t>ACESSORIO (GATILHO) PARA SCANPAL EDA52. COMPATIVEL COM ALCA DE MAO EDA52</t>
  </si>
  <si>
    <t>TECLA00-2BO_ES</t>
  </si>
  <si>
    <t>CAPA PROTETORA PARA COLETOR HSM CK65</t>
  </si>
  <si>
    <t>STUDIO X70 OPTIONAL TABLE STAND. COMPAT. WITH STUDIO X70. HAS PEM NUT FOR 1-4X20 AND 2 MOUNT. HOLES</t>
  </si>
  <si>
    <t>APC PRATELEIRA DESLIZANTE 100LBS/45.5KG - PRETO</t>
  </si>
  <si>
    <t>HPE 600GB SAS 10K SFF SC DS HDD</t>
  </si>
  <si>
    <t>HONEYWELL/SCANNER CARREGADOR DE BATERIAS 4 POSIÇÕES LEITOR 1</t>
  </si>
  <si>
    <t>DISCO MAGNETICO - 960GB SATA M.2</t>
  </si>
  <si>
    <t>CABO COM CONECTOR -CBL,USB2.0,TYPE A TO C,MALE,5M</t>
  </si>
  <si>
    <t>ARGOX PLACA MÃE OS214EX</t>
  </si>
  <si>
    <t>LICENC. DE USO DE PROGRAMAS DE COMPUT. - IPO R10 PWR USER 1 PLDS LIC</t>
  </si>
  <si>
    <t>LICENÇA DE SOFTWARE - FORTICLIENT - VPN &amp; ZTNA (ON PREMISE DEPLOYMENTS) 1 YEAR FORTICLIENT VPN/ZTNA AGENT SUBSCRIPTIONS FOR 25 ENDPOINTS AND 24X7 FORTICARE</t>
  </si>
  <si>
    <t>MOUSE00-4BO_ES</t>
  </si>
  <si>
    <t>PWR-RGD-AC-DC-H=_SC</t>
  </si>
  <si>
    <t>SPARE PART - FONTE RETIFICADA A SEMICONDUTOR - IE4010/5000 HAZLOC PWR SUPPLY HIGH AC/DC 85-264VAC/88-300VDC-PWR-RGD-AC-DC-H=</t>
  </si>
  <si>
    <t>ZEBRA IMPO TC53/TC58 CAPA ROBUSTA PARA COLETOR DE DADOS</t>
  </si>
  <si>
    <t>HP MANUTENÇÃO DE EQUIPAMENTO PARA NOTEBOOK COM ACTIVE CARE 3 ANOS ON SITE</t>
  </si>
  <si>
    <t>LICENÇA DE SOFTWARE - CPMSP-POSTURE MANAGEMENT AND WORKLOAD PROTECTION, 100 ASSETS FOR 3 YEAR</t>
  </si>
  <si>
    <t>P49029-B21_ES</t>
  </si>
  <si>
    <t>HPE 960GB SAS RI SFF BC MV SSD</t>
  </si>
  <si>
    <t>SERVIÇO - SNTC-8X5XNBD CISCO CATALYST 9115AX SERIES</t>
  </si>
  <si>
    <t>DENOMINAÇÃO: SENSOR MAGNÉTICO COM SAÍDA CHAVEADA PARA MONIT REMOTO, RDPS-50, COM CONTATO SECO NORMALMENTE ABERTO E ACOMPANHADO DE CABO COM 15,2 METROS</t>
  </si>
  <si>
    <t>NOBREAK NHS LASER SENOIDAL XXXX-Y (GII 3300VA COM3 BAT.ESTACIONÁRIA 36AH/S.220V/USB/PRLS(PWM))</t>
  </si>
  <si>
    <t>DELL DISCO SSD 960GB SAS RI 3.5 P/ME5012</t>
  </si>
  <si>
    <t>LICENÇA DE USO DE PROG. DE COMPUTADOR - AVAYA SPACES BUSINESS SUBS</t>
  </si>
  <si>
    <t>LICENÇA DE SOFTWARE - TOKENS DE SENHA UNICA DE SOFTWARE PARA DISPOSITIVOS MOVEIS IOS, ANDROID E WINDOWS PHONE. LICENÇAS PERPETUAS PARA 5 USUARIOS. CERTIFICADO DE LICENÇA ELETRONICA.</t>
  </si>
  <si>
    <t>APARELHO PARA TRANSMISSÃO DE DADOS EM REDE COM FIO SENDO EQUIPAMENTO DE SEGURANÇA EM REDE FIREWALL, MARCA FORTINET - FORTIGATE-61E - HW FG-61E</t>
  </si>
  <si>
    <t>APC KIT DE TRILHOS PARA INSTALACAO EM RACK 19P. PARA SURT 1- 1.5- 2 KVA E SURT48XLBP/SURTA48XLBP</t>
  </si>
  <si>
    <t>MA-PWR-640WAC_SC</t>
  </si>
  <si>
    <t>FONTE RETIFICADA A SEMINCONDUTOR MERAKI - MERAKI 640WAC PSU</t>
  </si>
  <si>
    <t>KIT TRILHO PARA NOBREAK SRV - 700MM</t>
  </si>
  <si>
    <t>MICROPROCESSADOR - THINKSYSTEM SR650 V2 INTEL XEON SILVER 4310 12C 120W 2.1GHZ PROCESSOR OPTION KIT W/O FAN</t>
  </si>
  <si>
    <t>FONTE RETIFICADA SEMICONDUTORA ARUBA X372 54VDC 680W 100-240 VAC PS</t>
  </si>
  <si>
    <t>APC CHAVE ESTATICA PARA RACK 200/208V 20A- ENT L6-20- SAI (8) C13 (1) C19</t>
  </si>
  <si>
    <t>JETWAY LEITOR DE CODIGO DE BARRAS USB - JL-420</t>
  </si>
  <si>
    <t>27MP400-B.AWZM_ES</t>
  </si>
  <si>
    <t>MONITOR GAMER LG 27 GAMER IPS FULL HD, 3 LADOS SEM BORDA, HDMI, D-SUB, AJUSTE DE POSIÇÃO INCLINAÇÃO</t>
  </si>
  <si>
    <t>EQUIPAMENTO DE SEGURANÇA EM REDE FIREWALL - FORTIGATE-90E - HW FG-90E</t>
  </si>
  <si>
    <t>LICENÇA DE USO DE COMP. - SOFTWARE CLARITI MGR BASE LICENSE</t>
  </si>
  <si>
    <t>345-BDOM_ES</t>
  </si>
  <si>
    <t>DELL DISCO SSD 1.92TB SATA MU 2.5 P/R650/R750/R65XX/R660/R66XX</t>
  </si>
  <si>
    <t>BROADCOM 57416 DUAL PORT 10GB, BASE-T, LP</t>
  </si>
  <si>
    <t>ZEBRA IMP RS5100 - BATERIA ESTENDIDA DE ION LITIO  735 MAH - 10 UNIDADE</t>
  </si>
  <si>
    <t>CAPA PROTETORA PARA COLETOR HSM EDA52</t>
  </si>
  <si>
    <t>HP MOCHILA PRELUDE 15.6</t>
  </si>
  <si>
    <t>E514881_SC</t>
  </si>
  <si>
    <t>ELO TOUCH - PEDESTAL SLIM AUTOATENDIMENTO PARTE SUPERIOR</t>
  </si>
  <si>
    <t>DATALOGIC CARREGADOR 2 POS POWERSCAN 9600 SEM FONTE</t>
  </si>
  <si>
    <t>ARGOX PLACA MÃE - OS2140</t>
  </si>
  <si>
    <t>ZEBRA IMPOE TC51/56 - BATERIA POWER PREC 4620MAH LI-ON - 10 UNID</t>
  </si>
  <si>
    <t>SUPORTE TECNICO DE INFORMATICA NO LOCAL NBD APOS DIAGNOSTICO, POWEREDGE, PROSUPPORT PLUS, 3 ANOS</t>
  </si>
  <si>
    <t>TANCA VP-240W - VERIFICADOR DE PREÇOS ETH / WIFI - 1D</t>
  </si>
  <si>
    <t>0029307_ES</t>
  </si>
  <si>
    <t>NOBREAK SMS TECH 1800BI/115</t>
  </si>
  <si>
    <t>ARGOX PLACA MÃE - OS214PLUS</t>
  </si>
  <si>
    <t>JETWAY IMPRESSORA TERMICA MOBILE - JMP-100</t>
  </si>
  <si>
    <t>SUPORTE DE MANUTENÇÃO - IPO RTS 8X5 APR NBD - 120G7 1YPP</t>
  </si>
  <si>
    <t>PONTO DE ACESSO - SOPHOS APX 120 ACCESS POINT (ROW) PLAIN, NO POWER ADAPTER/POE INJECTOR</t>
  </si>
  <si>
    <t>NMC LCES2 MODBUS/ETHERNET/AUX SENSORS</t>
  </si>
  <si>
    <t>ROTEADOR PARA REDE DIGITAL MODULAR COM ACESSO COM FIO COM 1 PORTA FIXA SFP, 3 PORTAS RJ-45 10/100/1000, 1 HMIM SLOT E 2 SIC SLOTS HPE MSR3012 AC ROUTER</t>
  </si>
  <si>
    <t>LICENÇA DE USO MERAKI - MERAKI MS250-24P ENTERPRISE LICENSE AND SUPPORT, 1YR</t>
  </si>
  <si>
    <t>LICENÇA DE SOFTWARE-SQLSVRWEB ALNG LICSAPK MVL 2LIC CORELIC</t>
  </si>
  <si>
    <t>LICENC. DE USO DE PROGRAMAS DE COMPUT. - CMS R19 SUPV NEW/ADD LIC</t>
  </si>
  <si>
    <t>SERVIÇO - SECURITY EA 2.0 CHOICE ISE 3.0 DEVICE ADMIN TACACS LICENSE</t>
  </si>
  <si>
    <t>PONTO DE ACESSO PARA REDE DIGITAL SEM FIO (RW) COM ANTENAS EXTERNAS AP-514 COM DUPLA FREQUÊNCIA DE 2.4GHZ E 5.85GHZ E TRANSMISSÃO DE 1.733MBPS</t>
  </si>
  <si>
    <t>APC - REGUA DE TOMADAS PARA RACK- BASICA- ZERO U- 16A- 208/230V- (15) TOMADAS IEC 320 - C13</t>
  </si>
  <si>
    <t>LICENC. DE USO DE PROGRAMAS DE COMPUT. TREND VISION ONE CREDITS NORMAL 1+ CREDITS NEW</t>
  </si>
  <si>
    <t>LICENÇA DE SOFTWARE - ESSENTIAL PROTECTION SERVICE SUITE FOR TZ370 3YR</t>
  </si>
  <si>
    <t>JD362B_SC</t>
  </si>
  <si>
    <t>FONTE RETIFICADA SEMICONDUTORA HPE X361 150W AC MARCA HPE</t>
  </si>
  <si>
    <t>APARELHO TELEFÔNICO - POLY TRIO C60 IP CONF. PHONE FOR MICROSOFT TEAMS WITH BUILT-IN WI-FI</t>
  </si>
  <si>
    <t>APARELHO TELEFONICO - DECT 3730 HANDSET</t>
  </si>
  <si>
    <t>APARELHO TRANSMISSÃO DE DADOS EM REDE C/ FIO SENDO EQUIP. DE SEG. EM REDE FIREWALL - CHECK POINT 1590 APPLIANCE - INVENTORY UNIT.</t>
  </si>
  <si>
    <t>ZEBRA IMPO COLETOR DE DADOS WS50, MODELO ANEL SE4770 BATERIA 1300MAH</t>
  </si>
  <si>
    <t>PONTO DE ACESSO PARA REDE DIGITAL SEM FIO - CBW145AC 802.11AC 2X2 WAVE 2 ACCESS POINT WALL PLATE</t>
  </si>
  <si>
    <t>LICENCA DE SOFTWARE-FCZ-COTERM-5286386-1</t>
  </si>
  <si>
    <t>WB CAPA MC33S_SC</t>
  </si>
  <si>
    <t>W BREDA MC33 - CAPA PARA MODELOS SEM GATILHO COM ALCA DE OMBRO</t>
  </si>
  <si>
    <t>DELL DISCO HD 2.4TB SAS 10K 3.5 P/ ME5012</t>
  </si>
  <si>
    <t>CHASSIS P/ CONVERSOR DE FIBRA EM REDE DIGITAL - 16-BAY FIBER CONVERTER CHASSIS SYSTEM</t>
  </si>
  <si>
    <t>ADAPTADOR SMS - NET ADAPTER II INTERNO ATRIUM RACK</t>
  </si>
  <si>
    <t>CABO COM CONECTOR MERAKI - MERAKI AC POWER CORD FOR MX AND MS (BRAZIL PLUG)</t>
  </si>
  <si>
    <t>SERVIÇO - SNTC-24X7X4 UCS C220 M5 SFF 10 HD W/O CPU, MEM, HD, PCIE, OS</t>
  </si>
  <si>
    <t>UMB-INSIGHTS-K9-BR_43447191</t>
  </si>
  <si>
    <t>SERVIÇO - UMBRELLA INSIGHTS</t>
  </si>
  <si>
    <t>ALMOFADA DO FONE DE OUVIDO PARA,BW3200</t>
  </si>
  <si>
    <t>CON-ECMU-SA9K4PSE</t>
  </si>
  <si>
    <t>SERVIÇO - SWSS UPGRADES ASR 9000 ADVANCE IP</t>
  </si>
  <si>
    <t>1143</t>
  </si>
  <si>
    <t>DENOMINAÇÃO: FONTE RETIFICADA A SEMICONDUTOR MARCA RUCKUS - ICX7450/6610/6650 NON-POE 250W AC PSU, EXHAUSE AIRFLOW, FRONT TO BACK AIRFLOW</t>
  </si>
  <si>
    <t>P18424-B21_ES</t>
  </si>
  <si>
    <t>HPE 960GB SATA RI SFF SC MV SSD</t>
  </si>
  <si>
    <t>8X 1G  POE+ PORTS AND 67W POE BUDGET , 2X 1G SFP AND RJ-45 COMBO UPLINKS</t>
  </si>
  <si>
    <t>PLACA DE REDE INTEL X520 DUAL PORT 10GB DA/ PADRAO SFP</t>
  </si>
  <si>
    <t>ALTO FALANTE -JABRA SPEAK 750</t>
  </si>
  <si>
    <t>DENOMINAÇÃO: APARELHO TELEFÔNICO - POLY TRIO C60 IP CONFERENCE PHONE FOR MICROSOFT TEAMS/SFB WITH BUILT-IN WI-FI, BLUETOOTH AND DECT (FOR FUTURE USE) FOR BRAZIL. POE. INCLUDES 7.6M/25FT ETHERNET CABLE AND SETUP SHEET. POWER KIT NOT INCLUDED.</t>
  </si>
  <si>
    <t>FONTE RETIFICADA POWER SUPPLY FOR POLY STUDIO X70. ORDER POWER CORD SEPARATELY C13 TO COUNTRY SPECIFIC.</t>
  </si>
  <si>
    <t>DELL NETWORKING TRANSCEIVER, SFP+ 10GBASE-T, 30M REACH ON CAT6A/7, CUSTOMER KIT</t>
  </si>
  <si>
    <t>NOBREAK SMS TECH | 1400BI/115</t>
  </si>
  <si>
    <t>LICENC. DE USO DE PROGRAMAS DE COMPUT. - IPO R10 OFFICE WORKER 1 PLDS LIC</t>
  </si>
  <si>
    <t>DENOMINACAO: BLOCO OPTICO DA CAMERA DIGITAL - MODELO: POWER BLOCK ASSY (D00) - MARCA: SONY</t>
  </si>
  <si>
    <t>LICENÇA DE USO MERAKI - MERAKI MX67 ENTERPRISE LICENSE AND SUPPORT, 3YR</t>
  </si>
  <si>
    <t>LICENÇA ARUBA CENTRAL AP FND 5YR SUB E-STU</t>
  </si>
  <si>
    <t>LICENÇA DE USO - IE 4010 DNA ADVANTAGE, 3 YEAR TERM LICENSE</t>
  </si>
  <si>
    <t>LICENC. DE USO DE PROGRAMAS DE COMPUT. - ACCS R7 BASE SFTW BNDL LIC</t>
  </si>
  <si>
    <t>MULTIFUNCIONAL ECOTANK L8180 (110V)</t>
  </si>
  <si>
    <t>SERVIÇO - FORTIGATE-81F 1 ANO DE PROTEÇAO UNIFICADA CONTRA AMEAÇAS UTP 24X7 FORTICARE PLUS CONTROLE DE APLICATIVOS, IPS, AMP, SERVIÇO DE FILTRAGEM WEB E ANTISPAM</t>
  </si>
  <si>
    <t>CON-SNT-C10048GL-BR</t>
  </si>
  <si>
    <t>SERVIÇO - SNTC-8X5XNBD CATALYST 1000 48PORT GE, POE, 4X1G SFP,</t>
  </si>
  <si>
    <t>LICENÇA DE USO MERAKI - MERAKI MX67 ADVANCED SECURITY LICENSE AND SUPPORT, 3YR</t>
  </si>
  <si>
    <t>TRILHOS METALICOS PARA MONTAGEM DE SWITCH S5212 EM RACK</t>
  </si>
  <si>
    <t>GPI-130 GIGABIT POE INJECTOR 1 PORTA GIGABIT POE POWER INJECTOR, 802.3AT ATÉ 30W PARA GPI-130 GIGABIT POE INJECTOR - FORTINET</t>
  </si>
  <si>
    <t>TANCA MINI CPU N4020 8GB SSD 120GB 2SR - TC-8280S</t>
  </si>
  <si>
    <t>SERVIÇO - FORTIAP-221E 24X7 FORTICARE CONTRACT - 3 YEAR 24X7 FC SVC</t>
  </si>
  <si>
    <t>580-ADRO-DTO110_ES</t>
  </si>
  <si>
    <t>ZEBRA IMPO DISCO PARA SUPORTE DA MIDIA DE 9.5MM PARA SERIE ZQ500 - 3 UNIDADES</t>
  </si>
  <si>
    <t>LIC-MX67W-SEC-1YR</t>
  </si>
  <si>
    <t>LICENÇA DE USO MERAKI - MERAKI MX67W ADVANCED SECURITY LICENSE AND SUPPORT, 1YR</t>
  </si>
  <si>
    <t>APARELHO TELEFÔNICO - 9508 TELSET FOR IPO</t>
  </si>
  <si>
    <t>470-ACIM-E3248PXE_ES</t>
  </si>
  <si>
    <t>TRANSCEPTOR OPTICO PADRAO SFP (SMALL FORMFACTOR PLUGGABLE) 25GBS DE CONEXAODUPLA MONTADOS EM CABO DE 7 METROS</t>
  </si>
  <si>
    <t>KIT 6 CABOS C/ TRAVA 1-8M 90 GRAUS</t>
  </si>
  <si>
    <t>SUPORTE TECNICO DE INFORMATICA NO LOCAL EM 4 HORAS, 7X24, POWERSTORE, PROSUPPORT PLUS MISSION CRITICAL, 1 ANO</t>
  </si>
  <si>
    <t>NCOMPUTING TERMINAL DE VIRTUALIZACAO HDX PARA CITRIX M N500</t>
  </si>
  <si>
    <t>BCM 57412 10GBE 2P SFP+ ADPTR</t>
  </si>
  <si>
    <t>SUPORTE TECNICO DE INFORMATICA NO LOCAL NBD APOS DIAGNOSTICO NETWORKING, PROSUPPORT, 2 ANOS ADICIONAIS</t>
  </si>
  <si>
    <t>SUPORTE TECNICO DE INFORMATICA NO LOCAL EM 4 HORAS, 7X24, POWEREDGE, PROSUPPORT, 3 ANOS</t>
  </si>
  <si>
    <t>JW053A_SC</t>
  </si>
  <si>
    <t>SUPORTE PARA PONTO DE ACESSO AP-270-MNT-V2 270</t>
  </si>
  <si>
    <t>KIT DE FIXAÇÃO PARA PONTO DE ACESSO AP OUTDOOR METÁLICO EM GABINETES, BASTIDORES E ARMAÇÕES AP-270-MNT-V1 270 SERIES MT KIT</t>
  </si>
  <si>
    <t>SUPORTE TECNICO DE INFORMATICA NO LOCAL NBD APOS DIAGNOSTICO, 1 ANO</t>
  </si>
  <si>
    <t>SERVIÇO - FORTIAP-234F CONTRATO FORTICARE DE 3 ANOS 24X7</t>
  </si>
  <si>
    <t>FONE DE OUVIDO - EVOLVE2 65 FLEX LINK380A UC STEREO</t>
  </si>
  <si>
    <t>Dell Microcomputador Optiplex 3060M, i3-8100T, 4GB, HDD 500GB, Win 10 PRO.</t>
  </si>
  <si>
    <t>MANUT. E REP. DE COMPUTADORES - ARUBA 1Y FC NBD EXCH 6300M 48SR POE SVC</t>
  </si>
  <si>
    <t>TERMINAL DE VIDEO CONFERENCIA  - POLY SMALL/MEDIUM ROOM KIT INCLUDES: POLY STUDIO USB VIDEO BAR, GC8 TOUCH CONTROLLER, CABLE 10M USB3.1 A TO C, PWR CORD UK-TYPE G,BS 1363. ORDER POLY ROOM PC AND SOFTWARE (5150-87710-212) SEPARATELY.</t>
  </si>
  <si>
    <t>PROCESSADOR INTEL XEON SILVER 4410Y 2GHZ, 12C/24T, 30M CACHE</t>
  </si>
  <si>
    <t>DENOMINAÇÃO: SWITCH POE GERENCIADO FORTISWITCH-124F-POE L2+ COM PORTAS</t>
  </si>
  <si>
    <t>NOBREAK NHS MINI 4 XXXX-Y (700VA COM 1 BAT. SELADA 7AH/MONOVOLT/S.120V)</t>
  </si>
  <si>
    <t>MODULO DE BATERIA SMS 72V 18AH SEL FECH KEOR BR 3KVA</t>
  </si>
  <si>
    <t>DELL SUPORTE ARTICULADO PARA DOIS MONITORES MDA20</t>
  </si>
  <si>
    <t>SERVIÇO -UPGRADE FROM BUNDLED 1YR POLY+ TO 3YR POLY+, POLY STUDIO X30,POLY TC8. AVAILABLE ONLY AT TIME OF PRODUCT PURCHASE</t>
  </si>
  <si>
    <t>SOFTWARE - PRODUCTION SUPPORT/SUBSCRIPTION FOR VMWARE VSPHERE 8 STANDARD FOR 1 PROCESSOR FOR 1 YEAR RENEW</t>
  </si>
  <si>
    <t>CIRCUITOS IMPRESSOS MONTADOS  -  IPO IP500 EXTN CARD PHONE 8</t>
  </si>
  <si>
    <t>CABO COM CONECTOR - 3M TYPE 4 STACKING CABLE</t>
  </si>
  <si>
    <t>PONTO DE ACESSO - SOPHOS APX 740 PLENUM-RATED POINT (ROW) PLAIN, NO POWER ADAPTER/POE INJECTOR</t>
  </si>
  <si>
    <t>LICENC. DE USO DE PROGRAMAS DE COMPUT. - IPO R10+ SIP TRNK 1 LIC</t>
  </si>
  <si>
    <t>SRV1-WKS28_ES</t>
  </si>
  <si>
    <t>DATALOGIC LEITOR PBT9600 BLUETOOTH 2D AUTO RANGE KIT USB</t>
  </si>
  <si>
    <t>MICROVENTILADOR - THINKSYSTEM V2/V3 1U PERFORMANCE FAN OPTION KIT</t>
  </si>
  <si>
    <t>INJETOR DE ENERGIA EM REDE DIGITAL (FONTE) - SPARES OF POWER OVER ETHERNET (POE) INJECTOR (1.0/2.5/5.0/10.0 GBPS) QTY OF 1 UNIT BR PLUG</t>
  </si>
  <si>
    <t>MODULO DE MEMORIA UPGRADE - 16GB - 1RX8 DDR4 UDIMM 3200MHZ</t>
  </si>
  <si>
    <t>ASSY,CABO, CBL,MPO12-4XLC,OM4,15M</t>
  </si>
  <si>
    <t>DATALOGIC CAPA DE BORRACHA PARA MEMOR K</t>
  </si>
  <si>
    <t>SERVIÇO - NU CLOUD MEETINGS - MEETINGS (1)</t>
  </si>
  <si>
    <t>SRV1-WKS29_ES</t>
  </si>
  <si>
    <t>INTEL VROC (VMD NVME RAID) PREMIUM</t>
  </si>
  <si>
    <t>LICENÇA DE USO MERAKI - MERAKI MX68 ENTERPRISE LICENSE AND SUPPORT, 5YR</t>
  </si>
  <si>
    <t>MEM KINGSTON DDR5 16GB 4800MHZ P/NOTEBOOK</t>
  </si>
  <si>
    <t>LH50QMBEBGCXZD_ES</t>
  </si>
  <si>
    <t>MONITOR LFD SAMSUNG 50 QMB STAND ALONE UHD, TIZEN 4.0, 24/7</t>
  </si>
  <si>
    <t>HPE ETHERNET 1GB 2P 332T ADPTR</t>
  </si>
  <si>
    <t>700507394-ES</t>
  </si>
  <si>
    <t>FONTE - G450 R2 POWER SUPPLY</t>
  </si>
  <si>
    <t>SERVIÇO - NU MEETINGS - MEETINGS CENTER</t>
  </si>
  <si>
    <t>SERVIÇO - CISCO IDENTITY SERVICE ENGINE ESSENTIALS SUBSCRIPTION</t>
  </si>
  <si>
    <t>ZEBRA IMPO TC51/TC56 - CARREGADOR PARA 5 COLETORES</t>
  </si>
  <si>
    <t>MEM KINGSTON 8GB DDR4 2666MHZ CL16  KINGSTON FURY BEAST BLACK - DESKTOP</t>
  </si>
  <si>
    <t>01444-001</t>
  </si>
  <si>
    <t>DENOMINAÇÃO: SUPORTE PARA INSTALAÇÃO DA CÂMERA EM PAREDE - MODELO: AXIS T91G61 WALL MOUNT GREY - MARCA: AXIS</t>
  </si>
  <si>
    <t>852-7628-R750_ES</t>
  </si>
  <si>
    <t>3.7KW SINGLE-PHASE 208-230V MONITORED PDU - LX PLATFORM, 18 C13, 2 C19 OUTLETS, C20 - L6-20P INPUTS, 0U 900MM HEIGHT, TAA</t>
  </si>
  <si>
    <t>SERVIÇO - SWSS UPGRADES 5 AP ADDER LICENSE FOR THE 5508 CONTROLL</t>
  </si>
  <si>
    <t>ZEBRA IMPORT ET50/ET55 - CARREGADOR PARA 4 BATERIAS</t>
  </si>
  <si>
    <t>4XF0N03161_ES</t>
  </si>
  <si>
    <t>LENOVO THINKCENTRE TINY SUPORTE VESA MOUNT II</t>
  </si>
  <si>
    <t>PONTO DE ACESSO PARA REDE DIGITAL SEM FIO (RW) AP-655 COM TRIPLA FREQUÊNCIA DE 5GHZ E 6GHZ E TAXA DE TRANSMISSÃO DE 650MBPS ATÉ 5GBPS</t>
  </si>
  <si>
    <t>BROADCOM 57414 DUAL PORT 10/25GB, SFP28, PCIE ADAPTER, FH</t>
  </si>
  <si>
    <t>DELL NETWORKING, CABLE 100GBE, QSFP28 TO QSFP28, PASSIVE COPPER DIRECT ATTACH CABLE, 3 METER</t>
  </si>
  <si>
    <t>FC-10-PG231-247-02-12</t>
  </si>
  <si>
    <t>SERVIÇO - 24X7 FORTICARE CONTRACT - 1A</t>
  </si>
  <si>
    <t>RACK EASY 19 42U 600MMX800MM</t>
  </si>
  <si>
    <t>PAINEL LED SAMSUNG P4 96CM</t>
  </si>
  <si>
    <t>CONTROLE REMOTO PARA APARELHO VIDEO CONFERENCIA - P010,REMOTE,POLYCOM STUDIO</t>
  </si>
  <si>
    <t>101110501_SPB</t>
  </si>
  <si>
    <t>1607</t>
  </si>
  <si>
    <t>.BEMATECH IMPRESSORA TERMICA DE RECIBOS MP4200 TH USB STANDARD - COMBO SATGO</t>
  </si>
  <si>
    <t>ZEBRA IMPO CS4070/MC9500/ET1 - CABO DE COMUNICACAO USB</t>
  </si>
  <si>
    <t>PONTO DE ACESSO PARA REDE DIGITAL COM DUPLA FREQUÊNCIA DE 2.4GHZ, 5GHZ E 5GHZ E TAXA DE TRANSMISSAO DE 400MBPS E 867 MBPS, COM FIO. MARCA FORTINET  - FORTIAP-222E - HW FAP-222E-FAP-222E-N_SC</t>
  </si>
  <si>
    <t>FWF-40F-N_SC</t>
  </si>
  <si>
    <t>APARELHO PARA TRANSMISSÃO DE DADOS EM REDE SEM FIO SENDO EQUIPAMENTO DE SEGURANÇA EM REDE FIREWALL - -FORTIWIFI-40F - 5 X GE RJ45 PORTS (INCLUDING , 1 X WAN PORT, 4 X INTERNAL PORTS), WIRELESS (802.11A/B/G/N/AC) REGION CODE N</t>
  </si>
  <si>
    <t>MÓDULO DE MEMÓRIA - 32GB - 2RX4 DDR4 RDIMM 3200MHZ</t>
  </si>
  <si>
    <t>SRV2-WKS28_ES</t>
  </si>
  <si>
    <t>FONTE DE ALIMENTAÇÃO - TRELLIX NETWORK SECURITY 3-METER QSFP28 DIRECT ATTACH CABLE PACK FOR NS9X00</t>
  </si>
  <si>
    <t>834028-B21_ES</t>
  </si>
  <si>
    <t>HPE 8TB SATA 7.2K LFF LP 512E DS HDD</t>
  </si>
  <si>
    <t>APC CABO DE ENERGIA- 16A- 200V-240V- IEC-320 C19 PARA NEMA L6-20P - 3.66M</t>
  </si>
  <si>
    <t>SISTEMA DE ÁUDIO PROFISSIONAL - SYNC 20+, SY20 USB-A-BT600 WW</t>
  </si>
  <si>
    <t>ZEBRA IMPO MC22/MC27 - PISTOLA COM GATILHO PARA ACOPLAR AO COLETOR</t>
  </si>
  <si>
    <t>189100202_SPB</t>
  </si>
  <si>
    <t>.BEMATECH SAT FISCAL - MODELO SATGO - COMBO COM IMPRESSORA MOD. MP4200 TH</t>
  </si>
  <si>
    <t>VLC</t>
  </si>
  <si>
    <t>1672</t>
  </si>
  <si>
    <t>VMWARE SD-WAN EDGE 620 APPLIANCE, DEPLOYMENT: HOSTED ORCHESTRATOR FOR 5 YEAR</t>
  </si>
  <si>
    <t>POS1210W_SC</t>
  </si>
  <si>
    <t>KIT MONTAGEM R30_WALL MOUNTING KIT FOR POLY STUDIO P15 AND STUDIO R30.</t>
  </si>
  <si>
    <t>HONEYWELL IMPRESSORA DE MESA PC42E-T, USB, ETHERNET, 203 DPI, PRETO, 1 E 0.5, COM CABO DE ALIMENTACAO</t>
  </si>
  <si>
    <t>SRV2-WKS29_ES</t>
  </si>
  <si>
    <t>CAPA PROTETORA PARA COLETOR HMS CK65</t>
  </si>
  <si>
    <t>LICENÇA DE SOFTWARE - FORTIWIFI-40F 3 ANOS DE PROTEÇAO CONTRA AMEAÇAS UTP 24X7 FORTICARE PLUS CONTROLE DE APP, IPS, AMP, FILTRAGEM WEB E SERVIÇO ANTISPAM</t>
  </si>
  <si>
    <t>MÓDULO EXP. GRANDE P/ 6 BAT. EST. 45AH PRETO - 24V</t>
  </si>
  <si>
    <t>LICENC. DE USO DE PROGRAMAS DE COMPUT. - BREEZE R3 AVAYA SNAP-IN SRVR INSTNC</t>
  </si>
  <si>
    <t>01-SSC-1440_SC</t>
  </si>
  <si>
    <t>LICENÇA DE SOFTWARE - ADVANCED GATEWAY SECURITY SUITE BUNDLE FOR TZ400 SERIES 1YR</t>
  </si>
  <si>
    <t>ZEBRA IMP - IMPRESSORA DE ETIQUETAS DESKTOP 4 (10,16 CM) - RIBBON 74M ATE 300M / 8 PPS (203MM/S)SENSOR MOVEL</t>
  </si>
  <si>
    <t>LICENÇA DE SOFTWARE - MVISION PLUS 1:1BZ</t>
  </si>
  <si>
    <t>ZEBRA IMPORTA FONTE DE ALIMENTAÇÃO COM PLUG PADRÃO BRASIL 100-240VAC / 2,5A / 5,0V</t>
  </si>
  <si>
    <t>570-ABIE-DTO110_ES</t>
  </si>
  <si>
    <t>MONITOR PROFISSIONAL LG 55 ULTRA HD 4K, 400 NIT, WEBOS SMART SIGNAGE, WI-FI, ALTO FALANTE, CRESTRON CONNECTED, COMPATIBILIDADE CISCO, 16/7</t>
  </si>
  <si>
    <t>SERVIÇO - FORTISWITCH-124E-FPOE 24X7 FORTICARE CONTRACT - 1 YEAR 24X7 FC SVC</t>
  </si>
  <si>
    <t>EQUIPAMENTO COMUTADOR DE PACOTE DE DADOS-16X 1G DATA PORTS, 2X 1G SFP UPLINKS WITH EXTERNAL PS</t>
  </si>
  <si>
    <t>TI-S48048_SC</t>
  </si>
  <si>
    <t>FONTE DE ALIMENTAÇÃO ROBUSTA INDUSTRIAL - 48V 480W OUTPUT INDUSTRIAL DIN-RAIL POWER SUPPLY</t>
  </si>
  <si>
    <t>QK734A_ES</t>
  </si>
  <si>
    <t>CABO DE FIBRA - HPE PREMIER FLEX LC/LC OM4 2F 5M CBL</t>
  </si>
  <si>
    <t>DATALOGIC BATERIA REMOVÍVEL POWERSCAN PBT9600 / PM9600</t>
  </si>
  <si>
    <t>02-SSC-2825_SC</t>
  </si>
  <si>
    <t>DENOMINACAO: APARELHO PARA TRANSMISSAO DE DADOS; MODELO: TZ370; MARCA: SONICWALL; COM FIO; UTILIZACAO: SEGURANCA EM REDE FIREWALL.</t>
  </si>
  <si>
    <t>TRANSCEPTOR OPTICO (GBIC) - CISCO 100G AND 40GBASE SR-BIDI QSFP TRANSCEIVER, LC, 100M OM4 MMF</t>
  </si>
  <si>
    <t>LICENÇA DE SOFTWARE - FORTIGATE-61E 1 YEAR UNIFIED THREAT PROTECTION (UTP) (24X7 FORTICARE PLUS APPLICATION CONTROL, IPS, AMP, WEB FILTERING AND ANTISPAM SERVICE)</t>
  </si>
  <si>
    <t>FG-70F_SC</t>
  </si>
  <si>
    <t>APARELHO PARA TRANSMISSÃO DE DADOS EM REDE COM FIO SENDO EQUIPAMENTO DE SEGURANÇA EM REDE FIREWALL, MARCA FORTINET - FORTIGATE-70F - HW FG-70F</t>
  </si>
  <si>
    <t>ZEBRA IMPO KIT PARA CORTADOR DE ETIQUETAS DA IMPRESSORA - MODELO: ZEBRA ZD621 TT - MARCA: ZEBRA</t>
  </si>
  <si>
    <t>000432_ES</t>
  </si>
  <si>
    <t>JETWAY  JML-300 MONITOR LED 19.5</t>
  </si>
  <si>
    <t>POS292-8327_SC</t>
  </si>
  <si>
    <t>MÓDULO EXP. PEQ. P/ 4 BAT. SEL. 17AH PRETO - 24V</t>
  </si>
  <si>
    <t>CABO HPE EXT MINI SAS 2M CABLE</t>
  </si>
  <si>
    <t>DENOMINACAO: APARELHO PARA TRANSMISSAO DE DADOS; MODELO: TZ570; MARCA: SONICWALL; COM FIO; UTILIZACAO: SEGURANCA EM REDE GERAL.</t>
  </si>
  <si>
    <t>DISCO RIGIDO COM CAPACIDADE DE 600GB, 15000 ROTACOES POR MINUTO, INTERFACE SAS P/ R440 - R540 -R640 - R740 - R740XD(3,5)</t>
  </si>
  <si>
    <t>POST STANDARD SUPPORT 4-HOUR 7X24 ON-SITE</t>
  </si>
  <si>
    <t>SUPORTE TECNICO DE INFORMATICA NO LOCAL NBD APOS DIAGNOSTICO, PROSUPPORT, 3 ANOS</t>
  </si>
  <si>
    <t>KVR52S42BS8-16..</t>
  </si>
  <si>
    <t>MEMORIA 16GB DDR5 5200MHZ 1.1V KINGSTON - NOTEBOOK - KVR52S42BS8-16</t>
  </si>
  <si>
    <t>ORGANIZADOR VERTICAL DE FIBRA P RACK</t>
  </si>
  <si>
    <t>NOBREAK NHS MINI 4 XXXX-Y (600VA C/ 1 BAT. SELADA 7 AH/BIV/S.220V)</t>
  </si>
  <si>
    <t>MSP-MV1-MOAF</t>
  </si>
  <si>
    <t>ELO TOUCH - CABO USB-C PARA USB-C (THUNDERBOLT) - 1.8M</t>
  </si>
  <si>
    <t>FONE DE OUVIDO - JABRA EVOLVE2 85LINK380A UC STEREO BLACK</t>
  </si>
  <si>
    <t>PONTO DE ACESSO PARA REDE DIGITAL COM DUPLA FREQUENCIA DE 2.4GHZ, 5GHZ. TAXA DE TRANSFERÊNCIA DE 574  ATE 1200 MBPS . MARCA FORTINET - FORTIAP-23JF - HW FAP-23JF</t>
  </si>
  <si>
    <t>FONTE RETIFICADA A SEMICONDUTOR ENTRADA BIVOLT DE 100-240VAC COM FREQUÊNCIA 50/60 HZ, TENSÃO SAÍDA 12V, CORRENTE MÁXIMA 52.9A E POTÊNCIA SAÍDA 250W-ARUBA X371 12VDC 250W PS</t>
  </si>
  <si>
    <t>000431_ES</t>
  </si>
  <si>
    <t>JETWAY JML-200 MONITOR LED 15.6</t>
  </si>
  <si>
    <t>ZEBRA IMPO CARREGADOR PARA CARGA E COMUNICACAO PARA 4 IMPRESSORAS QLN/ZQ6 - COM CABO AC BRASIL</t>
  </si>
  <si>
    <t>FONTE RETIFICADA A SEMICONDUTORA ARUBA 120-230V AC COM FREQUENCIA 50/60 HZ  POTENCIA 14.4W SAIDA 48VDC POE MIDSPAN</t>
  </si>
  <si>
    <t>APC BACK-UPS 700VA 220V</t>
  </si>
  <si>
    <t>APARELHOS PARA TRANSMISSÃO DE DADOS EM REDES SEM FIO, TIPO FIREWALL MERAKI - MERAKI MX68W ROUTER/SECURITY APPLIANCE WITH 802.11AC</t>
  </si>
  <si>
    <t>SFP+ TO SFP+ 10GBE COPPER TWINAX DIRECT ATTACH CABLE - 3 METERS</t>
  </si>
  <si>
    <t>DELL EMC CABO DE EMPILHAMENTO PARA DELL N2000 OU N3000 SERIES SWITCHES NO CROSS-SERIES STACKING 1M</t>
  </si>
  <si>
    <t>46NN0PC0B8NF_SPB</t>
  </si>
  <si>
    <t>ELGIN CPU E3NANO C SUP J1800 4GB SSD120GB 2SER 6USB</t>
  </si>
  <si>
    <t>C31CB10082</t>
  </si>
  <si>
    <t>EPSON IMPRESSORA DE CUPOM TM-T20 SERIAL CINZA ESCURO</t>
  </si>
  <si>
    <t>MODULO DE ARMAZENAMENTO DE DADOS NAO VOLATIL, A BASE DE SEMICONDUTORES (SSD), CAPACIDADE DE ARMAZENAMENTO DE 1.92TB, INTERFACE SATA</t>
  </si>
  <si>
    <t>VCPP 1800 Monthly Rental overage charges</t>
  </si>
  <si>
    <t>DENOMINAÇÃO: APARELHO PARA TRANSMISSÃO DE DADOS EM REDE COM FIO SENDO EQUIPAMENTO DE SEGURANÇA EM REDE FIREWALL, MARCA FORTINET - FORTIGATE-40F-3G4G</t>
  </si>
  <si>
    <t>70400000CBU0003</t>
  </si>
  <si>
    <t>JETWAY PAINEL CHAMADOR - CG-600</t>
  </si>
  <si>
    <t>02-SSC-6979_SC</t>
  </si>
  <si>
    <t>LICENÇA DE SOFTWARE - SONICWALL NETWORK SECURITY MANAGER ADVANCED WITH MANAGEMENT, REPORTING, ANALYTICS FOR TZ270 3YR</t>
  </si>
  <si>
    <t>LICENC. DE USO DE PROGRAMAS DE COMPUT. - IPO R10+ IP500 E1R2 2CH ADI MG LIC</t>
  </si>
  <si>
    <t>SUPORTE PARA PONTO DE ACESSO AP-270-MNT-V1A OUTDOOR POLE/WALL LONG MOUNT KIT</t>
  </si>
  <si>
    <t>E515260_SC</t>
  </si>
  <si>
    <t>ELO TOUCH - PEDESTAL SLIM AUTOATENDIMENTO PARTE INFERIOR</t>
  </si>
  <si>
    <t>HP ADAPTADOR HDMI 1.4</t>
  </si>
  <si>
    <t>POWEREDGE R550 -UPGRADE FROM 3Y PROSPT TO 5Y PROSPT</t>
  </si>
  <si>
    <t>EDA52-HB-0_PRP</t>
  </si>
  <si>
    <t>ACESSORIO SCANPAL EDA52, DOCA DE 1 POSICAO E FONTE ( SOMENTE CARREGAMENTO), CABO DE FORCA BR.</t>
  </si>
  <si>
    <t>A-FLEX-NUCL-P-BR_67907468</t>
  </si>
  <si>
    <t>ARGOX MODULO DO RIBBON-R1B1 - OS214PLUS|OS2140</t>
  </si>
  <si>
    <t>ZEBRA IMPO ET4X - SUPORTE TIPO D-CLIPS PARA CAPA SG-ET4X E ALCAS SG-ET5X E 58-40000-007R</t>
  </si>
  <si>
    <t>DELL TRANSCEIVER SFP+ TO SFP+ 10GBE COPPER TWINAX DAC - 1 METER</t>
  </si>
  <si>
    <t>SUPORTE TECNICO DE INFORMATICA NO LOCAL NBD APOS DIAGNOSTICO NETWORKING, PROSUPPORT, 2O E 3O ANO</t>
  </si>
  <si>
    <t>HPE 1U GEN10 BEZEL KIT</t>
  </si>
  <si>
    <t>LICENÇA DE SOFTWARE - FORTINET FORTIGATE-40F 1 YEAR UNIFIED THREAT PROTECTION (UTP) (24X7 FORTICARE PLUS APPLICATION CONTROL, IPS</t>
  </si>
  <si>
    <t>LICENC. DE USO DE PROGRAMAS DE COMPUT. - LICENÇA DE SUBSCRIPTION - CC BASIC VOICE LIC FIXED SUBS ADJ LP</t>
  </si>
  <si>
    <t>LICENÇA DE SOFTWARE - ACCESS CONTROL MANAGER 6 REST CONNECTIVITY SOFTWARE LICENSE</t>
  </si>
  <si>
    <t>SERVIÇO - 24X7 FORTICARE CONTRACT - 1Y</t>
  </si>
  <si>
    <t>ZEBRA IMPO GT800 - CABECA DE IMPRESSAO 203 DPI</t>
  </si>
  <si>
    <t>MANUT. E REP. DE COMPUTADORES HPE TECH CARE BASIC EXCH SVC - REF. DO CT: 5UM839004TNIM - Nº DE CT:  72176133</t>
  </si>
  <si>
    <t>DENOMINAÇÃO: FONTE EXTERNA PARA MONITOR DE MOLDURA ABERTA - MARCA: ELO</t>
  </si>
  <si>
    <t>FONE DE OUVIDO - JABRA EVOLVE2 30USB-A, MS STEREO</t>
  </si>
  <si>
    <t>ZEBRA IMPO - KIT MODULO ETHERNET - ZD421D, ZD421T, ZD421C</t>
  </si>
  <si>
    <t>RNWHW-HPN_SPB</t>
  </si>
  <si>
    <t>MANUT. E REP. DE COMPUTADORES REF. AO CONTRATO DE RENOVAÇÃO</t>
  </si>
  <si>
    <t>ZEBRA IMPO MC55/65/67 - BATERIA - 3600MAH - 1 UNIDADE</t>
  </si>
  <si>
    <t>MEM KINGSTON 16GB DDR4 2666MHZ 1.2V KINGSTON - DESKTOP</t>
  </si>
  <si>
    <t>LENOVO MOUSE BUNDLE ESTACAO DE TRABALHO</t>
  </si>
  <si>
    <t>EATON EATS 16A 120V COM MONITORACAO</t>
  </si>
  <si>
    <t>ALTO FALANTE -JABRA SPEAK 710 USB/BT FOR UC + LINK 370</t>
  </si>
  <si>
    <t>TRILHOS ESTATICOS 1U/2U PARA 2-POST E 4-POST RACKS</t>
  </si>
  <si>
    <t>FAP-U231F-N_SC</t>
  </si>
  <si>
    <t>PONTO DE ACESSO PARA REDE DIGITAL COM TRIPLA FREQUENCIA DE 2.4GHZ, 5GHZ E 5GHZ . MARCA FORTINET - FORTIAP-U231F - HW FAP-U231F MODELO N</t>
  </si>
  <si>
    <t>JL810A_SC</t>
  </si>
  <si>
    <t>EQUIPAMENTO COMUTADOR DE PACOTE DE DADOS EM REDE (SWITCH)ARUBA INSTANT ON 1830 8G</t>
  </si>
  <si>
    <t>ZEBRA IMPO CABO DE ENERGIA DC PARA MODULO PRE REGULADOR COM SENSOR DE IGNICAO</t>
  </si>
  <si>
    <t>LICENC. DE USO DE PROGRAMAS DE COMPUT. - XG 135 STANDARD PROTECTION - 12 MOS</t>
  </si>
  <si>
    <t>DENOMINAÇÃO: FILTRO ELETRO ESTATICO DA CAMERA DIGITAL MARCA SONY - MODELO: ELECTROSTATIC FILTER</t>
  </si>
  <si>
    <t>COLETOR SCANPAL EDA52, WIFI, 4/64G, 2PIN+USB, BRASIL</t>
  </si>
  <si>
    <t>LICENCA DE SOFTWARE - CENTRAL INTERCEPT X ADVANCED FOR SERVER - 1-9 SERVERS - 12 MOS</t>
  </si>
  <si>
    <t>PONTO DE ACESSO PARA REDE DIGITAL SEM FIO - CBW140AC 802.11AC 2X2 WAVE 2 ACCESS POINT CEILING MOUNT</t>
  </si>
  <si>
    <t>CENTRAIS TELEFS &gt; 200 RAMAIS - IP OFFICE IP500 VERSION 2A CONTROL UNIT - IP OFFICE IP500 VERSION 2A CONTROL UNIT</t>
  </si>
  <si>
    <t>ZEBRA IMPORTA CABO USB LISO BLINDADO - 2,10 METROS</t>
  </si>
  <si>
    <t>PLACA ATM HÍBRIDA PARA IPO (PABX) - IPO IP500 V2 COMBO CARD ATM4 V2 TAA</t>
  </si>
  <si>
    <t>FC-10-S124F-247-02-12</t>
  </si>
  <si>
    <t>SERVIÇO - CONTRATO FORTICARE 24X7</t>
  </si>
  <si>
    <t>ZEBRA IMPO LEITOR DE CODIGO DE BARRAS DS3678-HD KIT - LEITOR+BERCO+CABO USB - NECESSÁRIO BRZ1000</t>
  </si>
  <si>
    <t>LICENÇA DE USO - C9300 24-PORT CISCO DNA EA ADV WITH EXISTING ESSENTIALS</t>
  </si>
  <si>
    <t>ARGOX FONTE DE ENERGIA 110/220V - OS214PLUS|OS2140|OS214EX</t>
  </si>
  <si>
    <t>ARGOX ENGRENAGEM-28 (A2)V2 - OS214PLUS|OS2140</t>
  </si>
  <si>
    <t>ZEBRA IMPO TC7X - PISTOLA COM GATILHO P/ ACOPLAR AO COLETOR</t>
  </si>
  <si>
    <t>TRANSCEPTOR DE PAR TRANÇADO DE COBRE ARUBA 1G SFP RJ45 T 100M CAT5E XCVR</t>
  </si>
  <si>
    <t>SERVIÇO -ELITE, ONE YEAR, POLY TRIO C60 MUST BE ELIGIBLE FOR ELITE SUPPORT. CONTACT SERVICES SALES REP FOR DETAILS</t>
  </si>
  <si>
    <t>LICENC. DE USO DE PROGRAMAS DE COMPUT. - APEX ONE AS A SERVICE INCLUDES MAC, IDLP, IVP AND IAC NORMAL 1,001-2,000 USERS RENEW</t>
  </si>
  <si>
    <t>LICENÇA DE USO DE PROG. DE COMPUTADOR - IPO MEDIA MANAGER SUBSCRIPTION MONTHLY</t>
  </si>
  <si>
    <t>JL681A_SC</t>
  </si>
  <si>
    <t>EQUIPAMENTO COMUTADOR DE PACOTE DE DADOS EM REDE (SWITCH) ARUBA ION 1930 8G 2SFP 124W SWITCH</t>
  </si>
  <si>
    <t>PLACA DE INTERFACE - 2-READER INTERFACE MODULE - (2 READER: MAG OR WIEGAND, 8 INPUTS, 6 RELAYS)(MERCURY  PART NUMBER: MR52)</t>
  </si>
  <si>
    <t>PLACA DE REDE INTEL X710 DUAL PORT 10GB DIRECT AATTACH, SFP+</t>
  </si>
  <si>
    <t>ACESSÓRIO EDA52/EDA5S/EDA56 WI-FI 6 QUAD CARREGADOR DE BATERIA SEM CABO DE ALIMENTACAO</t>
  </si>
  <si>
    <t>CAMERA SEM CAPACIDADE DE GRAVAÇÃO - POLY STUDIO P5, WORLDWIDE, OPEN ECOSY STEM, 1080P CAMERA AND (1) MIC; USB POWERED, USB 2.0 TY PE A</t>
  </si>
  <si>
    <t>ZEBRA IMPO TC8X - BATERIA DE LITIO ION 7000 MAH - 1 UNIDADE</t>
  </si>
  <si>
    <t>TANCA LEITOR DE CODIGO DE BARRAS USB - TL-340</t>
  </si>
  <si>
    <t>CON-SNT-CS3FYTMI</t>
  </si>
  <si>
    <t>SERVIÇO - CISCO MICROPHONE ARRAY FOR TABLE AND WEBEX ROOMS SNTC-8X5XNB</t>
  </si>
  <si>
    <t>DENOMINAÇÃO: EQUIPAMENTO COMUTADOR DE PACOTES DE DADOS EM REDE (SWITCH)  - FORTISWITCH-108F - HW FS-108F</t>
  </si>
  <si>
    <t>LICENCA DE SOFTWARE-FCZ-COTERM-5286406-1</t>
  </si>
  <si>
    <t>REGUA DE TOMADAS BASICA 14XC13 E 2XC19</t>
  </si>
  <si>
    <t>1614</t>
  </si>
  <si>
    <t>TERMINAL DE PAG ELETRONICO P200, TELA TOUCH 2.8 CONTACTLESS SICREDI</t>
  </si>
  <si>
    <t>MANUTENÇÃO - IPO CLR C/D 1-1000-G RTS 8X5 1YPP</t>
  </si>
  <si>
    <t>APC ORGANIZADOR HORIZONTAL DE CABOS- 1U</t>
  </si>
  <si>
    <t>MEM KINGSTON DDR4 8GB 2666 KCP426SS6/8 P/ NOTEBOOK</t>
  </si>
  <si>
    <t>TRILHOS METALICOS PARA MONTAGEM EM MAQUINA DE PROCESSAMENTO DE DADOS</t>
  </si>
  <si>
    <t>CABO DE REDE COM CONECTOR  - 1M TYPE 4 STACKING CABLE</t>
  </si>
  <si>
    <t>JL083A#ARUBA400-22 _SC</t>
  </si>
  <si>
    <t>DELL EMC TRANSCEPTOR DE REDE DELL SFP 1000BASE-LX 1310 NM COMPRIMENTO DE ONDA ALCANCE DE 10 KM</t>
  </si>
  <si>
    <t>DENOMINAÇÃO: CAMERA DE SEGURANÇA - MODELO: SARIX PRO 3 BULLET, 2.8- 12MM,2MP - MARCA PELCO</t>
  </si>
  <si>
    <t>DATALOGIC BERÇO CARREGADOR 1 POS P/ SKORPIO X4 USB</t>
  </si>
  <si>
    <t>HPE 16GB  1RX8 PC4-3200AA-E STND KIT</t>
  </si>
  <si>
    <t>6N4E8AA#ABA_ES</t>
  </si>
  <si>
    <t>HP MONITOR E22 G5 21.5 FHD</t>
  </si>
  <si>
    <t>MONITOR AOC 27 GAMER  VIPER, 165HZ,  1MS, VESA,  AJUSTE DE ALTURA, 1X VGA, 2X HDMI 1.4 (HDCP 1.4), 1X DISPLAY PORT 1.2, ENTRADA PARA HEADSET</t>
  </si>
  <si>
    <t>FONTE DE ALIMENTAÇÃO ROBUSTA INDUSTRIAL - HARDENED INDUSTRIAL 90W GIGABIT 4PPOE INJECTOR</t>
  </si>
  <si>
    <t>SUPORTE DE MANUTENÇÃO - IPO AVAYA CALL RPTG DESKTOP AGT GBL REM TECH SUPT 8X5 1YPP</t>
  </si>
  <si>
    <t>DENOMINAÇÃO: APARELHO ELÉTRICO DE ALARME CONTRA INCÊNDIO, MODELO SD2 DA MARCA VERTIV, C/ SENSOR FUMAÇA FOTOELÉTRICO, USO PARA MONITORAMENTO AMBIENTAL GEIST</t>
  </si>
  <si>
    <t>ASSY,CABO, CBL,LC-LC,OM4,5M</t>
  </si>
  <si>
    <t>DENOMINAÇÃO: BATERIA DE ION LITIO - MARCA: GTS - MODELO: RW420</t>
  </si>
  <si>
    <t>PLACA DE CIRCUITO IMPRESSO MONTADA COM COMPONENTES ELETRICOS/ELETRONICOS (PLACA RISER)</t>
  </si>
  <si>
    <t>SERVIÇO - PREMIER, ONE YEAR, POLYCOM STUDIO: A/V USB SOUNDBAR, AUTOTRACK 120 FOV 4K CAM, USB STEREO, BT SPKRPHONES, REMOTE, AND WIFI DEVICE MANAGEMENT</t>
  </si>
  <si>
    <t>ZEBRA IMPO GX430T - CABECA DE IMPRESSAO 300 DPI</t>
  </si>
  <si>
    <t>DELL MONITOR DELL DE 23,8" P2422H (SOMENTE PAINEL)</t>
  </si>
  <si>
    <t>MICROVENTILADOR COM FLUXO DE AR MARCA RUCKUS - ICX 7650 AND ICX 7850 EXHAUST AIRFLOW FAN, FRONT TO BACK AIRFLOW</t>
  </si>
  <si>
    <t>APC CABO DE ENERGIA- 16A- 100V-230V- IEC-320 C19 PARA IEC-320 C20 - 1.98M</t>
  </si>
  <si>
    <t>SERVIÇO - NU ON-PREMISES CALLING ENHANCED</t>
  </si>
  <si>
    <t>ACESSÓRIO - POLY STUDIO X52 VESA MOUNT</t>
  </si>
  <si>
    <t>JETWAY LEITOR DE CODIGO DE BARRAS USB - JL-200</t>
  </si>
  <si>
    <t>DG7GMGF0M7XW-0004M</t>
  </si>
  <si>
    <t>DELL MOUSE LASER WIRED MS3220</t>
  </si>
  <si>
    <t>892</t>
  </si>
  <si>
    <t>SUPORTE DE MANUTENÇÃO - IPO RTS 8X5 APR NBD - 500 V2 1YPP</t>
  </si>
  <si>
    <t>871-6883-ME5012-IS25_ES</t>
  </si>
  <si>
    <t>NOBREAK TECH | 700BI/115</t>
  </si>
  <si>
    <t>MOUSE00-2BO_ES</t>
  </si>
  <si>
    <t>455883-B21_ES</t>
  </si>
  <si>
    <t>HPE BLC 10G SFP+ SR TRANSCEIVER</t>
  </si>
  <si>
    <t>DATALOGIC LEITOR GRYPHON GM4500 USB 2D 433MHZ PRETO</t>
  </si>
  <si>
    <t>LICENC. DE USO DE PROGRAMAS DE COMPUT. WORRY-FREE SERVICES NORMAL 2-25 USERS - RENEW</t>
  </si>
  <si>
    <t>MICROCOMPUTADOR TOUCHSCREEN ELO BACKPACK 4 STANDARD ANDROID 10 GMS QUALCOMM 660 OCTA-CORE 4GB RAM 64GB HDMI/USB-C WI-FI ETHERNET BT 5.0 ELOVIEW BLACK</t>
  </si>
  <si>
    <t>SERVIÇO DE SUPORTE TECNICO EM INF. - 1Y POLY+ CLARITI MGR BASE SW LIC</t>
  </si>
  <si>
    <t>SERVIÇO DE SUPORTE TECNICO EM INF. - POLY+, ONE YEAR, POLY STUDIO X70 &amp; TC8 DUAL-CAMERA 4K+ VIDEO SYSTEM FOR CONF/COLLAB/WIRELESS PRES SYS</t>
  </si>
  <si>
    <t>DENOMINAÇÃO: SUPORTE PARA MICROFONE - MODELO: CAPSULE ASSY - MARCA: SONY IMPORT</t>
  </si>
  <si>
    <t>RBP-QMBT2X-BK_SC</t>
  </si>
  <si>
    <t>DENOMINAÇÃO: FONTE DE ALIMENTAÇÃO PARA HDVA3 920W, SEM FIO; MARCA: AVIGILON</t>
  </si>
  <si>
    <t>CABO USB PARA IMPRESSORA AM/BM 1.8M PRETO</t>
  </si>
  <si>
    <t>LICENCA DE USO HPE MS WS22 10C ESS ROK AMS SW</t>
  </si>
  <si>
    <t>KIT PROFISSIONAL PARA GERENCIAMENTO E CONTROLE DE ACESSO PARA 4 PORTAS</t>
  </si>
  <si>
    <t>CABO COM CONECTOR_KIT,STUDIO EX-MIC CABLE EXTENDERS</t>
  </si>
  <si>
    <t>NOBREAK NHS PREMIUM PDV SENOIDAL XXXX-Y (GII 1500VA - C/04 BAT. 7AH/S.220V/ENG./)(COR PRETA)</t>
  </si>
  <si>
    <t>CONVERSOR DE MIDIA - INTELLIGENT 100/1000MBASE-T TO SFP MEDIA CONVERTER</t>
  </si>
  <si>
    <t>SERVICO -POLY PLUS,-POLY+, STUDIO X50, TC8</t>
  </si>
  <si>
    <t>PONTO DE ACESSO PARA REDE DIGITAL SEM FIO - CISCO AIRONET 1800S SERIES NETWORK SENSOR</t>
  </si>
  <si>
    <t>HP MONITOR P22 G5 21.5" FHD</t>
  </si>
  <si>
    <t>MODULO DE POTENCIA DO NOBREAK SRV 2KVA/1-6 KW ONLINE MONOVOLT 230 V - RACK - DEVE SER ADQUIRIDO COM PELO MENOS 1 MODULO DE BATERIA MODELO SRV72RLBP-9A E E 2 KIT TRILHO SRVRK1 ( 1 PARA MODULO DE POTENCIA E 1 PARA BATERIA)</t>
  </si>
  <si>
    <t>ZEBRA IMPORT BASE DO GRAMPO VEICULAR (PARA BRACO RAM DE 4 POL OU 12 POL) LARGURA MAX DE 3 POL</t>
  </si>
  <si>
    <t>LICENÇA DE SOFTWARE  - SUBSCRIPTION ONLY FOR VMWARE VSPHERE 6 ESSENTIALS KIT FOR RENEW</t>
  </si>
  <si>
    <t>LICENÇA DE USO DE PROG. DE COMPUTADOR - AV CALL RPTG RT AGT MONTHLY GLBL</t>
  </si>
  <si>
    <t>CAPA PROTETORA PARA COLETOR HSM EDA51K COM GATILHO</t>
  </si>
  <si>
    <t>46CM15HCBU00_SC</t>
  </si>
  <si>
    <t>MODULO DE MEMORIA UPGRADE - 8GB - 1RX8 DDR4 UDIMM 3200MHZ</t>
  </si>
  <si>
    <t>FERRAMENTA SAMSUNG PARA LED</t>
  </si>
  <si>
    <t>APC BACK-UPS 1200VA 110V</t>
  </si>
  <si>
    <t>BATERIA RECARREGAVEL DE ION LITIO MARCA SONY - GRAPHITE LITHIUM-ION BATTERY</t>
  </si>
  <si>
    <t>1062</t>
  </si>
  <si>
    <t>CORDAO OPTICO - SC/SC MM DUPLEX ( 2,50 )</t>
  </si>
  <si>
    <t>MONITOR 15POL HDMI TOUCH BEMATECH CM15H</t>
  </si>
  <si>
    <t>ACESSORIO ALCA DE MAO GIRATORIA EDA10A, 1 PCS/KIT</t>
  </si>
  <si>
    <t>NOBREAK TECH | 800BI/115</t>
  </si>
  <si>
    <t>01470-001_SC</t>
  </si>
  <si>
    <t>DENOMINAÇÃO: SUPORTE DE AÇO PARA INSTALAÇÃO DA CÂMERA EM POSTE - MODELO: AXIS T91B57 POLE MOUNT 100-410MM - MARCA: AXIS</t>
  </si>
  <si>
    <t>CON-SNT-ISA3004D</t>
  </si>
  <si>
    <t>SERVIÇO - SNTC-8X5XNBD ISA 3000 4 COPPER PORTS FTD UNIFIED IMAG</t>
  </si>
  <si>
    <t>MICROVENTILADOR - THINKSYSTEM SR650 V2 PERFORMANCE FAN OPTION KIT</t>
  </si>
  <si>
    <t>1450</t>
  </si>
  <si>
    <t>ADAPTADOR DVI MACHO X VGA FEMEA</t>
  </si>
  <si>
    <t>CABO COM CONECTOR - MERAKI AC POWER CORD FOR MX AND MS (BRAZIL PLUG)</t>
  </si>
  <si>
    <t>DATALOGIC CABO USB TIPO C, 1.2M PARA MEMOR K</t>
  </si>
  <si>
    <t>DATALOGIC CABO SERIAL RS-232 ESPIRALADO 2.4M PARA PM9600</t>
  </si>
  <si>
    <t>813661-B21_ES</t>
  </si>
  <si>
    <t>HPE ETH 10GB 2P 535T ADPTR</t>
  </si>
  <si>
    <t>LICENCA DE SOFTWARE-FCZ-COTERM-5286403-1</t>
  </si>
  <si>
    <t>FONTE DE ALIMENTACAO SINGLE HOT-PLUG POWER SUPPLY (1+0), 495W</t>
  </si>
  <si>
    <t>JETWAY LEITOR DE CODIGO DE BARRAS USB - JL-300</t>
  </si>
  <si>
    <t>ZEBRA IMPO - PELICULA PROT DE VIDRO TEMPERADO - 5 UNIDADES</t>
  </si>
  <si>
    <t>CABO 50CM TYPE 1 STACKING CABLE</t>
  </si>
  <si>
    <t>L-COM PROTETOR DE SURTO PARA USO EM APARELHOS DE TELECOMUN</t>
  </si>
  <si>
    <t>NOBREAK NHS PREMIUM PDV SENOIDAL XXXX-Y (GII 1400VA C/2 BAT.SEL.17/18AH/S.220V/ENG/USB)</t>
  </si>
  <si>
    <t>SUPORTE TÉCNICO EM INFORMÁTICA HPE TECH CARE BASIC SVC - REF. DO CT: 5UM839004TNIM - Nº DE CT:  72176133</t>
  </si>
  <si>
    <t>FONTE RETIFICADA A SEMICONDUTOR - HGH AC/DC (88-300VDC/85-264VAC) PWR SUP FOR CGR2010/CGS2520</t>
  </si>
  <si>
    <t>KIT TRILHO PARA NOBREAK SRV - 900MM ( EXCLUSIVO PARA SRV240RLBP-9A)</t>
  </si>
  <si>
    <t>TANCA TL-120 LEITOR DE CODIGO DE BARRAS USB</t>
  </si>
  <si>
    <t>APC - CABO DE FORCA COM TRAVA IEC320 - C19 PARA IEC309-16A- 3.0M</t>
  </si>
  <si>
    <t>1646</t>
  </si>
  <si>
    <t>MEMORIA 32GB DDR4 3200MHZ 1.2V KINGSTON PROPRIETARIA - DESKTOP - KCP432ND8/32</t>
  </si>
  <si>
    <t>MIDIA FISICA MS WS22 5DEV CAL WW LTU</t>
  </si>
  <si>
    <t>GTS BATERIA P/ COLETOR HSM INTERMEC CK3</t>
  </si>
  <si>
    <t>HPE 2TB SAS 7.2K LFF LP DS HDD</t>
  </si>
  <si>
    <t>CABO DE ENERGIA - HPE 1.83M 10AC13 NBR14136 BRAZIL PWR CRD</t>
  </si>
  <si>
    <t>JETWAY MINI CPU N4020 4GB SSD 120GB 4SR - JC-3440S</t>
  </si>
  <si>
    <t>LICENC. DE USO DE PROGRAMAS DE COMPUT. - IP OFFICE R11 TELEWORKER 1 LIC:CU</t>
  </si>
  <si>
    <t>WINDOWS SERVER 2022,ESSENTIALS,ROK, (COA ONLY),BRZ</t>
  </si>
  <si>
    <t>DISCO DIGITAL OTICO GRAVADO (DVD</t>
  </si>
  <si>
    <t>647594-B21_ES</t>
  </si>
  <si>
    <t>HPE 1GBE 4P BASE-T BCM5719 ADPTR</t>
  </si>
  <si>
    <t>LICENÇA - AVAYA IX SPACES POWER TERM SUBSCRIPTION 3YR AN PREPD</t>
  </si>
  <si>
    <t>EPSON KIT MANUTENÇÃO PARA CT 6000/ 6500</t>
  </si>
  <si>
    <t>DELL DISCO HD 2TB NLSAS 7.2K 3.5 CABEADO P/ R240/T140/T150</t>
  </si>
  <si>
    <t>LICENC. DE USO DE PROGRAMAS DE COMPUT. - IPO R10+ 3RD PTY IP ENDPT 1 LIC</t>
  </si>
  <si>
    <t>MONITOR GAMER LG 23.8, FULL HD, IPS, 3 LADOS SEM BORDA, AMD FREESYNC,RESOLUÇÃO 1920X1080, VESA, HDMI, D-SUB</t>
  </si>
  <si>
    <t>318-055-011_SC</t>
  </si>
  <si>
    <t>ACESSÓRIO DOLPHIN BATERIA CT40, PARA USO COM CONFIGURACOES CT40 COM BOTAO DE TRAVA DE BATERIA DE PLASTICO</t>
  </si>
  <si>
    <t>DISSIPADOR DE CALOR PARA MAQUINA DE PROCESSAMENTO DE DADOS</t>
  </si>
  <si>
    <t>HP MEMORIA 16GB DIMM DDR4-3200</t>
  </si>
  <si>
    <t>LICENÇA DE SOFTWARE - CPMSP-ADVANCED ANTI-PHISHING, URL INSPECTION &amp; FILE SANDBOXING &amp; SANITIZATION (CDR), FOR O365 AND GOOGLE SUITE EMAILS - 4 YEARS</t>
  </si>
  <si>
    <t>ELGIN MINI PDV M10</t>
  </si>
  <si>
    <t>NOBREAK SMART UPS SENOIDAL INTERATIVO MONOVOLT 230V 1000VA/670W TORRE - SEM SMARTSLOT - GERENCIAMENTO VIA SOFTWARE POWERCHUTE BUSINESS EDITION - TOMADAS: NBR 14136 (6)</t>
  </si>
  <si>
    <t>KIT DE FIXAÇÃO PARA PONTO DE ACESSO AP OUTDOOR METÁLICO EM GABINETES, BASTIDORES E ARMAÇÕES AP-270-MNT-H1 270 SERIES MT KIT</t>
  </si>
  <si>
    <t>WB CAPA TC53-TC58_SC</t>
  </si>
  <si>
    <t>W BREDA TC53/TC58 - CAPA DE PROTECAO COM ALCA DE OMBRO</t>
  </si>
  <si>
    <t>SERVIÇO - SNTC-8X5XNBD CATALYST 9200L 48-PORT DATA, 4 X 1G, NET</t>
  </si>
  <si>
    <t>EDA52-CB-0_SC</t>
  </si>
  <si>
    <t>HSM EDA52/EDA56 WI-FI 6 BASE DE CARREGAMENTO DE 4 COMPARTIMENTOS, SEM CABO DE ALIMENTAÇÃO</t>
  </si>
  <si>
    <t>SERVIÇO - FORTISWITCH-448E 24X7 FORTICARE CONTRACT</t>
  </si>
  <si>
    <t>PAR DE CABO COAXIAL 15MM C/ TER BNC NORM</t>
  </si>
  <si>
    <t>FONE DE OUVIDO - BLACKWIRE 5220,C5220,USB-A,WW</t>
  </si>
  <si>
    <t>FORTIGATE-60F 1 ANO FORTIANALYZER CLOUD SUB PARA REGISTRO CENTRAL BASEADO EM CLD</t>
  </si>
  <si>
    <t>MEMORIA 4GB DDR3 1600MHZ 1.5V KINGSTON - DESKTOP - KVR16N11S8/4WP</t>
  </si>
  <si>
    <t>580-ADRO-DTO109_ES</t>
  </si>
  <si>
    <t>SERVIÇO DN_N1548 - UPGRADE FROM LTD LIFE PARTS TO 3 ANOS PROSPT</t>
  </si>
  <si>
    <t>385-BBPP_ES</t>
  </si>
  <si>
    <t>SOFTWARE IDRAC9 ENTERPRISE X5, SEM MIDIA</t>
  </si>
  <si>
    <t>KIT TRILHO PARA INSTALAR EM RACK BANCO DE BATERIA DE NOBREAK SRTG 15 E 20KVA</t>
  </si>
  <si>
    <t>POS-13410016_SC</t>
  </si>
  <si>
    <t>POSTECH POS-M173 MONITOR 17.3 VGA/HDMI</t>
  </si>
  <si>
    <t>DATALOGIC DOCA DE 01 POSIÇÃO P/ MEMOR K</t>
  </si>
  <si>
    <t>FONTE RETIFICADA A SEMICONDUTOR - CISCO CATALYST 9800-40 750W AC POWER SUPPLY, REVERSE AIR</t>
  </si>
  <si>
    <t>PANASONIC BATERIA DE LITIO PARA NOTEBOOK</t>
  </si>
  <si>
    <t>ZEBRA IMPORT LEITOR DE CODIGO DE BARRAS BRANCO LI2208 KIT USB - LEITOR+CABO USB</t>
  </si>
  <si>
    <t>BEMATECH MONITOR 15P HDMI TOUCH ELGIN CM15N</t>
  </si>
  <si>
    <t>APARELHO - J179 IP PHONE GLOBAL NO POWER SUPPLY</t>
  </si>
  <si>
    <t>MICROVENTILADOR - THINKSYSTEM SR530 FAN OPTION KIT</t>
  </si>
  <si>
    <t>HP DE 8GB DDR4-2666 SODIMM</t>
  </si>
  <si>
    <t>CAPA PROTETORA PARA COLETOR HMS EDA61K</t>
  </si>
  <si>
    <t>CARTÃO INTELIGENTE SEM CONTATO DE 13,56 MHZ DE ALTA DURABILIDADE</t>
  </si>
  <si>
    <t>1528</t>
  </si>
  <si>
    <t>SonicWall FIREWALL SSL VPN 50 USER LICENSE - FWaaS subscription (1 month)</t>
  </si>
  <si>
    <t>94ACC1385_SC</t>
  </si>
  <si>
    <t>DATALOGIC FONTE ALIM. P/ CARR. 4 POS SKORPIO X3/X4</t>
  </si>
  <si>
    <t>8300-119_ES</t>
  </si>
  <si>
    <t>CAMERA - JABRA PANACAST 20</t>
  </si>
  <si>
    <t>580-ADRO-WKS30_ES</t>
  </si>
  <si>
    <t>59-21405-011_SC</t>
  </si>
  <si>
    <t>CAIXA DE PROTEÇÂO - JUNCTION BOX FOR THE H3-BO-IR HD BULLET CAMERAS</t>
  </si>
  <si>
    <t>SERVIÇO - POLY PLUS, THREE YEAR, EAGLEEYE IV USB MPTZ CAMERA: 12X ZOOM WITH USB 2.0 INTERFACE, 1 REMOTE.</t>
  </si>
  <si>
    <t>SERVIÇO - SNTC-8X5XNBD CISCO ROOM NAVIGATOR-WALL MOUNT, FIRST L</t>
  </si>
  <si>
    <t>LICENÇA DE USO MERAKI - MERAKI MS120-24 ENTERPRISE LICENSE AND SUPPORT, 3 YEAR</t>
  </si>
  <si>
    <t>LICENÇA DE SOFTWARE - FORTIGATE-40F 1 ANO DE GERENCIAMENTO DE NUVEM FORTIGATE, ANALISE E RETENÇAO DE LOG DE 1 ANO</t>
  </si>
  <si>
    <t>552M5V2_SC</t>
  </si>
  <si>
    <t>DELL NETWORKING CABLE 100GBE, QSFP28 TO QSFP28, PASSIVE COPPER DIRECT ATTACH CABLE, 1 METER</t>
  </si>
  <si>
    <t>BEMATECH LEITOR CODIGO DE BARRAS COM SUPORTE 1D 2D BR520 USB</t>
  </si>
  <si>
    <t>SPARE PART - CABO DE ALIMENTAÇÃO- AC POWER CORD (BRAZIL) 10A/250V BR-3-10 PLUG UP TO 10A</t>
  </si>
  <si>
    <t>DATALOGIC PACK DE BATERIA REMOVIVEL GM45</t>
  </si>
  <si>
    <t>MSP-UCEB-MOAF_SC</t>
  </si>
  <si>
    <t>SUBSCRIÇÃO - SERVIÇO DE USO POR SUBSCRIÇÃO</t>
  </si>
  <si>
    <t>CAB-SPWR-30CM_SC</t>
  </si>
  <si>
    <t>CABO COM CONECTOR - CATALYST STACK POWER CABLE 30 CM SPARE</t>
  </si>
  <si>
    <t>LICENCA DE SOFTWARE - XG 125 STANDARD PROTECTION - 10 MOS - RENEWAL</t>
  </si>
  <si>
    <t>DATALOGIC FONTE DE ALIMENTAÇÃO S/CABO DE FORCA</t>
  </si>
  <si>
    <t>LICENC. DE USO DE PROGRAMAS DE COMPUT. - IPO R11 OFFICE WORKER 1 LIC</t>
  </si>
  <si>
    <t>Disco Optico Gravado (DVD). Acompanha documentação tecnica (DOA)</t>
  </si>
  <si>
    <t>FONTE RETIFICADA A SEMICONDUTOR - POWER KIT FOR REALPRESENCE TRIO 8800 AND TRIO VISUAL+. INCL. 100-240V, 0.8A, 55V/36W, IEEE 802.3AT COMPLIANT MID-SPAN POWER INJECTOR FOR 10/100/1000 MBPS ETHERNET. SHIPS WITH 2.5M/8.2FT POWER CORD WITH BRAZIL PLUG AND 2.</t>
  </si>
  <si>
    <t>BZ1AE-ZC30-3C0_SC</t>
  </si>
  <si>
    <t>ZEBRA ONE CARE ESSENTIAL - ZC30 - EQUIP NOVO - 3 ANOS - SEM L&amp;T - COM MAU USO - SEM MANUTENCAO DE BATERIA</t>
  </si>
  <si>
    <t>EDA52-HB-0_SC</t>
  </si>
  <si>
    <t>DELL MEMORY UPGRADE - 16GB - 1RX8 DDR4 UDIMM 3200MHZ ECC</t>
  </si>
  <si>
    <t>PANASONIC CANETAS PARA TELA DE TOQUE</t>
  </si>
  <si>
    <t>EATON  CARTAO DE PARALELISMO PARA 9E</t>
  </si>
  <si>
    <t>EPSON CARTUCHOS DE TINTA PARA A IMPRESSORA TM CW6000/CW6500 - BLACK</t>
  </si>
  <si>
    <t>ZEBRA IMPO - TC51/TC56 SUP PARA FIXAR AO PULSO 265MM - PRETO ZEBRA</t>
  </si>
  <si>
    <t>ZEBRA IMPO ZD420TTC/ZD420TT/ZD620TT - KIT PARA DEST DE ETIQUETAS</t>
  </si>
  <si>
    <t>PLACA CONTROLADORA RAID MODULAR BOSS-S1, LP</t>
  </si>
  <si>
    <t>ZEBRA IMPOR RS5100 - CARREGADOR DE BATERIAS DE 8 SLOTS</t>
  </si>
  <si>
    <t>DATALOGIC ADAPTADOR DE ENERGIA, AC / DC REGULADO, ROHS</t>
  </si>
  <si>
    <t>101000800_SPB</t>
  </si>
  <si>
    <t>BEMATECH IMPRESSORA TERMICA MP-4200 STANDARD BRASIL</t>
  </si>
  <si>
    <t>DELL DISCO HD 1.2TB SAS 10K 3.5" P/T350/T550/R550</t>
  </si>
  <si>
    <t>LIC-MX64-SEC-1YR</t>
  </si>
  <si>
    <t>LICENÇA DE USO MERAKI - MERAKI MX64 ADV SECURITY LICENSE 1YR</t>
  </si>
  <si>
    <t>THINKPAD UNIVERSAL USB-C DOCK</t>
  </si>
  <si>
    <t>ZEBRA IMPO CANETA STYLUS PARA TELA CAPACITIVA COM PONTA DE FIBRA - 3 UNIDADES</t>
  </si>
  <si>
    <t>FLEX EPDU BASICA 20A COM 20 TOMADAS NBR 14136 0U</t>
  </si>
  <si>
    <t>570-ABIE-DTO109_ES</t>
  </si>
  <si>
    <t>LICENÇA DE USO DE PROG. DE COMPUTADOR - IPO TELEPHONY SOFTPHONE USER SUBSCRIPTION MONTHLY</t>
  </si>
  <si>
    <t>LC-LC OPTICAL CABLE OM4, 3M</t>
  </si>
  <si>
    <t>MONITOR AOC 32 GAMER CURVO, 165HZ,  1MS, VESA, 1X VGA, 2X HDMI 2.0, 1X DISPLAYPORT 1.4, 1 X SAÍDA DE ÁUDIO</t>
  </si>
  <si>
    <t>210-AMKC_ES</t>
  </si>
  <si>
    <t>MONITOR DELL DE 18.5 E1916H</t>
  </si>
  <si>
    <t>TRILHO METALICO PARA MONTAGEM DE MAQUINA DE PROCESSAMENTO DE DADOS</t>
  </si>
  <si>
    <t>90.B1.008100_ES</t>
  </si>
  <si>
    <t>HPE 2TB SATA 7.2K LFF LP DS HDD</t>
  </si>
  <si>
    <t>MSP-DLPS-MOAF</t>
  </si>
  <si>
    <t>GERTEC EQUIPAMENTO PARA PESQUISA RAPIDA - USB - ETHERNET</t>
  </si>
  <si>
    <t>SERVIÇO- NU CLOUD MEETINGS - MEETINGS (1)</t>
  </si>
  <si>
    <t>ARGOX PLACA MÃE - IX4-250</t>
  </si>
  <si>
    <t>ARGOX CABEÇA DE IMPRESSÃO - O4-250</t>
  </si>
  <si>
    <t>CABO 6G SAS MINI PARA HD 2 METROS</t>
  </si>
  <si>
    <t>570-ABIE-WKS30_ES</t>
  </si>
  <si>
    <t>KIT LEITOR VOYAGER 1602G, 1602G, SCANNER 1D/2D, PORTÁTIL, BLUETOOTH, COR PRETO</t>
  </si>
  <si>
    <t>SERVIÇO - SA PARTS NBD CM SM GTWY 1YMO</t>
  </si>
  <si>
    <t>PLACA DE CIRCUITO IMPRESSO MONTADA COM COMPONENTES ELETRICOS/ELETRONICOS (PLACA DE EXPANSAO DE SLOT - RISER)</t>
  </si>
  <si>
    <t>35-21401-003_SC</t>
  </si>
  <si>
    <t>DENOMINAÇÃO: PLACA DE CIRCUITO IMPRESSO MONTADO PARA CAMERA DIGITAL - MODELO: MOUNTED C.BOARDVC1020 - MARCA: SONY</t>
  </si>
  <si>
    <t>230047_ES</t>
  </si>
  <si>
    <t>SERVIÇO - SA PARTS NBD CM MED SRV 1YMO</t>
  </si>
  <si>
    <t>JETWAY MINI CPU J1800 SSD 2SR - JC-220S</t>
  </si>
  <si>
    <t>230137_ES</t>
  </si>
  <si>
    <t>861683-B21_ES</t>
  </si>
  <si>
    <t>HPE 4TB SATA 7.2K LFF LP DS HDD</t>
  </si>
  <si>
    <t>ELO TOUCH - LEITOR DE CARTÕES ATRAVÉS DE TECNOLOGIA RFID (RADIO FREQUENCY IDENTIFICATION),  MODELO EDGE CONNECT 5127CK RFID CARD READER - MARCA: ELO</t>
  </si>
  <si>
    <t>02172-004</t>
  </si>
  <si>
    <t>005447_ES</t>
  </si>
  <si>
    <t>DENOMINAÇÃO: APARELHOS PARA TRANSMISSÃO DE DADOS EM REDE COM FIO SENDO EQUIPAMENTO DE SEGURANÇA EM REDE FIREWALL - MODELO: DELL SONICWALL SOHO WIRELESS-N INTL - MARCA: SONICWALL</t>
  </si>
  <si>
    <t>BRACO PARA GERENCIAMENTO DE CABOS DE 1U</t>
  </si>
  <si>
    <t>SERVIÇO - FORTISWITCH-124E 24X7 FORTICARE CONTRACT - 1 YEAR 24X7 FC SVC</t>
  </si>
  <si>
    <t>SOFTWARE - PRODUCTION SUPPORT/SUBSCRIPTION VMWARE VCENTER SERVER 7 STANDARD FORVSPHERE 7 (PER INSTANCE) FOR 1 YEAR</t>
  </si>
  <si>
    <t>LICENC. DE USO DE PROGRAMAS DE COMPUT. TREND MICRO SMART PROTECTION FOR ENDPOINTS NORMAL 501-1,000 USERS - RENEW</t>
  </si>
  <si>
    <t>Midia - AES 6.3.1 AURA BNDL MEDIA DVD</t>
  </si>
  <si>
    <t>COMP BEMA RC8400 N5095 4GB S256 10U2S</t>
  </si>
  <si>
    <t>ARGOX ALMOFADA DE BORRACHA - OS214PLUS|OS2140</t>
  </si>
  <si>
    <t>ZEBRA IMPORT BATERIA PADRÃO TC21/TC26 - 3300MAH - 1 UNIDADE</t>
  </si>
  <si>
    <t>ACESSÓRIO DOLPHIN CK65, PELÍCULA PROTETORA DE TELA. NÃO COMPATÍVEL COM CK65 COLD STORAGE, CK3X E CK3R. 5 UNIDADES POR PACOTE.</t>
  </si>
  <si>
    <t>46NEMPC0B0NF_SPB</t>
  </si>
  <si>
    <t>ELGIN CPU NANO 2SER 6USB 4GB SSD120GB CEL DUAL J1800 S/SUP</t>
  </si>
  <si>
    <t>MICROFONE COM FIO - SONY F-780 UNIDIRECTIONAL DYNAMIC MICROPHONE</t>
  </si>
  <si>
    <t>SERVIÇO - ENHANCED SUPPORT FOR ANYCONNECT WITH FTD ONLY</t>
  </si>
  <si>
    <t>CABO DE COMUNICAÇÃO USB PRETO, 3M, USO INDUSTRIAL, PARA LEITOR DE CÓDIGO DE BARRAS 1920G</t>
  </si>
  <si>
    <t>DISCO RÍGIDO HPE 1TB SATA 7.2K LFF RW HDD</t>
  </si>
  <si>
    <t>VERIFONE PIN PAD P200  TELA TOUCH 2.8 CONTACTLESS MAPA VAREJO</t>
  </si>
  <si>
    <t>Z1RE-MC33XX-2C00_SC</t>
  </si>
  <si>
    <t>ZEBRA ONE CARE ESSENTIAL - MC33XX - RENOVACAO - 2 ANOS - SEM FLAT RATE - COM MAU USO - SEM L/T - SEM GER. DE APP E CONF - SEM COBERTURA PARA BERÇO - PGTO ONE SHOT</t>
  </si>
  <si>
    <t>LICENÇA DE SOFTWARE - ACC 7 ENTERPRISE EDITION CAMERA LICENSE</t>
  </si>
  <si>
    <t>CAPA EDA51 HSM_SC*</t>
  </si>
  <si>
    <t>CAPA PROTETORA PARA COLETOR HSM EDA51</t>
  </si>
  <si>
    <t>ACESSÓRIO USB PARA TRANSMISSÃO DE IMAGEM E SOM - ONE CLICKSHARE BUTTON PADRÃO USB-C</t>
  </si>
  <si>
    <t>000765*</t>
  </si>
  <si>
    <t>TANCA TG-500 GAVETA PARA DINHEIRO CONECTOR RJ12</t>
  </si>
  <si>
    <t>APC PDU PARA RACK- ZERO U- 10A- 230V - ENTRADA: IEC 320 C14 E SAIDA: (15) IEC 320 C13 // 2300VA</t>
  </si>
  <si>
    <t>ZEBRA IMPO ET40/45  - MONTAGEM RAM ENERGIZADO+BERCO DE BLOQUEIO PARA TABLES DE 10POL COM EXOSQUELETO DE ZEBRA</t>
  </si>
  <si>
    <t>CAPA PROTETIVA PARA EDA61K</t>
  </si>
  <si>
    <t>ZEBRA IMPO MODULO DE CAMERA COLORIDA PARA MP7000 - COM CAPA TRASEIRA, PLACA DE ILUMINACAO, CABOS</t>
  </si>
  <si>
    <t>FONE DE OUVIDO - JABRA BIZ 1500 MONO USB</t>
  </si>
  <si>
    <t>FITAS ADESIVAS PLÁSTICAS PLANAS (DUAS ISOLANTES E UMA DUPLA FACE DE USO ELÉTRICO), EM ROLOS DE LARGURA INFERIOR A 20CM, ACOMPANHADAS DE TIRAS PLÁSTICAS DE AMARRAÇÃO.</t>
  </si>
  <si>
    <t>ZEBRA IMPO MC93 - PELICULA PROTETORA DE TELA - 5 UNIDADES</t>
  </si>
  <si>
    <t>COMUTADOR DE LINHAS TELEFONICAS - JABRA LINK 950 USB-A</t>
  </si>
  <si>
    <t>HPE GEN10 2U BEZEL KIT</t>
  </si>
  <si>
    <t>DENOMINAÇÃO: CABO COM CONECTORES:  AXIS MULTICABLE C I/O AUDIO PWR 5M</t>
  </si>
  <si>
    <t>LICENC. DE USO DE PROGRAMAS DE COMPUT. - IPO R11 ESSNTL ED MG UPG LIC</t>
  </si>
  <si>
    <t>APC KIT DE MONTAGEM KVM E GAVETA TFT (KMM) EM 1U</t>
  </si>
  <si>
    <t>ARGOX ENGRENAGEM-M0.5 42T - OS214PLUS|OS2140</t>
  </si>
  <si>
    <t>DELL MOUSE OPTICO MS116, CONEXAO USB, PRETO, COM FIO</t>
  </si>
  <si>
    <t>802-4469-VD11_ES</t>
  </si>
  <si>
    <t>SUPORTE TECNICO DE INFORMATICA NO LOCAL NBD APOS DIAGNOSTICO LATITUDE, PROSUPPORT PLUS, 2O E 3O ANOS</t>
  </si>
  <si>
    <t>7YPRNK2_SC</t>
  </si>
  <si>
    <t>1LPRNK2_SC</t>
  </si>
  <si>
    <t>CABO COM CONECTOR DE 0.5M PARA EMPILHAMENTO DOS SWITCHES 2920/2930M</t>
  </si>
  <si>
    <t>ALCA DE MAO PARA COLETOR EDA52 (10 PECAS/KIT)</t>
  </si>
  <si>
    <t>BATERIA RECARREGAVEL DE ION LITIO MARCA SONY - RECHARGEABLE BATTERY PACK, 2NP-F970/B UC</t>
  </si>
  <si>
    <t>SERVIÇO - FORTIGATE-40F 1 YEAR 24X7 FORTICARE CONTRACT</t>
  </si>
  <si>
    <t>FONTE DE ALIMENTAÇÃO ROBUSTA INDUSTRIAL - HARDENED INDUSTRIAL 60W GIGABIT 4PPOE INJECTOR</t>
  </si>
  <si>
    <t>SOFTWARE APPSYNC STR PK PARA POWERSTORECB, SEM MIDIA</t>
  </si>
  <si>
    <t>PANASONIC INFOCASE ALÇA X PARA FZ-G1</t>
  </si>
  <si>
    <t>SP87ZZ12ZZNCAA</t>
  </si>
  <si>
    <t>LICENCA DE SOFTWARE - XGS 87 STANDARD PROTECTION - 12 MOS</t>
  </si>
  <si>
    <t>59-IX402-001_SC</t>
  </si>
  <si>
    <t>MANUTENÇÃO - IPO AVAYA CALL REPORTNG 1-100 USR GLB REM TECH SUPT 8X5 1YPP</t>
  </si>
  <si>
    <t>SUPORTE DE MANUTENÇÃO - IPO CLRP CUSTOM RPTS-G RTS 8X5 1YPP</t>
  </si>
  <si>
    <t>UNIDADE DE LEITURA DE DISCO VIDEO DIGITAL (DVD ROM), 8X, INTERFACE USB</t>
  </si>
  <si>
    <t>EPSON CARTUCHOS DE TINTA PARA A IMPRESSORA TM CW6000/CW6500 - CYAN</t>
  </si>
  <si>
    <t>EPSON CARTUCHOS DE TINTA PARA A IMPRESSORA TM CW6000/CW6500 - MAGENTA</t>
  </si>
  <si>
    <t>EPSON CARTUCHOS DE TINTA PARA A IMPRESSORA TM CW6000/CW6500 - YELLOW</t>
  </si>
  <si>
    <t>DATALOGIC CAPA DE BORRACHA PARA SKORPIO X3/X4</t>
  </si>
  <si>
    <t>HSM ADAPTADOR USB SNAP ON PARA COLETOR PORTATIL MOD EDA70</t>
  </si>
  <si>
    <t>GERTEC MP15 PINPAN BLUETOOTH - TERMINAL DE CAPTURA DE DADOS TRANSACOES COMERCIAIS</t>
  </si>
  <si>
    <t>PLACA DE CIRCUITO IMPRESSO PARA CAMERA DIGITAL - MOUNTED C.BOARDLDR-35 MNT(</t>
  </si>
  <si>
    <t>SUPORTE TECNICO DE INFORMATICA NO LOCAL NBD, 5X10, POWEREDGE, 3 ANOS</t>
  </si>
  <si>
    <t>DENOMINACAO: CABO COM CONECTOR PC-AC-BR (BR) AC POWER CORD</t>
  </si>
  <si>
    <t>HONEYWELL/SCANNER BATERIA PARA 1602G</t>
  </si>
  <si>
    <t>SERVIÇO - ON-PREMISES UNITY CONNECTION ADD-ON</t>
  </si>
  <si>
    <t>ZEBRA IMPOR BATERIA DE ION LITIO POWER PREC 4620MAH LI-ON - 1 UNID - MODELO: ZEBRA TC51/56 - MARCA: ZEBRA</t>
  </si>
  <si>
    <t>ANTENA PARA PONTO DE ACESSO AP-ANT-1W 2.4/5G 4/6DBI</t>
  </si>
  <si>
    <t>APARELHOS PARA TRANSMISSÃO DE DADOS EM REDE COM FIO SENDO EQUIPAMENTO DE SEGURANÇA EM REDE FIREWALL MARCA SONICWALL - DELL SONICWALL SOHO</t>
  </si>
  <si>
    <t>HP TECLADO USB 320K</t>
  </si>
  <si>
    <t>DELL PLACA DE REDE BROADCOM 5719 QP, FH-P/T150/T350/T550/R750/R6525</t>
  </si>
  <si>
    <t>ZEBRA IMPO MC30/31/32/90/91/92 CANETA COM CORDAO P/ GATILHO 5 UNID</t>
  </si>
  <si>
    <t>EQUIPAMENTO CONVERSOR DE DADOS TRANSCEIVER (GBIC) - 10GE SFP+ PASSIVE DIRECT ATTACH CABLE - 10GE SFP+ PASSIVE DIRECT ATTACH CABLE</t>
  </si>
  <si>
    <t>LICENÇA DE SOFTWARE - FIREWALL SSL VPN 1 USER LICENSE</t>
  </si>
  <si>
    <t>ARGOX MODULO DO RIBBON-R1B1 - OS214EX</t>
  </si>
  <si>
    <t>ARGOX ENGRENAGEM-21T V2 - OS214PLUS|OS2140</t>
  </si>
  <si>
    <t>M268-863-C4-BRA-4-GRU_SPB*</t>
  </si>
  <si>
    <t>VERIFONE POS C680 3G/BT/WIFI/CONTACTLESS</t>
  </si>
  <si>
    <t>DENOMINAÇÃO: CAMERA 2D MODELO EDGE CONNECT - MARCA: ELO</t>
  </si>
  <si>
    <t>520-BBCH_ES</t>
  </si>
  <si>
    <t>FONE DE OUVIDO (HEADSET) DELL WL3024</t>
  </si>
  <si>
    <t>MENNO GAVETA DE DINHEIRO MG40B PLUS PRETA</t>
  </si>
  <si>
    <t>HPE 16GB 2RX8 PC4-2666V-R SMART KIT</t>
  </si>
  <si>
    <t>32-21401-002_SC</t>
  </si>
  <si>
    <t>ARGOX ENGRENAGEM 0.50 24T - OS214PLUS|OS2140</t>
  </si>
  <si>
    <t>SUPORTE PARA MONTAGEM EM RACK DE CONTROLADORA  -C9800 WIRELESS CONTROLLER RACK MOUNT TRAY</t>
  </si>
  <si>
    <t>LICENÇA DE SOFTWARE - FORTIGATE-60E 1 YEAR FORTIGATE CLOUD MANAGEMENT, ANALYSIS AND 1 YEAR LOG RETENTION</t>
  </si>
  <si>
    <t>BEMATECH IMPRESSORA TERMICA ETIQUETA L42DT - SEM RIBBON</t>
  </si>
  <si>
    <t>DENOMINAÇÃO: BOTÃO DE CONTROLE DA CAMERA DIGITAL - MODELO: BOTÃO DE CONTROLE DA CAMERA DIGITAL - MARCA: SONY</t>
  </si>
  <si>
    <t>ZEBRA ETIQUETA RFID PAPEL TT 101.6 X 50.8MM  - 500 ETQS/ROLO</t>
  </si>
  <si>
    <t>CONJUNTO DE LENTE PARA CAMERA DIGITAL MARCA SONY - LENS ASSY</t>
  </si>
  <si>
    <t>DENOMINAÇÃO: SUPORTE DE ALUMINIO PARA INSTALAÇÃO DE CAMERA DE SEGURANÇA - MODELO: SURFACE MOUNT FOR SARIX PROFESSIONAL 3 AND SARIX EHANCED 3 ENVIRONMENTAL BULLET CAMERAS  - MARCA: PELCO</t>
  </si>
  <si>
    <t>802-4467-VD11_ES</t>
  </si>
  <si>
    <t>MIDIA FISICA STD MS WS22 16C STD ROK AMS SW</t>
  </si>
  <si>
    <t>0016218_ES</t>
  </si>
  <si>
    <t>ESTABILIZADOR SMS PROGRESSIVE III 2000VA - ENTRADA BIVOLT, SAÍDA 115V - 6 TOMADAS.</t>
  </si>
  <si>
    <t>59-IX401-001_SC</t>
  </si>
  <si>
    <t>ARGOX CORTADOR AUTOMATICO (CUTTER) - IX4-250|IX4-350</t>
  </si>
  <si>
    <t>59-21404-011_SC</t>
  </si>
  <si>
    <t>ARGOX CORTADOR AUTOMATICO (CUTTER) - OS214PLUS|OS2140</t>
  </si>
  <si>
    <t>570-ABFI_ES</t>
  </si>
  <si>
    <t>DELL MOUSE WIRELESS MS3320W</t>
  </si>
  <si>
    <t>CABO COM CONECTOR - POLY VIDEO IEC POWER CORD-BRZL</t>
  </si>
  <si>
    <t>FONE DE OUVIDO - ENCOREPRO HW510</t>
  </si>
  <si>
    <t>SUPORTE TECNICO DE INFORMATICA EM 4 HORAS UNITY, PROSUPPORT PLUS MISSION CRITICAL 7X24, 2 ANOS ADICIONAIS</t>
  </si>
  <si>
    <t>SUPORTE TECNICO DE INFORMATICA NO LOCAL APOS DIAGNOSTICO, 1 ANO</t>
  </si>
  <si>
    <t>SERVIÇO - ELITE, ONE YEAR, CCX 400 BUSINESS MEDIA PHONE MUST BE ELIGIBLE FOR ELITE SUPPORT. CONTACT SERVICES SALES REP FOR DETAILS</t>
  </si>
  <si>
    <t>DENOMINAÇÃO: TRANSISTOR - MODELO: TRANSISTOR 2SC4617FTLQ - MARCA: SONY</t>
  </si>
  <si>
    <t>8M400039_SPB</t>
  </si>
  <si>
    <t>GERTEC MOBI PIN 5 - MP5 B - MULTI CHAVES  - TERMINAL PARA OPERACOES ELETRONICAS DE CREDITO E DEBITO - MP5 B</t>
  </si>
  <si>
    <t>R86260801_SC</t>
  </si>
  <si>
    <t>SERVIÇO DE MANUT. E REP - SERVICE RE-ACTIVATION FEE, POLY STUDIO X30 ,POLY TC8, FOR PRODUCT LESS THAN ONE Y EAR OUT OF SUPPORT COVERAGE</t>
  </si>
  <si>
    <t>FONE DE OUVIDO COM MICROFONE INTEGRADO - BLACKWIRE 3315, BW3315-M USB-A</t>
  </si>
  <si>
    <t>ADAPTADOR WIRELLES LAN ELPAP11 - EPSON</t>
  </si>
  <si>
    <t>FONTE RETIFICADO A SEMI CONDUTOR- IP PHONE POWER ADAPTER FOR 7800 PHONE SERIES, BRAZIL</t>
  </si>
  <si>
    <t>NCOMPUTING CABO USB PARA ADAPTADOR DVI</t>
  </si>
  <si>
    <t>ZEBRA IMPORT CABO DC LEVEL VI PARA FONTE PWR-BGA12V50W0WW</t>
  </si>
  <si>
    <t>ZEBRA IMPO LEITOR DE CODIGO DE BARRAS DS2208-SR KIT USB PRETO - LEITOR+CABO USB+SUP</t>
  </si>
  <si>
    <t>MEM KINGSTON 4GB DDR4 2666MHZ 1.2V ADATA - DESKTOP</t>
  </si>
  <si>
    <t>POLY STUDIO X70 OPTIONAL TABLE STAND. COMPATIBLE WITH THE STUDIO X70. HAS PEM NUT FOR 1/4X20 ATTACHMENT AND 2 MOUNTING HOLES.</t>
  </si>
  <si>
    <t>KIT DE MONTAGEM PARA PONTO DE ACESSO MERAKI - MERAKI MX RACKMOUNT</t>
  </si>
  <si>
    <t>MICROVENTILADOR COM AREA DE 16CM2, APLICACAO EM MAQUINA DE PROCESSAMENTO DE DADOS</t>
  </si>
  <si>
    <t>PARTES PARA SWITCH (TRILHOS) 1U AJUSTAVEL</t>
  </si>
  <si>
    <t>PLACA CONTROLADORA RAID MODULAR BOSS-S, FH</t>
  </si>
  <si>
    <t>ACESSÓRIO INTERMEC CK3/CK65, GATILHO</t>
  </si>
  <si>
    <t>BASE INFERIOR DE CAMERA DIGITAL - CASE LOWER</t>
  </si>
  <si>
    <t>ZEBRA IMPO LEITOR DE CODIGO DE BARRAS DS2208-SR KIT USB PRETO - LEITOR+CABO USB</t>
  </si>
  <si>
    <t>FONTE RETIFICADA A SEMICONDUTOR - PWR KIT FOR POLY TRIO C60. INCL. 100-240V, 1.0A, 55V-30W, IEEE 802.3AT</t>
  </si>
  <si>
    <t>7S05009GWW_SC</t>
  </si>
  <si>
    <t>MIDIA - WINDOWS SERVER 2022 ESSENTIALS ROK (10 CORE) - MULTILANG - BRAZIL ONLY -TANGIBLE</t>
  </si>
  <si>
    <t>DENOMINAÇÃO: ESPUMA PARA PROTEÇÃO DO MICROFONE - MODELO: SCREEN ASSY,WINDOW - MARCA: SONY</t>
  </si>
  <si>
    <t>001956_SPB</t>
  </si>
  <si>
    <t>TANCA TP-650 IMPRESSORA DE CUPOM TERMICA P/ SAT</t>
  </si>
  <si>
    <t>TRANSCEPTOR OPTICO (GBIC)- GIGABIT ETHERNET SX MINI-GBIC SFP TRANSCEIVER</t>
  </si>
  <si>
    <t>HONEYWELL/HANDHELD SUPORTE P/EMPILHADEIRAS LEITOR 3800I/4800</t>
  </si>
  <si>
    <t>CABO EPWRABNC1520A3M CABO C15 PARA NBR 14136</t>
  </si>
  <si>
    <t>MINI-GBIC SINGLE-MODE LC MODULE (10KM)</t>
  </si>
  <si>
    <t>473699802_SC</t>
  </si>
  <si>
    <t>DENOMINAÇÃO: TAMPA INFERIOR DE PLASTICO DA ALÇA DA CAMERA DIGITAL - MODELO: HANDLE- MARCA: SONY IMPORT</t>
  </si>
  <si>
    <t>ADAPTADOR DISPLAYPORT PARA HDMI CONVERSOR DE VIDEO (M-F)</t>
  </si>
  <si>
    <t>AP9878_ES</t>
  </si>
  <si>
    <t>APC CABO DE ENERGIA- 10A- 100V-230V- IEC 320 C19 PARA IEC 320 C14 - 1.98M</t>
  </si>
  <si>
    <t>SERVIÇO - SA PARTS NBD CM MED GTWY 1YMO</t>
  </si>
  <si>
    <t>230167_ES</t>
  </si>
  <si>
    <t>CABO COM CONECTOR ARUBA 3800/3810M 1M</t>
  </si>
  <si>
    <t>ACESSÓRIO DOLPHIN CK65, BATERIA DE ION DE LÍTIO RECARREGÁVEL COLD STORAGE 3.7V, 5200MAH</t>
  </si>
  <si>
    <t>FONTE RETIFICADA A SEMICONDUTOR ENTRADA BIVOLT DE 100-240VAC COM FREQUÊNCIA 50/60 HZ, CORRENTE MÁXIMA 0.43A, SAÍDA 48VDC, COM POTÊNCIA 15.4W; POE 802.3AF E 2 CONECTORES RJ45 - PD-3501G-AC 1P GE 802.3AF</t>
  </si>
  <si>
    <t>DELL MOUSE WIRELESS MS5320W</t>
  </si>
  <si>
    <t>LICENÇA DE SOFTWARE - PRODUCTION SUPPORT COVERAGE VMWARE VREALIZE OPERATIONS 8 STANDARD (PER CPU)</t>
  </si>
  <si>
    <t>LICENC. DE USO DE PROGRAMAS DE COMPUT. - IPO R11 PWR USER 1 UPG LIC</t>
  </si>
  <si>
    <t>ZEBRA IMPO - ENGRENAGENS DO ROLETE L/R - 10 UNIDADES</t>
  </si>
  <si>
    <t>RBP-GM40-</t>
  </si>
  <si>
    <t>ZEBRA IMPO ALCA DE OMBRO PADRAO</t>
  </si>
  <si>
    <t>DATALOGIC CABO USB LISO TIPO A 2M P/ MAGELLAN 3410</t>
  </si>
  <si>
    <t>NCOMPUTING TERMINAL DE VIRTUALIZAÇAO RX-HDX</t>
  </si>
  <si>
    <t>DELL CONJUNTO SEM FIO COMPOSTO POR TECLADO E MOUSE KM5221W</t>
  </si>
  <si>
    <t>GERTEC TECLADO -E 44 TECLAS DISPLAY - USB</t>
  </si>
  <si>
    <t>FONTES - DECT 372X/373X HANDSET CHRGR EU</t>
  </si>
  <si>
    <t>ESTABILIZADOR SMS PROGRESSIVE III 2000VA MONO 115V - 5 TOMADAS.</t>
  </si>
  <si>
    <t>KL4746KAQFR_SC</t>
  </si>
  <si>
    <t>LICENÇA DE SOFTWARE KASPERSKY ENDPOINT SECURITY CLOUD PRO BRAZILIAN EDITION. 50-99 WORKSTATION / FILESERVER; 100-198 MOBILE DEVICE 1 YEAR RENEWAL LICENSE</t>
  </si>
  <si>
    <t>MIDIA - AES 6.3.3 AURA BNDL MEDIA DVD</t>
  </si>
  <si>
    <t>BCM 5719 1GB 4P BASE-T ADPTR</t>
  </si>
  <si>
    <t>APC ORGANIZADOR VERTICAL DE CABOS COM 8 ANEIS PARA RACK - PRETO</t>
  </si>
  <si>
    <t>MEMORIA 32GB DDR4 3200MHZ 1.2V KINGSTON  - NOTEBOOK - KVR32S22D8/32</t>
  </si>
  <si>
    <t>TRANSCEPTOR OPTICO QSFP+ PARA QSFP+ 40GBE, MONTADO EM CABO DE 0.5M</t>
  </si>
  <si>
    <t>CABO COM CONECTOR - CONSOLE CABLE 6FT WITH RJ45 AND DB9F</t>
  </si>
  <si>
    <t>46BSATGOAE03_SPB</t>
  </si>
  <si>
    <t>BEMATECH SATGO ADV ETHERNET</t>
  </si>
  <si>
    <t>DENOMINAÇÃO: CABO COM CONECTOR MARCA SONY - FLEXIBLE FLAT CABLE</t>
  </si>
  <si>
    <t>ZEBRA CABO AC TRIPOLAR  MICKEY - PADRAO BRASIL - USAR COM A FONTE 450154  - NO LUGAR DO PN 450040</t>
  </si>
  <si>
    <t>SERVIÇO - ON-PREMISES ACCESS ADD-ON</t>
  </si>
  <si>
    <t>AP9877_ES</t>
  </si>
  <si>
    <t>FONTE RETIFICADA A SEMI CONDUTOR-  INJETOR DE ENERGIA - POWER INJECTOR (802.3AT) FOR AIRONET ACCESS POINTS-AIR-PWRINJ6=</t>
  </si>
  <si>
    <t>ARGOX SENSOR DE RIBBON - OS214PLUS|OS2140</t>
  </si>
  <si>
    <t>HQLN320-LI_SC</t>
  </si>
  <si>
    <t>GTS BATERIA P/ IMPRESSORA ZEBRA QLN 220/320 E ZQ  STD</t>
  </si>
  <si>
    <t>FONE DE OUVIDO COM MICROFONE INTEGRADO - BLACKWIRE 3310, BW3310-M USB-A</t>
  </si>
  <si>
    <t>PLACA DE CIRCUITO IMPRESSO PARA CAMERA DIGITAL - VC-349</t>
  </si>
  <si>
    <t>SERVIÇO - SNTC-8X5XNBD CISCO SX550X-16FT 16-PORT 10G STACKABLE</t>
  </si>
  <si>
    <t>8800-02-01</t>
  </si>
  <si>
    <t>CABO - CORD SUPERVISORY</t>
  </si>
  <si>
    <t>SUPORTE DE FERRO PARA PONTO DE ACESSO - FLUSH-FRAME DROP CEILING BRACKET</t>
  </si>
  <si>
    <t>CABO COM CONECTOR MERAKI - MERAKI AC POWER CORD FOR MX AND MS (US PLUG)</t>
  </si>
  <si>
    <t>DENOMINAÇÃO: CABEÇA TERMICA PARA IMPRESSO MEDICA MARCA SONY - HEAD THERMAL</t>
  </si>
  <si>
    <t>8-0730-54_SC</t>
  </si>
  <si>
    <t>DATALOGIC CABO SERIAL RS232 45M PARA VS3200</t>
  </si>
  <si>
    <t>HP MOUSE COM FIO 320M</t>
  </si>
  <si>
    <t>KL4065KAKDS_SC</t>
  </si>
  <si>
    <t>LICENÇA DE SOFTWARE KASPERSKY NEXT EDR FOUNDATIONS BRAZILIAN EDITION. 10-14 USER 2 YEAR BASE LICENSE</t>
  </si>
  <si>
    <t>LENOVO TECLADO BUNDLE ESTACAO DE TRABALHO WS</t>
  </si>
  <si>
    <t>DELL TRANSCEIVER SFP 1000BASE-SX 850NM WAVELENGTH 550M REACH</t>
  </si>
  <si>
    <t>VCPP 360 Monthly Rental overage charges</t>
  </si>
  <si>
    <t>MEM KINGSTON 8GB DDR4 2666MHZ 1.2V KINGSTON PROPRIETARIA - NOTEBOOK</t>
  </si>
  <si>
    <t>PRESILHA FIXADORA PARA MICROFONE - LAVALIER CLIP ASSY (S)</t>
  </si>
  <si>
    <t>SERVIÇO - SA PARTS NBD CM SM SRV 1YMO</t>
  </si>
  <si>
    <t>LENOVO SUPORTE DE GRAMPO OXFORD  S-SERIES</t>
  </si>
  <si>
    <t>ZEBRA IMPO - TELA DA BALANCA COM TORRE</t>
  </si>
  <si>
    <t>230017_ES</t>
  </si>
  <si>
    <t>LICENÇA DE SOFTWARE - CPMSP-NEXT GENERATION SECURITY MANAGEMENT SMARTEVENT DEDICATED SERVER FOR 5 GATEWAYS (PERPETUAL)</t>
  </si>
  <si>
    <t>LICENÇA DE SOFTWARE - CPMSP-NEXT GENERATION SECURITY MANAGEMENT SOFTWARE FOR 5 GATEWAYS (SMARTEVENT &amp; COMPLIANCE 1 YEAR)</t>
  </si>
  <si>
    <t>1592</t>
  </si>
  <si>
    <t>NONUS LEITOR MANUAL DE CODIGO DE BARRAS SEM FIO LW200</t>
  </si>
  <si>
    <t>ARGOX ENGRENAGEM-M0.5 17X44T - OS214PLUS|OS2140</t>
  </si>
  <si>
    <t>DENOMINAÇÃO: ETIQUETA ADESIVA PARA SINALIZAÇÃO - MODELO: TAPE (P) - MARCA SONY</t>
  </si>
  <si>
    <t>PARTES DE MONTAGEM DE MAQUINA PARA UNITY (ENCAIXE TRILHO)</t>
  </si>
  <si>
    <t>ARGOX MOLA DO REBOBINADOR DO RIBBON2 V2 - OS214PLUS|OS2140</t>
  </si>
  <si>
    <t>PLACA DE CIRCUITO IMPRESSO PARA CAMERA CINEMATOGRAFICA - MOUNTED C.BOARD AXM-53</t>
  </si>
  <si>
    <t>SFP-H10GB-CU3M=_SC</t>
  </si>
  <si>
    <t>TRANSCEPTOR GBIC DE PAR TRANÇADO DE COBRE   - 10GBASE-CU SFP+ CABLE 3 METER</t>
  </si>
  <si>
    <t>EDA61K-SH-DC_PRP</t>
  </si>
  <si>
    <t>MICROVENTILADOR COM AREA INFERIOR A 90CM2, APLICACAO EM MAQUINA DE PROCESSAMENTO DE DADOS</t>
  </si>
  <si>
    <t>DATALOGIC LEITOR TD1100 65 PRO, PRETO, MULTI-INTERFACE</t>
  </si>
  <si>
    <t>490-BHVX_ES</t>
  </si>
  <si>
    <t>SUPORTE ESTRUTURAL PARA FIXACAO DE PLACA DE CIRCUITO IMPRESSO RAID MODULAR</t>
  </si>
  <si>
    <t>HU4A3A5_SC</t>
  </si>
  <si>
    <t>Manut. e Rep. de Computadores - HPE 5Y TECH CARE CRITICAL SVC</t>
  </si>
  <si>
    <t>ACESSÓRIO, CABO DE FORÇA BRASIL</t>
  </si>
  <si>
    <t>PROTEÇÃO LATERAL PARA CAMERA DIGITAL - PAD ASSY SHOULDER</t>
  </si>
  <si>
    <t>ACESSÓRIO COLETORES, ADAPTADOR DE TOMADA DA FONTE + PLUGUES</t>
  </si>
  <si>
    <t>SSD KINGSTON 240GB SA400 SATA3 2,5" 7MM</t>
  </si>
  <si>
    <t>DENOMINAÇÃO: ACESSÓRIO DE ALUMINIO PARA INSTALAÇÃO DE CÂMERA - MODELO:AXIS TP6902-E ADAPTER BRACKET - MARCA: AXIS</t>
  </si>
  <si>
    <t>DATALOGIC BATERIA PARA COLETOR JTA6 E MEMOR 1</t>
  </si>
  <si>
    <t>CABO SMS PARA CONEXÃO PARA BATERIA EXTERNA AVULSA.</t>
  </si>
  <si>
    <t>ELGIN LEITOR DE MAO EL250 2D USB COM PEDESTAL</t>
  </si>
  <si>
    <t>ZEBRA IMPOR FONTE 100-240 VAC, 12VDC, 4,16A. NECESSARIO BRZ1000</t>
  </si>
  <si>
    <t>ZEBRA IMPO TC22/TC27 - CAPA PROTETORA EXOESQUELETO DE BORRACHA</t>
  </si>
  <si>
    <t>ZEBRA IMPORT TC51/TC56 -  SUPORTE PARA FIXAR AO PULSO 191MM - BRANCO</t>
  </si>
  <si>
    <t>7S05009EWW_SC</t>
  </si>
  <si>
    <t>MIDIA - WINDOWS SERVER 2022 STANDARD ROK (16 CORE) - MULTILANG - BRAZIL ONLY - TANGIBLE</t>
  </si>
  <si>
    <t>Midia de restauração de Sistema Operacional Win8.1 PRO em Português</t>
  </si>
  <si>
    <t>ARGOX MODULO DO RIBBON-R1B1 V2 - OS214EX</t>
  </si>
  <si>
    <t>580-ADRO-WKS29_ES</t>
  </si>
  <si>
    <t>DENOMINAÇÃO: PRESILHA FIXADORA HORIZONTAL PARA MICROFONE - MODELO: CLIP ASSY, HORIZONTAL HOLD - MARCA: SONY</t>
  </si>
  <si>
    <t>MEMORIA 16GB DDR4 3200MHZ 1.2V KINGSTON PROPRIETARIA - NOTEBOOK - KCP432SS8/16</t>
  </si>
  <si>
    <t>FONE DE OUVIDO - EVOLVE 20 DUO MS</t>
  </si>
  <si>
    <t>228740_ES</t>
  </si>
  <si>
    <t>SUPORTE DE MANUTENÇÃO - UTILITY MAINT CMS SUN SPARC T5120 V16</t>
  </si>
  <si>
    <t>KIT DE FIXAÇÃO PARA PONTO DE ACESSO AP OUTDOOR METÁLICO EM GABINETES, BASTIDORES E ARMAÇÕES AP-MNT-MP10-A AP - 10 PEÇAS</t>
  </si>
  <si>
    <t>HW2P7E_ES</t>
  </si>
  <si>
    <t>BATERIA RECARREGAVEL DE ION LITIO MARCA SONY - BATTERY, LITHIUM(SECONDARY</t>
  </si>
  <si>
    <t>DISCO OPTICO GRAVADO(DVD), MICROSOFT WINDOWS 7 PRO 64 BITS,ACOMPANHA DOCUMENTACAO TECNICA (DOA)</t>
  </si>
  <si>
    <t>433</t>
  </si>
  <si>
    <t>CARTAO SD COM CAPACIDADE DE 4GB -KINGSTON CARTÃO MEMORIA SDHC CAPACIDADE 4GB</t>
  </si>
  <si>
    <t>DELL ALCA DE MAO PARA TRANSPORTE DE MAQUINA PORTATIL DE PROCESSAMENTO DE DADOS</t>
  </si>
  <si>
    <t>CABO COM CONECTOR MERAKI - MERAKI AC ADAPTER FOR MR WIRELESS ACCESS POINTS (US PLUG)</t>
  </si>
  <si>
    <t>SERVIÇOS POWEREDGE T140 ATUALIZAÇÃO DO NBD BÁSICO DE 1 ANO NO LOCAL PARA O PROSUPORTE NBD DE 3 ANOS NO LOCAL</t>
  </si>
  <si>
    <t>BASTIDORES E ARMAÇÕES - IP OFFICE IP500 RACK MOUNTING KIT</t>
  </si>
  <si>
    <t>NCOMPUTING CABO USB PARA ADAPTADOR VGA</t>
  </si>
  <si>
    <t>KIT DE CABOS HPE ML350 GEN10 LFF SA/HBA CABLE KIT</t>
  </si>
  <si>
    <t>IH25-BR-1_SC</t>
  </si>
  <si>
    <t>ACESSÓRIO IH25, ADAPTADOR PARA ENCAIXE DO EDA51 AO LEITOR PORTÁTIL RFID</t>
  </si>
  <si>
    <t>ZEBRA IMPOR ZT410 - ROLO TRACIONADOR KIT, PLATEN ROLLER, ZT410, ZT411</t>
  </si>
  <si>
    <t>CARTAO DE MEMORIA - IP OFFICE IP500 V2 SYSTEM SD CARD A-LAW</t>
  </si>
  <si>
    <t>47-21403-001_SC</t>
  </si>
  <si>
    <t>ARGOX PEÇA ALMOFADA -LU - OS214PLUS|OS2140</t>
  </si>
  <si>
    <t>LICENCA DE SOFTWARE - XG 125 WEBSERVER PROTECTION - 9 MOS - RENEWAL</t>
  </si>
  <si>
    <t>CABO DE ALIMENTAÇÃO, 125 V, 15 A, 10 PÉS, C15 PARA NEMA 5-15P (SOMENTE POE)</t>
  </si>
  <si>
    <t>770-BDRQ</t>
  </si>
  <si>
    <t>CABO 12GB HD-MINI PARA HD-MINI SAS  2M</t>
  </si>
  <si>
    <t>770-BEKK</t>
  </si>
  <si>
    <t>TRILHOS METALICOS PARA MAQUINA DE PROCESSAMENTO DE DADOS</t>
  </si>
  <si>
    <t>MANUTENÇÃO - IPO RTS 8X5 APR NBD - 500 V2 3YPP</t>
  </si>
  <si>
    <t>802-4470-VD11_ES</t>
  </si>
  <si>
    <t>1169</t>
  </si>
  <si>
    <t>CIRCUITOS IMPRESSOS MONTADOS - IPO MC VCM 64 V2</t>
  </si>
  <si>
    <t>570-ABIE-WKS29_ES</t>
  </si>
  <si>
    <t>DATALOGIC CABO 120V AC</t>
  </si>
  <si>
    <t>SUPORTE DE PAREDE PARA NOBREAK NHS MINI III</t>
  </si>
  <si>
    <t>LICENÇA DE USO DE PROG. DE COMPUTADOR - AVAYA CONTACT CENTER SELECT R7.1+ RPRT CREATN WIZ SUBSCRIPTION MONTHLY</t>
  </si>
  <si>
    <t>MEDIA - AES R7.0.1 AURA OVA MEDIA</t>
  </si>
  <si>
    <t>LICENCA PARA SOFTWARE IDRAC8 ENTERPRISE</t>
  </si>
  <si>
    <t>FONTE RETIFICADA A SEMICONDUTOR - MERAKI AC POWER CORD FOR MX AND MS (BRAZIL PLUG)</t>
  </si>
  <si>
    <t>ARGOX SUPORTE DE ETIQUETA - OS214PLUS|OS2140</t>
  </si>
  <si>
    <t>E710364_SC</t>
  </si>
  <si>
    <t>LICENÇA DE USO DE PROG. DE COMPUTADOR - IPO CTI SUBS MONTHLY</t>
  </si>
  <si>
    <t>PANASONIC PELICULA DE PROTECAO PARA NOTEBOOK</t>
  </si>
  <si>
    <t>P46123-DN1#MF_ES</t>
  </si>
  <si>
    <t>MIDIA FISICA MS WS22 16C DC ROK AMS</t>
  </si>
  <si>
    <t>EXTENSION CORD SMS - 4 TOMADAS. COMPRIMENTO NOMINAL DO CABO DE FO</t>
  </si>
  <si>
    <t>INJETOR DE ENERGIA EM REDE DIGITAL (FONTE) - POE INJECTOR 20W 1000MBPS BR - 1</t>
  </si>
  <si>
    <t>802-4468-VD11_ES</t>
  </si>
  <si>
    <t>90ACC0287-</t>
  </si>
  <si>
    <t>DATALOGIC FONTE DE ALIMENTACAO 5VDC S/ CABO DE FORÇA</t>
  </si>
  <si>
    <t>DENOMINAÇÃO: BOTÃO PARA CAMERA DIGITAL - MARCA SONY</t>
  </si>
  <si>
    <t>ALÇA DA TAMPA INFERIOR DA CAMERA DIGITAL - SHOE 3 SLIDE VF</t>
  </si>
  <si>
    <t>CABO DE COMUNICACAO LC-LC HPE PREMIER FLEX FC 5M</t>
  </si>
  <si>
    <t>DENOMINAÇÃO: PLACA DE CIRCUITO IMPRESSO MONTADO PARA CAMERA DIGITAL - MODELO: SONY MOUNTED C, BOARD TK-073 - MARCA: SONY</t>
  </si>
  <si>
    <t>CABO DE ALIMENTAÇÃO - POWER CORD, C14 INLET, US - POWER CORD, C14 INLET, US FOR ALL SYSTEMS, EXCEPT FG/FWF-40C, FG/FWF-60C, FG/FWF-60D, FG-70D, FG-80D &amp; FG/FWF-90D</t>
  </si>
  <si>
    <t>CABO USB ESPIRALADO, RUBI CINZA, PARA LEITOR VOYAGER MS9520</t>
  </si>
  <si>
    <t>LICENÇA DE USO DE PROG. DE COMPUTADOR - SUBSCRIPTION - ACCS R7.1+ SPV SUBS MONTHLY</t>
  </si>
  <si>
    <t>LENOVO TECLADO E MOUSE  ESSENTIAL WIRELESS ( COMBO )</t>
  </si>
  <si>
    <t>ARGOX SUPORTE DE RIBBON V4 - OS214PLUS|OS2140</t>
  </si>
  <si>
    <t>FILTRO DE LINHA SMS BIVOLT 4 TOMADAS 1.3 M</t>
  </si>
  <si>
    <t>ZEBRA IMPORT SUPORTE UNIVERSAL PARA LEITOR DE CODIGO DE BARRAS LS2208/DS2208</t>
  </si>
  <si>
    <t>ELO TOUCH - KIT SUPORTE ELOPOS PARA SEGUNDO MONITOR.</t>
  </si>
  <si>
    <t>DISSIPADOR DE CALOR, APLICAÇÃO EM MAQUINA DE PROCESSAMENTO DE DADOS</t>
  </si>
  <si>
    <t>ZEBRA IMPO - CORREIA 203DPI - MODELO:  ZT410/ZT420/ZM400/ZM600</t>
  </si>
  <si>
    <t>CAPA PROTETORA PARA COLETOR HMS EDA71</t>
  </si>
  <si>
    <t>SUPORTE TECNICO DE INFORMATICA NO LOCAL NBD APOS DIAGNOSTICO, NETWORKING, PROSUPPORT PLUS, 5 ANOS</t>
  </si>
  <si>
    <t>LENOVO MOUSE BUNDLE ESTACAO DE TRABALHO WS</t>
  </si>
  <si>
    <t>KIT DE FIXAÇÃO METÁLICO EM GABINETES, BASTIDORES E ARMAÇÕES PARA PONTO DE ACESSO AP-MNT-A AP</t>
  </si>
  <si>
    <t>FON1209-RS_SPB</t>
  </si>
  <si>
    <t>FONTE DE ALIMENTAÇÃO  FIC 5V 1A P/SAT</t>
  </si>
  <si>
    <t>ALMOFADA DE ESPUMA DO FONE DE OUVIDO - SPARE,EAR CUSHION,FOAM,C215&amp;C225-C310&amp;C320 (2 PIECES)</t>
  </si>
  <si>
    <t>384-BCZS#R650XSE_ES</t>
  </si>
  <si>
    <t>DELL CONJUNTO TECLADO E MOUSE WIRELESS KM3322W</t>
  </si>
  <si>
    <t>ALMOFADA DE OUVIDO -  FOAM EAR CUSHION, EVOLVE 20-65</t>
  </si>
  <si>
    <t>HP MALETA PARA NOTEBOOK 14.1 RENEW BUSINESS</t>
  </si>
  <si>
    <t>HP SUPORTE PARA MONITOR QUICK RELEASE KIT DE MONTAGEM</t>
  </si>
  <si>
    <t>SERVIÇO - CMS PER SUPV LIC NEW OR ADD</t>
  </si>
  <si>
    <t>CABOS MUNIDOS DE CONECTORES - AVAYA B100 SER PWR CBL CONN 7.5M</t>
  </si>
  <si>
    <t>ARGOX SUPORTE DE ENGRENAGEM V4 - OS214PLUS|OS2140</t>
  </si>
  <si>
    <t>ESTABILIZADOR SMS REVOLUTION SPEEDY 300VA MONO 115V - 4 TOMADAS.</t>
  </si>
  <si>
    <t>42-21405-011_SC</t>
  </si>
  <si>
    <t>ARGOX ENGRENAGEM DO REBOBINADOR DO RIBBON S1  - OS214PLUS|OS2140</t>
  </si>
  <si>
    <t>Teclado Dell Multimedia USB, Modelo KB216</t>
  </si>
  <si>
    <t>FILTRO DE LINHA SMS BIVOLT 4 TOMADAS 3 M</t>
  </si>
  <si>
    <t>33-21413-001_SC</t>
  </si>
  <si>
    <t>ARGOX DESTACADOR-SEPE2 - OS214PLUS|OS2140</t>
  </si>
  <si>
    <t>DENOMINAÇÃO: CONECTOR ESTEREO MINI - MODELO:  WITCH,PUSH - MARCA: SONY</t>
  </si>
  <si>
    <t>DISCO OPTICO GRAVADO COM SOFTWARE (DVD). ACOMPANHA DOCUMENTACAO TECNICA</t>
  </si>
  <si>
    <t>A-FLEX-NUM-MCBR/1YM_SC</t>
  </si>
  <si>
    <t>HONEYWELL FONTE DE ALIMENTAÇÃO 5.2 VDC 1.0A LEITOR 1202G</t>
  </si>
  <si>
    <t>SUPORTE TECNICO DE INFORMATICA NO LOCAL NBD APOS DIAGNOSTICO NETWORKING, PROSUPPORT, 1 ANO</t>
  </si>
  <si>
    <t>DENOMINAÇÃO: CABO COM CONECTOR - MODELO: CABLE CONNECTION- MARCA: SONY</t>
  </si>
  <si>
    <t>228706_ES</t>
  </si>
  <si>
    <t>SUPORTE TÉCNICO EM INFORMÁTICA - CMS R16.X PER NEW AGT LIC 1-100</t>
  </si>
  <si>
    <t>SUPORTE PARA PONTO DE ACESSO AP-220-MNT-W1</t>
  </si>
  <si>
    <t>SUPORTE PARA LEITOR POS100</t>
  </si>
  <si>
    <t>DENOMINAÇÃO: DIFUSOR DE LUZ PLÁSTICO PARA BOTÃO DE COMUTADOR DE MARCA SONY - MODELO: DIFFUSER (942), LIGHT - MARCA SONY</t>
  </si>
  <si>
    <t>LICENÇA DE ALTA DISPONIBILIDADE UNITY EDGECONNECT BW, LARGURA DE BANDA DE 200 MBPS, POR INSTÂNCIA EC, 1 MÊS</t>
  </si>
  <si>
    <t>59-C2101-031_SC</t>
  </si>
  <si>
    <t>A-SPK-EDUEC-CM-M-1Y-BR</t>
  </si>
  <si>
    <t>SERVIÇO - CLOUD MEETINGS</t>
  </si>
  <si>
    <t>Mouse Dell USB, Modelo MS116 preto com fio</t>
  </si>
  <si>
    <t>CABOS MUNIDOS DE CONECTORES - POWER CORD 18AWG 10 AMP AC US/NORTH AMERICA</t>
  </si>
  <si>
    <t>Fonte de Alimentação H100</t>
  </si>
  <si>
    <t>ACESSÓRIO LEITOR HONEYWELL, CABO SERIAL RS232 3M ESPIRALADO</t>
  </si>
  <si>
    <t>PLACA DE CIRCUITO IMPRESSO PARA CAMERA DIGITAL - FLEXIBLE PWB</t>
  </si>
  <si>
    <t>MSP-MV6-MOAF_SC</t>
  </si>
  <si>
    <t>PLACA DE CIRCUITO IMPRESSO PARA CAMERA DIGITAL -FP-2393 FLEXIBLE PWB</t>
  </si>
  <si>
    <t>SERVIÇO - CMS R16.X PER NEW AGT LIC 1-100</t>
  </si>
  <si>
    <t>CABO COM CONECTOR ARUBA X2C2 RJ45 TO DB9</t>
  </si>
  <si>
    <t>SUPORTE DE MANUTENÇÃO - IPO ACCS RPT CRT WIZ RTS 8X5 1YPP</t>
  </si>
  <si>
    <t>A-FLEX-RTT-WXMT-NUBR/3YM_SC</t>
  </si>
  <si>
    <t>SERVIÇO - SERVIÇO - REAL TIME TRANSLATION FOR WEBEX MEETINGS - NU (1)</t>
  </si>
  <si>
    <t>ARGOX ENGRENAGEM DE COBERTURA -2 V4 - OS214PLUS|OS2140</t>
  </si>
  <si>
    <t>CABO COM CONECTOR MARCA SONY - CABLE, FLEXIBLE FLAT (FFC-</t>
  </si>
  <si>
    <t>FOLHA PLASTICA TRANSPARENTE INDICADOR DE BATERIA PARA CAMERA DIGITAL - SHEET (BATTERY CASE LID)</t>
  </si>
  <si>
    <t>DENOMINAÇÃO: TRANSISTOR - MODELO: TRANSISTOR XP151A13A0MR - MARCA: SONY</t>
  </si>
  <si>
    <t>ADMIN TOOLS R6.0 CD</t>
  </si>
  <si>
    <t>ALMOFADA DO FONE DE OUVIDO PARAVOYAGER FOCUS UC</t>
  </si>
  <si>
    <t>LICENÇA DE USO DE PROG. DE COMPUTADOR - AV CALL RPTG RCDG PRT MONTHLY GLBL</t>
  </si>
  <si>
    <t>CABO COM CONECTOR MARCA SONY - FLEXIBLE FLAT CABLE(FFC-1030)</t>
  </si>
  <si>
    <t>SUPORTE DE MANUTENÇÃO - IPO ACCS WORKSPACE AGT REM TECH SUPT 8X5 1YPP</t>
  </si>
  <si>
    <t>ARGOX TRAVA LADO ESQUERDO DE PLASTICO - O4-250</t>
  </si>
  <si>
    <t>CONSULTORIA EM INFORMÁTICA - GERENCIAMENTO PARTNER SUCCESS PROGRAM</t>
  </si>
  <si>
    <t>1187</t>
  </si>
  <si>
    <t>700138019 - CABO COAXIAL 0,4x2,5 - BNC - MxM - 3,0m</t>
  </si>
  <si>
    <t>Midia de restauração de Sistema Operacional Windows 8.1 em Portugues</t>
  </si>
  <si>
    <t>FONTE - PWR ADPTR 5V 1600 SER IP PHONE US</t>
  </si>
  <si>
    <t>SUPORTE DE MANUTENÇÃO - IPO ACCS SPV RTS 8X5 1YPP</t>
  </si>
  <si>
    <t>891</t>
  </si>
  <si>
    <t>Mídia - IPO R9 APPL SRVR DVD</t>
  </si>
  <si>
    <t>Midia de restauracao de Sistema operacional Windows 8.1 em Portugues</t>
  </si>
  <si>
    <t>SOFTWARE - VMC ON AWS HOST I3 OVERAGE CUSTOMAZED</t>
  </si>
  <si>
    <t>LICENÇA DE SOFTWARE - MVISION PLUS MO PER USE MSP</t>
  </si>
  <si>
    <t>SUPORTE DE MANUTENÇÃO - SA PREF AURATM R6 EE 101-1000 N1 1YPP</t>
  </si>
  <si>
    <t>CABO DE FORÇA DE 250V</t>
  </si>
  <si>
    <t>SERVIÇO DE SUPORTE  - SA PREF AURATM R6 EE 101-1000 N1 1YPP</t>
  </si>
  <si>
    <t>LICENÇA DE SOFTWARE - FLEX-VM POSTPAID SUBSCRIPTION PROGRAM</t>
  </si>
  <si>
    <t>SERVIÇO - RE-INIT FEE - SUPPORT ADVANTAG</t>
  </si>
  <si>
    <t>LICENÇA DE SOFTWARE - VIDEOXPERT INTEGRATION LICENSE</t>
  </si>
  <si>
    <t>PANDA ANTIVIRUS PRO 2016 1U OEM MID</t>
  </si>
  <si>
    <t>P46196-B21#MF_SPB</t>
  </si>
  <si>
    <t>MIDIA FISICA MS WS22 4C STD ADD LIC WW SW</t>
  </si>
  <si>
    <t>LICENC. DE USO DE PROGRAMAS DE COMPUT. - SAL POLICY MGR SSH PROXY SFTW ONLY</t>
  </si>
  <si>
    <t>LICENC. DE USO DE PROGRAMAS DE COMPUT. - ASBCE R8 VE VAPP TRACKING CODE UPG</t>
  </si>
  <si>
    <t>SUPORTE DE MANUTENÇÃO - AURA PRESENCE SERVICES R8 VE VAPPLIANCE SYSTEM ENABLEMENT</t>
  </si>
  <si>
    <t>LICENÇA DE SOFTWARE -MEDIA SUITE 500 USER TRIAL LICENSE FOR CLARITI-VCM PORTAL WITH UP TO 500 (LIVE/VOD) SIMULTANEOUS VIEWER STREAMS.RECORDS UP TO 6 SIP/H323 CALLS,3 CAN BE STREAMED LIVE.INCLUDES SELF-SERVICE RECORDING,PRO &amp; PLATINUM .DEPLOYS ON VMWARE VS</t>
  </si>
  <si>
    <t>PLACA DE EXPANSAO DE SLOTS (RISER). ACOMPANHA SUPORTE METALICO</t>
  </si>
  <si>
    <t>001250_ES</t>
  </si>
  <si>
    <t>CABO SERIAL DBP-DB25 RS 232  M</t>
  </si>
  <si>
    <t>99-IX402-000</t>
  </si>
  <si>
    <t>34-21407-002</t>
  </si>
  <si>
    <t>22-80003-012</t>
  </si>
  <si>
    <t>42-21417-004</t>
  </si>
  <si>
    <t>59-21405-011</t>
  </si>
  <si>
    <t>34-21411-002</t>
  </si>
  <si>
    <t>32-21401-002</t>
  </si>
  <si>
    <t>32-21402-001</t>
  </si>
  <si>
    <t>22-80003-018</t>
  </si>
  <si>
    <t>32-21403-002</t>
  </si>
  <si>
    <t>32-21405-002</t>
  </si>
  <si>
    <t>32-21406-003</t>
  </si>
  <si>
    <t>32-21409-001</t>
  </si>
  <si>
    <t>33-21413-001</t>
  </si>
  <si>
    <t>34-21405-001_SC</t>
  </si>
  <si>
    <t>34-21405-001</t>
  </si>
  <si>
    <t>34-21406-001_SC</t>
  </si>
  <si>
    <t>34-21406-001</t>
  </si>
  <si>
    <t>35-21401-003</t>
  </si>
  <si>
    <t>39-O2502-001</t>
  </si>
  <si>
    <t>39-O2503-001</t>
  </si>
  <si>
    <t>42-20209-001</t>
  </si>
  <si>
    <t>42-21403-004</t>
  </si>
  <si>
    <t>42-21405-011</t>
  </si>
  <si>
    <t>42-21414-005</t>
  </si>
  <si>
    <t>47-21403-001</t>
  </si>
  <si>
    <t>55-20403-002</t>
  </si>
  <si>
    <t>55-21401-025</t>
  </si>
  <si>
    <t>55-21404-001</t>
  </si>
  <si>
    <t>55-21407-001</t>
  </si>
  <si>
    <t>59-21405-031</t>
  </si>
  <si>
    <t>59-21408-001</t>
  </si>
  <si>
    <t>59-214A1-001</t>
  </si>
  <si>
    <t>59-214A2-001</t>
  </si>
  <si>
    <t>59-C30A1-031_SC</t>
  </si>
  <si>
    <t>59-C30A1-031</t>
  </si>
  <si>
    <t>59-IX401-001</t>
  </si>
  <si>
    <t>59-IX402-001</t>
  </si>
  <si>
    <t>59-IX4B7-001</t>
  </si>
  <si>
    <t>59-O42A1-001</t>
  </si>
  <si>
    <t>90-21404-021</t>
  </si>
  <si>
    <t>90-21405-022</t>
  </si>
  <si>
    <t>98-FD201-014</t>
  </si>
  <si>
    <t>35-IX404-012</t>
  </si>
  <si>
    <t>86-VG324-8R0</t>
  </si>
  <si>
    <t>86-VG524-5R0</t>
  </si>
  <si>
    <t>99-XM402-000</t>
  </si>
  <si>
    <t>99-IX302-004</t>
  </si>
  <si>
    <t>99-IX402-014</t>
  </si>
  <si>
    <t>42-O2521-003_SC</t>
  </si>
  <si>
    <t>42-O2521-003</t>
  </si>
  <si>
    <t>42-O2522-004_SC</t>
  </si>
  <si>
    <t>42-O2522-004</t>
  </si>
  <si>
    <t>42-21424-001</t>
  </si>
  <si>
    <t>59-C2101-031</t>
  </si>
  <si>
    <t>225383</t>
  </si>
  <si>
    <t>BACKLOG</t>
  </si>
  <si>
    <t>ARGOX0026/24H</t>
  </si>
  <si>
    <t>NAV-20NOV24ARG</t>
  </si>
  <si>
    <t>240913004</t>
  </si>
  <si>
    <t>ARGOX0025/24H</t>
  </si>
  <si>
    <t>ARGOX0024/24H</t>
  </si>
  <si>
    <t>ARGOX0020/24H</t>
  </si>
  <si>
    <t>2910508</t>
  </si>
  <si>
    <t>ZEB0408A-23(SC)</t>
  </si>
  <si>
    <t>MG</t>
  </si>
  <si>
    <t>2929830</t>
  </si>
  <si>
    <t>ZEB0254A-24(SC)</t>
  </si>
  <si>
    <t>IRON M.</t>
  </si>
  <si>
    <t>CRD-NGTC5-5SC5D_SC</t>
  </si>
  <si>
    <t>ML</t>
  </si>
  <si>
    <t>2929410</t>
  </si>
  <si>
    <t>ZEB0253A-24(SC)</t>
  </si>
  <si>
    <t>2929430</t>
  </si>
  <si>
    <t>ZEB0252A-24(SC)</t>
  </si>
  <si>
    <t>2929392</t>
  </si>
  <si>
    <t>ZEB0249A-24(SC)</t>
  </si>
  <si>
    <t>ZD6A043-321F00EZ_SC</t>
  </si>
  <si>
    <t>P1112640-062_SC</t>
  </si>
  <si>
    <t>P1080383-227</t>
  </si>
  <si>
    <t>P1008483_SC</t>
  </si>
  <si>
    <t>P1006104_SC</t>
  </si>
  <si>
    <t>2929394</t>
  </si>
  <si>
    <t>ZEB0248A-24(SC)</t>
  </si>
  <si>
    <t>MC330L-GE3EG4RW_SC</t>
  </si>
  <si>
    <t>DS3678-DPAF002VZWW_SC</t>
  </si>
  <si>
    <t>2929249</t>
  </si>
  <si>
    <t>ZEB0247A-24(SC)</t>
  </si>
  <si>
    <t>28850847</t>
  </si>
  <si>
    <t>ZEB0246A-24(SC) - DEMO</t>
  </si>
  <si>
    <t>28829715</t>
  </si>
  <si>
    <t>ZEB0245A-24(SC) - DEMO</t>
  </si>
  <si>
    <t>2928773</t>
  </si>
  <si>
    <t>ZEB0244A-24(SC)</t>
  </si>
  <si>
    <t>M-BNZ</t>
  </si>
  <si>
    <t>2928772</t>
  </si>
  <si>
    <t>ZEB0243A-24(SC)</t>
  </si>
  <si>
    <t>ZT51042-T010000Z_SC</t>
  </si>
  <si>
    <t>2928826</t>
  </si>
  <si>
    <t>ZEB0242A-24(SC)</t>
  </si>
  <si>
    <t>JD</t>
  </si>
  <si>
    <t>CRD-TC7X-SE2EPP-01_SC</t>
  </si>
  <si>
    <t>AM</t>
  </si>
  <si>
    <t>2928751</t>
  </si>
  <si>
    <t>ZEB0241A-24(SC)</t>
  </si>
  <si>
    <t>CRD-TC2L-BS5CO-01_SC</t>
  </si>
  <si>
    <t>2928587</t>
  </si>
  <si>
    <t>ZEB0240A-24(SC)</t>
  </si>
  <si>
    <t>TC58BE-3T1K6B1A80-A6_SC</t>
  </si>
  <si>
    <t>2928206</t>
  </si>
  <si>
    <t>ZEB0236A-24(SC)</t>
  </si>
  <si>
    <t>2927906</t>
  </si>
  <si>
    <t>ZEB0235A-24(SC)</t>
  </si>
  <si>
    <t>2927846</t>
  </si>
  <si>
    <t>ZEB0234A-24(SC)</t>
  </si>
  <si>
    <t>2927826</t>
  </si>
  <si>
    <t>ZEB0233A-24(SC)</t>
  </si>
  <si>
    <t>2927847</t>
  </si>
  <si>
    <t>ZEB0232A-24(SC)</t>
  </si>
  <si>
    <t>SG-ET5X-HNDSTP-01_SC</t>
  </si>
  <si>
    <t>28782842</t>
  </si>
  <si>
    <t>ZEB0231A-24(SC)</t>
  </si>
  <si>
    <t>ZBK-ET4X-10VESA-01_SC</t>
  </si>
  <si>
    <t>SG-RS51-TRGDU-01_SC</t>
  </si>
  <si>
    <t>CRD-RS51-4SCHG-01_SC</t>
  </si>
  <si>
    <t>CEV</t>
  </si>
  <si>
    <t>2927528</t>
  </si>
  <si>
    <t>ZEB0225M-24(SC)</t>
  </si>
  <si>
    <t>2927513</t>
  </si>
  <si>
    <t>ZEB0224A-24(SC)</t>
  </si>
  <si>
    <t>28755775</t>
  </si>
  <si>
    <t>ZEB0222A-24(SC) - DEMO</t>
  </si>
  <si>
    <t>28744606</t>
  </si>
  <si>
    <t>ZEB0219A-24(SC)</t>
  </si>
  <si>
    <t>2926947</t>
  </si>
  <si>
    <t>ZEB0218A-24(SC)</t>
  </si>
  <si>
    <t>NE</t>
  </si>
  <si>
    <t>2926707</t>
  </si>
  <si>
    <t>ZEB0215A-24(SC)</t>
  </si>
  <si>
    <t>2926706</t>
  </si>
  <si>
    <t>ZEB0214A-24(SC)</t>
  </si>
  <si>
    <t>2926592</t>
  </si>
  <si>
    <t>ZEB0212A-24(SC)</t>
  </si>
  <si>
    <t>2925763</t>
  </si>
  <si>
    <t>ZEB0205A-24(SC)</t>
  </si>
  <si>
    <t>MC</t>
  </si>
  <si>
    <t>2925618</t>
  </si>
  <si>
    <t>ZEB0202A-24(SC)</t>
  </si>
  <si>
    <t>28706799</t>
  </si>
  <si>
    <t>ZEB0201A-24(SC)</t>
  </si>
  <si>
    <t>2925316</t>
  </si>
  <si>
    <t>ZEB0200A-24(SC)</t>
  </si>
  <si>
    <t>2925346</t>
  </si>
  <si>
    <t>ZEB0198A-24(SC)</t>
  </si>
  <si>
    <t>2924987</t>
  </si>
  <si>
    <t>ZEB0195A-24(SC)</t>
  </si>
  <si>
    <t>2924554</t>
  </si>
  <si>
    <t>ZEB0192A-24(SC)</t>
  </si>
  <si>
    <t>2924667</t>
  </si>
  <si>
    <t>ZEB0190A-24(SC)</t>
  </si>
  <si>
    <t>28630647</t>
  </si>
  <si>
    <t>ZEB0189M-24(SC)</t>
  </si>
  <si>
    <t>2923517</t>
  </si>
  <si>
    <t>ZEB0184M-24(SC)</t>
  </si>
  <si>
    <t>2923567</t>
  </si>
  <si>
    <t>ZEB0183M-24(SC)</t>
  </si>
  <si>
    <t>2923469</t>
  </si>
  <si>
    <t>ZEB0181A-24(SC)</t>
  </si>
  <si>
    <t>2920669</t>
  </si>
  <si>
    <t>ZEB0157A-24(SC)</t>
  </si>
  <si>
    <t>2920668</t>
  </si>
  <si>
    <t>ZEB0156A-24(SC)</t>
  </si>
  <si>
    <t>2919033</t>
  </si>
  <si>
    <t>ZEB0133M-24(SC)</t>
  </si>
  <si>
    <t>2919035</t>
  </si>
  <si>
    <t>ZEB0129M-24(SC)</t>
  </si>
  <si>
    <t>BTRY-MC2X-49MA-10_SC</t>
  </si>
  <si>
    <t>2915727</t>
  </si>
  <si>
    <t>ZEB0069A-24(SC)</t>
  </si>
  <si>
    <t>225507</t>
  </si>
  <si>
    <t>ZEB0025N-24(SC)</t>
  </si>
  <si>
    <t>225730</t>
  </si>
  <si>
    <t>ZEB0024N-24(SC)</t>
  </si>
  <si>
    <t>10031289K BR_SC</t>
  </si>
  <si>
    <t>224951</t>
  </si>
  <si>
    <t>ZEB0023N-24(SC)</t>
  </si>
  <si>
    <t>223193</t>
  </si>
  <si>
    <t>ZEB0022N-24(SC)</t>
  </si>
  <si>
    <t>221404</t>
  </si>
  <si>
    <t>ZEB0020N-24(SC)</t>
  </si>
  <si>
    <t>220387</t>
  </si>
  <si>
    <t>ZEB0017N-24(SC)</t>
  </si>
  <si>
    <t>2911513</t>
  </si>
  <si>
    <t>ZEB0006A-24(SC)</t>
  </si>
  <si>
    <t>POS-13410016</t>
  </si>
  <si>
    <t>LANE/3600-BRGEN02A</t>
  </si>
  <si>
    <t>INGENICO</t>
  </si>
  <si>
    <t>50129589-001_SC</t>
  </si>
  <si>
    <t>202718</t>
  </si>
  <si>
    <t>226570</t>
  </si>
  <si>
    <t>7190G-2USBX-0_SC</t>
  </si>
  <si>
    <t>7190G-2USBX-0</t>
  </si>
  <si>
    <t>210304-100-SP_SC</t>
  </si>
  <si>
    <t>210304-100-SP</t>
  </si>
  <si>
    <t>MK5145-31C41</t>
  </si>
  <si>
    <t>236-297-001</t>
  </si>
  <si>
    <t>202325</t>
  </si>
  <si>
    <t>226267</t>
  </si>
  <si>
    <t>CT50-QBC-0-R_SC</t>
  </si>
  <si>
    <t>CT50-QBC-0-R</t>
  </si>
  <si>
    <t>202194</t>
  </si>
  <si>
    <t>226163</t>
  </si>
  <si>
    <t>BAT-SCN05</t>
  </si>
  <si>
    <t>PX65A00000000300</t>
  </si>
  <si>
    <t>710-118S-002</t>
  </si>
  <si>
    <t>3320G-4USB-0</t>
  </si>
  <si>
    <t>50180177-001_SC</t>
  </si>
  <si>
    <t>50180177-001</t>
  </si>
  <si>
    <t>CT30P-HB-UVN-0_SC</t>
  </si>
  <si>
    <t>200266</t>
  </si>
  <si>
    <t>224767</t>
  </si>
  <si>
    <t>CT30P-HB-UVN-0</t>
  </si>
  <si>
    <t>210304-100_SC</t>
  </si>
  <si>
    <t>210304-100</t>
  </si>
  <si>
    <t>805-836-001</t>
  </si>
  <si>
    <t>BAT-SCN01A_SC</t>
  </si>
  <si>
    <t>200254</t>
  </si>
  <si>
    <t>224717</t>
  </si>
  <si>
    <t>199454</t>
  </si>
  <si>
    <t>223906</t>
  </si>
  <si>
    <t>PC42E-TW02200</t>
  </si>
  <si>
    <t>199231</t>
  </si>
  <si>
    <t>223659</t>
  </si>
  <si>
    <t>198642</t>
  </si>
  <si>
    <t>223041</t>
  </si>
  <si>
    <t>198633</t>
  </si>
  <si>
    <t>223037</t>
  </si>
  <si>
    <t>318-055-011</t>
  </si>
  <si>
    <t>HCH-9006-CHG</t>
  </si>
  <si>
    <t>225386</t>
  </si>
  <si>
    <t>400.0113.1</t>
  </si>
  <si>
    <t>400.0019.9_SC</t>
  </si>
  <si>
    <t>400.0019.9</t>
  </si>
  <si>
    <t>225376</t>
  </si>
  <si>
    <t>004.1037.3_SC</t>
  </si>
  <si>
    <t>004.0872.7_SC</t>
  </si>
  <si>
    <t>C31CH26032_SC</t>
  </si>
  <si>
    <t>ELGIN</t>
  </si>
  <si>
    <t>225473</t>
  </si>
  <si>
    <t>46E3N5115280</t>
  </si>
  <si>
    <t>931061345_SC</t>
  </si>
  <si>
    <t>DATALOGIC053-24</t>
  </si>
  <si>
    <t>GD4520-BKK1-HD_SC</t>
  </si>
  <si>
    <t>DATALOGIC051-24</t>
  </si>
  <si>
    <t>GD4520-BKK1-HD</t>
  </si>
  <si>
    <t>90A052065_SC</t>
  </si>
  <si>
    <t>90A052065</t>
  </si>
  <si>
    <t>90A051891_SC</t>
  </si>
  <si>
    <t>90A051891</t>
  </si>
  <si>
    <t>6003-0943_SC</t>
  </si>
  <si>
    <t>PBT9600-SRRBK10US_SC</t>
  </si>
  <si>
    <t>DATALOGIC049-24</t>
  </si>
  <si>
    <t>PBT9600-SRRBK10US</t>
  </si>
  <si>
    <t>CM9680_SC</t>
  </si>
  <si>
    <t>CM9680</t>
  </si>
  <si>
    <t>DATALOGIC048-24</t>
  </si>
  <si>
    <t>DATALOGIC047-24</t>
  </si>
  <si>
    <t>DATALOGIC040-24</t>
  </si>
  <si>
    <t>94ACC0046_SC</t>
  </si>
  <si>
    <t>DATALOGIC033-24</t>
  </si>
  <si>
    <t>DATALOGIC023-24</t>
  </si>
  <si>
    <t>DATALOGIC022-24</t>
  </si>
  <si>
    <t>DATALOGIC021-24</t>
  </si>
  <si>
    <t>DATALOGIC020-24</t>
  </si>
  <si>
    <t>DATALOGIC019-24</t>
  </si>
  <si>
    <t>DATALOGIC018-24</t>
  </si>
  <si>
    <t>DATALOGIC013-24</t>
  </si>
  <si>
    <t>705.0003.5</t>
  </si>
  <si>
    <t>TANCA</t>
  </si>
  <si>
    <t>17710737_ES</t>
  </si>
  <si>
    <t>224693</t>
  </si>
  <si>
    <t>15580073_ES</t>
  </si>
  <si>
    <t>15570101_ES</t>
  </si>
  <si>
    <t>225381</t>
  </si>
  <si>
    <t>V11HA69020</t>
  </si>
  <si>
    <t>C31CJ57072_ES</t>
  </si>
  <si>
    <t>C31CJ57072</t>
  </si>
  <si>
    <t>C11CJ63302</t>
  </si>
  <si>
    <t>V11H981020</t>
  </si>
  <si>
    <t>EM TRANSITO</t>
  </si>
  <si>
    <t>SC*</t>
  </si>
  <si>
    <t>3012-6758-001_SC</t>
  </si>
  <si>
    <t>3012-6755-001_SC</t>
  </si>
  <si>
    <t>RP4F0000B12</t>
  </si>
  <si>
    <t>1991IXLR-3USB-5-R</t>
  </si>
  <si>
    <t>46CM15HCKD00</t>
  </si>
  <si>
    <t>46I9USECKD10_SC</t>
  </si>
  <si>
    <t>ARGOX0019/24H</t>
  </si>
  <si>
    <t>NAV-20OCT24ARG</t>
  </si>
  <si>
    <t>POS-14920006_SC</t>
  </si>
  <si>
    <t>222607</t>
  </si>
  <si>
    <t>48325</t>
  </si>
  <si>
    <t>2920167</t>
  </si>
  <si>
    <t>ZEB0149M-24(SC)</t>
  </si>
  <si>
    <t>NAV-15OCT24ZEB</t>
  </si>
  <si>
    <t>103658822</t>
  </si>
  <si>
    <t>103658820</t>
  </si>
  <si>
    <t>103656613</t>
  </si>
  <si>
    <t>2920133</t>
  </si>
  <si>
    <t>ZEB0148M-24(SC)</t>
  </si>
  <si>
    <t>103656612</t>
  </si>
  <si>
    <t>103655684</t>
  </si>
  <si>
    <t>2919034</t>
  </si>
  <si>
    <t>ZEB0134M-24(SC)</t>
  </si>
  <si>
    <t>103654566</t>
  </si>
  <si>
    <t>103650543</t>
  </si>
  <si>
    <t>103650542</t>
  </si>
  <si>
    <t>RS51C0-LBSNWR_SC</t>
  </si>
  <si>
    <t>MC330X-SE4EG4RW_SC</t>
  </si>
  <si>
    <t>ZT51042-T01C000Z_SC</t>
  </si>
  <si>
    <t>BTRY-ET5X-PRPK2-01_SC</t>
  </si>
  <si>
    <t>2919032</t>
  </si>
  <si>
    <t>ZEB0130M-24(SC)</t>
  </si>
  <si>
    <t>103660030</t>
  </si>
  <si>
    <t>103655682</t>
  </si>
  <si>
    <t>226337</t>
  </si>
  <si>
    <t>ROL15-2761-04</t>
  </si>
  <si>
    <t>PROJETO</t>
  </si>
  <si>
    <t>PN SCAN</t>
  </si>
  <si>
    <t>DATA FATURAMENTO</t>
  </si>
  <si>
    <t>TIPO ORIGEM</t>
  </si>
  <si>
    <t>SO</t>
  </si>
  <si>
    <t>PO</t>
  </si>
  <si>
    <t>PREV ESTOQUE</t>
  </si>
  <si>
    <t>EMBARQUE</t>
  </si>
  <si>
    <t>NF/INVOICE</t>
  </si>
  <si>
    <t>PREV FAT FABRICANTE</t>
  </si>
  <si>
    <t>STATUS</t>
  </si>
  <si>
    <t>QTD</t>
  </si>
  <si>
    <t>PN FABRICANTE</t>
  </si>
  <si>
    <t>FABRICA</t>
  </si>
  <si>
    <t>00-00R4C-030</t>
  </si>
  <si>
    <t>00-93001-002</t>
  </si>
  <si>
    <t>00-99806-100</t>
  </si>
  <si>
    <t>00-99940-100</t>
  </si>
  <si>
    <t>22-80004-001</t>
  </si>
  <si>
    <t>23-21211-008</t>
  </si>
  <si>
    <t>23-21211-009</t>
  </si>
  <si>
    <t>27-04201-311</t>
  </si>
  <si>
    <t>27-04201-481</t>
  </si>
  <si>
    <t>27-04203-491</t>
  </si>
  <si>
    <t>27-40601-191</t>
  </si>
  <si>
    <t>27-40604-181</t>
  </si>
  <si>
    <t>32-30001-001</t>
  </si>
  <si>
    <t>32-MXL00-123</t>
  </si>
  <si>
    <t>33-21406-001</t>
  </si>
  <si>
    <t>35-21401-011</t>
  </si>
  <si>
    <t>35-21406-001</t>
  </si>
  <si>
    <t>35-C3001-011</t>
  </si>
  <si>
    <t>35-IX404-011</t>
  </si>
  <si>
    <t>42-21401-005</t>
  </si>
  <si>
    <t>42-O2515-001</t>
  </si>
  <si>
    <t>42-O2517-001</t>
  </si>
  <si>
    <t>42-O2523-002</t>
  </si>
  <si>
    <t>47-21433-001</t>
  </si>
  <si>
    <t>50-85103-011</t>
  </si>
  <si>
    <t>55-21401-024</t>
  </si>
  <si>
    <t>55-21401-094</t>
  </si>
  <si>
    <t>55-21408-011</t>
  </si>
  <si>
    <t>59-200A2-002</t>
  </si>
  <si>
    <t>59-21404-052</t>
  </si>
  <si>
    <t>59-C2106-011</t>
  </si>
  <si>
    <t>59-C22A1-002</t>
  </si>
  <si>
    <t>59-C30A3-051</t>
  </si>
  <si>
    <t>59-I2505-001</t>
  </si>
  <si>
    <t>59-IX301-001</t>
  </si>
  <si>
    <t>59-IX403-002</t>
  </si>
  <si>
    <t>59-IX403-023</t>
  </si>
  <si>
    <t>59-IX404-002</t>
  </si>
  <si>
    <t>59-O4201-001</t>
  </si>
  <si>
    <t>59-O4201-011</t>
  </si>
  <si>
    <t>59-O4202-001</t>
  </si>
  <si>
    <t>59-O42C2-001</t>
  </si>
  <si>
    <t>88-81241-406</t>
  </si>
  <si>
    <t>88-81241-606</t>
  </si>
  <si>
    <t>90-C2125-001</t>
  </si>
  <si>
    <t>90-C2126-001</t>
  </si>
  <si>
    <t>90-C2126-003</t>
  </si>
  <si>
    <t>98-21406-059</t>
  </si>
  <si>
    <t>98-21406-060</t>
  </si>
  <si>
    <t>98-IX401-002</t>
  </si>
  <si>
    <t>98-P2001-005</t>
  </si>
  <si>
    <t>98-P9004-001</t>
  </si>
  <si>
    <t>99-68001-000-</t>
  </si>
  <si>
    <t>99-AR108-000</t>
  </si>
  <si>
    <t>99-C3002-013</t>
  </si>
  <si>
    <t>99-D2202-000</t>
  </si>
  <si>
    <t>99-P2007-002</t>
  </si>
  <si>
    <t>Soma de QTD</t>
  </si>
  <si>
    <t>E245047</t>
  </si>
  <si>
    <t>203-779-001</t>
  </si>
  <si>
    <t>203-879-003</t>
  </si>
  <si>
    <t>203-884-001</t>
  </si>
  <si>
    <t>203-928-001</t>
  </si>
  <si>
    <t>203-950-001</t>
  </si>
  <si>
    <t>203-950-002</t>
  </si>
  <si>
    <t>203-955-001</t>
  </si>
  <si>
    <t>203-961-001</t>
  </si>
  <si>
    <t>203-986-001</t>
  </si>
  <si>
    <t>213-034-001</t>
  </si>
  <si>
    <t>213-065-001</t>
  </si>
  <si>
    <t>236-209-001</t>
  </si>
  <si>
    <t>25-71919-03R</t>
  </si>
  <si>
    <t>346-069-107</t>
  </si>
  <si>
    <t>50122318-001</t>
  </si>
  <si>
    <t>50125028-001</t>
  </si>
  <si>
    <t>50125708-001FRE</t>
  </si>
  <si>
    <t>50130504-001</t>
  </si>
  <si>
    <t>50130569-001</t>
  </si>
  <si>
    <t>50137020-001</t>
  </si>
  <si>
    <t>50137174-001</t>
  </si>
  <si>
    <t>50141384-001</t>
  </si>
  <si>
    <t>6000-BTEC</t>
  </si>
  <si>
    <t>6000-BTSC</t>
  </si>
  <si>
    <t>6000-QC-3</t>
  </si>
  <si>
    <t>6000-USB-1</t>
  </si>
  <si>
    <t>6003-0941</t>
  </si>
  <si>
    <t>60S-LPN-C111XE</t>
  </si>
  <si>
    <t>6100-BTEC</t>
  </si>
  <si>
    <t>6500 HANDLE</t>
  </si>
  <si>
    <t>6500-BTEC</t>
  </si>
  <si>
    <t>6510-HB</t>
  </si>
  <si>
    <t>70170000CBU0002</t>
  </si>
  <si>
    <t>805-611-001</t>
  </si>
  <si>
    <t>805-679-001</t>
  </si>
  <si>
    <t>805-836-002</t>
  </si>
  <si>
    <t>805-836-003</t>
  </si>
  <si>
    <t>825-238-001</t>
  </si>
  <si>
    <t>851-061-502-BR</t>
  </si>
  <si>
    <t>851-064-316</t>
  </si>
  <si>
    <t>851-093-311</t>
  </si>
  <si>
    <t>851-094-011</t>
  </si>
  <si>
    <t>851-094-021</t>
  </si>
  <si>
    <t>851-810-001</t>
  </si>
  <si>
    <t>852-068-011</t>
  </si>
  <si>
    <t>871-236-001</t>
  </si>
  <si>
    <t>871-238-012</t>
  </si>
  <si>
    <t>8754-870650-01</t>
  </si>
  <si>
    <t>9000151KEYBRD</t>
  </si>
  <si>
    <t>9000160KEYBRD</t>
  </si>
  <si>
    <t>91ACC0049</t>
  </si>
  <si>
    <t>91ACC0055</t>
  </si>
  <si>
    <t>91ACC0072</t>
  </si>
  <si>
    <t>94A050045</t>
  </si>
  <si>
    <t>94A051968</t>
  </si>
  <si>
    <t>94ACC0044</t>
  </si>
  <si>
    <t>94ACC0194</t>
  </si>
  <si>
    <t>94ACC0195</t>
  </si>
  <si>
    <t>94ACC0197.</t>
  </si>
  <si>
    <t>94ACC0259</t>
  </si>
  <si>
    <t>94ACC0324</t>
  </si>
  <si>
    <t>94ACC1324</t>
  </si>
  <si>
    <t>94ACC1381</t>
  </si>
  <si>
    <t>BRZ1000CEA</t>
  </si>
  <si>
    <t>CBL-500-120-S00-03</t>
  </si>
  <si>
    <t>CBL-500-300-C00</t>
  </si>
  <si>
    <t>CBL-TC7X-SERL1-01</t>
  </si>
  <si>
    <t>CK3-CHARGER-4P</t>
  </si>
  <si>
    <t>CK3-COMDOCK</t>
  </si>
  <si>
    <t>CK7X-CHARGER-4P</t>
  </si>
  <si>
    <t>CK7X-COMDOCK-4P</t>
  </si>
  <si>
    <t>CN80-HS-5PK</t>
  </si>
  <si>
    <t>CN80-SH-DC</t>
  </si>
  <si>
    <t>CN80-SN-USB-0</t>
  </si>
  <si>
    <t>CN80-STY-5SH</t>
  </si>
  <si>
    <t>CT40-DB-UVB-0</t>
  </si>
  <si>
    <t>CT40P-L1N-28R11DE</t>
  </si>
  <si>
    <t>CT40-SH-DC</t>
  </si>
  <si>
    <t>CT40-SN-USB-0</t>
  </si>
  <si>
    <t>CT40-SP-1PK</t>
  </si>
  <si>
    <t>CT40-WS-PB</t>
  </si>
  <si>
    <t>CT45-SH-UVN</t>
  </si>
  <si>
    <t>CT45-SN-CNV</t>
  </si>
  <si>
    <t>CT50-CHARGER-1P</t>
  </si>
  <si>
    <t>CT50-HB-1</t>
  </si>
  <si>
    <t>CT50-QBC-0</t>
  </si>
  <si>
    <t>CV41376BATTERY</t>
  </si>
  <si>
    <t>CV6021</t>
  </si>
  <si>
    <t>DX1A01A20</t>
  </si>
  <si>
    <t>DX2A2AA20</t>
  </si>
  <si>
    <t>DX4A2BBBB10</t>
  </si>
  <si>
    <t>EDA10A-HS-1PK</t>
  </si>
  <si>
    <t>EDA10A-SS-1PK</t>
  </si>
  <si>
    <t>EDA51K-SP-10PK</t>
  </si>
  <si>
    <t>EDA52-HS-10PK</t>
  </si>
  <si>
    <t>EDA52-QBC-1</t>
  </si>
  <si>
    <t>EDA60K-HB-0</t>
  </si>
  <si>
    <t>EDA61K-HS-3PK</t>
  </si>
  <si>
    <t>EDA61K-SP-10PK</t>
  </si>
  <si>
    <t>EDA70-MBUC-R</t>
  </si>
  <si>
    <t>EDA70-UC-R</t>
  </si>
  <si>
    <t>HCH-9006-PS</t>
  </si>
  <si>
    <t>HDST-35MM-PTVP-01</t>
  </si>
  <si>
    <t>IH25-BR-1</t>
  </si>
  <si>
    <t>KT-128373-01R</t>
  </si>
  <si>
    <t>KT-73440-01R</t>
  </si>
  <si>
    <t>MX7396BATTERY</t>
  </si>
  <si>
    <t>MX8382BATTERY</t>
  </si>
  <si>
    <t>PELICULA-EDA50K</t>
  </si>
  <si>
    <t>PELICULA-EDA51</t>
  </si>
  <si>
    <t>PHD20-2240-01</t>
  </si>
  <si>
    <t>PS-PLUG-C</t>
  </si>
  <si>
    <t>PWR-BGA24V150W0WW</t>
  </si>
  <si>
    <t>PWRS-14000-058R</t>
  </si>
  <si>
    <t>RS51B0-TBSNWR</t>
  </si>
  <si>
    <t>RT10-MNT-RAM</t>
  </si>
  <si>
    <t>RT10-VD</t>
  </si>
  <si>
    <t>RT10-VM-POWER-CVRT</t>
  </si>
  <si>
    <t>SG-ET5X-10RCSE2-01</t>
  </si>
  <si>
    <t>SG-TC2X-ARMNT-01</t>
  </si>
  <si>
    <t>ST4002-WW</t>
  </si>
  <si>
    <t>ST6101</t>
  </si>
  <si>
    <t>ST6103</t>
  </si>
  <si>
    <t>TRG5500-101R</t>
  </si>
  <si>
    <t>UBC2000-I500DES</t>
  </si>
  <si>
    <t>VE011-2017</t>
  </si>
  <si>
    <t>VE011-2018</t>
  </si>
  <si>
    <t>VE011-2022</t>
  </si>
  <si>
    <t>VE027-8024-C0</t>
  </si>
  <si>
    <t>VM1001VMCRADLE</t>
  </si>
  <si>
    <t>VM1002BRKTKIT</t>
  </si>
  <si>
    <t>VM1052CABLE</t>
  </si>
  <si>
    <t>VM1078CABLE</t>
  </si>
  <si>
    <t>VM1080CABLE</t>
  </si>
  <si>
    <t>VM1277ANTENNA</t>
  </si>
  <si>
    <t>VM1530FRONTPNL</t>
  </si>
  <si>
    <t>VM2012BRKTKIT</t>
  </si>
  <si>
    <t>VM2015BRKTKIT</t>
  </si>
  <si>
    <t>VM2018BRKTKIT</t>
  </si>
  <si>
    <t>VM2276ANTENNA</t>
  </si>
  <si>
    <t>VM2W2C1A1AUS1AA</t>
  </si>
  <si>
    <t>VM3054CABLE</t>
  </si>
  <si>
    <t>VM3055FUSE</t>
  </si>
  <si>
    <t>VX89A031RAMBAL</t>
  </si>
  <si>
    <t>WA4003-G2</t>
  </si>
  <si>
    <t>318-016-012</t>
  </si>
  <si>
    <t>318-034-034</t>
  </si>
  <si>
    <t>318-039-012</t>
  </si>
  <si>
    <t>318-043-033</t>
  </si>
  <si>
    <t>318-046-031</t>
  </si>
  <si>
    <t>318-046-032</t>
  </si>
  <si>
    <t>318-046-113</t>
  </si>
  <si>
    <t>318-052-021</t>
  </si>
  <si>
    <t>318-052-031</t>
  </si>
  <si>
    <t>318-055-005</t>
  </si>
  <si>
    <t>318-055-015</t>
  </si>
  <si>
    <t>318-055-067</t>
  </si>
  <si>
    <t>318-063-003</t>
  </si>
  <si>
    <t>50121667-001</t>
  </si>
  <si>
    <t>50141821-001</t>
  </si>
  <si>
    <t>50141982-001</t>
  </si>
  <si>
    <t>50142387-001</t>
  </si>
  <si>
    <t>50145368-001</t>
  </si>
  <si>
    <t>50181461-001</t>
  </si>
  <si>
    <t>60S-BATT-1</t>
  </si>
  <si>
    <t>851-095-131</t>
  </si>
  <si>
    <t>871-229-201</t>
  </si>
  <si>
    <t>94ACC0048</t>
  </si>
  <si>
    <t>94ACC0084</t>
  </si>
  <si>
    <t>94ACC0104</t>
  </si>
  <si>
    <t>94ACC0191</t>
  </si>
  <si>
    <t>94ACC1386</t>
  </si>
  <si>
    <t>99EX-BTEC-3</t>
  </si>
  <si>
    <t>99EX-QC-1</t>
  </si>
  <si>
    <t>BTRY-ET5X-8IN1-01</t>
  </si>
  <si>
    <t>BTRY-ET5X-PRPK1-01</t>
  </si>
  <si>
    <t>BTRY-MC32-01-01</t>
  </si>
  <si>
    <t>BTRY-MC33-27MA-01</t>
  </si>
  <si>
    <t>BTRY-MC40EAB0E-01R</t>
  </si>
  <si>
    <t>BTRY-MC95IABA0</t>
  </si>
  <si>
    <t>BTRY-TC2X-PRPK1-BR</t>
  </si>
  <si>
    <t>BTRY-TC8X-67MA1-01</t>
  </si>
  <si>
    <t>CT50-QBC-1-BR</t>
  </si>
  <si>
    <t>CX80-BAT-EXT-WRLS1</t>
  </si>
  <si>
    <t>CX80-QBC-UV-0</t>
  </si>
  <si>
    <t>EDA50-QBC-0</t>
  </si>
  <si>
    <t>GHMX7-LI</t>
  </si>
  <si>
    <t>H4420-LI</t>
  </si>
  <si>
    <t>H99EX-LI(H)</t>
  </si>
  <si>
    <t>HCK30-LI</t>
  </si>
  <si>
    <t>HCK3-LI</t>
  </si>
  <si>
    <t>HCN3-LI</t>
  </si>
  <si>
    <t>HCN51-LI</t>
  </si>
  <si>
    <t>HHP6500-LI</t>
  </si>
  <si>
    <t>HHP6500-LI(S)</t>
  </si>
  <si>
    <t>HHP9500-LI</t>
  </si>
  <si>
    <t>HMC55-LI(1.5X)</t>
  </si>
  <si>
    <t>KTBTRYRS50EAB00-01</t>
  </si>
  <si>
    <t>ST3002</t>
  </si>
  <si>
    <t>213-063-001</t>
  </si>
  <si>
    <t>6000COVER-BR</t>
  </si>
  <si>
    <t>91ACC0085</t>
  </si>
  <si>
    <t>94ACC0083</t>
  </si>
  <si>
    <t>94ACC0209</t>
  </si>
  <si>
    <t>94ACC0210</t>
  </si>
  <si>
    <t>94ACC0331</t>
  </si>
  <si>
    <t>99GX-COVER</t>
  </si>
  <si>
    <t>CAPA CK3G HSM</t>
  </si>
  <si>
    <t>CAPA CK65 HSM</t>
  </si>
  <si>
    <t>CAPA CT50 HSM</t>
  </si>
  <si>
    <t>CAPA CT60G HSM</t>
  </si>
  <si>
    <t>CAPA EDA50 HSM</t>
  </si>
  <si>
    <t>CAPA EDA50G HSM</t>
  </si>
  <si>
    <t>CAPA EDA51 HSM</t>
  </si>
  <si>
    <t>CAPA EDA51KG HSM</t>
  </si>
  <si>
    <t>CAPA EDA61K HSM</t>
  </si>
  <si>
    <t>CAPA EDA71 HSM</t>
  </si>
  <si>
    <t>CAPA MEMOR K</t>
  </si>
  <si>
    <t>CAPA SX5 STD</t>
  </si>
  <si>
    <t>CAPA SX5 XLR</t>
  </si>
  <si>
    <t>CAPA-CK3G</t>
  </si>
  <si>
    <t>CAPA-CK65</t>
  </si>
  <si>
    <t>CAPA-CK65G</t>
  </si>
  <si>
    <t>CAPA-CK65G*</t>
  </si>
  <si>
    <t>CAPA-CK71G</t>
  </si>
  <si>
    <t>CAPA-CK75G</t>
  </si>
  <si>
    <t>CAPA-CN51</t>
  </si>
  <si>
    <t>CAPA-CN51-G</t>
  </si>
  <si>
    <t>CAPA-CN70E</t>
  </si>
  <si>
    <t>CAPA-CT50</t>
  </si>
  <si>
    <t>CAPA-CT60</t>
  </si>
  <si>
    <t>CAPA-EDA50K</t>
  </si>
  <si>
    <t>CAPA-EDA51K</t>
  </si>
  <si>
    <t>CAPA-EDA51V</t>
  </si>
  <si>
    <t>CAPA-EDA60K-G</t>
  </si>
  <si>
    <t>CAPA-EDA6KG</t>
  </si>
  <si>
    <t>CAPA-EDA70</t>
  </si>
  <si>
    <t>CAPA-HSM-EDA61K-G</t>
  </si>
  <si>
    <t>CAPA-RL4</t>
  </si>
  <si>
    <t>CAPA-RP4</t>
  </si>
  <si>
    <t>CT30P-IH40-BRS</t>
  </si>
  <si>
    <t>CT30P-PB-XP</t>
  </si>
  <si>
    <t>CT40-HB-UVB-0</t>
  </si>
  <si>
    <t>CT40-PB-XP</t>
  </si>
  <si>
    <t>CT40-SH-PB</t>
  </si>
  <si>
    <t>EDA10A-RB-0</t>
  </si>
  <si>
    <t>ST6081</t>
  </si>
  <si>
    <t>WB - MC45</t>
  </si>
  <si>
    <t>WB 6100-COVER-BR</t>
  </si>
  <si>
    <t>WB 6500- COVERC-BR</t>
  </si>
  <si>
    <t>WB 6500-COVER-BR PIS</t>
  </si>
  <si>
    <t>WB 7800 BRICK</t>
  </si>
  <si>
    <t>WB 7800-COVER</t>
  </si>
  <si>
    <t>WB 99EXCOVER-BR</t>
  </si>
  <si>
    <t>WB CAPA ET4X10POL</t>
  </si>
  <si>
    <t>WB CAPA FALCONX3G</t>
  </si>
  <si>
    <t>WB CAPA MC2180</t>
  </si>
  <si>
    <t>WB CAPA MC3190R</t>
  </si>
  <si>
    <t>WB CAPA MC3190R BR</t>
  </si>
  <si>
    <t>WB CAPA MC32S</t>
  </si>
  <si>
    <t>WB CAPA MC32S BR</t>
  </si>
  <si>
    <t>WB CAPA MC33G BR</t>
  </si>
  <si>
    <t>WB CAPA MC33G-SG BR</t>
  </si>
  <si>
    <t>WB CAPA MC33R</t>
  </si>
  <si>
    <t>WB CAPA MC33S</t>
  </si>
  <si>
    <t>WB CAPA MC33S BR</t>
  </si>
  <si>
    <t>WB CAPA MC36</t>
  </si>
  <si>
    <t>WB CAPA MC5574</t>
  </si>
  <si>
    <t>WB CAPA MC65</t>
  </si>
  <si>
    <t>WB CAPA MC67G</t>
  </si>
  <si>
    <t>WB CAPA MC9090G</t>
  </si>
  <si>
    <t>WB CAPA MC9090G BR</t>
  </si>
  <si>
    <t>WB CAPA MC90G-91G-92G</t>
  </si>
  <si>
    <t>WB CAPA MC9596RI</t>
  </si>
  <si>
    <t>WB CAPA MEMORX3</t>
  </si>
  <si>
    <t>WB CAPA SKORPIOX3G</t>
  </si>
  <si>
    <t>WB CAPA SKORPIOX3R</t>
  </si>
  <si>
    <t>WB CAPA TC15</t>
  </si>
  <si>
    <t>WB CAPA TC20K BR</t>
  </si>
  <si>
    <t>WB CAPA TC20-TC25</t>
  </si>
  <si>
    <t>WB CAPA TC20-TC25 BR</t>
  </si>
  <si>
    <t>WB CAPA TC20-TC25 PK</t>
  </si>
  <si>
    <t>WB CAPA TC20-TC25G</t>
  </si>
  <si>
    <t>WB CAPA TC22-TC27</t>
  </si>
  <si>
    <t>WB CAPA TC51-TC56</t>
  </si>
  <si>
    <t>WB CAPA TC51-TC56G</t>
  </si>
  <si>
    <t>WB CAPA TC51-TC56P BR</t>
  </si>
  <si>
    <t>WB CAPA TC53-TC58</t>
  </si>
  <si>
    <t>WB CAPA TC70-TC75</t>
  </si>
  <si>
    <t>WB CAPA TC8000</t>
  </si>
  <si>
    <t>WB CAPA TC8000 BR</t>
  </si>
  <si>
    <t>WB CAPA VEST TC21-TC26</t>
  </si>
  <si>
    <t>WB COLDRE MC3190</t>
  </si>
  <si>
    <t>WB COLDRE MC33G</t>
  </si>
  <si>
    <t>WB COLDRE MC33S</t>
  </si>
  <si>
    <t>WB COLDRE MC33-SG BR</t>
  </si>
  <si>
    <t>WB COLDRE MC9090</t>
  </si>
  <si>
    <t>WB COLDRE MC9190/MC9</t>
  </si>
  <si>
    <t>WB COLDRE MC93G</t>
  </si>
  <si>
    <t>WB COLDRE TC8000</t>
  </si>
  <si>
    <t>WB COLDRE TC8000 BR</t>
  </si>
  <si>
    <t>WB MEMOR K</t>
  </si>
  <si>
    <t>WB MEMOR1 G</t>
  </si>
  <si>
    <t>WB OMBREIRA HSM</t>
  </si>
  <si>
    <t>WB SKORPIO X5</t>
  </si>
  <si>
    <t>WB TC51-TC56</t>
  </si>
  <si>
    <t>203-990-001</t>
  </si>
  <si>
    <t>50121666-001</t>
  </si>
  <si>
    <t>50138420-001</t>
  </si>
  <si>
    <t>6100-CB-1</t>
  </si>
  <si>
    <t>851-064-416</t>
  </si>
  <si>
    <t>91ACC0043</t>
  </si>
  <si>
    <t>91ACC0045</t>
  </si>
  <si>
    <t>91ACC0069</t>
  </si>
  <si>
    <t>94A150057</t>
  </si>
  <si>
    <t>94A150074</t>
  </si>
  <si>
    <t>94A150097</t>
  </si>
  <si>
    <t>94A151123</t>
  </si>
  <si>
    <t>94A151137</t>
  </si>
  <si>
    <t>94ACC0106</t>
  </si>
  <si>
    <t>94ACC0128</t>
  </si>
  <si>
    <t>94ACC0132</t>
  </si>
  <si>
    <t>94ACC0170</t>
  </si>
  <si>
    <t>94ACC0196</t>
  </si>
  <si>
    <t>94ACC0206</t>
  </si>
  <si>
    <t>94ACC0207</t>
  </si>
  <si>
    <t>94ACC0208</t>
  </si>
  <si>
    <t>CN80-EB-CNV-0</t>
  </si>
  <si>
    <t>CRD2100-1000UR</t>
  </si>
  <si>
    <t>CRD4000-111UES</t>
  </si>
  <si>
    <t>CRD5500-101UES</t>
  </si>
  <si>
    <t>CRD-ET5X-1SCOM1R</t>
  </si>
  <si>
    <t>CRD-TC2X-BS1CO-01</t>
  </si>
  <si>
    <t>CRD-TC2X-SE5CO-01</t>
  </si>
  <si>
    <t>CRDUNIV-45-5000R</t>
  </si>
  <si>
    <t>CRDUNIV-XX-5000R</t>
  </si>
  <si>
    <t>CT40-CB-UVB-0</t>
  </si>
  <si>
    <t>CT40-HB-UVN-0</t>
  </si>
  <si>
    <t>CT40-L0N-27C11AE</t>
  </si>
  <si>
    <t>CT40-PB-00</t>
  </si>
  <si>
    <t>CT50-HB-0-R</t>
  </si>
  <si>
    <t>CT50-USB</t>
  </si>
  <si>
    <t>EDA10A-SC-R</t>
  </si>
  <si>
    <t>EDA50-HB-R</t>
  </si>
  <si>
    <t>EDA50K-HB-C</t>
  </si>
  <si>
    <t>EDA50K-QBC-B</t>
  </si>
  <si>
    <t>EDA50-QBC-1</t>
  </si>
  <si>
    <t>EDA52-CB-0</t>
  </si>
  <si>
    <t>EDA52-HB-0</t>
  </si>
  <si>
    <t>EDA70-CB-2</t>
  </si>
  <si>
    <t>EDA70-CHARGER-1P</t>
  </si>
  <si>
    <t>EDA70-HB-R</t>
  </si>
  <si>
    <t>EDA71-EB-0</t>
  </si>
  <si>
    <t>EDA71-VD-USBHDW-0</t>
  </si>
  <si>
    <t>HCH-3206-CHG</t>
  </si>
  <si>
    <t>HCH-7003-CHG</t>
  </si>
  <si>
    <t>HCH-9033-CHG</t>
  </si>
  <si>
    <t>RT10-PWR-CABLE-EU</t>
  </si>
  <si>
    <t>RT10-VC</t>
  </si>
  <si>
    <t>SAC2100-4000CR</t>
  </si>
  <si>
    <t>SAC7X00-401CES</t>
  </si>
  <si>
    <t>SAC-MC32-400INT-01</t>
  </si>
  <si>
    <t>VM1301PWRSPLY</t>
  </si>
  <si>
    <t>VM1302PWRSPLY</t>
  </si>
  <si>
    <t>VM1512LCDFILM</t>
  </si>
  <si>
    <t>VM3001VMCRADLE</t>
  </si>
  <si>
    <t>99-PA205-000</t>
  </si>
  <si>
    <t>CK3R-2K40-B00</t>
  </si>
  <si>
    <t>CK3RAA4S000W4400</t>
  </si>
  <si>
    <t>CK3RAB4S000W4400</t>
  </si>
  <si>
    <t>CK3X-2K4-B00</t>
  </si>
  <si>
    <t>CT40-L0N-28C11AE</t>
  </si>
  <si>
    <t>CT40-L1N-28C11BE</t>
  </si>
  <si>
    <t>CT45-L0N-27D100G</t>
  </si>
  <si>
    <t>CT45-L0N-28D100G</t>
  </si>
  <si>
    <t>CT45-L1N-28D120G</t>
  </si>
  <si>
    <t>CT60-L0N-BRC210E</t>
  </si>
  <si>
    <t>CT60-L1N-ASC210E</t>
  </si>
  <si>
    <t>CT60-L1N-ASC210F</t>
  </si>
  <si>
    <t>CT60-L1N-BRC210E</t>
  </si>
  <si>
    <t>CT60-L1N-BSC210E</t>
  </si>
  <si>
    <t>CT60-L1N-BSC211F</t>
  </si>
  <si>
    <t>CV31A1APACCP0000</t>
  </si>
  <si>
    <t>EC300K-1SA2AA6</t>
  </si>
  <si>
    <t>EDA50-011-C111NBKZ</t>
  </si>
  <si>
    <t>EDA50-211-C111NLKZ</t>
  </si>
  <si>
    <t>EDA50K-0-C111KNBK</t>
  </si>
  <si>
    <t>EDA50K-0-C121NGBK</t>
  </si>
  <si>
    <t>EDA50K-1-C111NGBZ</t>
  </si>
  <si>
    <t>EDA51-0-B623SOGAK</t>
  </si>
  <si>
    <t>EDA51-0-B723SOGAK</t>
  </si>
  <si>
    <t>EDA51-1-B623SOGAK</t>
  </si>
  <si>
    <t>EDA51-1-B723SOGAK</t>
  </si>
  <si>
    <t>EDA52-11AE64N21RK</t>
  </si>
  <si>
    <t>EDA52-11AE6AN21RK</t>
  </si>
  <si>
    <t>EDA57-11BE81H21RK</t>
  </si>
  <si>
    <t>MC32N0-GI4HCHEIA BR</t>
  </si>
  <si>
    <t>MC32N0-SI2HCLE0A BR</t>
  </si>
  <si>
    <t>MC92N0-GJ0SYEAA6WR B</t>
  </si>
  <si>
    <t>MC92N0-GP0SYEAA6WR</t>
  </si>
  <si>
    <t>TC200J-10C112A6</t>
  </si>
  <si>
    <t>TC200J-10C112A6 BR</t>
  </si>
  <si>
    <t>TC200J-10C213A6</t>
  </si>
  <si>
    <t>TC200J-1KC111A6</t>
  </si>
  <si>
    <t>TC200J-1KC111A6 BR</t>
  </si>
  <si>
    <t>TC25BJ-10B101BR</t>
  </si>
  <si>
    <t>TC25BJ-10C102BR</t>
  </si>
  <si>
    <t>TC25BJ-10C102BR B</t>
  </si>
  <si>
    <t>TC510K-1PAZU2P-A6</t>
  </si>
  <si>
    <t>TC510K-2PAZU2P-A6</t>
  </si>
  <si>
    <t>TC56DJ-1PAZU2P-BR</t>
  </si>
  <si>
    <t>TC56DJ-1PAZU4P-BR</t>
  </si>
  <si>
    <t>TC75BH-KA11ES-BR</t>
  </si>
  <si>
    <t>TC80N0-2000K210IN</t>
  </si>
  <si>
    <t>TC80N0-3000K210IN</t>
  </si>
  <si>
    <t>TC80N0-3001K31CIN</t>
  </si>
  <si>
    <t>TC80NH-2101K420IN</t>
  </si>
  <si>
    <t>TC80NH-3102K420IN</t>
  </si>
  <si>
    <t>TC83B0-2005A61CRW</t>
  </si>
  <si>
    <t>WT41N0-T2H27ER</t>
  </si>
  <si>
    <t>WT6K-RS4K-DEMO-WW</t>
  </si>
  <si>
    <t>WT6K-RS6K-DEMO-WW</t>
  </si>
  <si>
    <t>6110GPB1133E0H</t>
  </si>
  <si>
    <t>6500LP11222E0H</t>
  </si>
  <si>
    <t>6510FPB1233E0H</t>
  </si>
  <si>
    <t>6510FPB2233E0H</t>
  </si>
  <si>
    <t>70400000CBU0008</t>
  </si>
  <si>
    <t>CK3XAA4K000W4400</t>
  </si>
  <si>
    <t>CK3XAA4M000W4400</t>
  </si>
  <si>
    <t>CK3XZ-2M4-B00</t>
  </si>
  <si>
    <t>CK65-L0N-AMN210E</t>
  </si>
  <si>
    <t>CK65-L0N-ASN210E</t>
  </si>
  <si>
    <t>CK65-L0N-B8C213E</t>
  </si>
  <si>
    <t>CK65-L0N-B8C214F</t>
  </si>
  <si>
    <t>CK65-L0N-B8N212F</t>
  </si>
  <si>
    <t>CK65-L0N-BMN212F</t>
  </si>
  <si>
    <t>CK65-L0N-BSC210E</t>
  </si>
  <si>
    <t>CK65-L0N-CMN210E</t>
  </si>
  <si>
    <t>CK65-L0N-DMC210E</t>
  </si>
  <si>
    <t>CK65-L0N-DMN112E</t>
  </si>
  <si>
    <t>CK65-L0N-E8N212F</t>
  </si>
  <si>
    <t>CK65-L0N-EMN212F</t>
  </si>
  <si>
    <t>CK65-L0N-FLC210E</t>
  </si>
  <si>
    <t>CK75AA6EC00A6401</t>
  </si>
  <si>
    <t>CK75AA6EC00W4401</t>
  </si>
  <si>
    <t>CK75AA6EN00A6400</t>
  </si>
  <si>
    <t>CK75AA6EN00W4401</t>
  </si>
  <si>
    <t>CK75AA6EN00W4421</t>
  </si>
  <si>
    <t>CK75AA6MC00A6400</t>
  </si>
  <si>
    <t>CK75AA6MC00W1400</t>
  </si>
  <si>
    <t>CK75AA6MN00A6400</t>
  </si>
  <si>
    <t>CK75AA6MN00A6401</t>
  </si>
  <si>
    <t>CK75AA6MN00A6420</t>
  </si>
  <si>
    <t>CK75AA6MN00W4401</t>
  </si>
  <si>
    <t>CK75AA6MN00W4421</t>
  </si>
  <si>
    <t>CK75AB6MN00A6420</t>
  </si>
  <si>
    <t>CN75EN7KCF2W6110</t>
  </si>
  <si>
    <t>CN80-L1N-2EC110E</t>
  </si>
  <si>
    <t>EDA50K-1-C121NGBK</t>
  </si>
  <si>
    <t>EDA51K-0-B931SQGBK</t>
  </si>
  <si>
    <t>EDA51K-1-B931SQGBK</t>
  </si>
  <si>
    <t>EDA51K-1-BE31SQGBK</t>
  </si>
  <si>
    <t>EDA60K-0-N323ENEBK</t>
  </si>
  <si>
    <t>EDA60K-0-N323ENLBK</t>
  </si>
  <si>
    <t>EDA61K-0NC934PEAK</t>
  </si>
  <si>
    <t>EDA61K-0NUB34PEAK</t>
  </si>
  <si>
    <t>EDA61K-1AUB34PEAK</t>
  </si>
  <si>
    <t>EDA70-0-C121SNGBK</t>
  </si>
  <si>
    <t>EDA70-3-C121SNGBK</t>
  </si>
  <si>
    <t>KT-MC220K-2B3S3RW BR</t>
  </si>
  <si>
    <t>KT-MC27BJ-2A3S2RW BR</t>
  </si>
  <si>
    <t>MC220K-2B3S3RW BR</t>
  </si>
  <si>
    <t>MC32N0-GF4HCHEIA</t>
  </si>
  <si>
    <t>MC32N0-GF4HCHEIA BR</t>
  </si>
  <si>
    <t>MC32N0-GI3HCHEIA BR</t>
  </si>
  <si>
    <t>MC32N0-GI4HCLE0A BR</t>
  </si>
  <si>
    <t>MC32N0-GL3HCLE0A</t>
  </si>
  <si>
    <t>MC32N0-GL4HCHEIA</t>
  </si>
  <si>
    <t>MC32N0-RL4HAHEIA BR</t>
  </si>
  <si>
    <t>MC32N0-RL4HCHEIA</t>
  </si>
  <si>
    <t>MC32N0-SI4HCHEIA</t>
  </si>
  <si>
    <t>MC32N0-SI4HCHEIA BR</t>
  </si>
  <si>
    <t>MC32N0-SI4SCLE0A</t>
  </si>
  <si>
    <t>MC330K-GE3HG3RW BR</t>
  </si>
  <si>
    <t>MC330K-GE4HA3RW</t>
  </si>
  <si>
    <t>MC330K-GE4HG4RW</t>
  </si>
  <si>
    <t>MC330K-GE4HG4RW BR</t>
  </si>
  <si>
    <t>MC330K-GI3HA3RW01</t>
  </si>
  <si>
    <t>MC330K-GI4HG3RW BR</t>
  </si>
  <si>
    <t>MC330K-GL4HG3RW BR</t>
  </si>
  <si>
    <t>MC330K-SE4HG3RW</t>
  </si>
  <si>
    <t>MC330K-SE4HG3RW BR</t>
  </si>
  <si>
    <t>MC330K-SP4HG4RW BR</t>
  </si>
  <si>
    <t>MC330L-SE4EG4RW BR</t>
  </si>
  <si>
    <t>MC330M-GJ4HA2RW</t>
  </si>
  <si>
    <t>MC330M-GL4HG2RW</t>
  </si>
  <si>
    <t>MC330M-SJ4HG2RW</t>
  </si>
  <si>
    <t>MC33XUPS-GMSLR-ROW</t>
  </si>
  <si>
    <t>MC40N0-SLK3R01</t>
  </si>
  <si>
    <t>MC67NA-PDABAA00300</t>
  </si>
  <si>
    <t>MC67NA-PDABAB00300</t>
  </si>
  <si>
    <t>MC92N0-GJ0SXFRA5WR</t>
  </si>
  <si>
    <t>MC92N0-GJ0SYEQA6WR B</t>
  </si>
  <si>
    <t>MC92N0-GJ0SYEYA6WR</t>
  </si>
  <si>
    <t>MC92N0-GL0SYEQA6WR</t>
  </si>
  <si>
    <t>MC92N0-GL0SYEYA6WR B</t>
  </si>
  <si>
    <t>MC92N0-GP0SYEAC6WR</t>
  </si>
  <si>
    <t>MC92N0-GP0SYEQA6WR B</t>
  </si>
  <si>
    <t>MC92N0-GP0SYEYA6WR</t>
  </si>
  <si>
    <t>MC92N0-GP0SYEYA6WR BR</t>
  </si>
  <si>
    <t>MC92N0-GP0SYEYC6WR</t>
  </si>
  <si>
    <t>OB131100100A1102</t>
  </si>
  <si>
    <t>OE431100D00A1122</t>
  </si>
  <si>
    <t>RBL10-LBS5X4W1S0X0N1</t>
  </si>
  <si>
    <t>VC70N0-60VDC-U-R</t>
  </si>
  <si>
    <t>VH1011H110110A00</t>
  </si>
  <si>
    <t>VM1A-L0N-1A1A20E</t>
  </si>
  <si>
    <t>VM1A-L0N-1A2B20E</t>
  </si>
  <si>
    <t>VM1C1A1A1AUS0AA</t>
  </si>
  <si>
    <t>VM3A-L0N-1A4A20E</t>
  </si>
  <si>
    <t>VM3A-L0N-1B1A20E</t>
  </si>
  <si>
    <t>VM3A-L0N-1B4A20E</t>
  </si>
  <si>
    <t>VM3W2F1A1AUS04A</t>
  </si>
  <si>
    <t>VM3W2F1A1AUS04A1</t>
  </si>
  <si>
    <t>VM3W2F4A1AUS1EA1</t>
  </si>
  <si>
    <t>VM3W2O1A1AUS1EH1</t>
  </si>
  <si>
    <t>EDA10A-00BE91N21RK</t>
  </si>
  <si>
    <t>EDA10A-11BE64N21RK</t>
  </si>
  <si>
    <t>EDA10A-11BE94N21RK</t>
  </si>
  <si>
    <t>EDA71-0-B961SAGRK</t>
  </si>
  <si>
    <t>EDA71-1-B961SAGRK</t>
  </si>
  <si>
    <t>ET50NE-W22E</t>
  </si>
  <si>
    <t>ET50PT-G15E-00A6</t>
  </si>
  <si>
    <t>ET51AE-W12E-SF</t>
  </si>
  <si>
    <t>ET51AE-W14E BR</t>
  </si>
  <si>
    <t>ET56BE-W12E</t>
  </si>
  <si>
    <t>K-MC2180-AS12E-CD2</t>
  </si>
  <si>
    <t>POS1075</t>
  </si>
  <si>
    <t>POS1085</t>
  </si>
  <si>
    <t>RPL10-LPS5X4W1S0X0X0</t>
  </si>
  <si>
    <t>RS51B0-LBDNWR</t>
  </si>
  <si>
    <t>RS51B0-LBSNWR</t>
  </si>
  <si>
    <t>RSL10-LSV5X4W1S0X0X0</t>
  </si>
  <si>
    <t>RSR12-RF5J8G5G5A2A2B</t>
  </si>
  <si>
    <t>RT10A-L0N-18C12S0E</t>
  </si>
  <si>
    <t>RT10A-L1N-18C12S0E</t>
  </si>
  <si>
    <t>RTL10B1-G1AS0X0000A6</t>
  </si>
  <si>
    <t>RTL10B1-O4AA0X0040A6</t>
  </si>
  <si>
    <t>46B102085250</t>
  </si>
  <si>
    <t>46B102085340</t>
  </si>
  <si>
    <t>46B102085360</t>
  </si>
  <si>
    <t>46B102085450</t>
  </si>
  <si>
    <t>46B102107401</t>
  </si>
  <si>
    <t>46PGM1021600</t>
  </si>
  <si>
    <t>46SB07201003</t>
  </si>
  <si>
    <t>46SB13201003</t>
  </si>
  <si>
    <t>46SB13203000</t>
  </si>
  <si>
    <t>46SB27100000</t>
  </si>
  <si>
    <t>46SB27100003</t>
  </si>
  <si>
    <t>46SB27300000</t>
  </si>
  <si>
    <t>46SB27300003</t>
  </si>
  <si>
    <t>46SB29200000</t>
  </si>
  <si>
    <t>46SB29200003</t>
  </si>
  <si>
    <t>46SB2B400000</t>
  </si>
  <si>
    <t>80069999AA00077</t>
  </si>
  <si>
    <t>80069999AA00108</t>
  </si>
  <si>
    <t>80069999AA00109</t>
  </si>
  <si>
    <t>80069999AA00141</t>
  </si>
  <si>
    <t>E440439</t>
  </si>
  <si>
    <t>E692048</t>
  </si>
  <si>
    <t>E732416</t>
  </si>
  <si>
    <t>E850591</t>
  </si>
  <si>
    <t>E936365</t>
  </si>
  <si>
    <t>SB1015-Q40C0-J</t>
  </si>
  <si>
    <t>SB1015W-Q40CG-J</t>
  </si>
  <si>
    <t>E131747</t>
  </si>
  <si>
    <t>E390263</t>
  </si>
  <si>
    <t>E391032</t>
  </si>
  <si>
    <t>E391414</t>
  </si>
  <si>
    <t>E462193</t>
  </si>
  <si>
    <t>E462589</t>
  </si>
  <si>
    <t>E862573</t>
  </si>
  <si>
    <t>46PDVM800001</t>
  </si>
  <si>
    <t>46PGMAXD4320</t>
  </si>
  <si>
    <t>LS8900-KP</t>
  </si>
  <si>
    <t>LC8100-BK-BR</t>
  </si>
  <si>
    <t>LC8100-P40CG-0</t>
  </si>
  <si>
    <t>POS232-1121</t>
  </si>
  <si>
    <t>POS232-2201F</t>
  </si>
  <si>
    <t>POS232-2227</t>
  </si>
  <si>
    <t>POS232-2227W</t>
  </si>
  <si>
    <t>POS232-7201F</t>
  </si>
  <si>
    <t>POS232-7201P</t>
  </si>
  <si>
    <t>POS232-7227</t>
  </si>
  <si>
    <t>POS232-7227W</t>
  </si>
  <si>
    <t>POS232-7227WH</t>
  </si>
  <si>
    <t>POS242-7201F</t>
  </si>
  <si>
    <t>POS242-7201P</t>
  </si>
  <si>
    <t>POS242-7207</t>
  </si>
  <si>
    <t>POS242-7227</t>
  </si>
  <si>
    <t>POS242-7227W</t>
  </si>
  <si>
    <t>POS242-8227</t>
  </si>
  <si>
    <t>POS252-8227</t>
  </si>
  <si>
    <t>POS260-6202</t>
  </si>
  <si>
    <t>POS260-7202</t>
  </si>
  <si>
    <t>POS272-7202</t>
  </si>
  <si>
    <t>POS272-7202W</t>
  </si>
  <si>
    <t>POS361-6250W</t>
  </si>
  <si>
    <t>POS450-7209FW</t>
  </si>
  <si>
    <t>POS490-7209F</t>
  </si>
  <si>
    <t>POS490-7209P</t>
  </si>
  <si>
    <t>POS490-7309F</t>
  </si>
  <si>
    <t>POS490-7309P</t>
  </si>
  <si>
    <t>POS490-8309P</t>
  </si>
  <si>
    <t>POS-5000W</t>
  </si>
  <si>
    <t>POS542-2214</t>
  </si>
  <si>
    <t>POS582-3314</t>
  </si>
  <si>
    <t>POS590-3309F</t>
  </si>
  <si>
    <t>POS590-3309P</t>
  </si>
  <si>
    <t>POS590-8309P</t>
  </si>
  <si>
    <t>POS911-340X</t>
  </si>
  <si>
    <t>POS911-340XW16</t>
  </si>
  <si>
    <t>SB1015W-Q40C0-J</t>
  </si>
  <si>
    <t>46E3N2122140</t>
  </si>
  <si>
    <t>46E3N2122141</t>
  </si>
  <si>
    <t>46E3N2222140</t>
  </si>
  <si>
    <t>46E3N422J140</t>
  </si>
  <si>
    <t>46ESFTDCBCOG</t>
  </si>
  <si>
    <t>46ESFXDCA1OG</t>
  </si>
  <si>
    <t>46ESFXDCACOG</t>
  </si>
  <si>
    <t>46ESFXDCB1OG</t>
  </si>
  <si>
    <t>46ESFXDCBCOG</t>
  </si>
  <si>
    <t>46NEMPC0A0NF</t>
  </si>
  <si>
    <t>46NEMPC0B0NF</t>
  </si>
  <si>
    <t>46NEMPC0B8NF</t>
  </si>
  <si>
    <t>46NEMPCAB8NF</t>
  </si>
  <si>
    <t>46NN0PC0A8NF</t>
  </si>
  <si>
    <t>46NN0PC0B8NF</t>
  </si>
  <si>
    <t>46NN0PCAB8NF</t>
  </si>
  <si>
    <t>46NN1PC0B8NF</t>
  </si>
  <si>
    <t>46NN1PCAB8NF</t>
  </si>
  <si>
    <t>46NN2PC0B8NF</t>
  </si>
  <si>
    <t>46NN2PCAB8NF</t>
  </si>
  <si>
    <t>46SF00DCBCOG</t>
  </si>
  <si>
    <t>46SF01DCBCPG</t>
  </si>
  <si>
    <t>46SF03DCBCPG</t>
  </si>
  <si>
    <t>46SF09DCBCPG</t>
  </si>
  <si>
    <t>46SF0RDCBCOG</t>
  </si>
  <si>
    <t>46SF0TDCACOG</t>
  </si>
  <si>
    <t>46SF0TDCB1OG</t>
  </si>
  <si>
    <t>46SF0TDCBCOG</t>
  </si>
  <si>
    <t>46SF0VDCBCOG</t>
  </si>
  <si>
    <t>46SF0XDCACOG</t>
  </si>
  <si>
    <t>46SF0XDCBCOG</t>
  </si>
  <si>
    <t>46SF0YDCBCOG</t>
  </si>
  <si>
    <t>46SF0ZDCBCOG</t>
  </si>
  <si>
    <t>80069999AA00126</t>
  </si>
  <si>
    <t>POS1560-D</t>
  </si>
  <si>
    <t>46B102083001</t>
  </si>
  <si>
    <t>46B102083030</t>
  </si>
  <si>
    <t>46B102083100</t>
  </si>
  <si>
    <t>46B102084010</t>
  </si>
  <si>
    <t>46B102084016</t>
  </si>
  <si>
    <t>46B102084017</t>
  </si>
  <si>
    <t>46B102084022</t>
  </si>
  <si>
    <t>46B841123140</t>
  </si>
  <si>
    <t>46B841123141</t>
  </si>
  <si>
    <t>46B841143140</t>
  </si>
  <si>
    <t>46B842123140</t>
  </si>
  <si>
    <t>46B842143140</t>
  </si>
  <si>
    <t>46B843123240</t>
  </si>
  <si>
    <t>46B861114140</t>
  </si>
  <si>
    <t>46B861114141</t>
  </si>
  <si>
    <t>46E3PICO2W32</t>
  </si>
  <si>
    <t>46ESFTDCA1OG</t>
  </si>
  <si>
    <t>46ESFTDCACOG</t>
  </si>
  <si>
    <t>46ESFTDCB1OG</t>
  </si>
  <si>
    <t>46Z40NCABCNK</t>
  </si>
  <si>
    <t>46Z40NCCB9NK</t>
  </si>
  <si>
    <t>46Z40PGCBCNK</t>
  </si>
  <si>
    <t>70200000AA00007</t>
  </si>
  <si>
    <t>E228087</t>
  </si>
  <si>
    <t>E393359</t>
  </si>
  <si>
    <t>E393754</t>
  </si>
  <si>
    <t>POS252-7201F</t>
  </si>
  <si>
    <t>POS252-7207</t>
  </si>
  <si>
    <t>POS252-7227</t>
  </si>
  <si>
    <t>POS252-7227W</t>
  </si>
  <si>
    <t>POS252-7227W-WPS</t>
  </si>
  <si>
    <t>POS-15580002</t>
  </si>
  <si>
    <t>POS-15580003</t>
  </si>
  <si>
    <t>POS-1558002</t>
  </si>
  <si>
    <t>POS-15570002</t>
  </si>
  <si>
    <t>POS-15570003</t>
  </si>
  <si>
    <t>V11HA96120</t>
  </si>
  <si>
    <t>1-010043-900</t>
  </si>
  <si>
    <t>1-010044-900</t>
  </si>
  <si>
    <t>1-040082-900</t>
  </si>
  <si>
    <t>1-040083-900</t>
  </si>
  <si>
    <t>1-040084-900</t>
  </si>
  <si>
    <t>1-040230-93</t>
  </si>
  <si>
    <t>105912G-912</t>
  </si>
  <si>
    <t>105999-310</t>
  </si>
  <si>
    <t>11-0218</t>
  </si>
  <si>
    <t>1-974024-018</t>
  </si>
  <si>
    <t>20002M</t>
  </si>
  <si>
    <t>20004M</t>
  </si>
  <si>
    <t>203-183-410</t>
  </si>
  <si>
    <t>203-183-420</t>
  </si>
  <si>
    <t>203-184-510</t>
  </si>
  <si>
    <t>203-186-201</t>
  </si>
  <si>
    <t>203-974-001</t>
  </si>
  <si>
    <t>203-991-002</t>
  </si>
  <si>
    <t>210302-000</t>
  </si>
  <si>
    <t>220275-000</t>
  </si>
  <si>
    <t>220515-100 PJT</t>
  </si>
  <si>
    <t>220540-000-BR</t>
  </si>
  <si>
    <t>225-781-001</t>
  </si>
  <si>
    <t>225-783-001</t>
  </si>
  <si>
    <t>229042-000</t>
  </si>
  <si>
    <t>270-162-001</t>
  </si>
  <si>
    <t>270-189-003</t>
  </si>
  <si>
    <t>280797-000</t>
  </si>
  <si>
    <t>318-026-004</t>
  </si>
  <si>
    <t>46INTETHL42P</t>
  </si>
  <si>
    <t>46MECPELL42P</t>
  </si>
  <si>
    <t>50120014-001FRE</t>
  </si>
  <si>
    <t>50123301-001FRE</t>
  </si>
  <si>
    <t>50123301-002FRE</t>
  </si>
  <si>
    <t>50125125-001FRE</t>
  </si>
  <si>
    <t>50138010-001</t>
  </si>
  <si>
    <t>50174832-001</t>
  </si>
  <si>
    <t>50178577-001</t>
  </si>
  <si>
    <t>50180233-001</t>
  </si>
  <si>
    <t>50180329-001</t>
  </si>
  <si>
    <t>550039-100</t>
  </si>
  <si>
    <t>55-C2106-075</t>
  </si>
  <si>
    <t>57603M</t>
  </si>
  <si>
    <t>710-090S-001</t>
  </si>
  <si>
    <t>79400-001M</t>
  </si>
  <si>
    <t>79815M</t>
  </si>
  <si>
    <t>79816M</t>
  </si>
  <si>
    <t>79818M</t>
  </si>
  <si>
    <t>79821M</t>
  </si>
  <si>
    <t>79825M</t>
  </si>
  <si>
    <t>79828M</t>
  </si>
  <si>
    <t>79833M</t>
  </si>
  <si>
    <t>79845M</t>
  </si>
  <si>
    <t>79848M</t>
  </si>
  <si>
    <t>79849M</t>
  </si>
  <si>
    <t>79857M</t>
  </si>
  <si>
    <t>850-812-900</t>
  </si>
  <si>
    <t>9000070CABLE</t>
  </si>
  <si>
    <t>AC18177-5</t>
  </si>
  <si>
    <t>AK17393-002</t>
  </si>
  <si>
    <t>AK18353-1</t>
  </si>
  <si>
    <t>AUT141290870911</t>
  </si>
  <si>
    <t>AUT141290870990</t>
  </si>
  <si>
    <t>BEM003920022020</t>
  </si>
  <si>
    <t>BEM003920022040</t>
  </si>
  <si>
    <t>C32C815471</t>
  </si>
  <si>
    <t>C32C824617</t>
  </si>
  <si>
    <t>C32C881008</t>
  </si>
  <si>
    <t>C32C891326</t>
  </si>
  <si>
    <t>C33S020580</t>
  </si>
  <si>
    <t>C33S021601</t>
  </si>
  <si>
    <t>C823891</t>
  </si>
  <si>
    <t>CABO USB  MACHO 1.8M  BETA GEN</t>
  </si>
  <si>
    <t>CABO USB GENERICO</t>
  </si>
  <si>
    <t>CC BOLSA ZQ521</t>
  </si>
  <si>
    <t>DPO20-2262-01</t>
  </si>
  <si>
    <t>DPO78-2856-01</t>
  </si>
  <si>
    <t>DPO78-2868-01-SP</t>
  </si>
  <si>
    <t>DPR78-3004-01</t>
  </si>
  <si>
    <t>E07516</t>
  </si>
  <si>
    <t>G20046</t>
  </si>
  <si>
    <t>G20067-104M</t>
  </si>
  <si>
    <t>G20069M</t>
  </si>
  <si>
    <t>G22000M</t>
  </si>
  <si>
    <t>G41000-1M</t>
  </si>
  <si>
    <t>G41001M</t>
  </si>
  <si>
    <t>G43250M</t>
  </si>
  <si>
    <t>G46278M</t>
  </si>
  <si>
    <t>G48000M</t>
  </si>
  <si>
    <t>G57189M</t>
  </si>
  <si>
    <t>G57423M</t>
  </si>
  <si>
    <t>G77100M</t>
  </si>
  <si>
    <t>G77112M</t>
  </si>
  <si>
    <t>G77117M</t>
  </si>
  <si>
    <t>G77767M</t>
  </si>
  <si>
    <t>HPR4-LI</t>
  </si>
  <si>
    <t>HQLN420-LI</t>
  </si>
  <si>
    <t>HRW420-LI</t>
  </si>
  <si>
    <t>KIT-RP4-4CHARGER</t>
  </si>
  <si>
    <t>OPT78-2295-02</t>
  </si>
  <si>
    <t>OPT78-2302-01</t>
  </si>
  <si>
    <t>OPT78-2615-11</t>
  </si>
  <si>
    <t>OPT78-2724-03</t>
  </si>
  <si>
    <t>OPT78-2738-01</t>
  </si>
  <si>
    <t>OPT78-2829-02</t>
  </si>
  <si>
    <t>OPT78-2887-01</t>
  </si>
  <si>
    <t>OPT78-2889-01</t>
  </si>
  <si>
    <t>OPT78-2905-01</t>
  </si>
  <si>
    <t>P1006073</t>
  </si>
  <si>
    <t>P1006111</t>
  </si>
  <si>
    <t>P1006146</t>
  </si>
  <si>
    <t>P1031031</t>
  </si>
  <si>
    <t>P1031365-067</t>
  </si>
  <si>
    <t>P1031365-069</t>
  </si>
  <si>
    <t>P1050667-001</t>
  </si>
  <si>
    <t>P1050667-016</t>
  </si>
  <si>
    <t>P1058930-018</t>
  </si>
  <si>
    <t>P1058930-051</t>
  </si>
  <si>
    <t>P1059554</t>
  </si>
  <si>
    <t>P1063406-002</t>
  </si>
  <si>
    <t>P1063406-009</t>
  </si>
  <si>
    <t>P1063406-010</t>
  </si>
  <si>
    <t>P1063406-012</t>
  </si>
  <si>
    <t>P1063406-019</t>
  </si>
  <si>
    <t>P1066836</t>
  </si>
  <si>
    <t>P1066837</t>
  </si>
  <si>
    <t>P1072539-004</t>
  </si>
  <si>
    <t>P1072539-010</t>
  </si>
  <si>
    <t>P1072539-011</t>
  </si>
  <si>
    <t>P1072539-013</t>
  </si>
  <si>
    <t>P1072539-016</t>
  </si>
  <si>
    <t>P1073117-001</t>
  </si>
  <si>
    <t>P1079036-004</t>
  </si>
  <si>
    <t>P1083320-118</t>
  </si>
  <si>
    <t>P1109578-024</t>
  </si>
  <si>
    <t>P1109578-036</t>
  </si>
  <si>
    <t>P1109578-046</t>
  </si>
  <si>
    <t>P1123335-012</t>
  </si>
  <si>
    <t>PBX-CHARGER-4P</t>
  </si>
  <si>
    <t>PHD20-2181-01</t>
  </si>
  <si>
    <t>PHD20-2182-01</t>
  </si>
  <si>
    <t>PHD20-2209-01</t>
  </si>
  <si>
    <t>PHD20-2220-01</t>
  </si>
  <si>
    <t>PHD20-2234-01</t>
  </si>
  <si>
    <t>PHD20-2241-01</t>
  </si>
  <si>
    <t>PHD20-2243-01</t>
  </si>
  <si>
    <t>PHD20-2245-01</t>
  </si>
  <si>
    <t>PHD20-2246-01</t>
  </si>
  <si>
    <t>PHD20-2260-01</t>
  </si>
  <si>
    <t>PHD20-2261-01</t>
  </si>
  <si>
    <t>PHD20-2267-01</t>
  </si>
  <si>
    <t>PHD20-2268-01</t>
  </si>
  <si>
    <t>PHD20-2278-01</t>
  </si>
  <si>
    <t>PHD20-2279-01</t>
  </si>
  <si>
    <t>PUL25X273ADVD050</t>
  </si>
  <si>
    <t>RK17393-005</t>
  </si>
  <si>
    <t>ROL15-2847-01</t>
  </si>
  <si>
    <t>ROL15-3058-01</t>
  </si>
  <si>
    <t>ROL78-2867-01</t>
  </si>
  <si>
    <t>T110300238</t>
  </si>
  <si>
    <t>T110300301</t>
  </si>
  <si>
    <t>T110450108</t>
  </si>
  <si>
    <t>V12H005A02</t>
  </si>
  <si>
    <t>V12H007A23</t>
  </si>
  <si>
    <t>WB CAPA QLN320 BR</t>
  </si>
  <si>
    <t>WB CAPA QLN420 BR</t>
  </si>
  <si>
    <t>WB CAPA ZQ320</t>
  </si>
  <si>
    <t>WB CAPA ZQ520 ALÇA E CINTO</t>
  </si>
  <si>
    <t>02000CT11007-1</t>
  </si>
  <si>
    <t>C13S020563</t>
  </si>
  <si>
    <t>C13S020564</t>
  </si>
  <si>
    <t>C13S020565</t>
  </si>
  <si>
    <t>C13S020566</t>
  </si>
  <si>
    <t>C13T52L120</t>
  </si>
  <si>
    <t>C13T52L220</t>
  </si>
  <si>
    <t>C13T52L320</t>
  </si>
  <si>
    <t>C13T52L420</t>
  </si>
  <si>
    <t>C13T52L520</t>
  </si>
  <si>
    <t>C33S020577</t>
  </si>
  <si>
    <t>C33S020581</t>
  </si>
  <si>
    <t>C33S020582</t>
  </si>
  <si>
    <t>C33S020583</t>
  </si>
  <si>
    <t>1900GSR-2KBW</t>
  </si>
  <si>
    <t>400.0121.2</t>
  </si>
  <si>
    <t>46BL42DTCKD1</t>
  </si>
  <si>
    <t>46BL42PUCKD1</t>
  </si>
  <si>
    <t>46BL42PUSEC0</t>
  </si>
  <si>
    <t>46L42DTCKD00</t>
  </si>
  <si>
    <t>46L42DTCKD01</t>
  </si>
  <si>
    <t>46L42DTUSSAP</t>
  </si>
  <si>
    <t>46L42PUCKD00</t>
  </si>
  <si>
    <t>46L42PUCKD01</t>
  </si>
  <si>
    <t>46L42PUECKD1</t>
  </si>
  <si>
    <t>46L42PUSEC00</t>
  </si>
  <si>
    <t>46L42US20P05</t>
  </si>
  <si>
    <t>46L42US20P26</t>
  </si>
  <si>
    <t>C31C412416</t>
  </si>
  <si>
    <t>C32-00-45000004</t>
  </si>
  <si>
    <t>C42-00-46000007</t>
  </si>
  <si>
    <t>C43-00-45000007</t>
  </si>
  <si>
    <t>C62-00-45000004</t>
  </si>
  <si>
    <t>C93-00-45000004</t>
  </si>
  <si>
    <t>GC420-1005A0-000</t>
  </si>
  <si>
    <t>GK42-1022A0-000</t>
  </si>
  <si>
    <t>GK42-1025A0-000</t>
  </si>
  <si>
    <t>GK42-2025A0-000</t>
  </si>
  <si>
    <t>GT800-1004A0-100</t>
  </si>
  <si>
    <t>GT800-3005A1-100</t>
  </si>
  <si>
    <t>GX42-1024A2-000</t>
  </si>
  <si>
    <t>GX42-102510-000</t>
  </si>
  <si>
    <t>GX42-1025A0-000</t>
  </si>
  <si>
    <t>GX42-1025A2-000</t>
  </si>
  <si>
    <t>GX43-1024A0-000</t>
  </si>
  <si>
    <t>I16-00-45000007</t>
  </si>
  <si>
    <t>KIT-PM4220-PWCRD</t>
  </si>
  <si>
    <t>KIT-PM4221-PWCRD</t>
  </si>
  <si>
    <t>PB51B33004100</t>
  </si>
  <si>
    <t>PC23DA0000021</t>
  </si>
  <si>
    <t>PC23DA0000031</t>
  </si>
  <si>
    <t>PC23DA0100021</t>
  </si>
  <si>
    <t>PC42TPE01370</t>
  </si>
  <si>
    <t>PC42TWE01323</t>
  </si>
  <si>
    <t>PC43DA01100201</t>
  </si>
  <si>
    <t>PC43TB00000201</t>
  </si>
  <si>
    <t>PR3A300510011</t>
  </si>
  <si>
    <t>RL4-DP-00000110</t>
  </si>
  <si>
    <t>ZD41022-D0AE00EZ</t>
  </si>
  <si>
    <t>ZD42042-C0AM00EZ</t>
  </si>
  <si>
    <t>ZD42042-T01E00EZ</t>
  </si>
  <si>
    <t>ZD42042-T0A000EZ</t>
  </si>
  <si>
    <t>ZD42042-T0AW02EZ</t>
  </si>
  <si>
    <t>ZD42043-T01000EZ</t>
  </si>
  <si>
    <t>ZD42H43-T01E00EZ</t>
  </si>
  <si>
    <t>ZD50042-T01A00FZ</t>
  </si>
  <si>
    <t>ZD50042-T0A200FZ</t>
  </si>
  <si>
    <t>ZD62042-D21F00EZ</t>
  </si>
  <si>
    <t>ZD62042-T01L02EZ</t>
  </si>
  <si>
    <t>ZD62042-T0AF00EZ</t>
  </si>
  <si>
    <t>ZD62043-T01L02EZ</t>
  </si>
  <si>
    <t>ZD62043-T0AF00EZ</t>
  </si>
  <si>
    <t>ZD62043-T21F00EZ</t>
  </si>
  <si>
    <t>ZP450-0201-0A00A</t>
  </si>
  <si>
    <t>ZP450-0501-0A00A</t>
  </si>
  <si>
    <t>46TT042AEZD0</t>
  </si>
  <si>
    <t>46TT042EZD01</t>
  </si>
  <si>
    <t>46TT042PCBU0</t>
  </si>
  <si>
    <t>KD2-00-45000007</t>
  </si>
  <si>
    <t>PM42200000</t>
  </si>
  <si>
    <t>PM42210000</t>
  </si>
  <si>
    <t>PM43A01000000201</t>
  </si>
  <si>
    <t>PM43A11000000201</t>
  </si>
  <si>
    <t>PM43A11000000301</t>
  </si>
  <si>
    <t>PM43A11000000401</t>
  </si>
  <si>
    <t>PM43A11000040201</t>
  </si>
  <si>
    <t>PM43A11000040302</t>
  </si>
  <si>
    <t>PM43CA1130040201</t>
  </si>
  <si>
    <t>PM45A10000000201</t>
  </si>
  <si>
    <t>PM45A10000000300</t>
  </si>
  <si>
    <t>PM45A10000000400</t>
  </si>
  <si>
    <t>PM45A10000000600</t>
  </si>
  <si>
    <t>PM45A10000030201</t>
  </si>
  <si>
    <t>PM45A12000000200</t>
  </si>
  <si>
    <t>PX45A00000000200</t>
  </si>
  <si>
    <t>PX45A00000020200</t>
  </si>
  <si>
    <t>PX45A00000020300</t>
  </si>
  <si>
    <t>PX4E010000000120</t>
  </si>
  <si>
    <t>PX4E010000000130</t>
  </si>
  <si>
    <t>PX4E010000005120</t>
  </si>
  <si>
    <t>PX4E010000005130</t>
  </si>
  <si>
    <t>PX6E010000000120</t>
  </si>
  <si>
    <t>PX6E010000000130</t>
  </si>
  <si>
    <t>PX940A00100000200</t>
  </si>
  <si>
    <t>PX940A00100000300</t>
  </si>
  <si>
    <t>PX940V30100000200</t>
  </si>
  <si>
    <t>PX940V30100000300</t>
  </si>
  <si>
    <t>PX940V30100060200</t>
  </si>
  <si>
    <t>ZE50042-L0A0000Z</t>
  </si>
  <si>
    <t>ZE50042-R0A0000Z</t>
  </si>
  <si>
    <t>ZE50043-L0A0000Z</t>
  </si>
  <si>
    <t>ZE50043-R0A0000Z</t>
  </si>
  <si>
    <t>ZE50062-R0A0000Z</t>
  </si>
  <si>
    <t>ZT22043-T0A000FZ</t>
  </si>
  <si>
    <t>ZT23042-T0A100FZ</t>
  </si>
  <si>
    <t>ZT23042-T0A200FZ</t>
  </si>
  <si>
    <t>ZT23042-T0AC00FZ</t>
  </si>
  <si>
    <t>ZT23042-T1A000FZ</t>
  </si>
  <si>
    <t>ZT23042-T1A100FZ</t>
  </si>
  <si>
    <t>ZT23042-T1A200FZ</t>
  </si>
  <si>
    <t>ZT23042-T2A000FZ</t>
  </si>
  <si>
    <t>ZT23042-T2A200FZ</t>
  </si>
  <si>
    <t>ZT23042-T31200FZ</t>
  </si>
  <si>
    <t>ZT23042-T3A000FZ</t>
  </si>
  <si>
    <t>ZT23043-T0A000FZ</t>
  </si>
  <si>
    <t>ZT23043-T0A200FZ</t>
  </si>
  <si>
    <t>ZT41042-T0A0000Z</t>
  </si>
  <si>
    <t>ZT41042-T2A0000Z</t>
  </si>
  <si>
    <t>ZT41042-T3A0000Z</t>
  </si>
  <si>
    <t>ZT41043-T210000Z</t>
  </si>
  <si>
    <t>ZT41046-T0A0000Z</t>
  </si>
  <si>
    <t>ZT42062-T0A0000Z</t>
  </si>
  <si>
    <t>ZT42062-T210000Z</t>
  </si>
  <si>
    <t>ZT42063-T0A0000Z</t>
  </si>
  <si>
    <t>Z93-000C0000BR00 EX</t>
  </si>
  <si>
    <t>400.0101.0</t>
  </si>
  <si>
    <t>400.0104.2</t>
  </si>
  <si>
    <t>400.0115.8</t>
  </si>
  <si>
    <t>400.0118.2</t>
  </si>
  <si>
    <t>46B101000800</t>
  </si>
  <si>
    <t>46B101000830</t>
  </si>
  <si>
    <t>46B101002000</t>
  </si>
  <si>
    <t>46B101011100</t>
  </si>
  <si>
    <t>46B4200ADH00</t>
  </si>
  <si>
    <t>46B4200ADH01</t>
  </si>
  <si>
    <t>46B4200ADHI1</t>
  </si>
  <si>
    <t>46B4200ADVI1</t>
  </si>
  <si>
    <t>46B4200ETH01</t>
  </si>
  <si>
    <t>46B4200ETH11</t>
  </si>
  <si>
    <t>46B4200STD01</t>
  </si>
  <si>
    <t>46B4200STDI0</t>
  </si>
  <si>
    <t>46BI7PUGCBU0</t>
  </si>
  <si>
    <t>46BI9USECKD1</t>
  </si>
  <si>
    <t>46BI9USECKD2</t>
  </si>
  <si>
    <t>46ESFSD0A0MG</t>
  </si>
  <si>
    <t>46I7USBCKD11</t>
  </si>
  <si>
    <t>46I8USECKD04</t>
  </si>
  <si>
    <t>46I8USECKD06</t>
  </si>
  <si>
    <t>46I9ETHCKD02</t>
  </si>
  <si>
    <t>46I9ETHCKD03</t>
  </si>
  <si>
    <t>46I9UGCKD002</t>
  </si>
  <si>
    <t>46I9USGCKD02</t>
  </si>
  <si>
    <t>46RM22UBT000</t>
  </si>
  <si>
    <t>92.121.00032-2</t>
  </si>
  <si>
    <t>92.121.00196-7</t>
  </si>
  <si>
    <t>92.123.00000-9</t>
  </si>
  <si>
    <t>92.123.00010-8</t>
  </si>
  <si>
    <t>BRCB10081</t>
  </si>
  <si>
    <t>BRCB76302</t>
  </si>
  <si>
    <t>C31CA85101</t>
  </si>
  <si>
    <t>C31CA85102</t>
  </si>
  <si>
    <t>C31CA85103</t>
  </si>
  <si>
    <t>C31CA85104</t>
  </si>
  <si>
    <t>C31CB10081</t>
  </si>
  <si>
    <t>C31CB10083</t>
  </si>
  <si>
    <t>C31CB76302</t>
  </si>
  <si>
    <t>C31CC74746</t>
  </si>
  <si>
    <t>C31CD38104</t>
  </si>
  <si>
    <t>C31CE95022</t>
  </si>
  <si>
    <t>C31CG62054</t>
  </si>
  <si>
    <t>PRINTIDTOUCH</t>
  </si>
  <si>
    <t>ZD51013-D0AE00FZ EX</t>
  </si>
  <si>
    <t>C11CC68122</t>
  </si>
  <si>
    <t>C31CH76101</t>
  </si>
  <si>
    <t>C31CH77101</t>
  </si>
  <si>
    <t>C31CK03101</t>
  </si>
  <si>
    <t>C11CC24021</t>
  </si>
  <si>
    <t>C11CF38301</t>
  </si>
  <si>
    <t>C31C163292</t>
  </si>
  <si>
    <t>C31C514767</t>
  </si>
  <si>
    <t>C31C515A8641</t>
  </si>
  <si>
    <t>C31C515A8651</t>
  </si>
  <si>
    <t>C11CD81302</t>
  </si>
  <si>
    <t>C11CD82302</t>
  </si>
  <si>
    <t>C11CE86302</t>
  </si>
  <si>
    <t>C11CG20302</t>
  </si>
  <si>
    <t>C11CG23302</t>
  </si>
  <si>
    <t>C11CG85302</t>
  </si>
  <si>
    <t>C11CG86302</t>
  </si>
  <si>
    <t>C11CG87302</t>
  </si>
  <si>
    <t>C11CG92302</t>
  </si>
  <si>
    <t>C11CG96302</t>
  </si>
  <si>
    <t>C11CH43302</t>
  </si>
  <si>
    <t>C11CH96302</t>
  </si>
  <si>
    <t>C11CJ15201</t>
  </si>
  <si>
    <t>C11CJ18302</t>
  </si>
  <si>
    <t>C11CJ21302</t>
  </si>
  <si>
    <t>C11CJ61302</t>
  </si>
  <si>
    <t>C11CJ67303</t>
  </si>
  <si>
    <t>C11CJ68302</t>
  </si>
  <si>
    <t>C11CK37302</t>
  </si>
  <si>
    <t>C11CK38301</t>
  </si>
  <si>
    <t>C11CK57302</t>
  </si>
  <si>
    <t>SCT5170SR</t>
  </si>
  <si>
    <t>MPD31D111</t>
  </si>
  <si>
    <t>MR7F2BZ/A</t>
  </si>
  <si>
    <t>QN3-AUCALM00-00</t>
  </si>
  <si>
    <t>QN3-AUNALM00-00</t>
  </si>
  <si>
    <t>QN4-AUCALM00-00</t>
  </si>
  <si>
    <t>QN4-AUNALM00-00</t>
  </si>
  <si>
    <t>RP2F0000D10</t>
  </si>
  <si>
    <t>RP4A0000B02</t>
  </si>
  <si>
    <t>RP4A0000C10</t>
  </si>
  <si>
    <t>RP4A0000C22</t>
  </si>
  <si>
    <t>ZQ22-A0E01KL-00</t>
  </si>
  <si>
    <t>ZQ31-A0E02TL-00</t>
  </si>
  <si>
    <t>ZQ31-A0W01RL-00</t>
  </si>
  <si>
    <t>ZQ32-A0E02TL-00</t>
  </si>
  <si>
    <t>ZQ51-AUE000L-00</t>
  </si>
  <si>
    <t>ZQ52-AUE000L-L3</t>
  </si>
  <si>
    <t>ZQ52-AUE002L-L3</t>
  </si>
  <si>
    <t>ZQ61-AUFAL00-00</t>
  </si>
  <si>
    <t>ZQ62-AUFAL00-00</t>
  </si>
  <si>
    <t>ZQ63-AUFAL00-00</t>
  </si>
  <si>
    <t>46B101002010</t>
  </si>
  <si>
    <t>C31CD70575</t>
  </si>
  <si>
    <t>C31CD70751</t>
  </si>
  <si>
    <t>C31CE14551</t>
  </si>
  <si>
    <t>05095GS08407-C</t>
  </si>
  <si>
    <t>800011-109</t>
  </si>
  <si>
    <t>800015-450BR</t>
  </si>
  <si>
    <t>800017-201BR</t>
  </si>
  <si>
    <t>800017-248BR</t>
  </si>
  <si>
    <t>800077-749BR</t>
  </si>
  <si>
    <t>800300-303</t>
  </si>
  <si>
    <t>800300-350BR</t>
  </si>
  <si>
    <t>01158-08M</t>
  </si>
  <si>
    <t>075082-002</t>
  </si>
  <si>
    <t>226-109-003BR</t>
  </si>
  <si>
    <t>236-164-002</t>
  </si>
  <si>
    <t>236-182-001</t>
  </si>
  <si>
    <t>3320GHD-4</t>
  </si>
  <si>
    <t>3820ISR-USBKITAE</t>
  </si>
  <si>
    <t>42203758-03SE</t>
  </si>
  <si>
    <t>42206161-01E</t>
  </si>
  <si>
    <t>46-00225-3</t>
  </si>
  <si>
    <t>46-00525</t>
  </si>
  <si>
    <t>46-00526</t>
  </si>
  <si>
    <t>46-00868</t>
  </si>
  <si>
    <t>46-46633</t>
  </si>
  <si>
    <t>50129397-001</t>
  </si>
  <si>
    <t>50129434-001FRE</t>
  </si>
  <si>
    <t>50142347-001</t>
  </si>
  <si>
    <t>50143315-001</t>
  </si>
  <si>
    <t>520L-3648-S3</t>
  </si>
  <si>
    <t>52-52557-3-FR</t>
  </si>
  <si>
    <t>52-52557A-3-FR</t>
  </si>
  <si>
    <t>52-52561-3-FR</t>
  </si>
  <si>
    <t>52-52562-3-FR</t>
  </si>
  <si>
    <t>53-53000-3</t>
  </si>
  <si>
    <t>53-53002-3</t>
  </si>
  <si>
    <t>53-53235-N-3</t>
  </si>
  <si>
    <t>55-55000-3</t>
  </si>
  <si>
    <t>55-55002-3</t>
  </si>
  <si>
    <t>55-55235-N-3</t>
  </si>
  <si>
    <t>59-59000-3</t>
  </si>
  <si>
    <t>5S-5S000-3</t>
  </si>
  <si>
    <t>5S-5S235-3</t>
  </si>
  <si>
    <t>805-813-001</t>
  </si>
  <si>
    <t>805-816-002</t>
  </si>
  <si>
    <t>8-0754-12</t>
  </si>
  <si>
    <t>90A051230</t>
  </si>
  <si>
    <t>90A051340</t>
  </si>
  <si>
    <t>90A052211</t>
  </si>
  <si>
    <t>90A052258</t>
  </si>
  <si>
    <t>90ACC0120</t>
  </si>
  <si>
    <t>90ACC0287</t>
  </si>
  <si>
    <t>90ACC0299</t>
  </si>
  <si>
    <t>90ACC0307</t>
  </si>
  <si>
    <t>90ACC1885</t>
  </si>
  <si>
    <t>90ACC1886</t>
  </si>
  <si>
    <t>90G000008</t>
  </si>
  <si>
    <t>90G001092</t>
  </si>
  <si>
    <t>90G001095</t>
  </si>
  <si>
    <t>93A050058</t>
  </si>
  <si>
    <t>93A050100</t>
  </si>
  <si>
    <t>93A050104</t>
  </si>
  <si>
    <t>93A050105</t>
  </si>
  <si>
    <t>93A050108</t>
  </si>
  <si>
    <t>93A050122</t>
  </si>
  <si>
    <t>93A050128</t>
  </si>
  <si>
    <t>93A050140</t>
  </si>
  <si>
    <t>93A051220</t>
  </si>
  <si>
    <t>93A051299</t>
  </si>
  <si>
    <t>93A051388</t>
  </si>
  <si>
    <t>93A051390</t>
  </si>
  <si>
    <t>93A051391</t>
  </si>
  <si>
    <t>93A201000</t>
  </si>
  <si>
    <t>93ACC0073</t>
  </si>
  <si>
    <t>93ACC0230</t>
  </si>
  <si>
    <t>93ACC0286</t>
  </si>
  <si>
    <t>93ACC0288</t>
  </si>
  <si>
    <t>93ACC0302</t>
  </si>
  <si>
    <t>93ACC1799</t>
  </si>
  <si>
    <t>93ACC1822</t>
  </si>
  <si>
    <t>93ACC1840</t>
  </si>
  <si>
    <t>93ACC1848</t>
  </si>
  <si>
    <t>93ACC1851</t>
  </si>
  <si>
    <t>93ACC1860</t>
  </si>
  <si>
    <t>93ACC1871</t>
  </si>
  <si>
    <t>94ACC0294</t>
  </si>
  <si>
    <t>ANT-908PCL-NM</t>
  </si>
  <si>
    <t>BC9030-433</t>
  </si>
  <si>
    <t>BC9030-BK-433-BP</t>
  </si>
  <si>
    <t>BC9030-BT</t>
  </si>
  <si>
    <t>BC9130-433</t>
  </si>
  <si>
    <t>BC9130-BT</t>
  </si>
  <si>
    <t>BC9180-BT</t>
  </si>
  <si>
    <t>BT-CAT5E-BR</t>
  </si>
  <si>
    <t>BT-CAT5E-P1-HP-484</t>
  </si>
  <si>
    <t>BTRY-MC10EAB00</t>
  </si>
  <si>
    <t>CAB-434</t>
  </si>
  <si>
    <t>CAB-465</t>
  </si>
  <si>
    <t>CAB-524</t>
  </si>
  <si>
    <t>CAB-550</t>
  </si>
  <si>
    <t>CAB-553</t>
  </si>
  <si>
    <t>CAB-ANT-10M</t>
  </si>
  <si>
    <t>CBA-K01-S07PAR</t>
  </si>
  <si>
    <t>CBA-K02-C09PAR</t>
  </si>
  <si>
    <t>CBA-K61-S07PAR</t>
  </si>
  <si>
    <t>CBA-R37-C09ZAR</t>
  </si>
  <si>
    <t>CBA-RF4-C09ZAR BR</t>
  </si>
  <si>
    <t>CBL-000-300-S00</t>
  </si>
  <si>
    <t>CBL-500-270-S00-01</t>
  </si>
  <si>
    <t>CBL-500-300-S00</t>
  </si>
  <si>
    <t>CBL-500-300-S00-01</t>
  </si>
  <si>
    <t>CBL-500-300-S00-04</t>
  </si>
  <si>
    <t>CBL-500-500-C00</t>
  </si>
  <si>
    <t>CBL-600-300-S00-01</t>
  </si>
  <si>
    <t>CBL-720-300-C00</t>
  </si>
  <si>
    <t>CCB02-100BT-07N</t>
  </si>
  <si>
    <t>CCB05-100BT-07N</t>
  </si>
  <si>
    <t>DX1A02B20</t>
  </si>
  <si>
    <t>DX2A28820</t>
  </si>
  <si>
    <t>FBP-PM80</t>
  </si>
  <si>
    <t>FBP-PM90</t>
  </si>
  <si>
    <t>HG908PCL-NM</t>
  </si>
  <si>
    <t>HG908PCR-NM</t>
  </si>
  <si>
    <t>HLD-P080</t>
  </si>
  <si>
    <t>KIT-SLT13-ETH</t>
  </si>
  <si>
    <t>MB4-BAT-SCN01NAW06</t>
  </si>
  <si>
    <t>MC-GM45</t>
  </si>
  <si>
    <t>MT-242044/N/K</t>
  </si>
  <si>
    <t>MT-263006N</t>
  </si>
  <si>
    <t>PAL90209H-FNF</t>
  </si>
  <si>
    <t>PS-05-1000W-C</t>
  </si>
  <si>
    <t>PS-05-2000W</t>
  </si>
  <si>
    <t>PS-12-1250W-C</t>
  </si>
  <si>
    <t>RBP-GM40</t>
  </si>
  <si>
    <t>RBP-PM80</t>
  </si>
  <si>
    <t>RBP-PM90</t>
  </si>
  <si>
    <t>RBP-QMBT2X-BK</t>
  </si>
  <si>
    <t>S9025PLNF</t>
  </si>
  <si>
    <t>SL-CB-C-3</t>
  </si>
  <si>
    <t>SR61-CHARGER-2P</t>
  </si>
  <si>
    <t>STD-AUTO-G040-BK</t>
  </si>
  <si>
    <t>STD-G040-BK</t>
  </si>
  <si>
    <t>STD-P090</t>
  </si>
  <si>
    <t>STND-08R00-000-6</t>
  </si>
  <si>
    <t>STND-15F03-009-6</t>
  </si>
  <si>
    <t>STND-15F03-101-4</t>
  </si>
  <si>
    <t>STND-23R03-006-4</t>
  </si>
  <si>
    <t>TOOLBAL</t>
  </si>
  <si>
    <t>VMHOLDER3K</t>
  </si>
  <si>
    <t>VMHOLDERK</t>
  </si>
  <si>
    <t>VRH-8502L</t>
  </si>
  <si>
    <t>WLC4090-BK-433</t>
  </si>
  <si>
    <t>IDBIO</t>
  </si>
  <si>
    <t>CMM-1570-SK</t>
  </si>
  <si>
    <t>SRTEC-6061-U-0</t>
  </si>
  <si>
    <t>PBT9501-RB</t>
  </si>
  <si>
    <t>PM9501-433RBK10</t>
  </si>
  <si>
    <t>QBT2430-BK-BTK1</t>
  </si>
  <si>
    <t>1200G-2USB-1</t>
  </si>
  <si>
    <t>1200G-2USB-1-Z</t>
  </si>
  <si>
    <t>1250G-2USB-1</t>
  </si>
  <si>
    <t>1900GSR-2USB-2</t>
  </si>
  <si>
    <t>1902GHD-2USB-5</t>
  </si>
  <si>
    <t>1902GSR-2USB-5</t>
  </si>
  <si>
    <t>46BT03100010</t>
  </si>
  <si>
    <t>46EL4200US0C</t>
  </si>
  <si>
    <t>46EL52CKDUS1</t>
  </si>
  <si>
    <t>46FLASHCKD00</t>
  </si>
  <si>
    <t>46FLASHCKD01</t>
  </si>
  <si>
    <t>GD4132-BKK1</t>
  </si>
  <si>
    <t>GD4290-BK</t>
  </si>
  <si>
    <t>LS2208-SR20001BR-U</t>
  </si>
  <si>
    <t>LS2208-SR20007BR-R</t>
  </si>
  <si>
    <t>LS2208-SR20007R-UR B</t>
  </si>
  <si>
    <t>LS3408-ER20005R</t>
  </si>
  <si>
    <t>MK500-WM-WR BR</t>
  </si>
  <si>
    <t>MK5145-31A47</t>
  </si>
  <si>
    <t>MK5145-71C41</t>
  </si>
  <si>
    <t>MK590-A030DB9GWTWR</t>
  </si>
  <si>
    <t>MK590-A0U0DB9GWTWR</t>
  </si>
  <si>
    <t>MK7180-31A138</t>
  </si>
  <si>
    <t>MK7820-00C41-Z</t>
  </si>
  <si>
    <t>MK9540-77C41</t>
  </si>
  <si>
    <t>POS100</t>
  </si>
  <si>
    <t>TD1120-BK65K1-C566</t>
  </si>
  <si>
    <t>TD1130-BK-65</t>
  </si>
  <si>
    <t>ZL2200-1-USB-Z</t>
  </si>
  <si>
    <t>00-99805-100</t>
  </si>
  <si>
    <t>1450G2D-2USB-Z</t>
  </si>
  <si>
    <t>1452G2D-2USB-5</t>
  </si>
  <si>
    <t>1950HHD-5USB-R</t>
  </si>
  <si>
    <t>46B103014400</t>
  </si>
  <si>
    <t>46B103017000</t>
  </si>
  <si>
    <t>46BEL250USC0</t>
  </si>
  <si>
    <t>46EL250USC00</t>
  </si>
  <si>
    <t>46EL250USC01</t>
  </si>
  <si>
    <t>46EL52CKDUS2</t>
  </si>
  <si>
    <t>80069999AA00097</t>
  </si>
  <si>
    <t>99-85208-000 USB</t>
  </si>
  <si>
    <t>DS7708-SR4U2100ZCW B</t>
  </si>
  <si>
    <t>GD4520-BKK1</t>
  </si>
  <si>
    <t>GD4520-BKK1B</t>
  </si>
  <si>
    <t>HH660-1-2USB-1-Z</t>
  </si>
  <si>
    <t>POS300</t>
  </si>
  <si>
    <t>QD2430-BKK10S-C591</t>
  </si>
  <si>
    <t>QW2420-BKK10S-CA31</t>
  </si>
  <si>
    <t>QW2470-BKK20S-CA31</t>
  </si>
  <si>
    <t>T03100010</t>
  </si>
  <si>
    <t>CO5330-BKK1</t>
  </si>
  <si>
    <t>MK3580-31A47</t>
  </si>
  <si>
    <t>46BI32000001</t>
  </si>
  <si>
    <t>46EL8600US00</t>
  </si>
  <si>
    <t>7980G-2SERC-0-Z</t>
  </si>
  <si>
    <t>7980G-2USBX-0</t>
  </si>
  <si>
    <t>9420454152-0808131</t>
  </si>
  <si>
    <t>DS4801-SR00004ZZWW</t>
  </si>
  <si>
    <t>GFS4450-9</t>
  </si>
  <si>
    <t>M32B0-010200-0E104</t>
  </si>
  <si>
    <t>M32B0-010200-0E604</t>
  </si>
  <si>
    <t>M3301-010220-0D604</t>
  </si>
  <si>
    <t>M3511-010220-00604</t>
  </si>
  <si>
    <t>MG1501-10211-0200</t>
  </si>
  <si>
    <t>MK3580-31C41</t>
  </si>
  <si>
    <t>MK3780-61A38</t>
  </si>
  <si>
    <t>MK3780-61A38/BZ</t>
  </si>
  <si>
    <t>MK7580-30B38-02-A</t>
  </si>
  <si>
    <t>MS4717-LU000R</t>
  </si>
  <si>
    <t>POS-14920004</t>
  </si>
  <si>
    <t>SL42-055301-K</t>
  </si>
  <si>
    <t>1911IER-3USB-5</t>
  </si>
  <si>
    <t>1920IDPM-3USB</t>
  </si>
  <si>
    <t>1980IFR-3SER</t>
  </si>
  <si>
    <t>1980IFR-3USB</t>
  </si>
  <si>
    <t>1981IFR-3</t>
  </si>
  <si>
    <t>1981IFR-3SER-5</t>
  </si>
  <si>
    <t>1981IFR-3USB-5</t>
  </si>
  <si>
    <t>1990ISR-3USB-R</t>
  </si>
  <si>
    <t>1990IXLR-3USB-R</t>
  </si>
  <si>
    <t>1990IXR-3SER-R</t>
  </si>
  <si>
    <t>1991IXLR-3-R</t>
  </si>
  <si>
    <t>1991IXR-3-R</t>
  </si>
  <si>
    <t>95A251290</t>
  </si>
  <si>
    <t>95ACC6170</t>
  </si>
  <si>
    <t>95ASE1130</t>
  </si>
  <si>
    <t>95ASE1170</t>
  </si>
  <si>
    <t>95B040150</t>
  </si>
  <si>
    <t>95B060780</t>
  </si>
  <si>
    <t>95B061351</t>
  </si>
  <si>
    <t>95B061421</t>
  </si>
  <si>
    <t>95B080060</t>
  </si>
  <si>
    <t>HF800SR-1-1H</t>
  </si>
  <si>
    <t>PBT9300-ARRBK10US</t>
  </si>
  <si>
    <t>PBT9501-ARRBK10US</t>
  </si>
  <si>
    <t>PBT9501-DPMRB</t>
  </si>
  <si>
    <t>PBT9501-DPMRBK10US</t>
  </si>
  <si>
    <t>PBT9501-HPRB</t>
  </si>
  <si>
    <t>PBT9501-RBK10US</t>
  </si>
  <si>
    <t>PD9531-ARK1</t>
  </si>
  <si>
    <t>PD9531-ARK2</t>
  </si>
  <si>
    <t>PD9531-DPMK1</t>
  </si>
  <si>
    <t>PD9531-DPMK2</t>
  </si>
  <si>
    <t>PD9531-K1</t>
  </si>
  <si>
    <t>PD9531-K2</t>
  </si>
  <si>
    <t>PM9100-433RB</t>
  </si>
  <si>
    <t>PM9100-433RBK10</t>
  </si>
  <si>
    <t>PM9100-D433RBK10</t>
  </si>
  <si>
    <t>PM9100-DK433RB</t>
  </si>
  <si>
    <t>PM9500-D433RB</t>
  </si>
  <si>
    <t>PM9500-DHP433RB</t>
  </si>
  <si>
    <t>PM9500-DPM433RBK10</t>
  </si>
  <si>
    <t>PM9501-433RB</t>
  </si>
  <si>
    <t>PM9501-433RBK20</t>
  </si>
  <si>
    <t>PM9501-D433RB</t>
  </si>
  <si>
    <t>PM9501-DHP433RB</t>
  </si>
  <si>
    <t>PM9501-DKHP433RK20</t>
  </si>
  <si>
    <t>PM9501-DPM433RBK10</t>
  </si>
  <si>
    <t>PM9501-DPM433RBK20</t>
  </si>
  <si>
    <t>PM9501-DPM433RBK30</t>
  </si>
  <si>
    <t>PM9501-HP433RBK10</t>
  </si>
  <si>
    <t>S76021901</t>
  </si>
  <si>
    <t>S937830000</t>
  </si>
  <si>
    <t>YJ HF600-1-2USB</t>
  </si>
  <si>
    <t>YJ-HF500-1-2USB</t>
  </si>
  <si>
    <t>3330G-4</t>
  </si>
  <si>
    <t>3330G-4USB-0</t>
  </si>
  <si>
    <t>CM3680SR-BW0</t>
  </si>
  <si>
    <t>HF500-1-2USB-OEM</t>
  </si>
  <si>
    <t>IS4125-76/BZ</t>
  </si>
  <si>
    <t>MK3480-30C41</t>
  </si>
  <si>
    <t>SE2707-LU000R</t>
  </si>
  <si>
    <t>1202G-2USB-5</t>
  </si>
  <si>
    <t>GM4200-BK-433-WLC</t>
  </si>
  <si>
    <t>1602G2D-2-USB</t>
  </si>
  <si>
    <t>1602G2D-2USB-OS</t>
  </si>
  <si>
    <t>1902GSR-2USB-5-BF</t>
  </si>
  <si>
    <t>1910IER-3USB</t>
  </si>
  <si>
    <t>1952HHD-5USB-5</t>
  </si>
  <si>
    <t>46BBR220CBU0</t>
  </si>
  <si>
    <t>46BBR420CKD0</t>
  </si>
  <si>
    <t>DBT6420-BK-BTK1</t>
  </si>
  <si>
    <t>DS9208-SR4NNU21Z BR</t>
  </si>
  <si>
    <t>GBT4500-HCK10-C277</t>
  </si>
  <si>
    <t>GPS4421-BKK1B</t>
  </si>
  <si>
    <t>KT-2070-SD2078C14W</t>
  </si>
  <si>
    <t>MK7580-30C41-02</t>
  </si>
  <si>
    <t>PM9501-DHP433RBK20</t>
  </si>
  <si>
    <t>PM9501-HP433RBK30</t>
  </si>
  <si>
    <t>PM9600-DHP433RBK10</t>
  </si>
  <si>
    <t>SF61BHP-SA001</t>
  </si>
  <si>
    <t>SF61BHP-SACE001</t>
  </si>
  <si>
    <t>PPSW-OPINTEL-PMP12</t>
  </si>
  <si>
    <t>PPSW-OPINTEL-PMP60</t>
  </si>
  <si>
    <t>LANE/3000-BRGEN02A</t>
  </si>
  <si>
    <t>D195-0PW-R65-03LB</t>
  </si>
  <si>
    <t>004.0732.8</t>
  </si>
  <si>
    <t>296100039AB</t>
  </si>
  <si>
    <t>80069999AA00156</t>
  </si>
  <si>
    <t>80069999AA00157</t>
  </si>
  <si>
    <t>80069999AA00163</t>
  </si>
  <si>
    <t>ADAP/USB/NAN/WI-FI</t>
  </si>
  <si>
    <t>CBL282-038-03-B</t>
  </si>
  <si>
    <t>INT/REPV2/FONTE</t>
  </si>
  <si>
    <t>KB9000-USB-BK</t>
  </si>
  <si>
    <t>PDX3000UP-BK</t>
  </si>
  <si>
    <t>POS-FT1075-1</t>
  </si>
  <si>
    <t>POS-FT1075-7</t>
  </si>
  <si>
    <t>PRD00411</t>
  </si>
  <si>
    <t>REPV2/BAT/NOBREAK</t>
  </si>
  <si>
    <t>400.0128.0</t>
  </si>
  <si>
    <t>46AADUO00000</t>
  </si>
  <si>
    <t>46AADUO00001</t>
  </si>
  <si>
    <t>46BADP15MI00</t>
  </si>
  <si>
    <t>46BADP30CK00</t>
  </si>
  <si>
    <t>46BADP30CK01</t>
  </si>
  <si>
    <t>46BADP30MI00</t>
  </si>
  <si>
    <t>46BALEC15PC6</t>
  </si>
  <si>
    <t>46BALEC30BD5</t>
  </si>
  <si>
    <t>46BALEC30PC5</t>
  </si>
  <si>
    <t>46BALEC30PC6</t>
  </si>
  <si>
    <t>46BALSM1W1P0</t>
  </si>
  <si>
    <t>46BP0300WT3K</t>
  </si>
  <si>
    <t>8418-2317</t>
  </si>
  <si>
    <t>BRL.2385</t>
  </si>
  <si>
    <t>12282-3530</t>
  </si>
  <si>
    <t>17400-6372</t>
  </si>
  <si>
    <t>22807-16611</t>
  </si>
  <si>
    <t>22807-16613</t>
  </si>
  <si>
    <t>3260-5060</t>
  </si>
  <si>
    <t>46B128000100</t>
  </si>
  <si>
    <t>46B128000300</t>
  </si>
  <si>
    <t>46B128000320</t>
  </si>
  <si>
    <t>46B430010000</t>
  </si>
  <si>
    <t>46B430010100</t>
  </si>
  <si>
    <t>46BBCGD56M01</t>
  </si>
  <si>
    <t>46BTPGD56M01</t>
  </si>
  <si>
    <t>46GVTEG60BPR</t>
  </si>
  <si>
    <t>8260-6041-9090</t>
  </si>
  <si>
    <t>MG21B 4202-2729</t>
  </si>
  <si>
    <t>MG40ACS 4191-2470</t>
  </si>
  <si>
    <t>MG40B 4191-2456 P</t>
  </si>
  <si>
    <t>MG40B PLUS 4191-3009</t>
  </si>
  <si>
    <t>MG40CS 12961-3869</t>
  </si>
  <si>
    <t>MGI2000AC 4193-1161</t>
  </si>
  <si>
    <t>MGI21AC 5406-2749</t>
  </si>
  <si>
    <t>80069999AA00128</t>
  </si>
  <si>
    <t>004.0967.7</t>
  </si>
  <si>
    <t>46MFECECKD00</t>
  </si>
  <si>
    <t>46MFESMAR201</t>
  </si>
  <si>
    <t>46MFESMART04</t>
  </si>
  <si>
    <t>46MFESMART06</t>
  </si>
  <si>
    <t>46MFESMART07</t>
  </si>
  <si>
    <t>POS1560-S</t>
  </si>
  <si>
    <t>E606903</t>
  </si>
  <si>
    <t>POS1730-D</t>
  </si>
  <si>
    <t>POS1730-D-DC</t>
  </si>
  <si>
    <t>POS1730-S</t>
  </si>
  <si>
    <t>004.0944.8</t>
  </si>
  <si>
    <t>004.0946.4</t>
  </si>
  <si>
    <t>REP/IDC/BP/ASK</t>
  </si>
  <si>
    <t>004.0934.0</t>
  </si>
  <si>
    <t>22.31.400.0127</t>
  </si>
  <si>
    <t>46BSATGOAE01</t>
  </si>
  <si>
    <t>46BSATGOAE02</t>
  </si>
  <si>
    <t>46BSATGOAE03</t>
  </si>
  <si>
    <t>46BSATGOAE04</t>
  </si>
  <si>
    <t>46BSATGOEB01</t>
  </si>
  <si>
    <t>46SAT03CKD00</t>
  </si>
  <si>
    <t>46SATL2CKD05</t>
  </si>
  <si>
    <t>46SATSMART00</t>
  </si>
  <si>
    <t>46SATSMART05</t>
  </si>
  <si>
    <t>FON1209-RS</t>
  </si>
  <si>
    <t>IDSAT</t>
  </si>
  <si>
    <t>L436594B</t>
  </si>
  <si>
    <t>L628128B</t>
  </si>
  <si>
    <t>LCOM442597B</t>
  </si>
  <si>
    <t>LCOM442598B</t>
  </si>
  <si>
    <t>SAT-A10</t>
  </si>
  <si>
    <t>B11B198022</t>
  </si>
  <si>
    <t>B11B224201</t>
  </si>
  <si>
    <t>B11B226201</t>
  </si>
  <si>
    <t>B11B228201</t>
  </si>
  <si>
    <t>B11B231201</t>
  </si>
  <si>
    <t>B11B241201</t>
  </si>
  <si>
    <t>B11B242201</t>
  </si>
  <si>
    <t>B11B252201</t>
  </si>
  <si>
    <t>B11B253201</t>
  </si>
  <si>
    <t>B11B261202</t>
  </si>
  <si>
    <t>B11B268201</t>
  </si>
  <si>
    <t>004.0260.6</t>
  </si>
  <si>
    <t>004.0281.1</t>
  </si>
  <si>
    <t>004.0443.3</t>
  </si>
  <si>
    <t>004.0646.8</t>
  </si>
  <si>
    <t>004.0783.0</t>
  </si>
  <si>
    <t>004.0784.7</t>
  </si>
  <si>
    <t>004.0786.1</t>
  </si>
  <si>
    <t>004.0793.9</t>
  </si>
  <si>
    <t>004.0795.3</t>
  </si>
  <si>
    <t>004.0798.4</t>
  </si>
  <si>
    <t>004.0799.1</t>
  </si>
  <si>
    <t>004.0832.5</t>
  </si>
  <si>
    <t>004.0851.5</t>
  </si>
  <si>
    <t>004.0883.2</t>
  </si>
  <si>
    <t>004.0884.0</t>
  </si>
  <si>
    <t>004.1017.9</t>
  </si>
  <si>
    <t>004.1028.4</t>
  </si>
  <si>
    <t>004.1068.3</t>
  </si>
  <si>
    <t>KB9000-KT-U</t>
  </si>
  <si>
    <t>KB9000-USB</t>
  </si>
  <si>
    <t>004.0909.0</t>
  </si>
  <si>
    <t>004.0910.3</t>
  </si>
  <si>
    <t>004.0911.1</t>
  </si>
  <si>
    <t>004.0912.0</t>
  </si>
  <si>
    <t>004.0931.6</t>
  </si>
  <si>
    <t>004.0966.9</t>
  </si>
  <si>
    <t>004.0982.0</t>
  </si>
  <si>
    <t>004.0983.9</t>
  </si>
  <si>
    <t>004.1018.7</t>
  </si>
  <si>
    <t>004.1019.5</t>
  </si>
  <si>
    <t>004.1020.9</t>
  </si>
  <si>
    <t>004.1046.2</t>
  </si>
  <si>
    <t>004.1047.0</t>
  </si>
  <si>
    <t>GPP156N12002X3</t>
  </si>
  <si>
    <t>V11H881020</t>
  </si>
  <si>
    <t>V11H904020</t>
  </si>
  <si>
    <t>V11H978021</t>
  </si>
  <si>
    <t>V11HA17020</t>
  </si>
  <si>
    <t>V11HA25120</t>
  </si>
  <si>
    <t>V11HA27020</t>
  </si>
  <si>
    <t>V11HA85020</t>
  </si>
  <si>
    <t>V11HA86020</t>
  </si>
  <si>
    <t>V12HA06A05</t>
  </si>
  <si>
    <t>V11H993020</t>
  </si>
  <si>
    <t>V11HA08520</t>
  </si>
  <si>
    <t>V11HA29020</t>
  </si>
  <si>
    <t>V11H740021</t>
  </si>
  <si>
    <t>V11H743021</t>
  </si>
  <si>
    <t>V11H753120</t>
  </si>
  <si>
    <t>V11H795020</t>
  </si>
  <si>
    <t>V11H842024</t>
  </si>
  <si>
    <t>V11H845021</t>
  </si>
  <si>
    <t>V11H855024</t>
  </si>
  <si>
    <t>V11H856024</t>
  </si>
  <si>
    <t>V11H871020</t>
  </si>
  <si>
    <t>V11H878520</t>
  </si>
  <si>
    <t>V11H903020</t>
  </si>
  <si>
    <t>V11H908020</t>
  </si>
  <si>
    <t>V11H919021</t>
  </si>
  <si>
    <t>V11H975021</t>
  </si>
  <si>
    <t>V11H983020</t>
  </si>
  <si>
    <t>V11H997021</t>
  </si>
  <si>
    <t>V11H998021</t>
  </si>
  <si>
    <t>V11HA26020</t>
  </si>
  <si>
    <t>IH25-BR-5</t>
  </si>
  <si>
    <t>IP30C0B7022</t>
  </si>
  <si>
    <t>IP30-CHARGER-4P</t>
  </si>
  <si>
    <t>IP30-CHARGER-8P</t>
  </si>
  <si>
    <t>IP30-HB-C</t>
  </si>
  <si>
    <t>IH25-0-N001S00UK</t>
  </si>
  <si>
    <t>MC333R-GI4HG4WR</t>
  </si>
  <si>
    <t>MC339R-GE4HG4WR</t>
  </si>
  <si>
    <t>ZD50043-T012R2FZ</t>
  </si>
  <si>
    <t>ZT41042-T0A00C0Z</t>
  </si>
  <si>
    <t>IF1C1L0720041</t>
  </si>
  <si>
    <t>IF1C1LH72E041</t>
  </si>
  <si>
    <t>IF2B010022</t>
  </si>
  <si>
    <t>RFD9031-G30G700-WR</t>
  </si>
  <si>
    <t>454-023-001</t>
  </si>
  <si>
    <t>454-048-001</t>
  </si>
  <si>
    <t>454-055-001</t>
  </si>
  <si>
    <t>454-077-001</t>
  </si>
  <si>
    <t>454-087-001</t>
  </si>
  <si>
    <t>ADC-PROSRV</t>
  </si>
  <si>
    <t>BZ1AE-GSER-3C0</t>
  </si>
  <si>
    <t>BZ1AE-ZT41-3C0</t>
  </si>
  <si>
    <t>BZ1BE-XI41-3C0</t>
  </si>
  <si>
    <t>BZ1BE-ZQ2X-3C0</t>
  </si>
  <si>
    <t>BZ1RE-XI41-2C0</t>
  </si>
  <si>
    <t>BZAEC-ZC30-5C0</t>
  </si>
  <si>
    <t>BZAEC-ZQ6X-3CM</t>
  </si>
  <si>
    <t>BZAEC-ZT411-5C0</t>
  </si>
  <si>
    <t>BZAEC-ZT421-3C0</t>
  </si>
  <si>
    <t>BZBEC-ZC30-1C0</t>
  </si>
  <si>
    <t>BZBEC-ZD6X-3C0</t>
  </si>
  <si>
    <t>BZBEC-ZT2X-1C0</t>
  </si>
  <si>
    <t>BZBEC-ZT4X-3C0</t>
  </si>
  <si>
    <t>BZREC-ZD2X-2C0</t>
  </si>
  <si>
    <t>BZREC-ZX8X-1C0</t>
  </si>
  <si>
    <t>E819795</t>
  </si>
  <si>
    <t>GARANTIA_EPSON_TI</t>
  </si>
  <si>
    <t>H2YV4E</t>
  </si>
  <si>
    <t>HR4Q6E</t>
  </si>
  <si>
    <t>LAUNCHERLN-001</t>
  </si>
  <si>
    <t>PRP-MC3X-10</t>
  </si>
  <si>
    <t>PS-LIGHT</t>
  </si>
  <si>
    <t>SMARTTE-001</t>
  </si>
  <si>
    <t>SVC1950-SG5N</t>
  </si>
  <si>
    <t>SVC1952-SG5N</t>
  </si>
  <si>
    <t>SVC1980I-SG3N</t>
  </si>
  <si>
    <t>SVC1990I-SG3N</t>
  </si>
  <si>
    <t>SVC1991I-SG5N</t>
  </si>
  <si>
    <t>SVCCK3-5FC3</t>
  </si>
  <si>
    <t>SVCCK3-5PS3</t>
  </si>
  <si>
    <t>SVCCK3-SG3N</t>
  </si>
  <si>
    <t>SVCCK65-5FC3</t>
  </si>
  <si>
    <t>SVCCK65-SG1R</t>
  </si>
  <si>
    <t>SVCCK65-SG5N</t>
  </si>
  <si>
    <t>SVCCK75-5FC3</t>
  </si>
  <si>
    <t>SVCCK75-SG1R</t>
  </si>
  <si>
    <t>SVCCK75-SG3N</t>
  </si>
  <si>
    <t>SVCCN75-SG1R</t>
  </si>
  <si>
    <t>SVCCN80-SG3N</t>
  </si>
  <si>
    <t>SVCCN80-SG5N</t>
  </si>
  <si>
    <t>SVCCT40-SG3N</t>
  </si>
  <si>
    <t>SVCCT40-SG5N</t>
  </si>
  <si>
    <t>SVCCT45-SG3N</t>
  </si>
  <si>
    <t>SVCCT45XP-SG3N</t>
  </si>
  <si>
    <t>SVCCT60-SG1R</t>
  </si>
  <si>
    <t>SVCCT60-SG3N</t>
  </si>
  <si>
    <t>SVCCT60-SG5N</t>
  </si>
  <si>
    <t>SVCCV31-SG3N</t>
  </si>
  <si>
    <t>SVCEDA50-5LC3</t>
  </si>
  <si>
    <t>SVCEDA50K-SG3N</t>
  </si>
  <si>
    <t>SVCEDA51K-SG3N</t>
  </si>
  <si>
    <t>SVCEDA51-SG1R</t>
  </si>
  <si>
    <t>SVCEDA51-SG3N</t>
  </si>
  <si>
    <t>SVCEDA51-SG5N</t>
  </si>
  <si>
    <t>SVCEDA52-SG3N</t>
  </si>
  <si>
    <t>SVCEDA60-5FC3</t>
  </si>
  <si>
    <t>SVCEDA60K-SG3N</t>
  </si>
  <si>
    <t>SVCEDA61K-5FC3</t>
  </si>
  <si>
    <t>SVCEDA61K-SG1R</t>
  </si>
  <si>
    <t>SVCEDA61K-SG3N</t>
  </si>
  <si>
    <t>SVCEDA61K-SP3N</t>
  </si>
  <si>
    <t>SVCEDA71-SG3N</t>
  </si>
  <si>
    <t>SVCEDA71-SG5N</t>
  </si>
  <si>
    <t>SVCIF1-SG3N</t>
  </si>
  <si>
    <t>SVCPC42-SG1R</t>
  </si>
  <si>
    <t>SVCPC42-SG3N</t>
  </si>
  <si>
    <t>SVCPD45-SG3N</t>
  </si>
  <si>
    <t>SVCPD45-SG5N</t>
  </si>
  <si>
    <t>SVCPM43-SG3N</t>
  </si>
  <si>
    <t>SVCPM45-SG3N</t>
  </si>
  <si>
    <t>SVCPM45-SG5N</t>
  </si>
  <si>
    <t>SVCPX6I-SG5N</t>
  </si>
  <si>
    <t>SVCPX940-SG3N</t>
  </si>
  <si>
    <t>SVCREPLACE-MOB5</t>
  </si>
  <si>
    <t>SVCREPLACE-PRN5</t>
  </si>
  <si>
    <t>SVCRP4-SG1R</t>
  </si>
  <si>
    <t>SVCRP4-SG3N</t>
  </si>
  <si>
    <t>SVCRP4-SG5N</t>
  </si>
  <si>
    <t>SVCRT10-SG3N</t>
  </si>
  <si>
    <t>SVCVM1A-SG3N</t>
  </si>
  <si>
    <t>SVCVM3-5FC3</t>
  </si>
  <si>
    <t>SVCVM3A-SG3N</t>
  </si>
  <si>
    <t>SVCVM3-SG3N</t>
  </si>
  <si>
    <t>SVCVM3-SP3N</t>
  </si>
  <si>
    <t>Z1AE-DS3608-3CC0</t>
  </si>
  <si>
    <t>Z1AE-LS2208-3C00</t>
  </si>
  <si>
    <t>Z1AE-MC32XX-1C00</t>
  </si>
  <si>
    <t>Z1AE-MC32XX-3C00</t>
  </si>
  <si>
    <t>Z1AE-MC32XX-3CC0</t>
  </si>
  <si>
    <t>Z1AE-MC32XX-5C00</t>
  </si>
  <si>
    <t>Z1AE-MC33XX-1C00</t>
  </si>
  <si>
    <t>Z1AE-MC92XX-3C00</t>
  </si>
  <si>
    <t>Z1AE-MC92XX-3CC0</t>
  </si>
  <si>
    <t>Z1AE-TC21XX-5CC0</t>
  </si>
  <si>
    <t>Z1AE-TC80XX-3C00</t>
  </si>
  <si>
    <t>Z1AV-TC20XX-2000</t>
  </si>
  <si>
    <t>Z1AV-TC20XX-30C0</t>
  </si>
  <si>
    <t>Z1B5-PTTEXP-5000</t>
  </si>
  <si>
    <t>Z1BE-MC32XX-1C00</t>
  </si>
  <si>
    <t>Z1BE-MC92XX-1CC0</t>
  </si>
  <si>
    <t>Z1BE-MC92XX-3000</t>
  </si>
  <si>
    <t>Z1RE-MC31XX-1CC0</t>
  </si>
  <si>
    <t>ZJAE-TC21XX-3CC0</t>
  </si>
  <si>
    <t>ZS0SMEM10SH21</t>
  </si>
  <si>
    <t>ZS0SMEM10SH31</t>
  </si>
  <si>
    <t>ZSC2MEM0131</t>
  </si>
  <si>
    <t>ZSC2SK531</t>
  </si>
  <si>
    <t>ZSC2SK551</t>
  </si>
  <si>
    <t>ZSC5FALX431</t>
  </si>
  <si>
    <t>ZSC5MEM0131</t>
  </si>
  <si>
    <t>ZSC5MEM1031</t>
  </si>
  <si>
    <t>ZSC5MEM1131</t>
  </si>
  <si>
    <t>ZSC5MEMK31</t>
  </si>
  <si>
    <t>ZSC5SK431</t>
  </si>
  <si>
    <t>ZSC5SK551</t>
  </si>
  <si>
    <t>A910-0AW-RD6-12EB</t>
  </si>
  <si>
    <t>140-LI-VELOCTE</t>
  </si>
  <si>
    <t>140-LM-VELOC3TE</t>
  </si>
  <si>
    <t>140-LM-VELOC5TE</t>
  </si>
  <si>
    <t>140-SUB-VELOCTE</t>
  </si>
  <si>
    <t>141-000045-962</t>
  </si>
  <si>
    <t>160-LM-VELOCWEB</t>
  </si>
  <si>
    <t>160-LM-VELOCWEB3</t>
  </si>
  <si>
    <t>160-SUB-VELOCWEB3</t>
  </si>
  <si>
    <t>320-LI-SDAVDM</t>
  </si>
  <si>
    <t>320-LI-SDAVDM-DL</t>
  </si>
  <si>
    <t>FXCN-LIC-STD-01</t>
  </si>
  <si>
    <t>HSM 160-LI-VELOCWEB</t>
  </si>
  <si>
    <t>HSM 160-LM-VELOCWEB5</t>
  </si>
  <si>
    <t>SW-EIO-33XX</t>
  </si>
  <si>
    <t>VIQF-42G-PILOT</t>
  </si>
  <si>
    <t>JW546AAE</t>
  </si>
  <si>
    <t>46BCM0400001</t>
  </si>
  <si>
    <t>46BDCSB10151</t>
  </si>
  <si>
    <t>46BDSBTSNS00</t>
  </si>
  <si>
    <t>46BDSBTV0000</t>
  </si>
  <si>
    <t>E001178</t>
  </si>
  <si>
    <t>E005277</t>
  </si>
  <si>
    <t>E048069</t>
  </si>
  <si>
    <t>E134286</t>
  </si>
  <si>
    <t>E143088</t>
  </si>
  <si>
    <t>E160104</t>
  </si>
  <si>
    <t>E163604</t>
  </si>
  <si>
    <t>E201494</t>
  </si>
  <si>
    <t>E210789</t>
  </si>
  <si>
    <t>E216215</t>
  </si>
  <si>
    <t>E239980</t>
  </si>
  <si>
    <t>E323425</t>
  </si>
  <si>
    <t>E413396</t>
  </si>
  <si>
    <t>E514693</t>
  </si>
  <si>
    <t>E579652</t>
  </si>
  <si>
    <t>E644767</t>
  </si>
  <si>
    <t>E673037</t>
  </si>
  <si>
    <t>E710364</t>
  </si>
  <si>
    <t>E721949</t>
  </si>
  <si>
    <t>E809321</t>
  </si>
  <si>
    <t>E835969</t>
  </si>
  <si>
    <t>E894719</t>
  </si>
  <si>
    <t>70150000CBU0012</t>
  </si>
  <si>
    <t>70200000AA00008</t>
  </si>
  <si>
    <t>46B105002110</t>
  </si>
  <si>
    <t>46B105002150</t>
  </si>
  <si>
    <t>46B105002170</t>
  </si>
  <si>
    <t>GPS080N12004X7</t>
  </si>
  <si>
    <t>GPS080N12014X5</t>
  </si>
  <si>
    <t>GPS156N12002X3</t>
  </si>
  <si>
    <t>E000444</t>
  </si>
  <si>
    <t>E126407</t>
  </si>
  <si>
    <t>E304029</t>
  </si>
  <si>
    <t>E326154</t>
  </si>
  <si>
    <t>E326347</t>
  </si>
  <si>
    <t>E326541</t>
  </si>
  <si>
    <t>E326738</t>
  </si>
  <si>
    <t>E326942</t>
  </si>
  <si>
    <t>E327914</t>
  </si>
  <si>
    <t>E328497</t>
  </si>
  <si>
    <t>E330225</t>
  </si>
  <si>
    <t>E330620</t>
  </si>
  <si>
    <t>E331019</t>
  </si>
  <si>
    <t>E331214</t>
  </si>
  <si>
    <t>E331799</t>
  </si>
  <si>
    <t>E334335</t>
  </si>
  <si>
    <t>E493591</t>
  </si>
  <si>
    <t>46B105002160</t>
  </si>
  <si>
    <t>46B134008000</t>
  </si>
  <si>
    <t>46B134008200</t>
  </si>
  <si>
    <t>46B134100701</t>
  </si>
  <si>
    <t>46BC15HCM001</t>
  </si>
  <si>
    <t>46BMTCM15001</t>
  </si>
  <si>
    <t>46ETOUCH2000</t>
  </si>
  <si>
    <t>46ETOUCHCKD1</t>
  </si>
  <si>
    <t>E017030</t>
  </si>
  <si>
    <t>E045337</t>
  </si>
  <si>
    <t>E125496</t>
  </si>
  <si>
    <t>E146083</t>
  </si>
  <si>
    <t>E155834</t>
  </si>
  <si>
    <t>E179069</t>
  </si>
  <si>
    <t>E210772</t>
  </si>
  <si>
    <t>E266835</t>
  </si>
  <si>
    <t>E318746</t>
  </si>
  <si>
    <t>E351388</t>
  </si>
  <si>
    <t>E351600</t>
  </si>
  <si>
    <t>E351806</t>
  </si>
  <si>
    <t>E351997</t>
  </si>
  <si>
    <t>E396119</t>
  </si>
  <si>
    <t>E511214</t>
  </si>
  <si>
    <t>E511419</t>
  </si>
  <si>
    <t>E511602</t>
  </si>
  <si>
    <t>E534869</t>
  </si>
  <si>
    <t>E603162</t>
  </si>
  <si>
    <t>E607608</t>
  </si>
  <si>
    <t>E628053</t>
  </si>
  <si>
    <t>E649473</t>
  </si>
  <si>
    <t>E665859</t>
  </si>
  <si>
    <t>E683204</t>
  </si>
  <si>
    <t>E700813</t>
  </si>
  <si>
    <t>E719160</t>
  </si>
  <si>
    <t>E720061</t>
  </si>
  <si>
    <t>E720629</t>
  </si>
  <si>
    <t>E738607</t>
  </si>
  <si>
    <t>E796382</t>
  </si>
  <si>
    <t>GPS150N12005X9</t>
  </si>
  <si>
    <t>LE1015W-J</t>
  </si>
  <si>
    <t>LE1017-J</t>
  </si>
  <si>
    <t>POS-13410015</t>
  </si>
  <si>
    <t>004.0927.8</t>
  </si>
  <si>
    <t>701.0190.4</t>
  </si>
  <si>
    <t>702.0001.5</t>
  </si>
  <si>
    <t>702.0003.1</t>
  </si>
  <si>
    <t>702.0085.6</t>
  </si>
  <si>
    <t>808.0101.0</t>
  </si>
  <si>
    <t>808.0105.2</t>
  </si>
  <si>
    <t>8M8.0105.2</t>
  </si>
  <si>
    <t>IPP320-BRGEN07A</t>
  </si>
  <si>
    <t>IPP320-BRZOP01A</t>
  </si>
  <si>
    <t>M282-703-C3-BRA-3-GR</t>
  </si>
  <si>
    <t>M430-003-01-BRA-4-GR</t>
  </si>
  <si>
    <t>M430-003-01-BRA-4-GRU</t>
  </si>
  <si>
    <t>M430-003-01-BRA-5-GR</t>
  </si>
  <si>
    <t>M430-003-01-BRA-5-GRU</t>
  </si>
  <si>
    <t>PRD30111764B</t>
  </si>
  <si>
    <t>70010000AAA0002</t>
  </si>
  <si>
    <t>80069999AA00075</t>
  </si>
  <si>
    <t>80069999AA00110</t>
  </si>
  <si>
    <t>8M400039</t>
  </si>
  <si>
    <t>M268-863-C4-BRA-4-GRU</t>
  </si>
  <si>
    <t>MOVE/5000-BRSCS03A</t>
  </si>
  <si>
    <t>S920-0PW-R64-17LB</t>
  </si>
  <si>
    <t>S920-APW-R64-10LB</t>
  </si>
  <si>
    <t>TECLADO COM LEITOR DE CARTAO DE DEBITO E CREDITO Q</t>
  </si>
  <si>
    <t>46EP58CAH000</t>
  </si>
  <si>
    <t>502.0106.6</t>
  </si>
  <si>
    <t>502.0107.2</t>
  </si>
  <si>
    <t>502.0112.6</t>
  </si>
  <si>
    <t>502.0169.5</t>
  </si>
  <si>
    <t>502.0177.7</t>
  </si>
  <si>
    <t>502.0178.9</t>
  </si>
  <si>
    <t>502.0185.7</t>
  </si>
  <si>
    <t>504.0105.7</t>
  </si>
  <si>
    <t>504.0110.3</t>
  </si>
  <si>
    <t>507.0101.3</t>
  </si>
  <si>
    <t>508.0110.1</t>
  </si>
  <si>
    <t>5M2.0129.9</t>
  </si>
  <si>
    <t>5M2.0185.7</t>
  </si>
  <si>
    <t>5M201126</t>
  </si>
  <si>
    <t>5M201466</t>
  </si>
  <si>
    <t>5M201789</t>
  </si>
  <si>
    <t>5M4.0110.3</t>
  </si>
  <si>
    <t>5M7.0101.3</t>
  </si>
  <si>
    <t>5MT01113</t>
  </si>
  <si>
    <t>A910-0AW-RD5-04EB</t>
  </si>
  <si>
    <t>A910-0AW-RD5-0GE</t>
  </si>
  <si>
    <t>A910-0AW-RD5-0GEB</t>
  </si>
  <si>
    <t>APOS-A8-BROKI01A</t>
  </si>
  <si>
    <t>APOS-A8-BRSTP01A</t>
  </si>
  <si>
    <t>G5M201126</t>
  </si>
  <si>
    <t>N-VA01000085</t>
  </si>
  <si>
    <t>PWS52012138A</t>
  </si>
  <si>
    <t>ACESSORIO</t>
  </si>
  <si>
    <t>ACESSORIO LEITOR GERAL</t>
  </si>
  <si>
    <t>IMP DE CÓDIGO  DE BARRAS</t>
  </si>
  <si>
    <t>SOFTWARE</t>
  </si>
  <si>
    <t>ACESSORIOS</t>
  </si>
  <si>
    <t>ALL IN ONE ANDROID</t>
  </si>
  <si>
    <t>EPSON T.I</t>
  </si>
  <si>
    <t>PROJETOR ALTO BRILHO</t>
  </si>
  <si>
    <t>LEITOR DE CÓDIGO  DE BARRAS</t>
  </si>
  <si>
    <t>IMPRESSORA DE CHEQUE</t>
  </si>
  <si>
    <t>IMPRESSORA PORTATIL DE CUPOM</t>
  </si>
  <si>
    <t>ACESSÓRIO</t>
  </si>
  <si>
    <t>LEITOR BIOMETRICO</t>
  </si>
  <si>
    <t>LEITOR CARTAO</t>
  </si>
  <si>
    <t>LEITOR DE CODIGO DE BARRA INDUSTRIAL</t>
  </si>
  <si>
    <t>LEITOR DE CODIGO DE BARRAS</t>
  </si>
  <si>
    <t>LEITOR OEM</t>
  </si>
  <si>
    <t>PIN PAD</t>
  </si>
  <si>
    <t>PINPAD</t>
  </si>
  <si>
    <t>LEITOR BIOTICO</t>
  </si>
  <si>
    <t>PROJETOR</t>
  </si>
  <si>
    <t>PROJETOR CURTA DISTANCIA</t>
  </si>
  <si>
    <t>PROJETOR INTERATIVO</t>
  </si>
  <si>
    <t>SUPRIMENTO RFID</t>
  </si>
  <si>
    <t>SMART POS</t>
  </si>
  <si>
    <t>MDM</t>
  </si>
  <si>
    <t>SOFTWARE BARCODE</t>
  </si>
  <si>
    <t>SOFTWARE POS</t>
  </si>
  <si>
    <t>TELA</t>
  </si>
  <si>
    <t>ACESSORIO TELA</t>
  </si>
  <si>
    <t>KDS</t>
  </si>
  <si>
    <t>MONITOR</t>
  </si>
  <si>
    <t>MONITOR OPEN FRAME</t>
  </si>
  <si>
    <t>TERMINAL DE PAGAMENTO</t>
  </si>
  <si>
    <t>91ACC0092</t>
  </si>
  <si>
    <t>94A051970</t>
  </si>
  <si>
    <t>94ACC0052</t>
  </si>
  <si>
    <t>LC8710-J40CG-0</t>
  </si>
  <si>
    <t>90A051330</t>
  </si>
  <si>
    <t>93A050046</t>
  </si>
  <si>
    <t>93A050050</t>
  </si>
  <si>
    <t>93A050051</t>
  </si>
  <si>
    <t>93A050052</t>
  </si>
  <si>
    <t>93A050059</t>
  </si>
  <si>
    <t>93A050076</t>
  </si>
  <si>
    <t>93A050123</t>
  </si>
  <si>
    <t>93A050124</t>
  </si>
  <si>
    <t>93A051347</t>
  </si>
  <si>
    <t>93A051348</t>
  </si>
  <si>
    <t>93A301067</t>
  </si>
  <si>
    <t>93A301068</t>
  </si>
  <si>
    <t>93A401026</t>
  </si>
  <si>
    <t>93ACC1720</t>
  </si>
  <si>
    <t>93ACC1791</t>
  </si>
  <si>
    <t>93ACC1797</t>
  </si>
  <si>
    <t>93ACC1808</t>
  </si>
  <si>
    <t>93ACC1868</t>
  </si>
  <si>
    <t>95A901730</t>
  </si>
  <si>
    <t>95A901780</t>
  </si>
  <si>
    <t>95A901790</t>
  </si>
  <si>
    <t>QD2430-BKK1S</t>
  </si>
  <si>
    <t>QW2420-BKK1S</t>
  </si>
  <si>
    <t>95A251360</t>
  </si>
  <si>
    <t>95A251380</t>
  </si>
  <si>
    <t>95B066990</t>
  </si>
  <si>
    <t>ZSC2MEMK31</t>
  </si>
  <si>
    <t>E155645</t>
  </si>
  <si>
    <t>HPB51-LI</t>
  </si>
  <si>
    <t>94ACC0108</t>
  </si>
  <si>
    <t>94ACC0110</t>
  </si>
  <si>
    <t>E441385</t>
  </si>
  <si>
    <t>E692837</t>
  </si>
  <si>
    <t>93ACC1812</t>
  </si>
  <si>
    <t>BC2030-BK-BT</t>
  </si>
  <si>
    <t>FBC9080-N100</t>
  </si>
  <si>
    <t>GD4590-BK</t>
  </si>
  <si>
    <t>HD3430-BKK1S</t>
  </si>
  <si>
    <t>QD2430-BKK20-C680</t>
  </si>
  <si>
    <t>QW2470-BKK20S-CA31.</t>
  </si>
  <si>
    <t>GFS4470</t>
  </si>
  <si>
    <t>E177037</t>
  </si>
  <si>
    <t>E466847</t>
  </si>
  <si>
    <t>E699053</t>
  </si>
  <si>
    <t>E796783</t>
  </si>
  <si>
    <t>E926356</t>
  </si>
  <si>
    <t>DATALOGIC LEITOR DE COD BARRAS 2D GRYPHON GBT4500 USB PRETO</t>
  </si>
  <si>
    <t>MG1501-10211-0200_SC</t>
  </si>
  <si>
    <t>94ACC1380_SC</t>
  </si>
  <si>
    <t>DATALOGIC BATERIA 5200MAH P/SKORPIO X3/X4</t>
  </si>
  <si>
    <t>BC9180-433_SC</t>
  </si>
  <si>
    <t>94ACC0044_SC</t>
  </si>
  <si>
    <t>DATALOGIC PACOTE COM 5 CANETAS P/ SKORPIO X3/X4</t>
  </si>
  <si>
    <t>DATALOGIC GRYPHON I GD4520, HD, KIT USB, 2D PRETO</t>
  </si>
  <si>
    <t>90A051230_SC</t>
  </si>
  <si>
    <t>DATALOGIC CABO TIPO A USB RESISTENTE RETO IMPO</t>
  </si>
  <si>
    <t>DATALOGIC CABO DE FORÇA AC 13 BRASIL P/ FONTE 90ACC0287 IMPO</t>
  </si>
  <si>
    <t>ZD4A043-301E00EZ</t>
  </si>
  <si>
    <t>NAV-15OCT24ZEBB</t>
  </si>
  <si>
    <t>3787063</t>
  </si>
  <si>
    <t>3760034</t>
  </si>
  <si>
    <t>3712137</t>
  </si>
  <si>
    <t>3737569</t>
  </si>
  <si>
    <t>3768761</t>
  </si>
  <si>
    <t>3737534</t>
  </si>
  <si>
    <t>3755183</t>
  </si>
  <si>
    <t>3767306</t>
  </si>
  <si>
    <t>3788727</t>
  </si>
  <si>
    <t>3798878</t>
  </si>
  <si>
    <t>ZEB0026N-24(SC)</t>
  </si>
  <si>
    <t>226624</t>
  </si>
  <si>
    <t>ZEB0256A-24(SC)</t>
  </si>
  <si>
    <t>2930333</t>
  </si>
  <si>
    <t>S. BH</t>
  </si>
  <si>
    <t>CC6000-10-3200LCWW_SC</t>
  </si>
  <si>
    <t>MC930P-GFEBG4RW_SC</t>
  </si>
  <si>
    <t>BR</t>
  </si>
  <si>
    <t>ZEB0257A-24(SC) - DEMO</t>
  </si>
  <si>
    <t>28886490</t>
  </si>
  <si>
    <t>ZEB0258A-24(SC)</t>
  </si>
  <si>
    <t>2930454</t>
  </si>
  <si>
    <t>MART</t>
  </si>
  <si>
    <t>ZEB0259A-24(SC)</t>
  </si>
  <si>
    <t>2930474</t>
  </si>
  <si>
    <t>105950-035_SC</t>
  </si>
  <si>
    <t>ELGIN IMPRESSORA TERMICA ETIQUETA L42PRO FULL - UTILIZA RIBBON</t>
  </si>
  <si>
    <t>EQUIPAMENTO COMUTADOR DE PACOTE DE DADOS EM REDE (SWITCH) - CBS250 SMART 48-PORT GE, POE, 4X1G SFP</t>
  </si>
  <si>
    <t>EQUIPAMENTO COMUTADOR DE PACOTE DE DADOS EM REDE (SWITCH) - CBS350 MANAGED 48-PORT GE, 4X10G SFP+</t>
  </si>
  <si>
    <t>ZEBRA IMPO COLETOR DE DADOS MC3300AX SHOOTER 2D ER 47 TECLAS ANDROID 11 GMS 4/32GB WIFI/BT/NFC IST</t>
  </si>
  <si>
    <t>21KY0004BR_ES</t>
  </si>
  <si>
    <t>A-FLEX-PJXPCBR/1YM_SC</t>
  </si>
  <si>
    <t>KIT USB LA C/ SUPORTE 65306, OMNIDIRECIONAL, 1D, 2D, SCANNER PRETO HH490-R1, CABO USB RETO DE 1,5 M</t>
  </si>
  <si>
    <t>JL807A_SC</t>
  </si>
  <si>
    <t>EQUIPAMENTO COMUTADOR DE PACOTE DE DADOS EM REDE (SWITCH) 1960 24G 2XGT 2SFP+ 370W SWITCH</t>
  </si>
  <si>
    <t>ZEBRA IMPORTA ZT410 - CABECA DE IMPRESSAO 203 DPI</t>
  </si>
  <si>
    <t>E146083_SC</t>
  </si>
  <si>
    <t>ELO TOUCH - MONITOR COM TELA DE TOQUE, MOLDURA ABERTA ET2295, 21.5, PCAP 10 TOQUES  SEM FONTE EXTERNA</t>
  </si>
  <si>
    <t>24MS500-B.AWZM_ES</t>
  </si>
  <si>
    <t>MONITOR LG GAMER 23.8, FULL HD, IPS, 3 LADOS SEM BORDA, 100HZ, RESOLUÇÃO 1920X1080, VESA, HDMI, D-SUB</t>
  </si>
  <si>
    <t>210-BGGK-DTO93_ES</t>
  </si>
  <si>
    <t>DELL MICROCOMPUTADOR OPTIPLEX MICRO, CORE I7-13700T, RAM 16GB, SSD 512GB, WIN 11 PRO</t>
  </si>
  <si>
    <t>B88206_SC</t>
  </si>
  <si>
    <t>ORACLE CLOUD INFRASTRUCTURE</t>
  </si>
  <si>
    <t>LICENÇA DE SOFTWARE - ESSENTIAL PROTECTION SERVICE SUITE FOR TZ270 3YR.</t>
  </si>
  <si>
    <t>ZEBRA IMPO - BERCO PARA PARA CARREGAMENTO DE 1 COLETOR - SOMENTE CARGA - COTAR: CBL-TC5X-USBC2A-01</t>
  </si>
  <si>
    <t>29WK600-W.AWZM_ES</t>
  </si>
  <si>
    <t>MONITOR LG ULTRA WIDE LG 29 POL  TELA 21 x 9 RESOLUCAO 2560X1080 FHD DISPLAY PORT E HEAD</t>
  </si>
  <si>
    <t>003975_ES</t>
  </si>
  <si>
    <t>TANCA MINI CPU N4020 TC-4040S</t>
  </si>
  <si>
    <t>404444-ES</t>
  </si>
  <si>
    <t>Q9G69A_SC</t>
  </si>
  <si>
    <t>SUPORTE PARA PONTO DE ACESSO AP-MNT-MP10-B AP MOUNT BRACKET 10-PACK B</t>
  </si>
  <si>
    <t>ZEBRA IMPO 220XI4 - CABECA DE IMPRESSAO 203 DPI</t>
  </si>
  <si>
    <t>7510-109</t>
  </si>
  <si>
    <t>ALTO FALANTE -JABRA SPEAK 510 FOR MS</t>
  </si>
  <si>
    <t>A-FLEX-EAPLBR/1YM_SC</t>
  </si>
  <si>
    <t>ZEBRA IMPO TC22/TC27 - PELICULA DE VIDRO PROTETORA DE TELA</t>
  </si>
  <si>
    <t>02252-001</t>
  </si>
  <si>
    <t>DENOMINAÇÃO: CABO PARA USO EM AMBIENTE INTERNO E EXTERNO - MODELO: AXIS TU6004-E CABLE 30M - MARCA: AXIS</t>
  </si>
  <si>
    <t>61FAKBR1BR_ES</t>
  </si>
  <si>
    <t>LENOVO MONITOR S22E-18, TELA 21.5 WIDESCREEN, RES 1920X1080, 1X VGA + 1X HDMI1.4, 3 ANOS ON-SITE</t>
  </si>
  <si>
    <t>A-FLEX-PL-ACCESSBR/1YM_SC</t>
  </si>
  <si>
    <t>HONEYWELL ACESSORIO CABECA DE IMPRESSAAO DE 300DPI PARA IMPRESSORAS DE MESA DA SERIE PC300T-PC42E-TOT800</t>
  </si>
  <si>
    <t>89D19AA_ES</t>
  </si>
  <si>
    <t>POLY VVX 150-250 WALL MOUNT BRACKET</t>
  </si>
  <si>
    <t>LICENÇA DE SOFTWARE - HA CONVERSION LICENSE TO STANDALONE UNIT FOR TZ270.</t>
  </si>
  <si>
    <t>FC-10-S124N-247-02-12</t>
  </si>
  <si>
    <t>385-BBPP#5372_ES</t>
  </si>
  <si>
    <t>ZEBRA IMPO - SENSOR DE DETECCAO DE RIBBON</t>
  </si>
  <si>
    <t>A-SPK-EDUEC-CM-M-BR</t>
  </si>
  <si>
    <t>580-ADRO-DTO93_ES</t>
  </si>
  <si>
    <t>570-ABIE-DTO93_ES</t>
  </si>
  <si>
    <t>003210_ES</t>
  </si>
  <si>
    <t>003932_ES</t>
  </si>
  <si>
    <t>003210_SPB</t>
  </si>
  <si>
    <t>POS272-7302W_SC</t>
  </si>
  <si>
    <t>002273</t>
  </si>
  <si>
    <t>001955</t>
  </si>
  <si>
    <t>002236</t>
  </si>
  <si>
    <t>001949</t>
  </si>
  <si>
    <t>002077</t>
  </si>
  <si>
    <t>003210</t>
  </si>
  <si>
    <t>005785</t>
  </si>
  <si>
    <t>003932</t>
  </si>
  <si>
    <t>005519</t>
  </si>
  <si>
    <t>000490</t>
  </si>
  <si>
    <t>003936</t>
  </si>
  <si>
    <t>004685</t>
  </si>
  <si>
    <t>006421</t>
  </si>
  <si>
    <t>005422</t>
  </si>
  <si>
    <t>005409</t>
  </si>
  <si>
    <t>0256084-IN</t>
  </si>
  <si>
    <t>GTS015-24</t>
  </si>
  <si>
    <t>227858</t>
  </si>
  <si>
    <t>49029</t>
  </si>
  <si>
    <t>001239_ES</t>
  </si>
  <si>
    <t>PR</t>
  </si>
  <si>
    <t>1950GSR-2USB-R_PR</t>
  </si>
  <si>
    <t>910505493</t>
  </si>
  <si>
    <t>ELO054M/24H-SC</t>
  </si>
  <si>
    <t>910507942</t>
  </si>
  <si>
    <t>ELO040/24H-SC</t>
  </si>
  <si>
    <t>E210789_SC</t>
  </si>
  <si>
    <t>910507943</t>
  </si>
  <si>
    <t>ELO047/24H-SC</t>
  </si>
  <si>
    <t>910508084</t>
  </si>
  <si>
    <t>ELO058/24H-SC_B</t>
  </si>
  <si>
    <t>E326942_SC</t>
  </si>
  <si>
    <t>910508329</t>
  </si>
  <si>
    <t>ELO055M/24H-SC</t>
  </si>
  <si>
    <t>E343671</t>
  </si>
  <si>
    <t>910509020</t>
  </si>
  <si>
    <t>ELO038/24H-SC</t>
  </si>
  <si>
    <t>E343671_SC</t>
  </si>
  <si>
    <t>ZEB0280A-24(SC)</t>
  </si>
  <si>
    <t>2932288</t>
  </si>
  <si>
    <t>10009529_SC</t>
  </si>
  <si>
    <t>ZEB0261A-24(SC)</t>
  </si>
  <si>
    <t>2930576</t>
  </si>
  <si>
    <t>103703685</t>
  </si>
  <si>
    <t>ZEB0260A-24(SC)</t>
  </si>
  <si>
    <t>2930534</t>
  </si>
  <si>
    <t>103703695</t>
  </si>
  <si>
    <t>ZEB0265A-24(SC)</t>
  </si>
  <si>
    <t>2930831</t>
  </si>
  <si>
    <t>ZEB0267A-24(SC)</t>
  </si>
  <si>
    <t>2931067</t>
  </si>
  <si>
    <t>10002629_SC</t>
  </si>
  <si>
    <t>105999-701_SC</t>
  </si>
  <si>
    <t>800300-563BR_SC</t>
  </si>
  <si>
    <t>103707343</t>
  </si>
  <si>
    <t>103707424</t>
  </si>
  <si>
    <t>103707695</t>
  </si>
  <si>
    <t>ZEB0264A-24(SC)</t>
  </si>
  <si>
    <t>2930814</t>
  </si>
  <si>
    <t>ZEB0270A-24(SC)</t>
  </si>
  <si>
    <t>2931807</t>
  </si>
  <si>
    <t>ZEB0271A-24(SC)</t>
  </si>
  <si>
    <t>2931358</t>
  </si>
  <si>
    <t>BM</t>
  </si>
  <si>
    <t>ZEB0262A-24(SC)</t>
  </si>
  <si>
    <t>2930514</t>
  </si>
  <si>
    <t>BTRY-DS22EAB0E-00_SC</t>
  </si>
  <si>
    <t>226533</t>
  </si>
  <si>
    <t>522417346</t>
  </si>
  <si>
    <t>522417366</t>
  </si>
  <si>
    <t>522417457</t>
  </si>
  <si>
    <t>522417477</t>
  </si>
  <si>
    <t>29317</t>
  </si>
  <si>
    <t>DATALOGIC056-24</t>
  </si>
  <si>
    <t>DATALOGIC055-24</t>
  </si>
  <si>
    <t>522418177</t>
  </si>
  <si>
    <t>DATALOGIC057-24</t>
  </si>
  <si>
    <t>DATALOGIC061-24</t>
  </si>
  <si>
    <t>522418512</t>
  </si>
  <si>
    <t>DATALOGIC062-24</t>
  </si>
  <si>
    <t>227703</t>
  </si>
  <si>
    <t>204104</t>
  </si>
  <si>
    <t>3818202</t>
  </si>
  <si>
    <t>228134</t>
  </si>
  <si>
    <t>3824238</t>
  </si>
  <si>
    <t>228118</t>
  </si>
  <si>
    <t>3821811</t>
  </si>
  <si>
    <t>CT45-SN-CNV_SC</t>
  </si>
  <si>
    <t>227392</t>
  </si>
  <si>
    <t>002077_SPB</t>
  </si>
  <si>
    <t>226693B</t>
  </si>
  <si>
    <t>226697</t>
  </si>
  <si>
    <t>228127</t>
  </si>
  <si>
    <t>C33S020596_ES</t>
  </si>
  <si>
    <t>C33S020636_ES</t>
  </si>
  <si>
    <t>C33S020637_ES</t>
  </si>
  <si>
    <t>C33S020638_ES</t>
  </si>
  <si>
    <t>228127 A</t>
  </si>
  <si>
    <t>B11B242201_ES</t>
  </si>
  <si>
    <t>228170</t>
  </si>
  <si>
    <t>228172</t>
  </si>
  <si>
    <t>228172 B</t>
  </si>
  <si>
    <t>227822</t>
  </si>
  <si>
    <t>207010</t>
  </si>
  <si>
    <t>ES**</t>
  </si>
  <si>
    <t>DIGICABO</t>
  </si>
  <si>
    <t>228128</t>
  </si>
  <si>
    <t>227440</t>
  </si>
  <si>
    <t>203834</t>
  </si>
  <si>
    <t>3804913/3804942</t>
  </si>
  <si>
    <t>1470G2D-2USB-1-R_PR</t>
  </si>
  <si>
    <t>3808142/3810013</t>
  </si>
  <si>
    <t>3813425</t>
  </si>
  <si>
    <t>EDA61K-SH-DC_PR</t>
  </si>
  <si>
    <t>3814960/3804760</t>
  </si>
  <si>
    <t>1952GSR-2USB-5-R_PR</t>
  </si>
  <si>
    <t>3816116</t>
  </si>
  <si>
    <t>710-129S-001_PR</t>
  </si>
  <si>
    <t>48744</t>
  </si>
  <si>
    <t>225994</t>
  </si>
  <si>
    <t>ARGOX0029/24H</t>
  </si>
  <si>
    <t>FLN-04NOV24ARG</t>
  </si>
  <si>
    <t>ARGOX0027/24H</t>
  </si>
  <si>
    <t>3788576</t>
  </si>
  <si>
    <t>ARGOX0028/24H</t>
  </si>
  <si>
    <t>32-30001-001_SC</t>
  </si>
  <si>
    <t>32-MXL00-123_SC</t>
  </si>
  <si>
    <t>59-21404-052_SC</t>
  </si>
  <si>
    <t>59-IX301-001_SC</t>
  </si>
  <si>
    <t>QM2131-BK-433K2</t>
  </si>
  <si>
    <t>QM2131-BK-433K2_SC</t>
  </si>
  <si>
    <t>DATALOGIC058-24</t>
  </si>
  <si>
    <t>DATALOGIC059-24</t>
  </si>
  <si>
    <t>DATALOGIC060-24</t>
  </si>
  <si>
    <t>HS7600SR</t>
  </si>
  <si>
    <t>HS7600SR_SC</t>
  </si>
  <si>
    <t>HT1-HS7600KR</t>
  </si>
  <si>
    <t>HT1-HS7600KR_SC</t>
  </si>
  <si>
    <t>LH-HS7600</t>
  </si>
  <si>
    <t>LH-HS7600_SC</t>
  </si>
  <si>
    <t>226804</t>
  </si>
  <si>
    <t>228206</t>
  </si>
  <si>
    <t>46E3N5116280_SC</t>
  </si>
  <si>
    <t>46E3S311F240</t>
  </si>
  <si>
    <t>46E3S311F240_SC</t>
  </si>
  <si>
    <t>228209</t>
  </si>
  <si>
    <t>ELO041/24H-SC</t>
  </si>
  <si>
    <t>E393754_SC</t>
  </si>
  <si>
    <t>E047663</t>
  </si>
  <si>
    <t>ELO050/24H-SC</t>
  </si>
  <si>
    <t>E047663_SC</t>
  </si>
  <si>
    <t>ELO056/24H-SC</t>
  </si>
  <si>
    <t>E326154_SC</t>
  </si>
  <si>
    <t>ELO059/24H-SC</t>
  </si>
  <si>
    <t>E327914_SC</t>
  </si>
  <si>
    <t>ELO062M/24H-SC</t>
  </si>
  <si>
    <t>E334335_SC</t>
  </si>
  <si>
    <t>E551755</t>
  </si>
  <si>
    <t>ELO063M/24H-SC</t>
  </si>
  <si>
    <t>E551755_SC</t>
  </si>
  <si>
    <t>ELO065M/24H-SC</t>
  </si>
  <si>
    <t>ELO066/24H-SC</t>
  </si>
  <si>
    <t>E330620_SC</t>
  </si>
  <si>
    <t>ELO068/24H-SC</t>
  </si>
  <si>
    <t>ELO069/24H-S</t>
  </si>
  <si>
    <t>225207</t>
  </si>
  <si>
    <t>225384</t>
  </si>
  <si>
    <t>5R2.0209.1</t>
  </si>
  <si>
    <t>225460</t>
  </si>
  <si>
    <t>5R2.0209.1_SC</t>
  </si>
  <si>
    <t>226720</t>
  </si>
  <si>
    <t>227821</t>
  </si>
  <si>
    <t>227907</t>
  </si>
  <si>
    <t>228051</t>
  </si>
  <si>
    <t>5M7.0101.3_SC</t>
  </si>
  <si>
    <t>228081</t>
  </si>
  <si>
    <t>GTS016-24</t>
  </si>
  <si>
    <t>HCH-3006-CHG_SC</t>
  </si>
  <si>
    <t>202855</t>
  </si>
  <si>
    <t>166378</t>
  </si>
  <si>
    <t>CLIENTPACK-001_SC</t>
  </si>
  <si>
    <t>226352</t>
  </si>
  <si>
    <t>204163</t>
  </si>
  <si>
    <t>318-055-012_SC</t>
  </si>
  <si>
    <t>226850</t>
  </si>
  <si>
    <t>203076</t>
  </si>
  <si>
    <t>3803699</t>
  </si>
  <si>
    <t>3806912</t>
  </si>
  <si>
    <t>1602G2D-2USB-OS_SC</t>
  </si>
  <si>
    <t>227194</t>
  </si>
  <si>
    <t>203484</t>
  </si>
  <si>
    <t>3783346</t>
  </si>
  <si>
    <t>RT10A-L0N-18C12S0E_SC</t>
  </si>
  <si>
    <t>RT10-SS-1</t>
  </si>
  <si>
    <t>RT10-SS-1_SC</t>
  </si>
  <si>
    <t>227202</t>
  </si>
  <si>
    <t>203496</t>
  </si>
  <si>
    <t>3812713</t>
  </si>
  <si>
    <t>EDA61K-SP-10PK_SC</t>
  </si>
  <si>
    <t>227426</t>
  </si>
  <si>
    <t>203815</t>
  </si>
  <si>
    <t>3814534</t>
  </si>
  <si>
    <t>50121666-001_SC</t>
  </si>
  <si>
    <t>CT30P-BTSC-001</t>
  </si>
  <si>
    <t>CT30P-BTSC-001_SC</t>
  </si>
  <si>
    <t>CT30P-L1N-38D1EDG</t>
  </si>
  <si>
    <t>CT30P-L1N-38D1EDG_SC</t>
  </si>
  <si>
    <t>CT30P-PB-XP_SC</t>
  </si>
  <si>
    <t>CT30P-QBC-0</t>
  </si>
  <si>
    <t>CT30P-QBC-0_SC</t>
  </si>
  <si>
    <t>CT30P-SH-00</t>
  </si>
  <si>
    <t>CT30P-SH-00_SC</t>
  </si>
  <si>
    <t>EDA61K-1AUB34PEAK_SC</t>
  </si>
  <si>
    <t>227437</t>
  </si>
  <si>
    <t>203769</t>
  </si>
  <si>
    <t>3815873</t>
  </si>
  <si>
    <t>CBL-500-300-S00_SC</t>
  </si>
  <si>
    <t>227443</t>
  </si>
  <si>
    <t>203822</t>
  </si>
  <si>
    <t>3799251/3813629/3775497</t>
  </si>
  <si>
    <t>3800594</t>
  </si>
  <si>
    <t>BAT-EDA50K-1_SC</t>
  </si>
  <si>
    <t>3813321</t>
  </si>
  <si>
    <t>3814272/3773065/3809862</t>
  </si>
  <si>
    <t>227446</t>
  </si>
  <si>
    <t>203844</t>
  </si>
  <si>
    <t>3815403</t>
  </si>
  <si>
    <t>227448</t>
  </si>
  <si>
    <t>203849</t>
  </si>
  <si>
    <t>227457</t>
  </si>
  <si>
    <t>203875</t>
  </si>
  <si>
    <t>3817808</t>
  </si>
  <si>
    <t>EDA56-00AE81N21RK</t>
  </si>
  <si>
    <t>EDA56-00AE81N21RK_SC</t>
  </si>
  <si>
    <t>227783</t>
  </si>
  <si>
    <t>204222</t>
  </si>
  <si>
    <t>3809270</t>
  </si>
  <si>
    <t>227829</t>
  </si>
  <si>
    <t>204229</t>
  </si>
  <si>
    <t>3820937</t>
  </si>
  <si>
    <t>227971</t>
  </si>
  <si>
    <t>204540</t>
  </si>
  <si>
    <t xml:space="preserve"> 3777453/3816079</t>
  </si>
  <si>
    <t>EDA51-SH-R_SC</t>
  </si>
  <si>
    <t>3812713/3797999</t>
  </si>
  <si>
    <t>3812824</t>
  </si>
  <si>
    <t>227993</t>
  </si>
  <si>
    <t>204546</t>
  </si>
  <si>
    <t>3821674</t>
  </si>
  <si>
    <t>CT30P-IH40-BRS_SC</t>
  </si>
  <si>
    <t>228221</t>
  </si>
  <si>
    <t>MOVE/5000-BRSCS03A_SC</t>
  </si>
  <si>
    <t>S920-APW-R64-1LLB</t>
  </si>
  <si>
    <t>227627</t>
  </si>
  <si>
    <t>S920-APW-R64-1LLB_SC</t>
  </si>
  <si>
    <t>CONTRATO 198</t>
  </si>
  <si>
    <t>227011</t>
  </si>
  <si>
    <t>006422_SC</t>
  </si>
  <si>
    <t>TEC TOY</t>
  </si>
  <si>
    <t>227837</t>
  </si>
  <si>
    <t>70150000CBU0012_SC</t>
  </si>
  <si>
    <t>70400000CBU0002_SC</t>
  </si>
  <si>
    <t>70400000CBU0004_SC</t>
  </si>
  <si>
    <t>80069999AA00076_SC</t>
  </si>
  <si>
    <t>80069999AA00086_SC</t>
  </si>
  <si>
    <t>80069999AA00089_SC</t>
  </si>
  <si>
    <t>80069999AA00133_SC</t>
  </si>
  <si>
    <t>227845</t>
  </si>
  <si>
    <t>ZEB0027N-24(SC)</t>
  </si>
  <si>
    <t>226626</t>
  </si>
  <si>
    <t>ZEB0028N-24(SC)</t>
  </si>
  <si>
    <t>226847</t>
  </si>
  <si>
    <t>ZEB0029N-24(SC)</t>
  </si>
  <si>
    <t>227864</t>
  </si>
  <si>
    <t>ZEB0030N-24(SC)</t>
  </si>
  <si>
    <t>228090</t>
  </si>
  <si>
    <t>BR03300BK06045</t>
  </si>
  <si>
    <t>BR03300BK06045_SC</t>
  </si>
  <si>
    <t>ZEB0251A-24(SC)</t>
  </si>
  <si>
    <t>28915918</t>
  </si>
  <si>
    <t>10034515_SC</t>
  </si>
  <si>
    <t>10034516_SC</t>
  </si>
  <si>
    <t>P1058930-024_SC</t>
  </si>
  <si>
    <t>RTL10C0-0A11X0X_SC</t>
  </si>
  <si>
    <t>SAC-TC8X-4SCHG-01_SC</t>
  </si>
  <si>
    <t>ZT41143-T410000Z_SC</t>
  </si>
  <si>
    <t>02000GT08430</t>
  </si>
  <si>
    <t>02000GT08430_SC</t>
  </si>
  <si>
    <t>P1004233_SC</t>
  </si>
  <si>
    <t>KTBTRYRS50EAB02-01_SC</t>
  </si>
  <si>
    <t>BTRY-TC2L-3XMAXX-BR</t>
  </si>
  <si>
    <t>ZEB0263A-24(SC)</t>
  </si>
  <si>
    <t>2930549</t>
  </si>
  <si>
    <t>BTRY-TC2L-3XMAXX-BR_SC</t>
  </si>
  <si>
    <t>C&amp;</t>
  </si>
  <si>
    <t>ET80A-0P5B2-000</t>
  </si>
  <si>
    <t>ET80A-0P5B2-000_SC</t>
  </si>
  <si>
    <t>ZEB0266A-24(SC) - DEMO</t>
  </si>
  <si>
    <t>28908366</t>
  </si>
  <si>
    <t>RFD9031-G30G700-WR_SC</t>
  </si>
  <si>
    <t>ZEB0268A-24(SC)</t>
  </si>
  <si>
    <t>2931068</t>
  </si>
  <si>
    <t>ZEB0269A-24(SC)</t>
  </si>
  <si>
    <t>2931337</t>
  </si>
  <si>
    <t>EMB</t>
  </si>
  <si>
    <t>CRD-NGTC5-2SE1B</t>
  </si>
  <si>
    <t>CRD-NGTC5-2SE1B_SC</t>
  </si>
  <si>
    <t>ZEB0272A-24(SC)</t>
  </si>
  <si>
    <t>2931448</t>
  </si>
  <si>
    <t>SIEM</t>
  </si>
  <si>
    <t>ZE51142-R0A0000Z</t>
  </si>
  <si>
    <t>ZEB0274A-24(SC)</t>
  </si>
  <si>
    <t>2931546</t>
  </si>
  <si>
    <t>ZE51142-R0A0000Z_SC</t>
  </si>
  <si>
    <t>DROG. AR</t>
  </si>
  <si>
    <t>ZEB0275A-24(SC)</t>
  </si>
  <si>
    <t>2931850</t>
  </si>
  <si>
    <t>FXR90011-400000-WR</t>
  </si>
  <si>
    <t>ZEB0276A-24(SC)</t>
  </si>
  <si>
    <t>28949403</t>
  </si>
  <si>
    <t>FXR90011-400000-WR_SC</t>
  </si>
  <si>
    <t>ZEB0277A-24(SC)</t>
  </si>
  <si>
    <t>2931953</t>
  </si>
  <si>
    <t>ZEB0278A-24(SC)</t>
  </si>
  <si>
    <t>2931918</t>
  </si>
  <si>
    <t>ZEB0279A-24(SC)</t>
  </si>
  <si>
    <t>2932206</t>
  </si>
  <si>
    <t>PWR-BGA15V45W-UC2-WW</t>
  </si>
  <si>
    <t>PWR-BGA15V45W-UC2-WW_SC</t>
  </si>
  <si>
    <t>SG-ET8X-BOOT1-01</t>
  </si>
  <si>
    <t>SG-ET8X-BOOT1-01_SC</t>
  </si>
  <si>
    <t>SG-MC93-RBTG-01_SC</t>
  </si>
  <si>
    <t>ZT51042-T2A0000Z_SC</t>
  </si>
  <si>
    <t>AN480-CR66100WR_SC</t>
  </si>
  <si>
    <t>CBA-M65-S07ZAR_SC</t>
  </si>
  <si>
    <t>CBL-RFD49-USB1-01_SC</t>
  </si>
  <si>
    <t>CRD-MC2X-5SCHG-01_SC</t>
  </si>
  <si>
    <t>G79056-1M_SC</t>
  </si>
  <si>
    <t>LI3678-SR3U42A0S1W_SC</t>
  </si>
  <si>
    <t>P1058930-107_SC</t>
  </si>
  <si>
    <t>P1058930-189_SC</t>
  </si>
  <si>
    <t>P1083320-038_SC</t>
  </si>
  <si>
    <t>P1104702-021_SC</t>
  </si>
  <si>
    <t>SAC9000-4000R_SC</t>
  </si>
  <si>
    <t>ZT51043-T110000Z</t>
  </si>
  <si>
    <t>ZT51043-T110000Z_SC</t>
  </si>
  <si>
    <t>ZEB0281A-24(SC)</t>
  </si>
  <si>
    <t>2932226</t>
  </si>
  <si>
    <t>ZEB0282A-24(SC)</t>
  </si>
  <si>
    <t>2932227</t>
  </si>
  <si>
    <t>ZEB0283A-24(SC)</t>
  </si>
  <si>
    <t>2932610</t>
  </si>
  <si>
    <t>LI3678-SR0F003VZWW_SC</t>
  </si>
  <si>
    <t>MC220K-2B3S3RW_SC</t>
  </si>
  <si>
    <t>ZEB0284A-24(SC)</t>
  </si>
  <si>
    <t>2932611</t>
  </si>
  <si>
    <t>ZEB0285A-24(SC)</t>
  </si>
  <si>
    <t>2932711</t>
  </si>
  <si>
    <t>ZEB0286A-24(SC)</t>
  </si>
  <si>
    <t>2932690</t>
  </si>
  <si>
    <t>ZEB0287A-24(SC)</t>
  </si>
  <si>
    <t>2932727</t>
  </si>
  <si>
    <t>B. ALIM</t>
  </si>
  <si>
    <t>MC9401-0G1J6DCS-A6</t>
  </si>
  <si>
    <t>MC9401-0G1J6DCS-A6_SC</t>
  </si>
  <si>
    <t>BTRY-MC93-FRZ-10</t>
  </si>
  <si>
    <t>ZEB0288A-24(SC)</t>
  </si>
  <si>
    <t>2932691</t>
  </si>
  <si>
    <t>BTRY-MC93-FRZ-10_SC</t>
  </si>
  <si>
    <t>ZEB0289A-24(SC)</t>
  </si>
  <si>
    <t>2932692</t>
  </si>
  <si>
    <t>ZEB0290A-24(SC)</t>
  </si>
  <si>
    <t>2932712</t>
  </si>
  <si>
    <t>46SB29400003_SC*</t>
  </si>
  <si>
    <t>228231</t>
  </si>
  <si>
    <t>PV SCAN</t>
  </si>
  <si>
    <t>LENOVO NOTEBOOK V15. TELA 15.6 FHD. CORE I5-1235U. 8GB RAM. 256GB SSD M.2. WINDOWS 11 PRO.  1 ANO PREMIER</t>
  </si>
  <si>
    <t>AY6W3LA#AK4_ES</t>
  </si>
  <si>
    <t>HP NOTEBOOK 250R G9 I5-1335U TELA 15.6 HD 8GB (1X8GB) 256GB SSD W11 PRO</t>
  </si>
  <si>
    <t>210-BMXC-NBI06_ES</t>
  </si>
  <si>
    <t>DELL MICROCOMPUTADOR PORTATIL INSPIRON 5440, I7-150U, 16GB, MX570A 2GB,SSD 512GB, WIN 11 PRO</t>
  </si>
  <si>
    <t>NS95X60ECE-AT-AA</t>
  </si>
  <si>
    <t>LICENCA DE SOFTWARE - TRELLIX IPS NS9500 - 60GBPS SOFTWARE LICENSE (THROUGHPUT BASED ENTITLEMENT)</t>
  </si>
  <si>
    <t>LENOVO NOTEBOOK V15 G3. TELA 15.6 FHD. CORE I7-1255U. 16GB RAM. 512GB SSD M.2. WINDOWS 11 PRO. 1 PREMIER SUPPORT</t>
  </si>
  <si>
    <t>LENOVO NOTEBOOK E14. TELA 14 WUXGA. AMD RYZEN 5 7430U. 16GB RAM. 256GB SSD M.2. WIND 11 PRO. 1 ANO ONSITE</t>
  </si>
  <si>
    <t>210-BMPR-NBLAT89_ES</t>
  </si>
  <si>
    <t>DELL MICROCOMPUTADOR PORTATIL LATITUDE 14 5450 , CORE I7-ULTRA 7 165U VPRO® RAM 16GB, SSD 512 GB, W11 PRO BPOR</t>
  </si>
  <si>
    <t>A-W-CS-BW-MNTH_70078895</t>
  </si>
  <si>
    <t>LENOVO NOTEBOOK V15 G3. TELA 15.6 FHD. CORE I5-1235U. 16GB RAM. 512GB SSD M.2. WINDOWS 11 PRO. 1 ANO ONSITE</t>
  </si>
  <si>
    <t>10669-M0008</t>
  </si>
  <si>
    <t>VERITAS</t>
  </si>
  <si>
    <t>468</t>
  </si>
  <si>
    <t>LICENÇA DE USO - BCS PREMIER NBU BNDL INITIAL 12MO CORP</t>
  </si>
  <si>
    <t>LENOVO ESTAÇÃO DE TRABALHO NEO50S G4 SFF. CORE I3-13100. 8GB RAM. 256GB SSD M.2 2280. WIN 11 PRO. 1 ANO PREMIER SUPORT</t>
  </si>
  <si>
    <t>P74292-205_ES</t>
  </si>
  <si>
    <t>P74294-205_ES</t>
  </si>
  <si>
    <t>SERVIDOR HPE DL380 GEN11 8SFF1XINTEL XEON-S 4416+ 2.0GHZ 20-CORE 1X32GB 2X480GB SATA 2X800W</t>
  </si>
  <si>
    <t>COLETOR DE DADOS CK65,4GB/32GB, ALFANUMÉRICO, EX20 NEAR, FAR RANGE 2D, CÂMERA, SCP, GMS, ETSI</t>
  </si>
  <si>
    <t>24357-M0008_SC</t>
  </si>
  <si>
    <t>LICENÇA DE USO - INFOSCALE ENT XPLAT 1 CORE PLUS ONPREM STD SUB + ESS MAINT LIC 12MO</t>
  </si>
  <si>
    <t>ZEBRA IMPORT IMPRESSORA INDUSTRIAL ZT411 TT 203DPI 4POL CABO AC PADRAO BRASIL</t>
  </si>
  <si>
    <t>P74295-205_ES</t>
  </si>
  <si>
    <t>SERVIDOR HPE DL380 GEN11 12LFF1XINTEL XEON-S 4410Y 2.0GHZ 12-CORE 1X32GB 2X4TB SATA 2X800W</t>
  </si>
  <si>
    <t>NS95X30YCM-AT-AA-2</t>
  </si>
  <si>
    <t>LICENÇA DE SOFTWARE - MFE NS9500 (30GBPS) 1YR BZ</t>
  </si>
  <si>
    <t>210-BKFT-VTHD</t>
  </si>
  <si>
    <t>SERVIDOR DELL POWEREDGE T360 / (XEON E2434, 4X RAM 16GB, 2X HDD 2TB, 3X SSD 480GB, DVD+/-RW)</t>
  </si>
  <si>
    <t>P74291-205_ES</t>
  </si>
  <si>
    <t>SERVIDOR HPE DL360 GEN11 8SFF1XINTEL XEON-S 4410Y 2.0GHZ 12-CORE 1X32GB 2X1.2TB SAS 2X800W</t>
  </si>
  <si>
    <t>P74293-205_ES</t>
  </si>
  <si>
    <t>SERVIDOR HPE DL380 GEN11 8SFF1XINTEL XEON-S 4410Y 2.0GHZ 12-CORE 1X32GB 2X1.2TB SAS 2X800W</t>
  </si>
  <si>
    <t>THRIVE-ADVA</t>
  </si>
  <si>
    <t>LICENCA DE SOFTWARE - THRIVE ADVANCED</t>
  </si>
  <si>
    <t>VC3ECE-AB-AA_SC</t>
  </si>
  <si>
    <t>LICENÇA DE SOFTWARE - MFE VNSP CLOUD LARGE (1GBPS) 1:1 BZ</t>
  </si>
  <si>
    <t>210-BLVM-R260_ES</t>
  </si>
  <si>
    <t>SERVIDOR DELL POWEREDGE R260 / (XEON E2414, RAM 16GB, HDD 4TB</t>
  </si>
  <si>
    <t>P74296-205_ES</t>
  </si>
  <si>
    <t>SERVIDOR HPE DL20 GEN11 4SFF1XINTEL XEON E-2436 3.9GHZ 6-CORE 2X16GB 2X480GB SATA 1X500W</t>
  </si>
  <si>
    <t>JL261A_SC</t>
  </si>
  <si>
    <t>JL558A_SC</t>
  </si>
  <si>
    <t>EQUIPAMENTO COMUTADOR DE PACOTE DE DADOS EM REDE (SWITCH) ARUBA 2930F 48 PORTAS POE+ 4SFP+ 740W</t>
  </si>
  <si>
    <t>210-BKFT-W6X9</t>
  </si>
  <si>
    <t>SERVIDOR DELL POWEREDGE T360 / (XEON E2434, RAM 16GB, 3X HDD 2TB, DVD+/-RW)</t>
  </si>
  <si>
    <t>ARGOX IMPRESSORA DE MESA OS214EX PRO 203DPI 6IPS 128MB SERIAL/DUO USB/ETHERNET</t>
  </si>
  <si>
    <t>210-ALSY-S4128F_ES</t>
  </si>
  <si>
    <t>SISTEMA COMUTADOR DE PACOTE DE DADOS (SWITCH) DELL S4128F-ON / (OS10 ENTERPRISE)</t>
  </si>
  <si>
    <t>21M8000XBO_ES</t>
  </si>
  <si>
    <t>LENOVO NOTEBOOK E14. TELA 14 WUXGA. CORE ULTRA 5 125U. 16GB RAM. 512GB M.2. WINDOWS 11 PRO. 1 ANO ONSITE</t>
  </si>
  <si>
    <t>ZEBRA IMPOR COLETOR DE DADOS MC93 FREEZER 2D ER 53 ANDROID 8.0 802.11AC BAT 5000MAH GMS 0 ZEBRA</t>
  </si>
  <si>
    <t>NS95X20YCM-AT-AA-1</t>
  </si>
  <si>
    <t>LICENÇA DE SOFTWARE - MFE NS9500 (20GBPS) 1YR BZ</t>
  </si>
  <si>
    <t>C8300-1N1S-6TBR/CPT_SPB</t>
  </si>
  <si>
    <t>ROTEADOR DIGITAL MODULAR COM FIO - CISCO CATALYST C8300-1N1S-6T ROUTER</t>
  </si>
  <si>
    <t>210-BMHR-V4QP</t>
  </si>
  <si>
    <t>SERVIDOR DELL POWEREDGE T160 / (XEON E2414, RAM 16GB, HDD 2TB, IDRAC9, ENTERPRISE 16G)</t>
  </si>
  <si>
    <t>210-BMTG-R360_ES</t>
  </si>
  <si>
    <t>SERVIDOR DELL POWEREDGE R360 (XEON E2468, 16GB RAM, 2X SSD 480GB, IDRAC9 BASIC 16G)</t>
  </si>
  <si>
    <t>FC-10-0401F-950-02-12</t>
  </si>
  <si>
    <t>LICENÇA DE SOFTWARE - FORTIGATE-401F 1 YEAR UNIFIED THREAT PROTECTION (UTP) (IPS, ADVANCED MALWARE PROTECTION, APPLICATION CONTROL, URL, DNS &amp; VIDEO FILTERING, ANTISPAM SERVICE, AND FORTICARE PREMIUM)</t>
  </si>
  <si>
    <t>A-W-CS-MNTH_70078895</t>
  </si>
  <si>
    <t>SERV-S4128F_ES</t>
  </si>
  <si>
    <t>7Z73A096BR_ES</t>
  </si>
  <si>
    <t>SERVIDOR - THINKSYSTEM SR650 V2,  1XINTEL XEON SILVER 4310 12C 2.1GHZ 120W,1X32GB 2RX4,RAID 9350-8I 2GB FLASH PCIE 12GB ADPT,2X750W,XCC ENT  SV24X7X4</t>
  </si>
  <si>
    <t>FG-400F_SC</t>
  </si>
  <si>
    <t>DENOMINAÇÃO: EQUIPAMENTO DE SEGURANCA EM REDE FIREWALL;18 PORTAS GE RJ45, 8 SLOTS GE SFP, 8 SLOTS 10GE SFP+, ACELERAÇÃO DE HARDWARE SPU NP7 E CP9, FONTES DE ALIMENTAÇÃO AC DUPLAS</t>
  </si>
  <si>
    <t>22B30HM2_ES</t>
  </si>
  <si>
    <t>MONITOR AOC 21.5 WIDESCREEN, 100HZ, LED FHD,  VESA, 1X VGA, 1X HDMI 1.4</t>
  </si>
  <si>
    <t>LENOVO ESTACAO DE TRABALHO NEO 50Q G4 TINY. CORE I3-1215U. 8GB RAM. 256GB SSD. WIND 11 PRO. 1 ANO</t>
  </si>
  <si>
    <t>CON-SSSNT-WS5048ULBR/12.37</t>
  </si>
  <si>
    <t>SERVIÇO - SOLN SUPP 8X5XNBD CISCO CATALYST 3850 48 PORT UPOE LAN BASE</t>
  </si>
  <si>
    <t>HONEYWELL KIT, WIRELESSLAN SEM FIO</t>
  </si>
  <si>
    <t>THRIVE-ADVA-1</t>
  </si>
  <si>
    <t>NS95X20YCM-AT-AA-2</t>
  </si>
  <si>
    <t>JL255A_SC</t>
  </si>
  <si>
    <t>784H7LA#AK4_ES</t>
  </si>
  <si>
    <t>R9B28A_SC</t>
  </si>
  <si>
    <t>PONTO DE ACESSO PARA REDE DIGITAL SEM FIO (RW) INSTANT ON AP25 COM DUPLA FREQUÊNCIA DE 2.4GHZ E 5GHZ E TAXA DE TRANSMISSÃO DE ATÉ 1,300 MBPS</t>
  </si>
  <si>
    <t>24B30HM2_ES</t>
  </si>
  <si>
    <t>MONITOR AOC 23.8 WIDESCREEN, 100HZ, LED FHD,  VESA, 1X VGA, 1X HDMI 1.4</t>
  </si>
  <si>
    <t>24B3HMF2_ES</t>
  </si>
  <si>
    <t>MONITOR AOC 23,8 WIDESCREEN, 100HZ, LED FHD, VESA, AJUSTE DE ALTURA, 1X VGA, 1X HDMI 1.4, 1 X SAÍDA DE ÁUDIO</t>
  </si>
  <si>
    <t>ZEBRA IMPO LEITOR DE DEDO  - RS6100 - 1D/2D SE55/ BATERIA ESTENDIDA/ GATILHO UNICO / SEM USB/ TEMP</t>
  </si>
  <si>
    <t>LICENÇA DE SOFTWARE - FORTINET FORTIGATE-40F UNIFIED THREAT PROTECTION (UTP) 24X7 FORTICARE PLUS APPLICATION CONTROL</t>
  </si>
  <si>
    <t>HPEGLPROC</t>
  </si>
  <si>
    <t>HPE</t>
  </si>
  <si>
    <t>1690</t>
  </si>
  <si>
    <t>0028266_ES</t>
  </si>
  <si>
    <t>NOBREAK SMS KEOR BR 10KVA E220V S110/220/110+110V IS</t>
  </si>
  <si>
    <t>30119-M1-35_SC</t>
  </si>
  <si>
    <t>LICENÇA DE USO - STD 36MO RNW FOR FLEX APPL 5250 140TB 4 1GB ENET - 2 25-10GB ENET - 2 16GB FC STD APPL KIT</t>
  </si>
  <si>
    <t>RBIPSNS9500ARMAA-5</t>
  </si>
  <si>
    <t>LICENÇA DE SOFTWARE - MFE NET SEC IPS-NS9500 APPL 1YR ARMA - TRELLIX</t>
  </si>
  <si>
    <t>RBIPSNS9500ARMAA-1</t>
  </si>
  <si>
    <t>RBIPSNS9500ARMAA-2</t>
  </si>
  <si>
    <t>RBIPSNS9500ARMAA-3</t>
  </si>
  <si>
    <t>RBIPSNS9500ARMAA-4</t>
  </si>
  <si>
    <t>LICENÇA DE SOFTWARE - MFE NET SEC IPS-NS9500 APPL 1YR ARMA</t>
  </si>
  <si>
    <t>SERV-S5248F_ES</t>
  </si>
  <si>
    <t>89T56LA#AK4_ES</t>
  </si>
  <si>
    <t>HP NOTEBOOK PROBOOK 445 G10 R7 7730U TELA 14 16GB (1X16GB) 512GB SSD W11 PRO</t>
  </si>
  <si>
    <t>NMGECE-AA-AA</t>
  </si>
  <si>
    <t>LICENÇA DE SOFTWARE - MFE NET SEC MNGR GLOBAL SW 1:1 BZ SUB</t>
  </si>
  <si>
    <t>520-AAWV_ES</t>
  </si>
  <si>
    <t>DELL HEADSET PRO STEREO - WH1022</t>
  </si>
  <si>
    <t>EDA61K-1AUB34PEAK_SC*</t>
  </si>
  <si>
    <t>COLETOR EDA61K, ALPHANUMERICO, WWAN, 3G/32G, EX20, 4 INCH WVGA, S. CAMERA, ANDROID GMS, BATERIA ESTENDIDA, TROCA A QUENTE, SCP PRÉ, BR</t>
  </si>
  <si>
    <t>204305_ES</t>
  </si>
  <si>
    <t>FONE DE OUVIDO - BLUEPARROTT B450-XT MS</t>
  </si>
  <si>
    <t>0028267_ES</t>
  </si>
  <si>
    <t>NOBREAK SMS KEOR BR 10KVA E220V S110/220V AUTO TRAFO</t>
  </si>
  <si>
    <t>P46171-DN1_SPB</t>
  </si>
  <si>
    <t>LICENCA DE USO HPE MS WS22 16C STD ROK AMS SW</t>
  </si>
  <si>
    <t>XG2CTCHUS</t>
  </si>
  <si>
    <t>EQUIPAMENTO DE SEGURANÇA - XGS 2300 SECURITY APPLIANCE - US POWER CORD</t>
  </si>
  <si>
    <t>C1000-24FP-4G-L_SC</t>
  </si>
  <si>
    <t>CW9166I-ROW-BR</t>
  </si>
  <si>
    <t>PONTO DE ACESSO PARA REDE DIGITAL SEM FIO - CATALYST 9166I AP (W6E, TRI-BAND 4X4, XOR) W/REG-ROW</t>
  </si>
  <si>
    <t>FC-10-148FP-247-02-36</t>
  </si>
  <si>
    <t>SERVIÇO - 24X7 FORTICARE CONTRACT</t>
  </si>
  <si>
    <t>SERV-S4148F_ES</t>
  </si>
  <si>
    <t>210-ALSI-S4148F_ES</t>
  </si>
  <si>
    <t>ELGIN PDV POSGO VERO 10POL</t>
  </si>
  <si>
    <t>NOBREAK PRIME SENOIDAL (GIII 3000VA/8B.7AH/FP=0,9)</t>
  </si>
  <si>
    <t>LENOVO NOTEBOOK P16V. TELA 16 WUXGA. CORE ULTRA 7 155H. 16GB RAM. 512GB SSD M.2. WIND 11 PRO. 3 ANOS PREMIER SUPORTE</t>
  </si>
  <si>
    <t>SISTEMA COMUTADOR DE PACOTE DE DADOS (SWITCH) DELL S5248F / (OS10 ENT S5248F-ON)</t>
  </si>
  <si>
    <t>CON-SNT-C9200L4X-BR-3Y_SPB</t>
  </si>
  <si>
    <t>A09FWLA#AK4_ES</t>
  </si>
  <si>
    <t>A09FPLA#AK4_ES</t>
  </si>
  <si>
    <t>HP NOTEBOOK ELITEBOOK 840 G10 I7-1355U 16GB (1X16GB) 512GB SSD W11 PRO</t>
  </si>
  <si>
    <t>91.C1.032300_ES</t>
  </si>
  <si>
    <t>NOBREAK PRIME SENOIDAL (GIII 3200VA/8B.9AH/FP=0,9)</t>
  </si>
  <si>
    <t>HPEGLARM</t>
  </si>
  <si>
    <t>ARMAZENAMENTO OU HOSPEDAGEM DE DADOS, TEXTOS E CONGÊNERES</t>
  </si>
  <si>
    <t>A-W-WBW-BAS-U_SC</t>
  </si>
  <si>
    <t>SERVIÇO - WEBEX FOR BROADWORKS BASIC</t>
  </si>
  <si>
    <t>CON-L2NBD-N93YCFXBR/12.23M</t>
  </si>
  <si>
    <t>SERVIÇO - CX LEVEL 2 8X5XNBDNEXUS 9300 WITH 48P</t>
  </si>
  <si>
    <t>33532-M5114_SC</t>
  </si>
  <si>
    <t>LICENÇA DE USO - FLEX SW 5260 1 TB ONPREM SVC PROVIDER SUB + ESS MAINT LIC 12MO VSP</t>
  </si>
  <si>
    <t>JL262A_SC</t>
  </si>
  <si>
    <t>EQUIPAMENTO COMUTADOR DE PACOTE DE DADOS EM REDE (SWITCH) ARUBA 2930F 48G POE+ 4SFP SWCH</t>
  </si>
  <si>
    <t>LICENÇA DE SOFTWARE - MVISION STANDARD UPGD 1:1BZ.</t>
  </si>
  <si>
    <t>30947-M0014_SC</t>
  </si>
  <si>
    <t>LICENÇA DE USO - FLEX APPL 5250 140TB EXT APPL SUPPT SVC RNW 12MO</t>
  </si>
  <si>
    <t>IE-4010-16S12PBR/FNT_SPB</t>
  </si>
  <si>
    <t>EQUIPAMENTO COMUTADOR DE PACOTE DE DADOS EM REDE (SWITCH) - IE4010 16X1G SFP AND 12X10/100/1000 LAN BASE</t>
  </si>
  <si>
    <t>FC-10-0069F-809-02-60</t>
  </si>
  <si>
    <t>LICENÇA DE SOFTWARE - FORTIGATERUGGED-60F PROTEÇAO EMPRESARIAL POR 5 ANOS COM IA PARA  MALWARE, CASB INLINE, DLP, CONTROLE DE APP E MAIS</t>
  </si>
  <si>
    <t>XG3ATCHUS</t>
  </si>
  <si>
    <t>EQUIPAMENTO DE SEGURANÇA - XGS 3100 SECURITY APPLIANCE - US POWER CORD</t>
  </si>
  <si>
    <t>345-BGJW_ES</t>
  </si>
  <si>
    <t>NOBREAK COMPACT PLUS 4 (1500VA/2B.7AH)</t>
  </si>
  <si>
    <t>210-BMSF-WKS28_ES</t>
  </si>
  <si>
    <t>DELL ESTACAO DE TRABALHO PRECISION 3680 TOWER, I5-14500 16GB NVIDIA T400 4GB 512GB WIN 11 PRO PS3Y</t>
  </si>
  <si>
    <t>CON-SNT-C93024GA-5Y</t>
  </si>
  <si>
    <t>SERVIÇO - SNTC-8X5XNBD CATALYST 9300L 24P, 8MGIG, NETWORK ADVAN</t>
  </si>
  <si>
    <t>210-BBSZ-T160_ES</t>
  </si>
  <si>
    <t>BTRY-MC2X-35MA-01_SC_P014</t>
  </si>
  <si>
    <t>ZEBRA IMPORTA MC22/MC27 - BATERIA PADRAO - 3500MAH - 1 UNIDADE ZEBRA</t>
  </si>
  <si>
    <t>ELGIN IMPRESSORA TERMICA DE CUPOM I9FULL</t>
  </si>
  <si>
    <t>TANCA - TL-900 LEITOR DE CODIGO DE BARRAS FIXO USB</t>
  </si>
  <si>
    <t>27MS500-B.AWZM_ES</t>
  </si>
  <si>
    <t>MONITOR LG GAMER 27, FULL HD, IPS, 3 LADOS SEM BORDA, 100HZ, RESOLUÇÃO 1920X1080, VESA, HDMI, D-SUB</t>
  </si>
  <si>
    <t>RBIPSNS9500NBDA</t>
  </si>
  <si>
    <t>LICENÇA DE SOFTWARE - MFE NET SEC IPS-NS9500 APPL 1YR NBD</t>
  </si>
  <si>
    <t>ARGOX IMPRESSORA INDUSTRIAL XM4-200 203 DPI 12IPS 128MB TELA LCD COLORIDO  - SERIAL/DUO USB/ETHERNET</t>
  </si>
  <si>
    <t>FG-600E_SC</t>
  </si>
  <si>
    <t>APARELHO PARA TRANSMISSÃO DE DADOS EM REDE COM FIO SENDO EQUIPAMENTO DE SEGURANÇA EM REDE FIREWALL, MARCA FORTINET - FORTIGATE-600E - HW FG-600E</t>
  </si>
  <si>
    <t>46MFESMAR201_SC</t>
  </si>
  <si>
    <t>ELGIN MFE2  SMART MODULO FISCAL ELETRONICO</t>
  </si>
  <si>
    <t>SERVIDOR DELL POWEREDGE R550 / (XEON SILVER 4309Y, 2X RAM 16GB, 8X SSD 480GB, 2X 10-PACK OF WINSV 2022/2019, 2X WINSV 2022 STD, 2X WINSV 2022 STD 16CORE, IDRAC9 ENTRP 15G)</t>
  </si>
  <si>
    <t>ZEBRA IMPO TC22/TC27 - PISTOLA COM GATILHO PARA ACOPLAR AO COLETOR - NCESSARIO USO DA CAPA SG-TC2L-BOOT-01</t>
  </si>
  <si>
    <t>704-6705-VTHD</t>
  </si>
  <si>
    <t>32853750_SC</t>
  </si>
  <si>
    <t>DENOMINAÇÃO: CAMERA DE VIDEO DIGITAL PROFISSIONAL COM 1 SENSOR CMOS - MODELO: ILCE-7M4 - MARCA: SONY IMP</t>
  </si>
  <si>
    <t>JL254A_SC</t>
  </si>
  <si>
    <t>338-BRVS_ES</t>
  </si>
  <si>
    <t>DELL EMC PROCESSADOR INTEL XEON GOLD 5218 (2.3G, 16C/32T, 10.4GT/S, 22M CACHE, TURBO, HT (125W) DDR4-2666)</t>
  </si>
  <si>
    <t>704-6705-W6X9</t>
  </si>
  <si>
    <t>P46123-DN1_SPB</t>
  </si>
  <si>
    <t>LICENCA DE USO HPE MS WS22 16C DC ROK AMS SW</t>
  </si>
  <si>
    <t>ZEBRA IMP COLETOR DE DADOS TC58 TELA DE 6 POL ANDROID GMS, 5G, WIFI 6E, 8GB/128GB, SE4720 ZEBRA</t>
  </si>
  <si>
    <t>Z1AE-MC27XX-32C0_SC</t>
  </si>
  <si>
    <t>ZEBRA ONE CARE ESSENTIAL - MC27XX0 - 3 ANOS - SEM L&amp;T - MANUT BAT EXTENDIDA</t>
  </si>
  <si>
    <t>FC-10-F101F-809-02-36</t>
  </si>
  <si>
    <t>LICENÇA DE SOFTWARE - FORTIGATE-101F 3 ANOS IPS, PREVENÇAO MALWARE AI, CASB, DLP, APPS, FILTRO URL/DNS, VIDEO, ANTISPAM, SEGURANÇA SVC CONVERSOR, FORTICARE PREMIUM.</t>
  </si>
  <si>
    <t>210-AZEI-VFJ2</t>
  </si>
  <si>
    <t>SERVIDOR DELL POWEREDGE R550 / (XEON SILVER 4309Y, 2X RAM 16GB, 2X SSD 480GB, 2X 10-PACK OF WINSV 2022/2019, 2X WINSV 2022 STD, 2X WINSV 2022 STD 16CORE, IDRAC9 ENTRP 15G)</t>
  </si>
  <si>
    <t>0027747_ES</t>
  </si>
  <si>
    <t>NOBREAK 3.000VA SMS POWER VISION NG ENTRADA BIVOLT/SAÍDA 115V</t>
  </si>
  <si>
    <t>CBS220-48P-4G-NA_SC</t>
  </si>
  <si>
    <t>EQUIPAMENTO COMUTADOR DE PACOTE DE DADOS,TIPO SWITCH- CISCO BUSINESS 220 SERIES SMART SWITCH, 48-PORT GE, POE, 4X1G SFP (CBS220-48P-4G)</t>
  </si>
  <si>
    <t>CON-L2NBD-N9KC931GBR/12.23</t>
  </si>
  <si>
    <t>SERVIÇO - CX LEVEL 2 8X5XNBDNEXUS 9300 SERIES 1</t>
  </si>
  <si>
    <t>CON-SNT-CIM8CK9_SC</t>
  </si>
  <si>
    <t>SERVIÇO - SNTC-8X5XNBD COHERENT INTERFACE MODULE 8 C-BAND</t>
  </si>
  <si>
    <t>SP310024ZZNCAA</t>
  </si>
  <si>
    <t>LICENCA DE SOFTWARE - STANDARD PROTECTION FOR XGS 3100 - 24 MOS</t>
  </si>
  <si>
    <t>GERTEC GERMEF LITE - TERMINAL AUTENTICADOR E TRANSMISSOR MFE</t>
  </si>
  <si>
    <t>0027851_ES</t>
  </si>
  <si>
    <t>NOBREAK SMS ATRIUM 3000VA - ENTRADA BIVOLT, SAÍDA 115V - 8 TOMADAS + BORNE.</t>
  </si>
  <si>
    <t>A-W-WBW-STD-UINC_SC</t>
  </si>
  <si>
    <t>SERVIÇO - WEBEX FOR BROADWORKS STANDARD</t>
  </si>
  <si>
    <t>XA1ZTCHUS</t>
  </si>
  <si>
    <t>EQUIPAMENTO DE SEGURANÇA - XGS 107 SECURITY APPLIANCE - US POWER CORD</t>
  </si>
  <si>
    <t>AP8858_ES</t>
  </si>
  <si>
    <t>APC - REGUA DE TOMADAS 220V VERTICAL COM MEDIDORES 16A - ENTRADA PLUG C20 E TOMADAS DE SAIDA (18) C13 E (2) C20</t>
  </si>
  <si>
    <t>KL4066KATFS_SC</t>
  </si>
  <si>
    <t>LICENÇA DE SOFTWARE - KASPERSKY NEXT EDR OPTIMUM BRAZILIAN EDITION. 250-499 USER 1 YEAR BASE LICENSE</t>
  </si>
  <si>
    <t>CON-L2NBD-APICCLM3BR/12.23</t>
  </si>
  <si>
    <t>SERVIÇO - CX LEVEL 2 8X5XNBDAPIC CLUSTER MEDIU</t>
  </si>
  <si>
    <t>FC-10-F120G-950-02-12</t>
  </si>
  <si>
    <t>LICENCA DE SOFTWARE -FORTIGATE-120G 1 ANO DE PROTECAO UNIFICADA CONTRA AMEACAS (UTP) (IPS, PROTECAO AVANCADA CONTRA MALWARE, CONTROLE DE APLICATIVOS, URL, FILTRAGEM DE DNS E VIDEO, SERVICO ANTISPAM E FORTICARE PREMIUM)</t>
  </si>
  <si>
    <t>ZEBRA IMPO LEITOR DE CODIGO DE BARRAS DS3608-SR KIT USB - LEITOR+CABO USB</t>
  </si>
  <si>
    <t>0023640_ES</t>
  </si>
  <si>
    <t>NOBREAK SMS SINUS TRIAD USR 3KVA E/S 220V NG RACK/TORRE 2U</t>
  </si>
  <si>
    <t>7810-109</t>
  </si>
  <si>
    <t>ALTO FALANTE -JABRA SPEAK 810 MS</t>
  </si>
  <si>
    <t>A530TCHNP</t>
  </si>
  <si>
    <t>PONTO DE ACESSO - SOPHOS APX 530 ACCESS POINT (ROW) PLAIN, NO POWER ADAPTER/POE INJECTOR</t>
  </si>
  <si>
    <t>ZEBRA IMPOR IMPRESSORA ZT411 TT 203DPI 4POL CABO AC PADRAO BRASIL CHASSI EM METAL - SERIAL, USB</t>
  </si>
  <si>
    <t>TRN-CLC-004-BR_SPB</t>
  </si>
  <si>
    <t>SERVIÇO - 1 TRAINING CREDIT. EXPIRES IN 1 YR. TEAM CAPTAIN REQUIRED</t>
  </si>
  <si>
    <t>0027872_ES</t>
  </si>
  <si>
    <t>NOBREAK 3.200VA SMS POWER SINUS NG ENTRADA BIVOLT/SAÍDA 115V</t>
  </si>
  <si>
    <t>63A4MAR1BR_ES</t>
  </si>
  <si>
    <t>LENOVO MONITOR T27I THINKVISION,TELA  27 ,  RES 1920X1080, USB 3.2 GEN 1 (1X BC)</t>
  </si>
  <si>
    <t>02-SSC-6506_SC</t>
  </si>
  <si>
    <t>LICENÇA DE SOFTWARE - ESSENTIAL PROTECTION SERVICE SUITE FOR TZ470 2YR</t>
  </si>
  <si>
    <t>ISA-3000-4C-FTD_SC</t>
  </si>
  <si>
    <t>ISA 3000 4 COPPER PORTS FTD UNIFIED IMAGE</t>
  </si>
  <si>
    <t>210-BFMV_ES</t>
  </si>
  <si>
    <t>DELL DOCK STATION DELL THUNDERBOLT - WD22TB4</t>
  </si>
  <si>
    <t>KIT LEITOR XENON XP 1952G, SCANNER 1D/2D SR, BLUETOOTH, DOCA DE CARREGAMENTO E COMUNICAÇÃO, CABO USB 3M, COR PRETA</t>
  </si>
  <si>
    <t>R60ZTCHUS</t>
  </si>
  <si>
    <t>EQUIPAMENTO DE SEGURANÇA - SD-RED 60 REV.1 APPLIANCE (US POWER SUPPLY)</t>
  </si>
  <si>
    <t>01-SSC-0215-SPL_SC</t>
  </si>
  <si>
    <t>EQUIPAMENTO DE SEGURANÇA EM REDE FIREWALL - DELL SONICWALL TZ300</t>
  </si>
  <si>
    <t>848Z8AA#AC3_ES</t>
  </si>
  <si>
    <t>APARELHO TELEFONICO PARA MICROSOFT TEAMS - CCX 400. MICROSOFT TEAMS. POE. WITHOUT POWER SUPPLY</t>
  </si>
  <si>
    <t>875K7AA_ES</t>
  </si>
  <si>
    <t>KIT MONTAGEM - VESA MOUNT. STUDIO E70</t>
  </si>
  <si>
    <t>02-SSC-8898_SC</t>
  </si>
  <si>
    <t>APARELHO PARA TRANSMISSÃO DE DADOS EM REDE COM FIO SENDO EQUIPAMENTO DE SEGURANÇA EM REDE FIREWALL - SONICWALL NSA 3700 SECURE UPGRADE APPLIANCE ONLY NO ATTACHED SUBSCRIPTION (EXISTING SONICWALL CUSTOMERS ONLY)</t>
  </si>
  <si>
    <t>KIT SCANNER USB: S/ FIO 1D/2D FOCO XLR BLUET. CLASSE 1 1991IXLR-3 BASE DE CARGA E COMU. CCB22-100BT-03N</t>
  </si>
  <si>
    <t>FC-10-PG231-247-02-36</t>
  </si>
  <si>
    <t>FORTIAP-231G 3 ANOS FORTICARE PREMIUM SUPPORT</t>
  </si>
  <si>
    <t>XA1DTCHUS</t>
  </si>
  <si>
    <t>EQUIPAMENTO DE SEGURANÇA - XGS 136 SECURITY APPLIANCE - US POWER CORD</t>
  </si>
  <si>
    <t>CPMSP-CP-SASE-PA-COMP-T2-Y_SC</t>
  </si>
  <si>
    <t>LICENÇA DE SOFTWARE - CPMSP-QUANTUM SASE PRIVATE ACCESS - COMPLETE PACKAGE FOR 500-2,499 USERS, SUBSCRIPTION FOR PERIOD</t>
  </si>
  <si>
    <t>FC-10-00208-950-02-12</t>
  </si>
  <si>
    <t>LICENÇA DE SOFTWARE - FORTIGATE-201E 1 YEAR UNIFIED THREAT PROTECTION (UTP) (24X7 FORTICARE PLUS APPLICATION CONTROL, IPS, AMP, WEB FILTERING AND ANTISPAM SERVICE)</t>
  </si>
  <si>
    <t>4XB7A83970_ES</t>
  </si>
  <si>
    <t>DISCOS MAGNÉTICOS - THINKSYSTEM 2.5" 2.4TB 10K SAS 12GB HOT SWAP 512E HDD V2</t>
  </si>
  <si>
    <t>02-SSC-6395_SC</t>
  </si>
  <si>
    <t>LICENÇA DE SOFTWARE - ADVANCED PROTECTION SERVICE SUITE FOR TZ470 3YR</t>
  </si>
  <si>
    <t>01CV840_ES</t>
  </si>
  <si>
    <t>OUTROS EQUIP DE REDE - EMULEX 16GB GEN6 FC DUAL-PORT HBA</t>
  </si>
  <si>
    <t>SERV-R260_ES</t>
  </si>
  <si>
    <t>GPI-145_SC</t>
  </si>
  <si>
    <t>FONTE DE ENERGIA PARA DISPOSITIVOS COMPATIVEIS -GPI-145 GIGABIT POE INJECTOR 1PORTA 10 100 1000 MBPS,2,5 5 10 GBPS POE POWER INJECTOR, 802.3BT ATE 60W</t>
  </si>
  <si>
    <t>02485-001_SC</t>
  </si>
  <si>
    <t>DENOMINAÇÃO: CÂMERA DE REDE PARA VIGILÂNCIA REMOTA - MODELO AXIS M1135-E MK II - MARCA: AXIS</t>
  </si>
  <si>
    <t>CON-SNT-FRP11209-5Y</t>
  </si>
  <si>
    <t>SERVIÇO -SNTC-8X5XNBD CISCO FIREPOWER 1120 NGFW APPLIANCE, 1U</t>
  </si>
  <si>
    <t>4X77A08633_ES</t>
  </si>
  <si>
    <t>MEMÓRIA - THINKSYSTEM 32GB TRUDDR4 3200 MHZ (2RX4 1.2V) RDIMM</t>
  </si>
  <si>
    <t>0062287_ES</t>
  </si>
  <si>
    <t>MÓDULO DE BATERIA SMS 192V 07AH SEL FECH KEOR BR 6KVA</t>
  </si>
  <si>
    <t>CPMSP-UPG-CPAP9700P-MHSNBT_SC</t>
  </si>
  <si>
    <t>LICENÇA DE SOFTWARE - CPMSP-SOFTWARE UPGRADE FOR 9700 QUANTUM FORCE SANDBLAST APPLIANCE FOR MAESTRO</t>
  </si>
  <si>
    <t>7700-309_ES</t>
  </si>
  <si>
    <t>NBVC100MADLATAMHG60MC_SC</t>
  </si>
  <si>
    <t>SOFTWARE - VMWARE SD-WAN BY VELOCLOUD 100 MBPS LATAM ADDON FOR 5 YEAR, MONTHLY HOSTED VCG SUBSCRIPTION</t>
  </si>
  <si>
    <t>L-ISA3000-TA-5Y-BR</t>
  </si>
  <si>
    <t>LICENÇA DE USO - ISA 3000 INDUSTRIAL  FIREPOWER APP + IPS 5YR SUBSCRIPTION</t>
  </si>
  <si>
    <t>2775-109</t>
  </si>
  <si>
    <t>ALTO FALANTE -JABRA SPEAK2 75 MS TEAMS, DARK GREY</t>
  </si>
  <si>
    <t>SD-AR1K-N54ASYSCBR/7.87M</t>
  </si>
  <si>
    <t>SERVIÇO - AR LEVEL 1 NO SW SUP NCS540 24X1/10G SFP+</t>
  </si>
  <si>
    <t>XA1CTCHUS</t>
  </si>
  <si>
    <t>EQUIPAMENTO DE SEGURANÇA - XGS 126 SECURITY APPLIANCE - US POWER CORD</t>
  </si>
  <si>
    <t>ZEBRA IMPO ZXP7 - FITA PARA TRANSFERENCIA TERMICA (RIBBON) COLORIDO YMCKO - 250 IMPRESSOES</t>
  </si>
  <si>
    <t>RBIAC4P1GMM50MODA-1</t>
  </si>
  <si>
    <t>LICENÇA DE SOFTWARE - NS 4PORT FO MOD 10-1GIGE 850NM 50UM1YRMA - TRELLIX</t>
  </si>
  <si>
    <t>RBIAC4P1GMM50MODA-2</t>
  </si>
  <si>
    <t>RBIAC4P1GMM50MODA-3</t>
  </si>
  <si>
    <t>LICENÇA DE SOFTWARE - NS 4PORT FO MOD 10-1GIGE 850NM 50UM1YRMA</t>
  </si>
  <si>
    <t>RBIAC4P1GMM50MODA-4</t>
  </si>
  <si>
    <t>P40503-B21_ES</t>
  </si>
  <si>
    <t>HPE 960GB SATA MU SFF BC MV SSD</t>
  </si>
  <si>
    <t>ZEBRA IMPO MS4717 - LEITOR DE CODIGO DE BARRAS 2D SOMENTE O LEITOR - PRETO</t>
  </si>
  <si>
    <t>N_PET6A_P3_M45</t>
  </si>
  <si>
    <t>POWEREDGE R550 -UPGRADE FROM 3Y PROSPT TO 5Y PROSPT PLUS 4H</t>
  </si>
  <si>
    <t>NBVC100MPREHOHGL14S360MC_SC</t>
  </si>
  <si>
    <t>SOFTWARE - VMWARE SD-WAN BY VELOCLOUD PREMIUM EDITION (HOSTED ORCHESTRATOR/HOSTED GATEWAY) - 100 MBPS - PER EDGE, COMMITMENT PLAN - 60 MONTH MONTHLY</t>
  </si>
  <si>
    <t>FC-10-0069F-159-02-60</t>
  </si>
  <si>
    <t>LICENÇA DE SOFTWARE - FORTIGATERUGGED-60F 5 ANOS FORTIGUARD OT SECURITY SERVICE OT, CONTROLE DE APP E REGRAS IPS.</t>
  </si>
  <si>
    <t>L-ISA3000T-T-5Y-BR</t>
  </si>
  <si>
    <t>LICENÇA DE USO - ISA 3000 FIREPOWER THREAT DEFENSE SMART LICENSE 5Y SUBS</t>
  </si>
  <si>
    <t>CON-L2NBD-N9KC93X3BR/7.87M</t>
  </si>
  <si>
    <t>SERVIÇO - CX LEVEL 2 8X5XNBD NEXUS 9300 48P 1/10/25G, 6P 40/100G, MACS</t>
  </si>
  <si>
    <t>FC-10-S124P-284-02-12</t>
  </si>
  <si>
    <t>FORTISWITCH-124F-POE SUPORTE FORTICARE ELITE DE 1 ANO</t>
  </si>
  <si>
    <t>L-BARPRO-AV_SC</t>
  </si>
  <si>
    <t>LICENÇA DE USO - CISCO ROOM BAR PRO AV INTEGRATOR LICENSE-ELECTRONIC DELIVERY</t>
  </si>
  <si>
    <t>0029300_ES</t>
  </si>
  <si>
    <t>FAP-221E-N_SC</t>
  </si>
  <si>
    <t>PONTO DE ACESSO PARA REDE DIGITAL COM DUPLA FREQUÊNCIA DE 2.4GHZ E 5GHZ E TAXA DE TRANSMISSAO DE 400 MBPS ATE 867 MBPS, COM FIO. MARCA FORTINET - FORTIAP-221E - HW FAP-221E-FORTINET</t>
  </si>
  <si>
    <t>1950GHD-2USB-R_SC</t>
  </si>
  <si>
    <t>KIT LEITOR XENON XP 1950G, HD, SCANNER 2D, CABO USB 3M, COR PRETA</t>
  </si>
  <si>
    <t>FS-124E_SC</t>
  </si>
  <si>
    <t>FC-10-148FN-247-02-36</t>
  </si>
  <si>
    <t>ZEBRA IMPOR TC53/TC58 KIT CARREGADOR DE BATERIA. INCLUI FONTE DE ALIMENTACAO. CABO DE LINHA VENDIDO SEPARADAMENTE</t>
  </si>
  <si>
    <t>JL808A_SC</t>
  </si>
  <si>
    <t>EQUIPAMENTO COMUTADOR DE PACOTE DE DADOS EM REDE (SWITCH) 1960 48G 2XGT 2SFP+ SWITCH</t>
  </si>
  <si>
    <t>CW9166I-MR_SC</t>
  </si>
  <si>
    <t>PONTO DE ACESSO PARA REDE DIGITAL SEM FIO MERAKI - CATALYST 9166I AP (W6E, TRI-BAND 4X4) W/MERAKI</t>
  </si>
  <si>
    <t>02-SSC-2837_SC</t>
  </si>
  <si>
    <t>434114_SC</t>
  </si>
  <si>
    <t>LICENC. DE USO DE PROGRAMAS DE COMPUT. - IP OFFICE R12 OFFICE WORKER 1 LIC:CU</t>
  </si>
  <si>
    <t>FC-10-F101F-175-02-12</t>
  </si>
  <si>
    <t>LICENÇA DE SOFTWARE - FORTIGATE-101F 1 YEAR FORTIGUARD SECURITY RATING SERVICE</t>
  </si>
  <si>
    <t>470-AAOX_ES</t>
  </si>
  <si>
    <t>ADAPTADOR DELL USB 3.0 PARA RJ45</t>
  </si>
  <si>
    <t>ZEBRA IMPO LEITOR DE DEDO RS5100 - 2D SE4710, BATERIA PADRAO, GATILHO UNICO, SEM USB, GATILHO SUPERIOR</t>
  </si>
  <si>
    <t>NOBREAK PREMIUM PDV (GII 600 S /2B.17/18AH/DPAK)</t>
  </si>
  <si>
    <t>5106W43_SC</t>
  </si>
  <si>
    <t>5GZ5W43_SC</t>
  </si>
  <si>
    <t>UPG-CPAP-SG1600SNBT-SSPREM3_SC</t>
  </si>
  <si>
    <t>LICENÇA DE SOFTWARE - SOFTWARE UPGRADE FOR CHECK POINT 1600 APPLIANCE WITH SNBT SUBSCRIPTION PACKAGE &amp; DIRECT PREMIUM SUPPORT FOR 3 YEARS</t>
  </si>
  <si>
    <t>ZEBRA IMPO BERCO VEICULAR COM CARREGAMENTO, 2 PORTA USB, 1 PORTA RS232, 3 PORTA ANTENA PASS-THROUGH</t>
  </si>
  <si>
    <t>0029400_ES</t>
  </si>
  <si>
    <t>NOBREAK PRO | 700BI/BI WIFI</t>
  </si>
  <si>
    <t>ASF-CEI-G-INSP-HC</t>
  </si>
  <si>
    <t>SERVIÇO - CISCO INSPECTION SERVICE - HIGH COMPLEXITY EQUIPMENT</t>
  </si>
  <si>
    <t>705-0555-VFJ2</t>
  </si>
  <si>
    <t>SVS-CSTL1-T1-A3Y-BR_SPB</t>
  </si>
  <si>
    <t>SERVIÇO - SUCCESS TRACK L1 - DNA ADVANTAGE CLOUD LIC, T1, 3Y</t>
  </si>
  <si>
    <t>5WS0T36120_SC</t>
  </si>
  <si>
    <t>1435</t>
  </si>
  <si>
    <t>LENOVO SERVIÇO SOLUÇÃO PREMIER SUPPORT 3 ANOS ONSITE/ UPGRADE DE 1 ANO OS, THINKPAD E SERIES</t>
  </si>
  <si>
    <t>CON-SSSNT-CA9300L4BR/7.63M</t>
  </si>
  <si>
    <t>SERVIÇO - SOLN SUPP 8X5XNBD CATALYST 9300L 48P, 12MGIG, NETWORK ADVA</t>
  </si>
  <si>
    <t>ACESSÓRIO EDA60K/ CK65/ CK3, GATILHO</t>
  </si>
  <si>
    <t>CBS350-24FP-4G-BR_SC</t>
  </si>
  <si>
    <t>EQUIPAMENTO COMUTADOR DE PACOTE DE DADOS EM REDE (SWITCH) -CBS350 MANAGED 24-PORT GE, FULL POE, 4X1G SFP</t>
  </si>
  <si>
    <t>SD-SWK-ADN0CAM1-3Y</t>
  </si>
  <si>
    <t>SW SUPPORT NO UPG CORE  AGG ADVANTAGE RIGHT-TO-USE 100G F</t>
  </si>
  <si>
    <t>0029203_ES</t>
  </si>
  <si>
    <t>NOBREAK SMS LITE | 1200S 115</t>
  </si>
  <si>
    <t>ZEBRA IMPO - BERCO DE CARGA E COMUNICACAO PADRAO</t>
  </si>
  <si>
    <t>CON-SSSNT-C93024GABR/7.63M</t>
  </si>
  <si>
    <t>SERVIÇO - SOLN SUPP 8X5XNBD CATALYST 9300L 24P, 8MGIG, NETWORK ADVAN</t>
  </si>
  <si>
    <t>SERV-R360_ES</t>
  </si>
  <si>
    <t>4XB7A82278</t>
  </si>
  <si>
    <t>SSD - THINKSYSTEM ST50 V2 3.5" 5400 PRO 960GB READ INTENSIVE SATA 6GB NHS SSD</t>
  </si>
  <si>
    <t>CON-SSSNT-IE33008E</t>
  </si>
  <si>
    <t>SERVIÇO - SOLN SUPP 8X5XNBD CATALYST IE3300 RUGGED SERIES MODULAR SY</t>
  </si>
  <si>
    <t>0027852_ES</t>
  </si>
  <si>
    <t>NOBREAK SMS ATRIUM 3000VA MONO 220V - 8 TOMADAS + BORNE.</t>
  </si>
  <si>
    <t>NOBREAK MINI 4 (800VA/BIV./120V/B.7AH)</t>
  </si>
  <si>
    <t>FPR1010T-SBE-3Y</t>
  </si>
  <si>
    <t>LICENÇA DE USO - CISCO FPR1010 SMALL BUSINESS EDITION, 3Y SUBS</t>
  </si>
  <si>
    <t>26699-999-999_ES</t>
  </si>
  <si>
    <t>4XB7A82259_ES</t>
  </si>
  <si>
    <t>SSD - THINKSYSTEM 2.5" 5400 PRO 480GB READ INTENSIVE SATA 6GB HS SSD</t>
  </si>
  <si>
    <t>434118_SC</t>
  </si>
  <si>
    <t>LICENC. DE USO DE PROGRAMAS DE COMPUT. - IP OFFICE R12 PREFERRED VOICEMAIL PRO LIC:DS</t>
  </si>
  <si>
    <t>ZEBRA IMPO BERCO DE CARGA PARA 1 COLETOR E 1 BATERIA - TC53/TC58  - COM FONTE E CABO DC</t>
  </si>
  <si>
    <t>CPMSP-CP-SASEIAESPLUS-T2-Y_SC</t>
  </si>
  <si>
    <t>LICENÇA DE SOFTWARE - CPMSP-QUANTUM SASE INTERNET ACCESS - ESSENTIALS PLUS PACKAGE FOR 500-2,499 USERS</t>
  </si>
  <si>
    <t>SAC-MPM-3BCHGBR1-01_SC_P040</t>
  </si>
  <si>
    <t>ZEBRA IMPO SERIE ZQ300 CARREGADOR PARA 3 BATERIAS</t>
  </si>
  <si>
    <t>CON-SSSNT-C48SBR/12.37M_SC</t>
  </si>
  <si>
    <t>SERVIÇO - SOLN SUPP 8X5XNBD MDS 9148S 16G FC SWITCH, W/ 12 ACTIVE PORT</t>
  </si>
  <si>
    <t>770-BBHI-R260_ES</t>
  </si>
  <si>
    <t>0029202_ES</t>
  </si>
  <si>
    <t>NOBREAK SMS LITE 600BI/115</t>
  </si>
  <si>
    <t>JETWAY MINI CPU N4020 8GB SSD 120GB 2SR - JC-3280S</t>
  </si>
  <si>
    <t>A-FLEX-PJXPC-3Y-BR</t>
  </si>
  <si>
    <t>A-W-WBW-PREM-U_SC</t>
  </si>
  <si>
    <t>SERVIÇO - WEBEX FOR BROADWORKS PREMIUM</t>
  </si>
  <si>
    <t>ZEBRA IMPORT SUPORTE DE MONTAGEM RAM - BRACO DE 12 POL</t>
  </si>
  <si>
    <t>RCKMNT-19-CMPCT=-</t>
  </si>
  <si>
    <t>CIXXDS12BDRCAA</t>
  </si>
  <si>
    <t>LICENCA DE SOFTWARE - CENTRAL INTERCEPT X ADVANCED FOR SERVER WITH XDR - 50-99 SERVERS - 12 MOS - RENEWAL</t>
  </si>
  <si>
    <t>JL679A_SC</t>
  </si>
  <si>
    <t>EQUIPAMENTO COMUTADOR DE PACOTE DE DADOS EM REDE (SWITCH) ARUBA 6100 12G CL4 2SFP+ 139W SWCH</t>
  </si>
  <si>
    <t>0A36537_ES</t>
  </si>
  <si>
    <t>4X31N50713_ES</t>
  </si>
  <si>
    <t>LENOVO TECLADO E MOUSE ( COMBO-WIRELESS KEYBOAD - MICE COMBO )</t>
  </si>
  <si>
    <t>6N6E6AA#ABA_ES</t>
  </si>
  <si>
    <t>HP MONITOR ELITEDISPLAY E24T G5 TOUCH 23.8 (HDMI; VGA; DISPLAYPORT)</t>
  </si>
  <si>
    <t>CON-SNT-C920L24G-BR-3Y</t>
  </si>
  <si>
    <t>1159-0158_ES</t>
  </si>
  <si>
    <t>FONE DE OUVIDO - BIZ1100 DUO USB</t>
  </si>
  <si>
    <t>STK-RACK-DINRAIL=_SC</t>
  </si>
  <si>
    <t>KIT DE MONTAGEM EM TRILHO DIN CISCO 19 " - SPARE PART - 19" DINRAIL KIT TO REPLACE STK-RACKMNT-2955=</t>
  </si>
  <si>
    <t>77Y87AA_ES</t>
  </si>
  <si>
    <t>FONE DE OUVIDO COM MICROFONE INTEGRADO - VOYAGER FOCUS 2 UC, VFOCUS2-M C USB-A, CHARGE STAND</t>
  </si>
  <si>
    <t>HR4Q5E_SPB</t>
  </si>
  <si>
    <t>MANUT. E REP. DE COMPUTADORES HPE ARUBA 3Y FC NBD EXCH HW 6300M 48SR POE SVC</t>
  </si>
  <si>
    <t>AIR-AP-BRACKET-1=_SC</t>
  </si>
  <si>
    <t>SPARE PART - SUPORTE DA PAREDE DO PONTO DE ACESSO - 802.11N AP LOW PROFILE MOUNTING BRACKET (DEFAULT)</t>
  </si>
  <si>
    <t>ACESSÓRIO SCANPAL EDA50, BATERIA PADRÃO, LI-ION, 3.8V/4000MAH</t>
  </si>
  <si>
    <t>383097_SC</t>
  </si>
  <si>
    <t>7510-309</t>
  </si>
  <si>
    <t>ALTO FALANTE -JABRA SPEAK 510+ FOR MS</t>
  </si>
  <si>
    <t>770-BDEL-R360_ES</t>
  </si>
  <si>
    <t>804398-B21_ES</t>
  </si>
  <si>
    <t>HPE SMART ARRAY E208E-P SR GEN10 CTRLR</t>
  </si>
  <si>
    <t>ZEBRA IMPOR BASE RETANGULAR PARA COMPUTADOR MOBILE MONT RAM COM BASE RETANG E CIRC DE 2,25 POL</t>
  </si>
  <si>
    <t>Q9Y68AAE_SP</t>
  </si>
  <si>
    <t>LICENCA ARUBA CENTRAL 25-61-8-12P F 1Y E-STU</t>
  </si>
  <si>
    <t>23189-999-979_ES</t>
  </si>
  <si>
    <t>JABRA EVOLVE2 30 SE USB-A, MS STEREO</t>
  </si>
  <si>
    <t>E898449_SC</t>
  </si>
  <si>
    <t>COBERTURA DE GARANTIA DE 5 ANOS DO TOUCHMONITOR</t>
  </si>
  <si>
    <t>CON-SSSNT-CS3FYTMI-BR_SPB</t>
  </si>
  <si>
    <t>SERVIÇO - CISCO MICROPHONE ARRAY FOR TABLE AND WEBEX ROOMS SOLN SUPP 8</t>
  </si>
  <si>
    <t>14101-46</t>
  </si>
  <si>
    <t>ALMOFADA DE OUVIDO - LEATHER CUSHION, EVOLVE 20-65</t>
  </si>
  <si>
    <t>PWR-IE50W-AC=_SC</t>
  </si>
  <si>
    <t>FONTE RETIFICADA A SEMICONDUTOR SENDO A TENSÃO DE ENTRADA DE 100-240 VAC E MÁXIMA DE SAÍDA DE 30W, 1.25A COM FREQUÊNCIA DE 50-60HZ- SPARE PART - IE3000/2000 AC POWER MODULE (UPDATED)</t>
  </si>
  <si>
    <t>LH43QMBEBGCXZD_ES</t>
  </si>
  <si>
    <t>MONITOR LFD SAMSUNG 43 QMB STAND ALONE UHD, TIZEN 4.0, 24/7</t>
  </si>
  <si>
    <t>800012-601_SC</t>
  </si>
  <si>
    <t>ZEBRA IMPORT IMPRESSORA PORTATIL ZQ521 - 4POL - BT - BATERIA PADRAO COM CARREGADOR</t>
  </si>
  <si>
    <t>CPMSP-CPSB-SNBT-9700P-2Y_SC</t>
  </si>
  <si>
    <t>LICENÇA DE SOFTWARE - CPMSP-NEXT GENERATION THREAT PREVENTION AND SANDBLAST FOR ADDITIONAL 2 YEARS FOR 9700 PLUS APPLIANCE</t>
  </si>
  <si>
    <t>4M27A67041_ES</t>
  </si>
  <si>
    <t>PLACA - LENOVO 25GB SR SFP28ETHERNET TRANSCEIVER</t>
  </si>
  <si>
    <t>MSP-GTE11-MOAF</t>
  </si>
  <si>
    <t>U17YWE_SC</t>
  </si>
  <si>
    <t>UP310024ZZNCAA</t>
  </si>
  <si>
    <t>LICENCA DE SOFTWARE - XGS 3100 ENHANCED TO ENHANCED PLUS SUPPORT UPGRADE - 24 MOS</t>
  </si>
  <si>
    <t>874R4AA_ES</t>
  </si>
  <si>
    <t>SUPORTE DE PAREDE PARA G7500 - POLY WALL MOUNT SET: MOUNT KIT. WALL ANCHOR KIT AND SCREW KIT</t>
  </si>
  <si>
    <t>H59G1E_SPB</t>
  </si>
  <si>
    <t>MANUT. E REP. DE COMPUTADORES ARUBA 3Y FC NBD EXCH HW AP-65X CAMPUS SVC</t>
  </si>
  <si>
    <t>SD-SWK-ADNACRGTBR/7.87M_SC</t>
  </si>
  <si>
    <t>SERVIÇO - SW SUPPORT NO UPG ACCESS ADVANTAGE W ESSENTIALS SW RTU V1</t>
  </si>
  <si>
    <t>385-BBKW_ES</t>
  </si>
  <si>
    <t>SOFTWARE IDRAC9 ENTERPRISE, SEM MIDIA</t>
  </si>
  <si>
    <t>JETWAY PDV TOUCH SCREEN 15P. - JPT-700</t>
  </si>
  <si>
    <t>ZEBRA IMPOR WT6000/RS6000 - BATERIA DE LITIO ION - 3350MAH</t>
  </si>
  <si>
    <t>61C9KBR1BR_ES</t>
  </si>
  <si>
    <t>LENOVO MONITOR S22E-19, TELA 21.5 WIDESCREEN, RES 1920X1080, 1X VGA + 1X HDMI1.4, 3 ANOS ON-SITE</t>
  </si>
  <si>
    <t>Q9Y58AAE_SPB</t>
  </si>
  <si>
    <t>LICENC. DE USO DE PROGRAMAS DE COMPUT. - ARUBA CENTRAL AP FND 1YR SUB E-STU</t>
  </si>
  <si>
    <t>GLC-LH-SMD_SC</t>
  </si>
  <si>
    <t>TRANSCEPTOR OPTICO (GBIC)-1000BASE-LX/LH SFP TRANSCEIVER MODULE, MMF/SMF, 1310NM, DOM</t>
  </si>
  <si>
    <t>8N04W43_SC</t>
  </si>
  <si>
    <t>CX04W43_SC</t>
  </si>
  <si>
    <t>02-SSC-8191_SC</t>
  </si>
  <si>
    <t>LICENÇA DE SOFTWARE - SONICWALL ANALYTICS SOFTWARE (SYSLOG) FOR TZ470/TZ470W SERIES 2YR</t>
  </si>
  <si>
    <t>CPMSP-CPSB-DLP-9700-PLUS3Y_SC</t>
  </si>
  <si>
    <t>LICENÇA DE SOFTWARE - CPMSP-DATA LOSS PREVENTION (DLP) BLADE FOR 3 YEARS FOR 9700 PLUS APPLIANCE</t>
  </si>
  <si>
    <t>ZEBRA IMPO BATERIA TABLET ET5X - OPCIONAL POWERPACK - 6800MAH 3.8V</t>
  </si>
  <si>
    <t>382687_SC</t>
  </si>
  <si>
    <t>LICENC. DE USO DE PROGRAMAS DE COMPUT. - IPO R10+ RECEPTIONIST 1 LIC</t>
  </si>
  <si>
    <t>FC-10-S124P-247-02-12</t>
  </si>
  <si>
    <t>CPMSP-UPG-CPAP-MHO-140_SC</t>
  </si>
  <si>
    <t>LICENÇA DE SOFTWARE - CPMSP-SOFTWARE UPGRADE FOR MAESTRO HYPERSCALE ORCHESTRATOR 140 WITH 8X 100 GBE &amp; 48X 10 GBE PORTS, PLUS 1 X 10G DAC (3M)</t>
  </si>
  <si>
    <t>AP9565_ES</t>
  </si>
  <si>
    <t>APC PDU PARA RACK- BASICA- 1U- 16A- 208/230V- (12) C13. COMPATIVEL COM RACK NETSHELTER AR3104</t>
  </si>
  <si>
    <t>CRD-TC51-1SCU-01_SC</t>
  </si>
  <si>
    <t>ZEBRA IMPO TC51/TC56 - BERCO DE CARGA E COM P/ 1 COLETOR</t>
  </si>
  <si>
    <t>32844050_SC</t>
  </si>
  <si>
    <t>0029303_ES</t>
  </si>
  <si>
    <t>NOBREAK SMS TECH | 800BI/220</t>
  </si>
  <si>
    <t>BZ1AE-ZQ6X-5CM_SC</t>
  </si>
  <si>
    <t>ZEBRA ONE CARE ESSENTIAL - ZQ6X - EQUIP NOVO - 5 ANOS - SEM L&amp;T - COM MAU USO - COM MANUTENCAO DE BATERIA</t>
  </si>
  <si>
    <t>N_PET6A_P3_P5</t>
  </si>
  <si>
    <t>700417439_ES</t>
  </si>
  <si>
    <t>CIRCUITOS IMPRESSOS MONTADOS - IPO IP500 TRNK PRI UNVRSL SNGL</t>
  </si>
  <si>
    <t>ARGOX CABEÇA DE IMPRESSÃO - OS214EX</t>
  </si>
  <si>
    <t>434108_SC</t>
  </si>
  <si>
    <t>LICENC. DE USO DE PROGRAMAS DE COMPUT. - IP OFFICE R12 POWER USER 1 LIC:CU</t>
  </si>
  <si>
    <t>DLPECE-AT-AA</t>
  </si>
  <si>
    <t>TRELLIX DATA LOSS PREVENTION ENDPOINT - SUBSCRIPTION</t>
  </si>
  <si>
    <t>383085_SC</t>
  </si>
  <si>
    <t>AR8136BLK_ES</t>
  </si>
  <si>
    <t>APC TAMPA CEGA PRETA 19" 1U MODULAR PARA ENCAIXE (QUANTIDADE 10PCS)</t>
  </si>
  <si>
    <t>SP116012ZZRCAA</t>
  </si>
  <si>
    <t>LICENCA DE SOFTWARE - XGS 116 STANDARD PROTECTION - 12 MOS - RENEWAL</t>
  </si>
  <si>
    <t>7ZT7A00484_ES</t>
  </si>
  <si>
    <t>OUTROS EQUIP DE REDE - THINKSYSTEM BROADCOM 5719 1GBE RJ45 4-PORT PCIE ETHERNET ADAPTER</t>
  </si>
  <si>
    <t>4XB7A77446_ES</t>
  </si>
  <si>
    <t>DISCOS MAGNÉTICOS - THINKSYSTEM ST50 V2 3.5" 2TB 7.2K SATA 6GB NHS 512N HDD</t>
  </si>
  <si>
    <t>ZEBRA IMPO TC53/TC58 - PELICULA DE VIDRO - 3 UNID</t>
  </si>
  <si>
    <t>DNA-C-T1HA-A-3Y-BR_SPB</t>
  </si>
  <si>
    <t>LICENÇA DE USO - CISCO DNA HA ADV CLOUD LIC 3Y - UPTO 200M (AGGR, 400M)</t>
  </si>
  <si>
    <t>L-ISA3000SEC+-K9=-BR</t>
  </si>
  <si>
    <t>LICENÇA DE USO - ISA 3000 SECURITY PLUS LICENSE</t>
  </si>
  <si>
    <t>716197-B21_ES</t>
  </si>
  <si>
    <t>HPE EXT 2.0M MINISAS HD-MINISAS HD CBL</t>
  </si>
  <si>
    <t>NOBREAK COMPACT PLUS 4 (1500VA/2B.7AH/ENG.)</t>
  </si>
  <si>
    <t>50138010-001_SC</t>
  </si>
  <si>
    <t>BATERIA DE ION LITIO, 8.4V, PARA IMPRESSORA CODIGO DE BARRAS MODELO RP4, SMART HI-DRAIN</t>
  </si>
  <si>
    <t>RBIAC8P10NETMODA-1</t>
  </si>
  <si>
    <t>LICENÇA DE SOFTWARE - MFE NET SEC 8PORT I/O MOD 10/1GIGE1YRRMA</t>
  </si>
  <si>
    <t>RBIAC8P10NETMODA-2</t>
  </si>
  <si>
    <t>RBIAC8P10NETMODA-3</t>
  </si>
  <si>
    <t>LICENÇA DE SOFTWARE - MFE NET SEC 8PORT I/O MOD 10/1GIGE1YRRMA - TRELLIX</t>
  </si>
  <si>
    <t>RBIAC8P10NETMODA-4</t>
  </si>
  <si>
    <t>KCP556SS6-8_ES</t>
  </si>
  <si>
    <t>MEMORIA KINGSTON DDR5 8GB 5600MHZ P/NOTEBOOK</t>
  </si>
  <si>
    <t>CSNN0099</t>
  </si>
  <si>
    <t>LICENC. DE USO DE PROGRAMAS DE COMPUT. - WORRY-FREE STANDARD</t>
  </si>
  <si>
    <t>1R2R4AV#AC4_ES</t>
  </si>
  <si>
    <t>CON-SNT-CBS3584GBR/12.63M</t>
  </si>
  <si>
    <t>SERVIÇO - SNTC-8X5XNBD CBS350 MANAGED 48-PORT GE, POE, 4X1G SFP</t>
  </si>
  <si>
    <t>ZEBRA IMPO RS5100 - CARREGADOR PARA 4 LEITORES</t>
  </si>
  <si>
    <t>278E1A_ES</t>
  </si>
  <si>
    <t>MONITOR PHILIPS WIDESCREEN IPS 27 4K, 60HZ ,HDMI, DISPLAYPORT, VESA</t>
  </si>
  <si>
    <t>A-FLEX-CVI-ROOMSBR/18M_SC</t>
  </si>
  <si>
    <t>ZEBRA IMPO  MC22/MC27 - PELICULA DE VIDRO PROTETORA DE TELA - 5 UNIDADES</t>
  </si>
  <si>
    <t>ARGOX CABECA DE IMPRESSÃO (300DPI) - CP-3140EX</t>
  </si>
  <si>
    <t>434116_SC</t>
  </si>
  <si>
    <t>LICENC. DE USO DE PROGRAMAS DE COMPUT. - IP OFFICE R12 ESSENTIAL EDITION LIC:DS</t>
  </si>
  <si>
    <t>4999-829-209</t>
  </si>
  <si>
    <t>FONE DE OUVIDO - EVOLVE 20 DUO UC</t>
  </si>
  <si>
    <t>ARGOX SUPORTE DE MÍDIA 0.5" - OS214PLUS|OS2140</t>
  </si>
  <si>
    <t>DENOMINAÇÃO: FONTE RETIFICADA SEMICONDUTORA BIVOLT DE 240VOLTS COM FREQUENCIA 50/60 HZ, CORRENTE MAXIMA POTÊNCIA SAÍDA (POE) 30W - MODELO: AXIS 30W MIDSPAN - MARCA: AXIS</t>
  </si>
  <si>
    <t>1950GSR-2USB-R_PRP</t>
  </si>
  <si>
    <t>ZEBRA IMPO  KIT BERCO PARA CARREGAMENTO DE 1 COLETOR</t>
  </si>
  <si>
    <t>GARANTIA LATITUDE 3440/3550 -UPGRADE FROM 1Y NEXT BUS DAY TO 3Y PROSPT</t>
  </si>
  <si>
    <t>ZEBRA IMPO DS2278 - BATERIA DE LITIO ION - 2400MAH - 1 UNIDADE</t>
  </si>
  <si>
    <t>COMPUT BEMA RC8400 Z2 N5095 4GB S120 CELERON QUADRI CORE</t>
  </si>
  <si>
    <t>ZEBRA IMPO - CORREIA DE TRANSMISSÃO PRINCIPAL DA IMPRESSORA - MODELO: 300DPI &amp; 600DPI</t>
  </si>
  <si>
    <t>UMB-INSIGHT-K9-1Y_100-249-BR</t>
  </si>
  <si>
    <t>CON-SSTCM-C93LA48BR/7.63M</t>
  </si>
  <si>
    <t>SERVIÇO - SOLN SUPP SW SUBC9300L CISCO DNA ADV</t>
  </si>
  <si>
    <t>KCP556SS8-16_ES</t>
  </si>
  <si>
    <t>MEMORIA KINGSTON DDR5 16GB 5600MHZ P/NOTEBOOK</t>
  </si>
  <si>
    <t>ZEBRA IMPO 220XI4 - KIT FITA PARA TRANSFERENCIA TERMICA (RIBBON) ROLLERS</t>
  </si>
  <si>
    <t>SD-SWK-ESSTXPRU_SC</t>
  </si>
  <si>
    <t>SERVIÇO - SW SUPPORT NO UPG ESSENTIAL COHERENT LINE CARD INTERFACE R</t>
  </si>
  <si>
    <t>CON-SSTCM-C93LA24BR/7.63M</t>
  </si>
  <si>
    <t>CON-SNT-C1300G8TBR/3Y_SPB</t>
  </si>
  <si>
    <t>SERVIÇO - SNTC-8X5XNBD CATALYST 1300 8-PORT GE, EXT PS, 2X1G CO</t>
  </si>
  <si>
    <t>A-FLEX-STD-CUBE-BR_65438348</t>
  </si>
  <si>
    <t>330-BBLX_ES</t>
  </si>
  <si>
    <t>384-BBSD_ES</t>
  </si>
  <si>
    <t>MICROVENTILADOR COM AREA DE CARCACA INFERIOR A 90 CM2 (36CM2</t>
  </si>
  <si>
    <t>1R2R3AV_ES</t>
  </si>
  <si>
    <t>ARGOX BUCHA DE ENCAIXE-2 - OS214PLUS|OS2140</t>
  </si>
  <si>
    <t>FC-10-F108P-247-02-12</t>
  </si>
  <si>
    <t>412-AAIT_ES</t>
  </si>
  <si>
    <t>DISSIPADOR DE CALOR, APLICACAO EM MAQUINA DE PROCESSAMENTO DE DADOS</t>
  </si>
  <si>
    <t>MV6ECE-AA-AA</t>
  </si>
  <si>
    <t>LICENÇA DE SOFTWARE - MVISION EDR &amp; EPP 1:1BZ</t>
  </si>
  <si>
    <t>ARGOX SENSOR DE ETIQUETA V2 - OS214PLUS|OS2140</t>
  </si>
  <si>
    <t>ARGOX BUCHA DE ENCAIXE-1 - OS214PLUS|OS2140</t>
  </si>
  <si>
    <t>P1004592_SC</t>
  </si>
  <si>
    <t>ZEBRA IMPOr 110XI4 600 DPI - ROLO TRACIONADOR</t>
  </si>
  <si>
    <t>580-ADRO-WKS28_ES</t>
  </si>
  <si>
    <t>ZEBRA IMPO RFD40 - ADAPTADOR ECONNEX PARA ACOPLAR O TC22/TC27 DE 8 PINOS</t>
  </si>
  <si>
    <t>570-ABIE-WKS28_ES</t>
  </si>
  <si>
    <t>ARGOX SUPORTE DE MÍDIA 1" - OS214PLUS|OS2140</t>
  </si>
  <si>
    <t>770-BECC-VFJ2</t>
  </si>
  <si>
    <t>SFTWES1-DIGI_SC</t>
  </si>
  <si>
    <t>1277</t>
  </si>
  <si>
    <t>LICENÇA DE USO - ECOSTRUXURE IT EXPERT -  1 ANO DE ASSINATURA DIGITAL</t>
  </si>
  <si>
    <t>770-BDRQ-VFJ2</t>
  </si>
  <si>
    <t>P46212-B21#MF_ES</t>
  </si>
  <si>
    <t>MIDIA FISICA MS WS22 16C DC ADD LIC WW SW</t>
  </si>
  <si>
    <t>SRV-NBV49_ES</t>
  </si>
  <si>
    <t>CPMSP-CP-SASE-GW-Y_SC</t>
  </si>
  <si>
    <t>LICENÇA DE SOFTWARE - CPMSP-CLOUD EDGE GATEWAY FOR PERIOD</t>
  </si>
  <si>
    <t>ZD421D, ZD621D - KIT ROLO DE IMPRESSAO</t>
  </si>
  <si>
    <t>ARGOX SUPORTE DE MIDIA KIT 0.5/1/1.5 - CP-3140EX</t>
  </si>
  <si>
    <t>JW124A_SC</t>
  </si>
  <si>
    <t>CABO COM CONECTOR PADRÃO AMERICANO PC-AC-NA AC POWER CORD</t>
  </si>
  <si>
    <t>CPMSP-CPCES-CO-MSP-ADD1_SC</t>
  </si>
  <si>
    <t>LICENÇA DE SOFTWARE - CPMSP-COLLABORATIVE ENTERPRISE SUPPORT PREMIUM (24X7) FOR ACESSORIES</t>
  </si>
  <si>
    <t>152890033_SC</t>
  </si>
  <si>
    <t>DENOMINAÇÃO: BATERIA DE ION LITIO - MODELO: BATTERY, LITHIUM SECONDARY - MARCA: SONY</t>
  </si>
  <si>
    <t>ACESSORIO DOLPHIN CT30XP, CAPA PROTETORA DE BORRACHA, COMPATIVEL COM DOCAS DE CARREGAMENTO</t>
  </si>
  <si>
    <t>CPMSP-CPCES-CO-MSP-ADD2_SC</t>
  </si>
  <si>
    <t>CPMSP-CPCES-CO-MSP-ADD3_SC</t>
  </si>
  <si>
    <t>32-21409-001_SC</t>
  </si>
  <si>
    <t>ARGOX ENGRENAGEM DO CHASSI - OS214PLUS|OS2140</t>
  </si>
  <si>
    <t>273733_SC</t>
  </si>
  <si>
    <t>LICENC. DE USO DE PROGRAMAS DE COMPUT. - IPO R9+ VRTULZD APPL SRVR TRACKER</t>
  </si>
  <si>
    <t>ZEBRA IMPOR ZT220/ZT230 - CABECA DE IMPRESSAO 300 DPI</t>
  </si>
  <si>
    <t>P1058930-097C_SC</t>
  </si>
  <si>
    <t>ZEBRA IMPO ZT420 - ROLO TRACIONADOR</t>
  </si>
  <si>
    <t>ZEBRA IMP ZT410 - KIT PARA CORTADOR DE ETIQUETAS</t>
  </si>
  <si>
    <t>ZEBRA IMPO 220XI4 - REBOBINADOR DE ETIQUETA</t>
  </si>
  <si>
    <t>ZEBRA IMPO IMPRESSORA DE ETIQUETAS - MODELO: ZT610 600DPI 4POL USB SERIAL ETHERNET BT4.0</t>
  </si>
  <si>
    <t>800033-801_SC</t>
  </si>
  <si>
    <t>25-108022-04R_SC</t>
  </si>
  <si>
    <t>BRKT-70661-01R_SC</t>
  </si>
  <si>
    <t>ZEBRA Z4000/Z4M/Z4M PLUS - CABECA DE IMPRESSAO 203 DPI</t>
  </si>
  <si>
    <t>TRG-TC51-SNP1-03_SC</t>
  </si>
  <si>
    <t>ZEBRA ZT600/ZT400 - PLACA PARA CONEXAO DE INTERFACE APPLICATION</t>
  </si>
  <si>
    <t>ZEBRA IMPO - CARREGADOR DE BATERIAS DE 8 SLOTS</t>
  </si>
  <si>
    <t>ZEBRA IMPO RS5100 - SUPORTE PARA PARTE DE TRAS DA MAO - INCLUI ALCA PARA A MAO</t>
  </si>
  <si>
    <t>CBA-U25-S09ZAR_SC</t>
  </si>
  <si>
    <t>CRD-MC2X-1SCU-01_SC</t>
  </si>
  <si>
    <t>ZEBRA IMPO RS5100 - BATERIA DE ION LITIO ESTENDIDA 735 MAH - 01 UNIDADE</t>
  </si>
  <si>
    <t>ZEBRA COLETOR DE DADOS MC3300X 2D ER 38 TECLAS ANDROID 10 GMS WIFI/BT/NFC IST</t>
  </si>
  <si>
    <t>ZEBRA IMP ANTENA AN510 RFID - AMBIENTE INT/EXT - MONTAGEM EMBUTIDA</t>
  </si>
  <si>
    <t>ZEBRA IMPO LEITOR DE CODIGO DE BARRAS LI3678-SR - APENAS LEITOR</t>
  </si>
  <si>
    <t>SG-MC33-HDSTPG-01_SC</t>
  </si>
  <si>
    <t>ZC300 - RIBBON COLORIDO YMCKLL - IMP ALTA DURABILIDADE (DUPLO OVERLAY) (AMARELO, MAGENTA, CYAN, PRETO, OVERLAY E OVERLAY) - 200 IMPRESSOES</t>
  </si>
  <si>
    <t>ZEBRA IMPORT IMPRESSORA INDUSTRIAL ZT231 TT 203DPI 4POL USB, USB HOST, SERIAL, ETHERNET, BTLE</t>
  </si>
  <si>
    <t>ZEBRA IMPOR ZT610/ZT610R - CORTADOR DE ETIQUETAS COM PCBA P1081294-02(V25 FW)</t>
  </si>
  <si>
    <t>SG-ET4X-8EXOSKL1-01_SC</t>
  </si>
  <si>
    <t>ZEBRA IMPORT ZQ310 IMPRESSORA PORTATIL 2,28POL (5,8 CM) - (WIFI/BT 4.0) COM SENSOR DE ETIQUETA</t>
  </si>
  <si>
    <t>MC9401-0G1M6DSS-A6</t>
  </si>
  <si>
    <t>ZEBRA IMPRESSORA ZT510 4POL USB SERIAL ETHERNET BT WIFI</t>
  </si>
  <si>
    <t>ZEBRA IMPO ETIQUETA, FABRICAÇÃO: PAPEL, MEDIDAS E MODELO: 3X2IN (76,2X50.8MM) TT, Z-SELECT 4000T</t>
  </si>
  <si>
    <t>ZEBRA ETIQUETA, POLIÉSTER, 2X1IN (50,8X25.4MM) TT, Z-FULTIMATE 4000T WHITE, ALTO DESEMPENHO REVESTIDO, ADESIVO PERMANENTE, 1IN (25,4MM) NÚCLEO, 2530/ROLL, 8/CAIXA, PLANA</t>
  </si>
  <si>
    <t>BZAEC-ZT4X-3C0_SC</t>
  </si>
  <si>
    <t>ZEBRA ONE CARE ESSENTIAL - ZT4X - EQUIP NOVO - 3 ANOS - COM L&amp;T - COM MAU USO - SEM MANUTENCAO DE BATERIA</t>
  </si>
  <si>
    <t>BZ1AEC-ZT411-5C0_SC</t>
  </si>
  <si>
    <t>ZEBRA ONE CARE ESSENTIAL - ZT411 - EQUIP NOVO - 5 ANOS - COM L&amp;T - COM MAU USO - SEM MANUTENCAO DE BATERIA</t>
  </si>
  <si>
    <t>Z1AE-MC33XX-5100_SC</t>
  </si>
  <si>
    <t>ZEBRA ONE CARE ESSENTIAL - MC33XX - EQUIP NOVO - 5 ANOS - SEM FLAT RATE - MANUTENCAO BATERIA PADRAO - SEM L/T - SEM GER. DE APP E CONF - SEM COBERTURA PARA BERÇO - PGTO ONE SHOT</t>
  </si>
  <si>
    <t>BZAEC-ZQ6X-5C0_SC</t>
  </si>
  <si>
    <t>ZEBRA ONE CARE ESSENTIAL - ZQ6X - EQUIP NOVO - 5 ANOS - COM L&amp;T - COM MAU USO - SEM MANUTENCAO DE BATERIA</t>
  </si>
  <si>
    <t>BZAEC-ZT4X-5C0_SC</t>
  </si>
  <si>
    <t>ZEBRA ONE CARE ESSENTIAL - ZT4X - EQUIP NOVO - 5 ANOS - COM L&amp;T - COM MAU USO - SEM MANUTENCAO DE BATERIA</t>
  </si>
  <si>
    <t>ZEBRA ONE CARE ESSENTIAL - MC33XX - RENOVACAO - 2 ANOS - SEM FLAT RATE - MANUTENCAO BATERIA PADRAO - COM L/T - SEM GER. DE APP E CONF - SEM COBERTURA PARA BERÇO - PGTO MENSAL</t>
  </si>
  <si>
    <t>321-054-001BR_PRP</t>
  </si>
  <si>
    <t>ACESSÓRIO SCANPAL EDA51, GATILHO</t>
  </si>
  <si>
    <t>1952GSR-2USB-5-R_PRP</t>
  </si>
  <si>
    <t>CBL-500-120-S00-05_SC</t>
  </si>
  <si>
    <t>BATERIA DE ION DE LÍTIO, RECARREGÁVEL, 3V, 4000MAH, PARA COLETOR DE DADOS MODELO EDA50K</t>
  </si>
  <si>
    <t>CK65-L0N-DMC210E_SC</t>
  </si>
  <si>
    <t>COLETOR DE DADOS CK65, TECLADO NUMÉRICO F-KEYS, EX20, 4/32GB, CAMERA, SCP, GMS, ENHANCED</t>
  </si>
  <si>
    <t>ACESSÓRIO LEITOR HONEYWELL, FONTE.</t>
  </si>
  <si>
    <t>HONEYWELL ACESSÓRIO ADAPTADOR SNAP-ON USB</t>
  </si>
  <si>
    <t>IH45-0-N001S00BK_SC</t>
  </si>
  <si>
    <t>IH45-0-N001S00BK</t>
  </si>
  <si>
    <t>HONEYWELL BATERIA P/ COLETOR DE DADOS DOLPHIN CT30XP 3400MAH (DOIS ULTIMOS DIGITOS NUMERO DE PECA COMECAM C/ D OU N)</t>
  </si>
  <si>
    <t>HONEYWELL ACESSORIO SCANPAL GATILHO CT30XP</t>
  </si>
  <si>
    <t>ATUAL</t>
  </si>
  <si>
    <t>GIRO MÊS</t>
  </si>
  <si>
    <t>DIO</t>
  </si>
  <si>
    <t>ENTRADAS</t>
  </si>
  <si>
    <t>FEV</t>
  </si>
  <si>
    <t>ON HAND PREDITIVO</t>
  </si>
  <si>
    <t>(vazio)</t>
  </si>
  <si>
    <t>BACK</t>
  </si>
  <si>
    <t>MAR</t>
  </si>
  <si>
    <t>ABR</t>
  </si>
  <si>
    <t>MAI</t>
  </si>
  <si>
    <t>210-BHDM-WLN8_ES</t>
  </si>
  <si>
    <t>DELL MICROCOMPUTADOR PORTATIL LATITUDE 15 3540 / (CORE I5-1335U,8GB, SSD 512GB, WIFI + BT, FHD, BAT. 3 CEL, W11 PRO)</t>
  </si>
  <si>
    <t>210-BHRM-WCWM</t>
  </si>
  <si>
    <t>SERVIDOR DELL POWEREDGE R660XS / (2X INTEL XEON GOLD 5418Y, 8X RAM 64GB, 2X SSD 480GB, IDRAC9, ENTERPRISE 16G)</t>
  </si>
  <si>
    <t>33523-M4217</t>
  </si>
  <si>
    <t>LICENÇA DE USO - FLEX SW 5260 1 TB ONPREM STD SUB + ESS MAINT LIC INITIAL 60MO CORP</t>
  </si>
  <si>
    <t>SERVIDOR HPE DL360 GEN11 8SFF 2XINTEL XEON-S 4410Y 2.0GHZ 12-CORE 2X32GB 2X480GB SATA</t>
  </si>
  <si>
    <t>FCZ-COTERM-5502328-1</t>
  </si>
  <si>
    <t>LICENCA DE SOFTWARE-FCZ-COTERM-5502328-1</t>
  </si>
  <si>
    <t>12LM0007BO_ES</t>
  </si>
  <si>
    <t>LENOVO ESTACAO DE TRABALHO NEO 50Q G4 TINY. CORE I5-13420H. 8GB RAM. 256GB SSD M.2 W11 PRO. 1 ANO PREMIER</t>
  </si>
  <si>
    <t>21M8000YBO_ES</t>
  </si>
  <si>
    <t>LENOVO NOTEBOOK E14. TELA 14 WUXGA. CORE ULTRA 7 155U. 16GB RAM. 512GB M.2. WINDOWS 11 PRO. 1 ANO ONSITE</t>
  </si>
  <si>
    <t>R9L62A_SC</t>
  </si>
  <si>
    <t>EQUIPAMENTO COMUTADOR DE PACOTE DE DADOS EM REDE (SWITCH) HPE 5140 48G POE+ 4SFP+ 1-SLOT HI SWITCH</t>
  </si>
  <si>
    <t>30FNSF5B00_ES</t>
  </si>
  <si>
    <t>LENOVO ESTACAO DE TRABALHO P360, CORE I7-12700 VPRO, 16 GB RAM, 512GB SSD, NVIDIA T400 4GB, WIN 11 PRO, 1 ANO OS</t>
  </si>
  <si>
    <t>DENOMINAÇÃO: EQUIPAMENTO COMUTADOR DE PACOTE DE DADOS EM REDE (SWITCH) ARUBA  6100 24G 4SFP+ SWCH</t>
  </si>
  <si>
    <t>7990G-2USBX-1_SC</t>
  </si>
  <si>
    <t>HONEYWELL LEITOR USB KIT, SOLARIS XP 7990G 2D, SEM FONTE DE ALIMENTACAO</t>
  </si>
  <si>
    <t>705-3705-WCWM</t>
  </si>
  <si>
    <t>SUPORTE TECNICO DE INFORMATICA EM 4 HORAS EM 8 HORAS, 7X24, POWEREDGE, PROSUPPORT, 5 ANOS</t>
  </si>
  <si>
    <t>CON-L1NBD-CW9166IOBR/5Y</t>
  </si>
  <si>
    <t>SERVIÇO - CX LEVEL 1 8X5XNBD CATALYST 9166I AP (W6E, TRI-BAND 4X4, XO</t>
  </si>
  <si>
    <t>DENOMINAÇÃO TECTOY QUIOSQUI AUTOATENDIMENTO K2 MINI, PAREDE, 4+16G, SCAN DATALOGIC, PRINTER 80/58MM, CAM, 15,6, ANDROID 7.1.</t>
  </si>
  <si>
    <t>CON-SSSNT-C9504YA4-BR</t>
  </si>
  <si>
    <t>SERVIÇO - SOLN SUPP 8X5XNBD CATALYST 9500 48-PORT 25/100G ONLY, ADVA</t>
  </si>
  <si>
    <t>46I8USECKD09_SC</t>
  </si>
  <si>
    <t>ELGIN IMPRESSORA TERMICA DE CUPOM I8</t>
  </si>
  <si>
    <t>HZN-ASNUA-36PT0-C1S_SC</t>
  </si>
  <si>
    <t>SOFTWARE - HORIZON APPS STANDARD SUBSCRIPTION (NO VSPHERE) - (ADD-ON TO CORE) NAMED USER QTY 10 - 36 MONTH PREPAID</t>
  </si>
  <si>
    <t>33429-M0008_SC</t>
  </si>
  <si>
    <t>LICENÇA DE USO - VTAS ALTA SAAS PROTEC ENT MSFT 365 STE 1 USR HOSTED STD SUB LIC 12MO</t>
  </si>
  <si>
    <t>A06CLLT#AK4_ES</t>
  </si>
  <si>
    <t>HP MICROCOMPUTADOR PRODESK 400 G9 SFF I7-13700 16GB (1X16GB) 1TB SSD W11 PRO</t>
  </si>
  <si>
    <t>E2SF-F-FPR9K-40T-TBR/3YA_SC</t>
  </si>
  <si>
    <t>SERVIÇO - SEC EA 2.0 CHOICE FPR9K SM-40 THREAT DEFENSE THREAT</t>
  </si>
  <si>
    <t>705-3690-WCWM</t>
  </si>
  <si>
    <t>SUPORTE TECNICO DE INFORMATICA NO LOCAL EM 4 HORAS, 7X24, POWEREDGE, PROSUPPORT, 2 ANOS ADICIONAIS</t>
  </si>
  <si>
    <t>901-R650-WW00_SC</t>
  </si>
  <si>
    <t>TERMINAL DE CAPTURA DADOS S920</t>
  </si>
  <si>
    <t>9ET08DD50401020_ES</t>
  </si>
  <si>
    <t>EATON 93E 80KVA, 380V, SINGLE FEED, SEM BACKFEED</t>
  </si>
  <si>
    <t>LH43QBCEBGCXZD_ES</t>
  </si>
  <si>
    <t>MONITOR LFD SAMSUNG 43 QBC STAND ALONE UHD, TIZEN 4.0, 16/7</t>
  </si>
  <si>
    <t>SSD DISCO DE 960GB SATA MIX USE 2.5</t>
  </si>
  <si>
    <t>705-3693-WCWM</t>
  </si>
  <si>
    <t>JL660A_SC</t>
  </si>
  <si>
    <t>EQUIPAMENTO COMUTADOR DE PACOTE DE DADOS EM REDE (SWITCH) ARUBA 6300M 24SR5 CL6 POE 4SFP56 SWCH</t>
  </si>
  <si>
    <t>C9500-DNA-A-1R-BR</t>
  </si>
  <si>
    <t>LICENÇA DE USO - CISCO DNA ADVANTAGE C9500 HIGH 1Y, FOR RENEWAL ONLY</t>
  </si>
  <si>
    <t>DELL DISCO SSD 3.84TB SAS RI 2.5 P/ ME5024</t>
  </si>
  <si>
    <t>C1000-16FP-2G-L_SC</t>
  </si>
  <si>
    <t>16X 1G  POE+ PORTS AND 240W POE BUDGET, 2X 1G SFP UPLINKS</t>
  </si>
  <si>
    <t>802-7016-VLWB_ES</t>
  </si>
  <si>
    <t>210-AZEI-W2RC</t>
  </si>
  <si>
    <t>SERVIDOR DELL POWEREDGE R550 / (XEON SILVER 4309Y, 4X RAM 16GB, 14X SSD 480GB, 2X 10-PACK OF WINSV 2022/2019, 2X WINSV 2022 STD, 2X WINSV 2022 STD 16CORE, 4X SQL SERVER 2022 STD, IDRAC9 ENTRP 15G)</t>
  </si>
  <si>
    <t>46SATSMAR201-SPB</t>
  </si>
  <si>
    <t>ELGIN MODULO FISCAL SAT2 SMART V1</t>
  </si>
  <si>
    <t>FC-10-1E48F-247-02-60</t>
  </si>
  <si>
    <t>SERVIÇO - FORTISWITCH-1048E 5 YEAR 24X7 FORTICARE CONTRACT</t>
  </si>
  <si>
    <t>LH55WMBWBGCXZA_ES</t>
  </si>
  <si>
    <t>MONITOR LFD SAMSUNG 55 FLIPCHART DIGITAL WM55B TOUCH BRANCO</t>
  </si>
  <si>
    <t>FG-401F_SC</t>
  </si>
  <si>
    <t>APARELHO PARA TRANSMISSÃO DE DADOS EM REDE COM FIO SENDO EQUIPAMENTO DE SEGURANÇA EM REDE FIREWALL - FORTIGATE-401F - HW FG-401F</t>
  </si>
  <si>
    <t>JL675A_SC</t>
  </si>
  <si>
    <t>EQUIPAMENTO COMUTADOR DE PACOTE DE DADOS EM REDE (SWITCH) ARUBA 6100 48G CL4 4SFP+ SWCH</t>
  </si>
  <si>
    <t>C9300-24P-ABR/CPT_SPB</t>
  </si>
  <si>
    <t>EQUIPAMENTO COMUTADOR DE PACOTE DE DADOS EM REDE (SWITCH) - CATALYST 9300 24-PORT POE+, NETWORK ADVANTAGE</t>
  </si>
  <si>
    <t>GERTEC TERMINAL SMART TSG-810</t>
  </si>
  <si>
    <t>46SB5D103280_SC</t>
  </si>
  <si>
    <t>210-APFB-BX8X</t>
  </si>
  <si>
    <t>TECTOY IMPRESSORA Q4, 260 MM/S, 80 MM</t>
  </si>
  <si>
    <t>210-BMYC-E3248P_ES</t>
  </si>
  <si>
    <t>SISTEMA COMUTADOR DE PACOTES DE DADOS (SWITCH) POWER SWITCH E3248P-ON, 48X1G RJ-45 30W POE, 4X10G SFP+, 2X100G QSFP28, 1 PS (ENTRP SONIC DIST STD 3A)</t>
  </si>
  <si>
    <t>500618-004_SC</t>
  </si>
  <si>
    <t>CHASSI UNITY EDGECONNECT SMALL-P, 10X RJ45 10/100/1000, 4X FIBRA 1/10G, SFP+ CONECTÁVEL, 1X FONTE DE ALIMENTAÇÃO AC (COMPATÍVEL COM 2X PSU), 2X SSD</t>
  </si>
  <si>
    <t>C9300L-48P-4X-EBR/CPT_SPB</t>
  </si>
  <si>
    <t>EQUIPAMENTO COMUTADOR DE PACOTE DE DADOS EM REDE (SWITCH) - CATALYST 9300L 48P POE, NETWORK ESSENTIALS ,4X10G UPLINK - OBRIGATÓRIO LICENÇA DNA</t>
  </si>
  <si>
    <t>A08JYLT#AK4_ES</t>
  </si>
  <si>
    <t>HP MICROCOMPUTADOR PRODESK 400 G9 DM I5-13500T 8GB (1X8GB) 256GB SSD W11 PRO</t>
  </si>
  <si>
    <t>848-8678-BX8X</t>
  </si>
  <si>
    <t>SUPORTE TECNICO DE INFORMATICA A SOFTWARE, PROSUPPORT PLUS, 5 ANOS</t>
  </si>
  <si>
    <t>SERV-E3248P_ES</t>
  </si>
  <si>
    <t>SUPORTE TECNICO DE INFORMATICA A SOFTWARE, PROSUPPORT, 3 ANOS</t>
  </si>
  <si>
    <t>ACT-AP3000_SC</t>
  </si>
  <si>
    <t>LICENÇA DE USO DE SOFTWARE - ACT-AP3000</t>
  </si>
  <si>
    <t>DELL DISCO DE 960GB SSD SAS RI 2.5 P/ R650/R750/R65XX/R660/R66XX/R760</t>
  </si>
  <si>
    <t>FC-10-F201F-950-02-12</t>
  </si>
  <si>
    <t>LICENÇA DE SOFTWARE - PROTEÇAO UNIFICADA CONTRA AMEAÇAS UTP IPS, PROTEÇAO AVANÇADA DE MALWARE, CONTROLE DE APP, FILTRAGEM DA WEB, SERVIÇO ANTISPAM E FORTICARE 24X7</t>
  </si>
  <si>
    <t>DELL DISCO DE 3.84TB SSD SAS RI 2.5 P/ R650/R750/R65XX/R660/R66XX/R760</t>
  </si>
  <si>
    <t>FAP-431F-N_SC</t>
  </si>
  <si>
    <t>452-BDVO_ES</t>
  </si>
  <si>
    <t>DELL SUPORTE ALL-IN-ONE PARA OPTIPLEX MICRO - MFS22</t>
  </si>
  <si>
    <t>UPG-CPAP-SG1595-SNBT_SC</t>
  </si>
  <si>
    <t>LICENÇA DE SOFTWARE - SOFTWARE UPGRADE FOR 1595 BASE APPLIANCE WITH SANDBLAST SUBSCRIPTION PACKAGE FOR 1 YEAR</t>
  </si>
  <si>
    <t>210-AZEI-W2RH</t>
  </si>
  <si>
    <t>LH98QECEDGCXEN_ES</t>
  </si>
  <si>
    <t>MONITOR LFD SAMSUNG 98 QEC 4K STAND ALONE UHD, 16/7</t>
  </si>
  <si>
    <t>FC-10-1E48F-210-02-12</t>
  </si>
  <si>
    <t>SERVIÇO - FORTISWITCH-1048E NEXT DAY DELIVERY PREMIUM RMA SERVICE (REQUIRES 24X7 SUPPORT) - 1 YEAR NBD PRMA SVC</t>
  </si>
  <si>
    <t>BEMATECH GAVETA DE DINHEIRO ABERTURA SUPERIOR GD-46</t>
  </si>
  <si>
    <t>Q9Y64AAE_SP</t>
  </si>
  <si>
    <t>LICENCA ARUBA CENTRAL AP ADV 3YR SUB E-STU</t>
  </si>
  <si>
    <t>FC-10-0400F-950-02-12</t>
  </si>
  <si>
    <t>LICENÇA DE SOFTWARE - FORTIGATE-400F 1Y UTP IPS, PROTEÇAO AVANÇADA DE MALWARE, CONTROLE DE APPS, FILTRO DE VIDEO WEB, ANTISPAM E FORTICARE PREMIUM</t>
  </si>
  <si>
    <t>DELL DISCO SSD 1.92TB SATA RI 3.5 T350 T550 R550</t>
  </si>
  <si>
    <t>30095-M5124_SC</t>
  </si>
  <si>
    <t>SERVIÇO - FLEX APPL 52XX SVR W ONE STOR SHELF STD DEPLOY SVC VSP</t>
  </si>
  <si>
    <t>CON-SSSNT-C920L24G-BR_SPB</t>
  </si>
  <si>
    <t>SERVIÇO - SOLN SUPP 8X5XNBD CATALYST 9200L 24-PORT POE+, 4 X 1G, NET</t>
  </si>
  <si>
    <t>C9300L-24P-4X-EBR/CPT_SPB</t>
  </si>
  <si>
    <t>EQUIPAMENTO COMUTADOR DE PACOTE DE DADOS EM REDE (SWITCH) - CATALYST 9300L 24P POE, NETWORK ESSENTIALS ,4X10G UPLINK</t>
  </si>
  <si>
    <t>S0J40A_SC</t>
  </si>
  <si>
    <t>KIT DE FIXAÇÃO PARA PONTO DE ACESSO AP OUTDOOR METÁLICO EM GABINETES, BASTIDORES E ARMAÇÕES AP-MNT-MP10-U CAMPUS AP</t>
  </si>
  <si>
    <t>C9120AXE-Z-BR</t>
  </si>
  <si>
    <t>RNWSW-HPN_SC</t>
  </si>
  <si>
    <t>210-AZED-VZFX</t>
  </si>
  <si>
    <t>SERVIDOR DELL POWEREDGE R450 / (XEON SILVER4309Y, RAM 16GB, HDD 600GB, 2X WINSV2022 STD 16CORE, 5-PACK OF WINSV2022/2019, IDRAC9 ENTRP 15G)</t>
  </si>
  <si>
    <t>AP0001-BR_ES</t>
  </si>
  <si>
    <t>APC BASIC RACK PDU- 115V/220V- 16A- BRAZIL STANDARD - LANCAMENTO</t>
  </si>
  <si>
    <t>HP NOTEBOOK ELITEBOOK 640 G10 I7-1365U 32GB (1X32GB) 512GB SSD W11 PRO</t>
  </si>
  <si>
    <t>818-8350-BX8X</t>
  </si>
  <si>
    <t>SUPORTE TECNICO DE INFORMATICA, 7X24, PROSUPPORT PLUS MISSION CRITICAL, 5 ANOS</t>
  </si>
  <si>
    <t>001955_SPB</t>
  </si>
  <si>
    <t>LH75WMBWLGCXZA_ES</t>
  </si>
  <si>
    <t>MONITOR LFD SAMSUNG 75 FLIPCHART DIGITAL WM75B TOUCH</t>
  </si>
  <si>
    <t>CPSG-VSEC-VEN-BUN-NGTX-3Y_SC</t>
  </si>
  <si>
    <t>LICENÇA DE SOFTWARE - 1 VSEC VIRTUAL CORE FOR VMWARE ESXI,HYPER-V,KVM GATEWAY. INTEGRATING CHECK POINT NEXT GENERATION THREAT EXTRACTION ANNUAL SERVICE FOR 3 YEARS</t>
  </si>
  <si>
    <t>APPD-AD-APM-C-BR_6958022_1</t>
  </si>
  <si>
    <t>SERVIÇO - APPDYNAMICS ADVANCED EDITION - APM ANY LANGUAGE - SAAS</t>
  </si>
  <si>
    <t>TK-CU06_SC</t>
  </si>
  <si>
    <t>CABO KVM USB E VGA - 6FT USB/VGA KVM CABLE / 1,80 METROS</t>
  </si>
  <si>
    <t>PWR-C5-125WAC=_SC</t>
  </si>
  <si>
    <t>125W AC CONFIG 5 POWER SUPPLY</t>
  </si>
  <si>
    <t>UPG-CPAP-SG1555-SNBT_SC</t>
  </si>
  <si>
    <t>LICENÇA DE SOFTWARE - SOFTWARE UPGRADE FOR 1555 BASE APPLIANCE WITH SANDBLAST SUBSCRIPTION PACKAGE FOR 1 YEAR</t>
  </si>
  <si>
    <t>UPG-CPAP-SG1535-SNBT_SC</t>
  </si>
  <si>
    <t>LICENÇA DE SOFTWARE - SOFTWARE UPGRADE FOR 1535 BASE APPLIANCE WITH SANDBLAST SUBSCRIPTION PACKAGE FOR 1 YEAR</t>
  </si>
  <si>
    <t>COMP ELGIN NANO5 I5 8257U 8G SSD256</t>
  </si>
  <si>
    <t>FC1-10-FEDR1-350-01-12</t>
  </si>
  <si>
    <t>LICENÇA DE SOFTWARE - FORTIEDR DISCOVER &amp; PROTECT (500 SEATS MOQ) 1 YEAR FORTIEDR DISCOVER &amp; PROTECT CLOUD SUBSCRIPTION AND FORTICARE PREMIUM FOR 25 ENDPOINTS</t>
  </si>
  <si>
    <t>J9283D_SC</t>
  </si>
  <si>
    <t>TRANSCEPTOR DE PAR TRANÇADO DE COBRE ARUBA 10G SFP+ TO SFP+ 3M DAC</t>
  </si>
  <si>
    <t>43UL3J-M.AWZM_ES</t>
  </si>
  <si>
    <t>MONITOR PROFISSIONAL LG 43 ULTRA HD 4K, 400 NIT, WEBOS SMART SIGNAGE, WI-FI, ALTO FALANTE, CRESTRON CONNECTED, COMPATIBILIDADE CISCO, 16/7</t>
  </si>
  <si>
    <t>JL086A_SC</t>
  </si>
  <si>
    <t>FC-10-0080F-950-02-60</t>
  </si>
  <si>
    <t>LICENÇA DE SOFTWARE - FORTIGATE-80F 5 ANOS DE PROTEÇAO UNIFICADA CONTRA AMEAÇAS UTP 24X7 FORTICARE PLUS CONTROLE DE APP, IPS, AMP, SERVIÇO ANTISPAM</t>
  </si>
  <si>
    <t>842F8AA_ES</t>
  </si>
  <si>
    <t>TERM. VIDEO CONF. - P025.POLY STUDIO E70</t>
  </si>
  <si>
    <t>34052-M5124-20_SC</t>
  </si>
  <si>
    <t>LICENÇA DE USO - ESS 12MO INITIAL FOR FLEX APPL 5260 75TB B-4 10GBASE-T - 6 25-10GB ENET - 4 32GB FC STD APPL KIT VSP</t>
  </si>
  <si>
    <t>AP3000-WW_SC</t>
  </si>
  <si>
    <t>PONTO DE ACESSO - INDOOR WIFI 6E CLOUD IQ;  COM 3 RÁDIOS 2.4GHZ, 5.0GHZ, 6.0GHZ; AP3000-WW</t>
  </si>
  <si>
    <t>CON-SSSNE-C93004X4BR/3Y</t>
  </si>
  <si>
    <t>SERVIÇO - SOLN SUPP 8X5X4 CATALYST 9300L 48P P</t>
  </si>
  <si>
    <t>GERTEC IMPRESSORA G250W - WIFI - TERMICA 250 MM/S  ETH / USB</t>
  </si>
  <si>
    <t>STN-WM55RXZA_ES_ES</t>
  </si>
  <si>
    <t>PEDESTAL NEW FLIP CHART DIGITAL 55</t>
  </si>
  <si>
    <t>TECLA00.7BO_ES</t>
  </si>
  <si>
    <t>DELL DISCO SSD 1.92TB SAS RI 3.5 P/ T350/T550/R550</t>
  </si>
  <si>
    <t>CON-S2P-C9300L2XBR/3Y_SPB</t>
  </si>
  <si>
    <t>SERVIÇO - SNTC-24X7X2 CATALYST 9300L 24P POE, NETWORK ESSENTIA</t>
  </si>
  <si>
    <t>210-AQIG-ME412_ES</t>
  </si>
  <si>
    <t>UNIDADE DE ARMAZENAMENTO DE DADOS DELL POWERVAULT ME412</t>
  </si>
  <si>
    <t>9103-53862XB1_ES</t>
  </si>
  <si>
    <t>EATON NEW DX 1 KVA 220V COM BATERIA INTERNA - TORRE</t>
  </si>
  <si>
    <t>SVS-EA2-NGFW-SUP-EBR/3YA_SC</t>
  </si>
  <si>
    <t>SERVIÇO - ENHANCED SUPPORT FOR NEXT-GEN FIREWALL</t>
  </si>
  <si>
    <t>R8N86A_SC</t>
  </si>
  <si>
    <t>EQUIPAMENTO COMUTADOR DE PACOTE DE DADOS EM REDE (SWITCH) ARUBA 6000 48G 4SFP SWCH</t>
  </si>
  <si>
    <t>UPG-CPAP-SG1600-SNBT_SC</t>
  </si>
  <si>
    <t>LICENÇA DE SOFTWARE - SOFTWARE UPGRADE FOR CHECK POINT 1600 BASE APPLIANCE WITH SANDBLAST SUBSCRIPTION PACKAGE FOR 1 YEAR</t>
  </si>
  <si>
    <t>CK65-L0N-B8C214E_PRP</t>
  </si>
  <si>
    <t>885-2169_ES</t>
  </si>
  <si>
    <t>IMPLEMENTACAO LOGICA, PRODEPLOY PLUS, POWEREDGE</t>
  </si>
  <si>
    <t>CPSB-SNBT-1595-2Y_SC</t>
  </si>
  <si>
    <t>LICENÇA DE SOFTWARE - NEXT GENERATION THREAT PREVENTION AND SANDBLAST FOR ADDITIONAL 2 YEARS FOR 1595 BASE APPLIANCE</t>
  </si>
  <si>
    <t>CON-L1NBD-C93002PABR/3Y</t>
  </si>
  <si>
    <t>SERVIÇO - CX LEVEL 1 8X5XNBD CATALYST 9300 24-PORT POE+, NETWORK ADVAN</t>
  </si>
  <si>
    <t>.U6578E</t>
  </si>
  <si>
    <t>HP MANUTENÇÃO DE EQUIPAMENTO PARA DESKTOP 3 ANOS ON SITE</t>
  </si>
  <si>
    <t>CBS350-48P-4X-BR_SC</t>
  </si>
  <si>
    <t>EQUIPAMENTO COMUTADOR DE PACOTE DE DADOS EM REDE (SWITCH) -  CBS350 MANAGED 48-PORT GE, POE, 4X10G SFP+</t>
  </si>
  <si>
    <t>CPSB-SNBT-1535-2Y_SC</t>
  </si>
  <si>
    <t>LICENÇA DE SOFTWARE - NEXT GENERATION THREAT PREVENTION AND SANDBLAST FOR ADDITIONAL 2 YEARS FOR 1535 BASE APPLIANCE</t>
  </si>
  <si>
    <t>818-8391-BX8X</t>
  </si>
  <si>
    <t>SUPORTE TECNICO DE INFORMATICA NO LOCAL EM 4 HORAS, 7X24, PROSUPPORT PLUS MISSION CRITICAL, 4 ANOS ADICIONAIS</t>
  </si>
  <si>
    <t>CON-SSSNT-C93002PA-BR</t>
  </si>
  <si>
    <t>SERVIÇO - SOLN SUPP 8X5XNBD CATALYST 9300 24-PORT POE+, NETWORK ADVA</t>
  </si>
  <si>
    <t>CON-L1NCD-C9120AEZBR/5Y</t>
  </si>
  <si>
    <t>SERVIÇO - CX LEVEL 1 8X7NCDCISCO CATALYST 9120AX SERIES</t>
  </si>
  <si>
    <t>70140000CBU0005_SC</t>
  </si>
  <si>
    <t>COLETOR L2S PRO, A12, 5,5 , OCTACORE, IP68/1,5M, 3GB RAM/32GB ROM, 4G/WI-FI/NFC/BT, SCANNER SS1101, INCLUSO: BATERIA 3.8V/5000MAH, CARREGADOR 5V2A, CABO USB E ALÇA DE MÃO</t>
  </si>
  <si>
    <t>FT-FGT-SEC</t>
  </si>
  <si>
    <t>SERVIÇO - TREINAMENTO DE SEGURANÇA VIRTUAL ILT NSE 4/FORTIGATE - 3 DIAS</t>
  </si>
  <si>
    <t>LH85QBCEBGCXEN_ES</t>
  </si>
  <si>
    <t>MONITOR LFD SAMSUNG 85 QBC STAND ALONE UHD, TIZEN 7.0, 16/7</t>
  </si>
  <si>
    <t>KL4065KARTR_SC</t>
  </si>
  <si>
    <t>LICENÇA DE SOFTWARE KASPERSKY NEXT EDR FOUNDATIONS BRAZILIAN EDITION. 100-149 USER 3 YEAR RENEWAL LICENSE</t>
  </si>
  <si>
    <t>CPSB-SNBT-1555-2Y_SC</t>
  </si>
  <si>
    <t>LICENÇA DE SOFTWARE - NEXT GENERATION THREAT PREVENTION AND SANDBLAST FOR ADDITIONAL 2 YEARS FOR 1555 BASE APPLIANCE</t>
  </si>
  <si>
    <t>CPSB-SDWAN-1600-3Y_SC</t>
  </si>
  <si>
    <t>LICENÇA DE SOFTWARE - QUANTUM SD WAN SUBSCRIPTION FOR 3 YEARS FOR 1600 BASE APPLIANCE</t>
  </si>
  <si>
    <t>580-AKPY_ES</t>
  </si>
  <si>
    <t>DELL TECLADO E MOUSE WIRELESS MULTI-DISPOSITIVOS PREMIER  KM7321W</t>
  </si>
  <si>
    <t>J47TV43</t>
  </si>
  <si>
    <t>SSD DISCO DE 1.92TB SAS READ INTENSIVE 3.5</t>
  </si>
  <si>
    <t>CON-SSSNT-C920L24P-BR</t>
  </si>
  <si>
    <t>SERVIÇO - SOLN SUPP 8X5XNBD CATALYST 9200L 24-PORT POE+, 4 X 10G, NE</t>
  </si>
  <si>
    <t>FT-FCT</t>
  </si>
  <si>
    <t>SERVIÇO - NSE 5/FORTICLIENT EMS  TRAINING- 1 DAY</t>
  </si>
  <si>
    <t>CPCES-CO-PREMIUM-1595_SC</t>
  </si>
  <si>
    <t>LICENÇA DE SOFTWARE - COLLABORATIVE ENTERPRISE SUPPORT PREMIUM (24X7) FOR APPLIANCE 1595</t>
  </si>
  <si>
    <t>EDA10A-00BE61N21RK_PRP</t>
  </si>
  <si>
    <t>COLETOR SCANPAL EDA10A COM ANDROID 12 WLAN 64 GB CAMERA DE 16 MP+8 MP BAT 8000MAH USB TIPO C</t>
  </si>
  <si>
    <t>CPSB-SNBT-1600-2Y_SC</t>
  </si>
  <si>
    <t>LICENÇA DE SOFTWARE - NEXT GENERATION THREAT PREVENTION AND SANDBLAST FOR ADDITIONAL 2 YEARS FOR 1600 BASE APPLIANCE</t>
  </si>
  <si>
    <t>CPCES-CO-PREMIUM-1535_SC</t>
  </si>
  <si>
    <t>LICENÇA DE SOFTWARE - COLLABORATIVE ENTERPRISE SUPPORT PREMIUM (24X7) FOR APPLIANCE 1535</t>
  </si>
  <si>
    <t>CON-SSTCM-C9548Y4A-BR_SC</t>
  </si>
  <si>
    <t>SERVIÇO - SOLN SUPP SW SUB SOLN SUPP SW SUBC950</t>
  </si>
  <si>
    <t>700517252_ES</t>
  </si>
  <si>
    <t>APARELHO - J129 IP PHONE GLOBAL</t>
  </si>
  <si>
    <t>EDA61K-HB-0_PRP</t>
  </si>
  <si>
    <t>KIT EDA61K DOCA PARA CARREGAMENTO DE COLETOR E BATERIA ADAPTADOR DE ENERGIA, CABO DE FORÇA BR</t>
  </si>
  <si>
    <t>770-BCJI-WCWM</t>
  </si>
  <si>
    <t>FT-FGT-INF</t>
  </si>
  <si>
    <t>SERVIÇO - TREINAMENTO EM SALA, VIRTUAL ILT NSE 4/FORTIGATE INFRASTRUCTURE - 2 DIAS</t>
  </si>
  <si>
    <t>300325-002_SC</t>
  </si>
  <si>
    <t>CHASSI EXTRA PEQUENO UNITY EDGECONNECT, 6X RJ45 10/100/1000, MANUTENÇÃO DE 1 MÊS</t>
  </si>
  <si>
    <t>AR7721_ES</t>
  </si>
  <si>
    <t>APC - VERTICAL CABLE MANAGER FOR NETSHELTER SX 600MM WIDE 42U (QTY 2)</t>
  </si>
  <si>
    <t>Q9Y79AAE_SP</t>
  </si>
  <si>
    <t>LICENÇA ARUBA CENTRAL 63/38XX F 3Y E-STU</t>
  </si>
  <si>
    <t>02-SSC-6447_SC</t>
  </si>
  <si>
    <t>FGR-60F_SC</t>
  </si>
  <si>
    <t>APARELHO PARA TRANSMISSÃO DE DADOS EM REDE COM FIO SENDO EQUIPAMENTO DE SEGURANÇA EM REDE FIREWALL, MARCA FORTINET - FORTIGATERUGGED-60F - HW FGR-60F</t>
  </si>
  <si>
    <t>CON-L1NCD-C9200L4XBR/3Y_SPB</t>
  </si>
  <si>
    <t>SERVIÇO - CX LEVEL   1 8X7NCDCATALYST 9200L 48PORT POE 4 X 10G NE</t>
  </si>
  <si>
    <t>CPCES-CO-PREMIUM-1555_SC</t>
  </si>
  <si>
    <t>LICENÇA DE SOFTWARE - COLLABORATIVE ENTERPRISE SUPPORT PREMIUM (24X7) FOR APPLIANCE 1555</t>
  </si>
  <si>
    <t>SVS-CSTL1-T0-A3Y-BR_SPB</t>
  </si>
  <si>
    <t>SUCCESS TRACK L1 - DNA ADVANTAGE CLOUD LIC, T0, 3Y</t>
  </si>
  <si>
    <t>SURTA48XLBP..</t>
  </si>
  <si>
    <t>APC MODULO DE BATERIAS EXTERNO OPCIONAL PARA NOBREAK SMART-UPS RT 48V - PRETO</t>
  </si>
  <si>
    <t>JETWAY PAGER ESPERA - PE-500P (KIT 15UN + BASE)</t>
  </si>
  <si>
    <t>FC-10-F100F-210-02-12</t>
  </si>
  <si>
    <t>FORTIGATE-100F 1 ANO DE ENTREGA NO DIA SEGUINTE SERVIÇO RMA PREMIUM (REQUER FORTICARE PREMIUM OU FORTICARE ELITE)</t>
  </si>
  <si>
    <t>C9300-DNA-A-24-3Y-BR_SPB</t>
  </si>
  <si>
    <t>300442-001_SC</t>
  </si>
  <si>
    <t>LICENÇA UNITY EDGECONNECT BW, LARGURA DE BANDA DE 500 MBPS, POR INSTÂNCIA EC, 1 MÊS</t>
  </si>
  <si>
    <t>CPSM-CLOUD-GW-SME-3Y_SC</t>
  </si>
  <si>
    <t>LICENÇA DE SOFTWARE - SMART-1 CLOUD TO MANAGE GATEWAY AND WITH 100GB OF STORAGE (UP TO 3 GB DAILY LOGS) FOR 3 YEARS, INCLUDING SMARTEVENT BLADE</t>
  </si>
  <si>
    <t>161-BCHF_NAC</t>
  </si>
  <si>
    <t>CON-SNT-C9200L4X-BR_SPB</t>
  </si>
  <si>
    <t>CON-SNT-C1008T2L-3Y</t>
  </si>
  <si>
    <t>SERVIÇO - SNTC-8X5XNBD CATALYST 1000 8PORT GE, 2X1G SFP, LANBAS</t>
  </si>
  <si>
    <t>FN-TRAN-SFP28-SR_SC</t>
  </si>
  <si>
    <t>MÓDULO TRANSCEPTOR SFP28 DE TAXA DUPLA 25GE/10GE, CURTO ALCANCE PARA TODOS OS SISTEMAS COM SLOTS SFP28/SFP+</t>
  </si>
  <si>
    <t>MOUSE00.7BO_ES</t>
  </si>
  <si>
    <t>891-6653_ES</t>
  </si>
  <si>
    <t>IMPLEMENTACAO LOGICA NO LOCAL, PRODEPLOY</t>
  </si>
  <si>
    <t>FS-108F-POE_SC</t>
  </si>
  <si>
    <t>SWITCH DE GERENCIAMENTO FANLESS L2+ COM CONSOLE 8XGE + 2XSFP + 1XRJ45 E POE AUTOMÁTICO LIMITADO DE 65W</t>
  </si>
  <si>
    <t>802-4425-WDM1_ES</t>
  </si>
  <si>
    <t>705-0555-W2RC</t>
  </si>
  <si>
    <t>705-0555-W2RH</t>
  </si>
  <si>
    <t>CPCES-CO-PREMIUM-1600_SC</t>
  </si>
  <si>
    <t>LICENÇA DE SOFTWARE - COLLABORATIVE ENTERPRISE SUPPORT PREMIUM (24X7) FOR APPLIANCE 1600</t>
  </si>
  <si>
    <t>TK-207K_SC</t>
  </si>
  <si>
    <t>EQUIPAMENTO DE UNIDADES CHAVEADORES PARA MÁQUINAS DE PROCESSAMENTO DE DADOS (KVM) - 2-PORT USB KVM SWITCH KIT</t>
  </si>
  <si>
    <t>N_S5248_P3_P5</t>
  </si>
  <si>
    <t>DN_S5248F- UPGRADE FROM 3Y PROSPT TO 5Y PROSPT</t>
  </si>
  <si>
    <t>HZN-ASNUC-36PT0-C1S_SC</t>
  </si>
  <si>
    <t>SOFTWARE - HORIZON APPS STANDARD SUBSCRIPTION (NO VSPHERE) - (CORE) NAMED USER QTY 10 - 36 MONTH PREPAID</t>
  </si>
  <si>
    <t>TECTOY PDV WIDESCREEN D2S COMBO 15/10, 2+8G, 15,6"/10,1", PRINTER 58", TECLADO 89, MINI GAVETA, ANDROID 7.1</t>
  </si>
  <si>
    <t>TECLA00-B00_ES</t>
  </si>
  <si>
    <t>TERMINAL DE PONTO DE VENDA L3561 D2S KDS TELA 15.6 POL 1.8GHZ FHD 1920X1080 P03144022. V02B</t>
  </si>
  <si>
    <t>8M8.1007.5_SC</t>
  </si>
  <si>
    <t>Q9Y74AAE_SC</t>
  </si>
  <si>
    <t>LICENÇA ARUBA CENTRAL 62/29XX F 3Y E-STU</t>
  </si>
  <si>
    <t>EPSON IMPRESSORA MATRICIAL EPSON FX-890 II</t>
  </si>
  <si>
    <t>3012-6761-001_SC</t>
  </si>
  <si>
    <t>KIT, WIFI E BLUETOOTH, REGIAO ROW, PC310T/PC42E-T/OT820</t>
  </si>
  <si>
    <t>470-ABOU-BX8X</t>
  </si>
  <si>
    <t>TRANSCEPTOR COM CABO DELL NETWORKING 100GBE QSFP28 PARA QSFP28, PASSIVE COPPER DIRECT ATTACH, 0.5 METRO</t>
  </si>
  <si>
    <t>TANCA MONITOR LCD 7P. - TML-70</t>
  </si>
  <si>
    <t>02-SSC-6505_SC</t>
  </si>
  <si>
    <t>LICENÇA DE SOFTWARE - ESSENTIAL PROTECTION SERVICE SUITE FOR TZ470 1YR</t>
  </si>
  <si>
    <t>P87625312_SC</t>
  </si>
  <si>
    <t>SERVIÇO DE MANUT. E REP. - 3YR POLY+ STUDIO X52 AND TC10</t>
  </si>
  <si>
    <t>CON-SSTCM-C92LE24BR_SPB</t>
  </si>
  <si>
    <t>SERVIÇO - SOLN SUPP SW SUBC9200L CISCO DNA ESS</t>
  </si>
  <si>
    <t>FC-10-0060F-159-02-12</t>
  </si>
  <si>
    <t>LICENÇA DE SOFTWARE - FORTIGATE-60F 1 YEAR FORTIGUARD INDUSTRIAL SECURITY SERVICE</t>
  </si>
  <si>
    <t>FC-10-0060F-247-02-12</t>
  </si>
  <si>
    <t>SERVIÇO - FORTIGATE-60F 1 YEAR 24X7 FORTICARE CONTRACT</t>
  </si>
  <si>
    <t>DELL DISCO DE 480GB SSD SATA RI 3.5 - P/ T350/T550/T360/T560/R550</t>
  </si>
  <si>
    <t>APPD-PR-APM-C-BR_6958022_1</t>
  </si>
  <si>
    <t>SERVIÇO - APPDYNAMICS PRO EDITION - APM ANY LANGUAGE - SAAS</t>
  </si>
  <si>
    <t>2J6X6W1_SC</t>
  </si>
  <si>
    <t>POST STANDARD SUPPORT NEXT BUSINESS DAY ON-SITE</t>
  </si>
  <si>
    <t>520-BBCJ_ES</t>
  </si>
  <si>
    <t>FONE DE OUVIDO (HEADSET) DELL WH3024</t>
  </si>
  <si>
    <t>A-FLEX-NUM-MC-1Y-BR</t>
  </si>
  <si>
    <t>817753-B21_ES</t>
  </si>
  <si>
    <t>HPE ETH 10-25GB 2P 640SFP28 ADPTR</t>
  </si>
  <si>
    <t>6399-823-109</t>
  </si>
  <si>
    <t>FONE DE OUVIDO - EVOLVE 40 DUO MS</t>
  </si>
  <si>
    <t>LH55QBBEBGCXZD_ES</t>
  </si>
  <si>
    <t>MONITOR LFD SAMSUNG 55 QBB STAND ALONE UHD, TIZEN 4.0, 16/7</t>
  </si>
  <si>
    <t>859-6378-VZFX</t>
  </si>
  <si>
    <t>SUPORTE TECNICO DE INFORMATICA, 7X24, POWEREDGE, PROSUPPORT, 7 ANOS</t>
  </si>
  <si>
    <t>8WJY9X2_SC</t>
  </si>
  <si>
    <t>APPD-PK-APM-C-BR_6958022_1</t>
  </si>
  <si>
    <t>SERVIÇO - APPDYNAMICS PEAK EDITION - APM ANY LANGUAGE - SAAS</t>
  </si>
  <si>
    <t>CON-L1SWT-C93A24BR/3Y_SPB</t>
  </si>
  <si>
    <t>FC-10-0040F-928-02-36</t>
  </si>
  <si>
    <t>LICENÇA DE SOFTWARE - FORTIGATE-40F 3 ANOS DE PROTEÇAO CONTRA AMEAÇAS CONTROLE DE APP FORTICARE PLUS 24X7, IPS, AV E FORTISANDBOX CLOUD</t>
  </si>
  <si>
    <t>C9300L-DNA-E-48-3Y-BR_SPB</t>
  </si>
  <si>
    <t>LICENÇA DE USO - C9300L CISCO DNA ESSENTIALS, 48-PORT, 3 YEAR TERM LICENSE</t>
  </si>
  <si>
    <t>818-8399-BX8X</t>
  </si>
  <si>
    <t>SUPORTE TECNICO DE INFORMATICA NO LOCAL EM 4 HORAS, 7X24, PROSUPPORT PLUS MISSION CRITICAL, 1 ANO</t>
  </si>
  <si>
    <t>LS-CBD-DEVBR/1YP_SC</t>
  </si>
  <si>
    <t>SERVIÇO - DEVICE LICENSE FOR CISCO BUSINESS DASHBOARD</t>
  </si>
  <si>
    <t>DELL DISCO SSD 480GB SATA MIX USE 3.5 T350 T550 R550</t>
  </si>
  <si>
    <t>APPD-AD-MAPM-C-BR_695802_1</t>
  </si>
  <si>
    <t>SERVIÇO - APPD ADV ED - APM ANY LANGUAGE MICROSERVICE (5-PACK)-SAAS</t>
  </si>
  <si>
    <t>APPD-ADT-APM-C-BR_695802_3</t>
  </si>
  <si>
    <t>SERVIÇO - APPDYNAMICS TEST &amp; DEV ADVANCED EDITION-APM ANY LANGUAGESAAS</t>
  </si>
  <si>
    <t>407-BCBE-VZFX</t>
  </si>
  <si>
    <t>TRANSCEPTOR OPTICO PADRAO DELL SFP+ SR OPTIC, 10GBE, 850NM</t>
  </si>
  <si>
    <t>5801-951_SC</t>
  </si>
  <si>
    <t>DENOMINAÇÃO: DISPOSITIVO PARA ARMAZENAMENTO DE DADOS - MODELO: AXIS SURVEILLANCE CARD 64 GB (MEMORY CARD) MICROSDXC COM CAPACIDADE DE 64GB - MARCA: AXIS</t>
  </si>
  <si>
    <t>HU4B5AC#HP351-23_HW_SP</t>
  </si>
  <si>
    <t>MANUT. E REP. DE COMPUTADORES HPE TECH CARE BASIC EXCH SVC - REF. DO CT: 5UM839004VNIM - Nº DE CT: 30656259</t>
  </si>
  <si>
    <t>PWR-IE50W-AC-IEC=_SC</t>
  </si>
  <si>
    <t>SPARE PART - AC POWER MODULE W/ IEC PLUG</t>
  </si>
  <si>
    <t>ZEBRA IMPO TC51/TC56 - BERCO DE CARGA E COM- USB ETH P/ 1 COLETOR  E 1 BAT</t>
  </si>
  <si>
    <t>CON-SNT-C1200T4G_SC</t>
  </si>
  <si>
    <t>SERVIÇO - SNTC-8X5XNBD CATALYST 1200 48-PORT GE, 4X1G SFP</t>
  </si>
  <si>
    <t>RNWHW-HPN_SC</t>
  </si>
  <si>
    <t>MOUSE00-B00_ES</t>
  </si>
  <si>
    <t>CON-SSSNT-C920L24TBR/3Y_SPB</t>
  </si>
  <si>
    <t>SERVIÇO - SOLN SUPP 8X5XNBD CATALYST 9200L 24-PORT DATA, 4 X 1G, NET</t>
  </si>
  <si>
    <t>TANCA MONITOR TOUCH SCREEN 10.1P. - TMT-130</t>
  </si>
  <si>
    <t>859-6377-VZFX</t>
  </si>
  <si>
    <t>SUPORTE TECNICO DE INFORMATICA NO LOCAL NBD APOS DIAGNOSTICO, POWEREDGE, PROSUPPORT, 7 ANOS</t>
  </si>
  <si>
    <t>APPD-PR-BRUM-A-BR_695802_1</t>
  </si>
  <si>
    <t>SERVIÇO - APPD PRO ED - BROWSER RUM - SAAS</t>
  </si>
  <si>
    <t>APPD-PR-DB-C-BR_69580229_1</t>
  </si>
  <si>
    <t>SERVIÇO - APPDYNAMICS PRO EDITION - DATABASE VISIBILITY - SAAS</t>
  </si>
  <si>
    <t>CON-SNT-C920L24T-BR_SPB</t>
  </si>
  <si>
    <t>SERVIÇO - SNTC-8X5XNBD CATALYST 9200L 24-PORT DATA, 4 X 1G, NET</t>
  </si>
  <si>
    <t>CON-SNT-C9105AXI</t>
  </si>
  <si>
    <t>SERVIÇO - SNTC-8X5XNBD CISCO CATALYST 9105A</t>
  </si>
  <si>
    <t>J5PHQX2</t>
  </si>
  <si>
    <t>BASIC NBD ONSITE</t>
  </si>
  <si>
    <t>01-SSC-8632</t>
  </si>
  <si>
    <t>LICENÇA DE SOFTWARE - FIREWALL SSL VPN 25 USER LICENSE</t>
  </si>
  <si>
    <t>CK65-SCH_PRP</t>
  </si>
  <si>
    <t>SD-AR1K-NCS1014K_SC</t>
  </si>
  <si>
    <t>SERVIÇO - AR LEVEL 1 NO SW SUP NETWORK CONVERGENCE SYSTEM 1014 CHASSIS</t>
  </si>
  <si>
    <t>CON-SSSNT-IE002SLM_SC</t>
  </si>
  <si>
    <t>SERVIÇO - SOLN SUPP 8X5XNBD IE1K WITH 2 GE SFP 8</t>
  </si>
  <si>
    <t>APPD-TAPM-PK-C-BR_695802_3</t>
  </si>
  <si>
    <t>SERVIÇO - APPDYNAMICS PEAK (TEST &amp; DEV EDITION) -APM ANY LANGUAGE-SAAS</t>
  </si>
  <si>
    <t>FC-10-148FN-247-02-12</t>
  </si>
  <si>
    <t>02-SSC-8192_SC</t>
  </si>
  <si>
    <t>LICENÇA DE SOFTWARE - SONICWALL ANALYTICS SOFTWARE (SYSLOG) FOR TZ470/TZ470W SERIES 3YR</t>
  </si>
  <si>
    <t>02-SSC-8054_SC</t>
  </si>
  <si>
    <t>LICENÇA DE SOFTWARE - HA CONVERSION LICENSE TO STANDALONE UNIT FOR TZ470</t>
  </si>
  <si>
    <t>HU4B5AC#HP351-23_SW_SP</t>
  </si>
  <si>
    <t>SUPORTE TÉCNICO EM INFORMÁTICA HPE TECH CARE BASIC EXCH SVC - REF. DO CT: 5UM839004VNIM - Nº DE CT: 30656259</t>
  </si>
  <si>
    <t>4Q8D3AV#AC4_ES</t>
  </si>
  <si>
    <t>HP TECLADO USB 125</t>
  </si>
  <si>
    <t>LENOVO CABO DISPLAYPORT</t>
  </si>
  <si>
    <t>901-T350-WW20_SC</t>
  </si>
  <si>
    <t>PONTO DE ACESSO - T350C 802.11AX OUTDOOR (2.4 E 5GHZ) 802.11ABGN/AC/X TAXA DE TRANSMISSÃO DE 11MBPS À 1774MBPS</t>
  </si>
  <si>
    <t>300442-901_SC</t>
  </si>
  <si>
    <t>LICENÇA DE ALTA DISPONIBILIDADE UNITY EDGECONNECT BW, LARGURA DE BANDA DE 500 MBPS, POR INSTÂNCIA EC, 1 MÊS</t>
  </si>
  <si>
    <t>E245047_SC</t>
  </si>
  <si>
    <t>DENOMINAÇÃO: LEITOR DE CÓDIGO DE BARRAS 2D ELO EDGE CONNECT - MODELO: SE4107 PRETO - MARCA: ELO</t>
  </si>
  <si>
    <t>C9300L-DNA-E-24-3Y-BR_SPB</t>
  </si>
  <si>
    <t>LICENÇA DE USO - C9300L CISCO DNA ESSENTIALS, 24-PORT, 3 YEAR TERM LICENSE</t>
  </si>
  <si>
    <t>FC-10-148FP-247-02-12</t>
  </si>
  <si>
    <t>CON-SNT-C1224T4G</t>
  </si>
  <si>
    <t>SERVIÇO - SNTC-8X5XNBD CATALYST 1200 24-PORT GE, 4X1G SFP</t>
  </si>
  <si>
    <t>N_L3XXX_N1_N3_SC</t>
  </si>
  <si>
    <t>GARANTIA 3540/3550- UPGRADE FROM 1Y NEXT BUS DAY TO 3Y NEXT BUS DAY</t>
  </si>
  <si>
    <t>Q9Y59AAE_SC</t>
  </si>
  <si>
    <t>TANCA VERIF. DE PREÇOS ETH / WIFI - VP-650W</t>
  </si>
  <si>
    <t>APPD-T-DB-C-BR_69580229_3</t>
  </si>
  <si>
    <t>SERVIÇO - APPDYNAMICS TEST &amp; DEV EDITION - DATABASE VISIBILITY - SAAS</t>
  </si>
  <si>
    <t>FC-10-P234F-247-02-12</t>
  </si>
  <si>
    <t>SERVIÇO-FORTIAP-234F SUPORTE PREMIUM FORTICARE DE 1 ANO</t>
  </si>
  <si>
    <t>46B842123140_SC</t>
  </si>
  <si>
    <t>BEMATECH COMPUTADOR RC8400 Z2 CELERON N5095 4GB SSD120 8USB 2SERIAL</t>
  </si>
  <si>
    <t>ZEBRA IMPO ET4X - EXTENSAO TRASEIRA TABLET 10 POL. PADRAO VESA, COM ENTRADA PARA  DE ENERGIA ZEBRA</t>
  </si>
  <si>
    <t>SERVIÇO - ENHANCED SUPPORT FOR UMBRELLA</t>
  </si>
  <si>
    <t>CON-SSTCM-C93LE48BR/3Y_SPB</t>
  </si>
  <si>
    <t>SERVIÇO - SOLN SUPP SW SUBC9300L CISCO DNA ESS</t>
  </si>
  <si>
    <t>R1C73A_SC</t>
  </si>
  <si>
    <t>FONTE RETIFICADA A SEMICONDUTOR ENTRADA BIVOLT COM FREQUÊNCIA 50/60 HZ, CORRENTE MÁXIMA 0.43A, SAÍDA  48VDC, COM POTÊNCIA 60W; POE 802.3BT E 2 CONECTORES RJ45  - AP-POE-BTSR 1P SR 802.3BT 60W MIDSPAN</t>
  </si>
  <si>
    <t>N_O3XXX_N1_P3_SC</t>
  </si>
  <si>
    <t>GARANTIA OPTIPLEX 7020 -UPGRADE FROM 1Y NEXT BUS DAY TO 3Y PROSPT</t>
  </si>
  <si>
    <t>EDA10A-RB-0_PRP</t>
  </si>
  <si>
    <t>4Q8F9AV#AC4_ES</t>
  </si>
  <si>
    <t>4J4H0AV_ES</t>
  </si>
  <si>
    <t>CON-SNT-C13002GP-BR_SC</t>
  </si>
  <si>
    <t>SERVIÇO - SNTC-8X5XNBD CATALYST 1300 24-POR</t>
  </si>
  <si>
    <t>CON-SNT-CW91EROW_SC</t>
  </si>
  <si>
    <t>SERVIÇO - SNTC-8X5XNBD CATALYST 9163E AP(W6E, TRI-BAND 2X2,OUTD</t>
  </si>
  <si>
    <t>P49690312_SC</t>
  </si>
  <si>
    <t>SERVIÇO DE MANUT. E REP. - 3 YEAR POLY+ CCX 350 BUSINESS MEDIA PHONE SERVICE</t>
  </si>
  <si>
    <t>CON-L1SWT-C92LE48BR/3Y_SPB</t>
  </si>
  <si>
    <t>SERVIÇO - CX LEVEL 1 SW SUB C9200L CISCO DNA ESS</t>
  </si>
  <si>
    <t>0029201_ES</t>
  </si>
  <si>
    <t>NOBREAK SMS LITE 600S 220</t>
  </si>
  <si>
    <t>470-ABQE</t>
  </si>
  <si>
    <t>CON-SNT-C9120AEZ-BR</t>
  </si>
  <si>
    <t>FC-10-X101A-247-02-12</t>
  </si>
  <si>
    <t>FORTIEXTENDER-101F-EA 1 ANO FORTICARE PREMIUM SUPPORT</t>
  </si>
  <si>
    <t>5WS1L39013_SC</t>
  </si>
  <si>
    <t>LENOVO SERVIÇO 1 ANO PREMIER SUPPORT PARA  5 ANOS  PREMIER SUPPORT PLUS ( M6XX, M7XX, M8XX, VXX )</t>
  </si>
  <si>
    <t>FC-10-W040F-247-02-12</t>
  </si>
  <si>
    <t>SVS-PDNA-T0-E3YBR_SPB</t>
  </si>
  <si>
    <t>SERVIÇO - SOLUTION SUPPORT FOR SW - DNA ESSENTIALS ONPREM LIC, T0, 3Y</t>
  </si>
  <si>
    <t>HONEYWELL ACESSORIO KIT DESTACADOR DE ETIQUETAS PARA IMPRESSORAS DE MESA PC310T/PC42E-T/OT820</t>
  </si>
  <si>
    <t>770-BCJI-VZFX</t>
  </si>
  <si>
    <t>WSA-WSS-LIC-1Y_100-499-BR</t>
  </si>
  <si>
    <t>LICENÇA DE USO - WEB PREMIER BUNDLE (WREP+WUC+AMAL) CTA, AMP,TG-200 FILES/DAY</t>
  </si>
  <si>
    <t>SD-AR1K-NCS1KCTL_SC</t>
  </si>
  <si>
    <t>SERVIÇO - AR LEVEL 1 NO SW SUP NCS 1014 CONTROLLER WITH 9600 BR</t>
  </si>
  <si>
    <t>4Y50R20863..</t>
  </si>
  <si>
    <t>LENOVO MOUSE ESSENTIAL USB</t>
  </si>
  <si>
    <t>CON-SSTCM-C92LE24_3Y_BR_SPB</t>
  </si>
  <si>
    <t>3011-8248-001_PRP</t>
  </si>
  <si>
    <t>4G4V5AV_ES</t>
  </si>
  <si>
    <t>429-AAUI_ES</t>
  </si>
  <si>
    <t>DELL GRAVADOR DE DVDRW SLIM EXTERNO DW316</t>
  </si>
  <si>
    <t>770-BDMT-VZFX</t>
  </si>
  <si>
    <t>BRACO GERENCIADOR DE CABOS PARA RACK</t>
  </si>
  <si>
    <t>CABO USB (MINI B PARA MINI A) COMPATIVEL COM IMPRESSORAS DAS SERIES RL E RP</t>
  </si>
  <si>
    <t>770-BECC-W2RC</t>
  </si>
  <si>
    <t>1Y4D0UT#AC4_ES</t>
  </si>
  <si>
    <t>HP KIT TECLADO E MOUSE 235 WIRELESS</t>
  </si>
  <si>
    <t>770-BECC-W2RH</t>
  </si>
  <si>
    <t>CON-SNT-C9105ZXI</t>
  </si>
  <si>
    <t>SERVIÇO - SNTC-8X5XNBD CISCO EMBEDDED WIRELESS CONTROLLER ON C9</t>
  </si>
  <si>
    <t>770-BDRQ-W2RC</t>
  </si>
  <si>
    <t>770-BDRQ-W2RH</t>
  </si>
  <si>
    <t>SERVIÇO DE SUPORTE -  HPE 5Y TC ESS ILO ADV NON BL SVC</t>
  </si>
  <si>
    <t>700466253-ES</t>
  </si>
  <si>
    <t>CON-SNT-C12008TG</t>
  </si>
  <si>
    <t>SERVIÇO - SNTC-8X5XNBD CATALYST 1200 8-PORT GE, EXT PS, 2X1G CO</t>
  </si>
  <si>
    <t>770-BECR-ME412_ES</t>
  </si>
  <si>
    <t>LABE-MC33XX-11C0.M_SC</t>
  </si>
  <si>
    <t>ZEBRA ONE CARE ESSENTIAL - MC33XX - EQUIP USADO - 1 ANO - SEM FLAT RATE - MANUTENCAO BATERIA PADRAO - COM L/T - SEM GER. DE APP E CONF - SEM COBERTURA PARA BERÇO - PGTO MENSAL</t>
  </si>
  <si>
    <t>SVS-WEB-SUP-E-BR_43636605_1Y</t>
  </si>
  <si>
    <t>SERVIÇO - ENHANCED SUPPORT FOR WEB SECURITY</t>
  </si>
  <si>
    <t>P1037974-040_SC</t>
  </si>
  <si>
    <t>P1037750-261_SC</t>
  </si>
  <si>
    <t>P1037750-261</t>
  </si>
  <si>
    <t>SAC-TC7X-4BTYPP-01_SC</t>
  </si>
  <si>
    <t>CBL-DC-395A1-01_SC</t>
  </si>
  <si>
    <t>AN720-L51NF00WUS_SC</t>
  </si>
  <si>
    <t>CBLRD-1B4001800R_SC</t>
  </si>
  <si>
    <t>SAC-MPP-1BCHGUS1-01_SC</t>
  </si>
  <si>
    <t>P1115688_SC</t>
  </si>
  <si>
    <t>P1083320-047_SC</t>
  </si>
  <si>
    <t>P1083320-047</t>
  </si>
  <si>
    <t>P1083320-048_SC</t>
  </si>
  <si>
    <t>P1083320-048</t>
  </si>
  <si>
    <t>P1037750-013_SC</t>
  </si>
  <si>
    <t>DS3678-HD2F003VZWW_SC</t>
  </si>
  <si>
    <t>DS3678-HD2F003VZWW</t>
  </si>
  <si>
    <t>346325</t>
  </si>
  <si>
    <t>346455</t>
  </si>
  <si>
    <t>228702</t>
  </si>
  <si>
    <t>3833675</t>
  </si>
  <si>
    <t>3835147</t>
  </si>
  <si>
    <t>3835723</t>
  </si>
  <si>
    <t>PM45A10000000200_PR</t>
  </si>
  <si>
    <t>228341</t>
  </si>
  <si>
    <t>ZEB0291A-24(SC)</t>
  </si>
  <si>
    <t>2932969</t>
  </si>
  <si>
    <t>ZEB0295A-24(SC)</t>
  </si>
  <si>
    <t>2933206</t>
  </si>
  <si>
    <t>103715271</t>
  </si>
  <si>
    <t>103715349</t>
  </si>
  <si>
    <t>103715356</t>
  </si>
  <si>
    <t>103715357</t>
  </si>
  <si>
    <t>103715372</t>
  </si>
  <si>
    <t>103715373</t>
  </si>
  <si>
    <t>103715374</t>
  </si>
  <si>
    <t>103715382</t>
  </si>
  <si>
    <t>103715383</t>
  </si>
  <si>
    <t>103715401</t>
  </si>
  <si>
    <t>103715402</t>
  </si>
  <si>
    <t>103715403</t>
  </si>
  <si>
    <t>103715404</t>
  </si>
  <si>
    <t>103715413</t>
  </si>
  <si>
    <t>ZEB0292A-24(SC)</t>
  </si>
  <si>
    <t>2933009</t>
  </si>
  <si>
    <t>103715414</t>
  </si>
  <si>
    <t>103716859</t>
  </si>
  <si>
    <t>103716860</t>
  </si>
  <si>
    <t>103716861</t>
  </si>
  <si>
    <t>103718460</t>
  </si>
  <si>
    <t>ZEB0296A-24(SC)</t>
  </si>
  <si>
    <t>2933187</t>
  </si>
  <si>
    <t>103719303</t>
  </si>
  <si>
    <t>103719320</t>
  </si>
  <si>
    <t>103719322</t>
  </si>
  <si>
    <t>103719335</t>
  </si>
  <si>
    <t>103719342</t>
  </si>
  <si>
    <t>103719344</t>
  </si>
  <si>
    <t>103719345</t>
  </si>
  <si>
    <t>103719362</t>
  </si>
  <si>
    <t>103719369</t>
  </si>
  <si>
    <t>103719375</t>
  </si>
  <si>
    <t>ZEB0297A-24(SC)</t>
  </si>
  <si>
    <t>2933190</t>
  </si>
  <si>
    <t>103719376</t>
  </si>
  <si>
    <t>103719764</t>
  </si>
  <si>
    <t>103720455</t>
  </si>
  <si>
    <t>NVT-12NOV24CON</t>
  </si>
  <si>
    <t>103709995</t>
  </si>
  <si>
    <t>240816002</t>
  </si>
  <si>
    <t>944900002</t>
  </si>
  <si>
    <t>943500031</t>
  </si>
  <si>
    <t>943500047</t>
  </si>
  <si>
    <t>117755</t>
  </si>
  <si>
    <t>522418816</t>
  </si>
  <si>
    <t>522418817</t>
  </si>
  <si>
    <t>522418824</t>
  </si>
  <si>
    <t>522418834</t>
  </si>
  <si>
    <t>522418835</t>
  </si>
  <si>
    <t>522418912</t>
  </si>
  <si>
    <t>29879</t>
  </si>
  <si>
    <t>497514</t>
  </si>
  <si>
    <t>29935</t>
  </si>
  <si>
    <t>808.1007.5</t>
  </si>
  <si>
    <t>395</t>
  </si>
  <si>
    <t>808.1007.5_SC</t>
  </si>
  <si>
    <t>228366</t>
  </si>
  <si>
    <t>241024006</t>
  </si>
  <si>
    <t>522419269</t>
  </si>
  <si>
    <t>522419270</t>
  </si>
  <si>
    <t>522419272</t>
  </si>
  <si>
    <t>522419332</t>
  </si>
  <si>
    <t>DATALOGIC065-24</t>
  </si>
  <si>
    <t>522419335</t>
  </si>
  <si>
    <t>346236</t>
  </si>
  <si>
    <t>346326</t>
  </si>
  <si>
    <t>228648</t>
  </si>
  <si>
    <t>3816901</t>
  </si>
  <si>
    <t>346327</t>
  </si>
  <si>
    <t>228701</t>
  </si>
  <si>
    <t>EDA10A-MNT-VS_SC</t>
  </si>
  <si>
    <t>346448</t>
  </si>
  <si>
    <t>228492</t>
  </si>
  <si>
    <t>204938</t>
  </si>
  <si>
    <t>3829070</t>
  </si>
  <si>
    <t>50180329-001_SC</t>
  </si>
  <si>
    <t>346449</t>
  </si>
  <si>
    <t>205124</t>
  </si>
  <si>
    <t>346450</t>
  </si>
  <si>
    <t>228274</t>
  </si>
  <si>
    <t>204859</t>
  </si>
  <si>
    <t>3822759</t>
  </si>
  <si>
    <t>346451</t>
  </si>
  <si>
    <t>346452</t>
  </si>
  <si>
    <t>346453</t>
  </si>
  <si>
    <t>228703</t>
  </si>
  <si>
    <t>3814482 / 3817082 / 3797999</t>
  </si>
  <si>
    <t>3825463</t>
  </si>
  <si>
    <t>EDA10A-11BE94N21RK_SC</t>
  </si>
  <si>
    <t>EDA10A-BAT</t>
  </si>
  <si>
    <t>EDA10A-BAT_SC</t>
  </si>
  <si>
    <t>3837672</t>
  </si>
  <si>
    <t>346454</t>
  </si>
  <si>
    <t>346456</t>
  </si>
  <si>
    <t>228109</t>
  </si>
  <si>
    <t>205102</t>
  </si>
  <si>
    <t>3822700</t>
  </si>
  <si>
    <t>346457</t>
  </si>
  <si>
    <t>346458</t>
  </si>
  <si>
    <t>346459</t>
  </si>
  <si>
    <t>346460</t>
  </si>
  <si>
    <t>522418825</t>
  </si>
  <si>
    <t>29934</t>
  </si>
  <si>
    <t>228338</t>
  </si>
  <si>
    <t>228393</t>
  </si>
  <si>
    <t>228326</t>
  </si>
  <si>
    <t>12282-3530_ES</t>
  </si>
  <si>
    <t>228327</t>
  </si>
  <si>
    <t>17710737</t>
  </si>
  <si>
    <t>006152</t>
  </si>
  <si>
    <t>000135</t>
  </si>
  <si>
    <t>228427</t>
  </si>
  <si>
    <t>000493</t>
  </si>
  <si>
    <t>000522</t>
  </si>
  <si>
    <t>000523</t>
  </si>
  <si>
    <t>000429</t>
  </si>
  <si>
    <t>228437</t>
  </si>
  <si>
    <t>000430</t>
  </si>
  <si>
    <t>000431</t>
  </si>
  <si>
    <t>001299</t>
  </si>
  <si>
    <t>001312</t>
  </si>
  <si>
    <t>001996</t>
  </si>
  <si>
    <t>002191</t>
  </si>
  <si>
    <t>002192</t>
  </si>
  <si>
    <t>003876</t>
  </si>
  <si>
    <t>004829</t>
  </si>
  <si>
    <t>005544</t>
  </si>
  <si>
    <t>005732</t>
  </si>
  <si>
    <t>005906</t>
  </si>
  <si>
    <t>006228</t>
  </si>
  <si>
    <t>006228_ES</t>
  </si>
  <si>
    <t>006422</t>
  </si>
  <si>
    <t>228494</t>
  </si>
  <si>
    <t>204942</t>
  </si>
  <si>
    <t>3830356</t>
  </si>
  <si>
    <t>EDA61K-0AC934PEAK_PR</t>
  </si>
  <si>
    <t>ARGOX0030/24H</t>
  </si>
  <si>
    <t>3788871</t>
  </si>
  <si>
    <t>3810158</t>
  </si>
  <si>
    <t>00-00R4C-030_SC</t>
  </si>
  <si>
    <t>3823598</t>
  </si>
  <si>
    <t>3826396</t>
  </si>
  <si>
    <t>944900004</t>
  </si>
  <si>
    <t>931061345</t>
  </si>
  <si>
    <t>DATALOGIC063-24</t>
  </si>
  <si>
    <t>DATALOGIC064-24</t>
  </si>
  <si>
    <t>DATALOGIC066-24</t>
  </si>
  <si>
    <t>DATALOGIC067-24</t>
  </si>
  <si>
    <t>DATALOGIC068-24</t>
  </si>
  <si>
    <t>DATALOGIC069-24</t>
  </si>
  <si>
    <t>228339</t>
  </si>
  <si>
    <t>228343</t>
  </si>
  <si>
    <t>GTS017-24</t>
  </si>
  <si>
    <t>GTS018-24</t>
  </si>
  <si>
    <t>204713</t>
  </si>
  <si>
    <t>204751</t>
  </si>
  <si>
    <t>3824213</t>
  </si>
  <si>
    <t>3824879</t>
  </si>
  <si>
    <t>3826917</t>
  </si>
  <si>
    <t>228395</t>
  </si>
  <si>
    <t>204916</t>
  </si>
  <si>
    <t>7990G-2USBX-1</t>
  </si>
  <si>
    <t>228435</t>
  </si>
  <si>
    <t>204920</t>
  </si>
  <si>
    <t>3781571</t>
  </si>
  <si>
    <t>3795633 / 3795635 / 3795659</t>
  </si>
  <si>
    <t>3824837</t>
  </si>
  <si>
    <t>710-129S-001_SC</t>
  </si>
  <si>
    <t>3825306 / 3825354  / 3827690</t>
  </si>
  <si>
    <t>229042-000_SC</t>
  </si>
  <si>
    <t>3829114</t>
  </si>
  <si>
    <t>3831315</t>
  </si>
  <si>
    <t>1950HHD-5USB-R_SC</t>
  </si>
  <si>
    <t>3832782</t>
  </si>
  <si>
    <t>205254</t>
  </si>
  <si>
    <t>3823918</t>
  </si>
  <si>
    <t>PX45A00000000200_SC</t>
  </si>
  <si>
    <t>3829578</t>
  </si>
  <si>
    <t>318-055-015_SC</t>
  </si>
  <si>
    <t>3834977</t>
  </si>
  <si>
    <t>228888</t>
  </si>
  <si>
    <t>205429</t>
  </si>
  <si>
    <t>DCP-001_SC</t>
  </si>
  <si>
    <t>A910S-0AW-RD6-12EB</t>
  </si>
  <si>
    <t>226894</t>
  </si>
  <si>
    <t>A910S-0AW-RD6-12EB _SC</t>
  </si>
  <si>
    <t>228743</t>
  </si>
  <si>
    <t>S920-APW-R64-1LLB _SC</t>
  </si>
  <si>
    <t>228745</t>
  </si>
  <si>
    <t>228584</t>
  </si>
  <si>
    <t>228422</t>
  </si>
  <si>
    <t>70400000CBU0008_SC</t>
  </si>
  <si>
    <t>ZEB0031N-24(SC)</t>
  </si>
  <si>
    <t>228089</t>
  </si>
  <si>
    <t>ZEB0032N-24(SC)</t>
  </si>
  <si>
    <t>228353</t>
  </si>
  <si>
    <t>ZEB0033N-24(SC)</t>
  </si>
  <si>
    <t>228493</t>
  </si>
  <si>
    <t>10034515</t>
  </si>
  <si>
    <t>10034516</t>
  </si>
  <si>
    <t>10036992</t>
  </si>
  <si>
    <t>ZEB0293A-24(SC)</t>
  </si>
  <si>
    <t>2933046</t>
  </si>
  <si>
    <t>ZEB0294A-24(SC)</t>
  </si>
  <si>
    <t>2933115</t>
  </si>
  <si>
    <t>ZEB0298A-24(SC) - DEMO</t>
  </si>
  <si>
    <t>28991119</t>
  </si>
  <si>
    <t>ZEB0299A-24(SC)</t>
  </si>
  <si>
    <t>2933607</t>
  </si>
  <si>
    <t>ZEB0300A-24(SC)</t>
  </si>
  <si>
    <t>2933753</t>
  </si>
  <si>
    <t>ZAF</t>
  </si>
  <si>
    <t>ZEB0301A-24(SC)</t>
  </si>
  <si>
    <t>2933729</t>
  </si>
  <si>
    <t>ZEB0302M-24(SC)</t>
  </si>
  <si>
    <t>2933866</t>
  </si>
  <si>
    <t>ZEB0303A-24(SC)</t>
  </si>
  <si>
    <t>2933886</t>
  </si>
  <si>
    <t>DR</t>
  </si>
  <si>
    <t>ZEB0304A-24(SC)</t>
  </si>
  <si>
    <t>2933867</t>
  </si>
  <si>
    <t>ZEB0305A-24(SC)</t>
  </si>
  <si>
    <t>2933966</t>
  </si>
  <si>
    <t>228433</t>
  </si>
  <si>
    <t>228438</t>
  </si>
  <si>
    <t>006228_SPB</t>
  </si>
  <si>
    <t>Rótulos de Coluna</t>
  </si>
  <si>
    <t>jan</t>
  </si>
  <si>
    <t>fev</t>
  </si>
  <si>
    <t>mar</t>
  </si>
  <si>
    <t>abr</t>
  </si>
  <si>
    <t>mai</t>
  </si>
  <si>
    <t>nov</t>
  </si>
  <si>
    <t>dez</t>
  </si>
  <si>
    <t>DIO ATUAL</t>
  </si>
  <si>
    <t>DIO IDEAL</t>
  </si>
  <si>
    <t>SUGESTÃO</t>
  </si>
  <si>
    <t>DECISÃO</t>
  </si>
  <si>
    <t>DIO DEC</t>
  </si>
  <si>
    <t>Termo</t>
  </si>
  <si>
    <t>Significado</t>
  </si>
  <si>
    <t>Total de estoque disponível para venda</t>
  </si>
  <si>
    <t>PARTN ORIG</t>
  </si>
  <si>
    <t>PARTN SS</t>
  </si>
  <si>
    <t>210-BFKS-VLWB_ES</t>
  </si>
  <si>
    <t>DELL MICROCOMPUTADOR PORTATIL INSPIRON 15 3520 / (CORE I5-1235U,16GB, SSD 512GB, WIFI, FHD, BAT. 3 CEL, MCAFEE SMALL BUSINESS SEC 30 DIAS, WIN 11 PRO)</t>
  </si>
  <si>
    <t>SERVICO - BROADWORKS COMMITTED MONTHLY SPEND</t>
  </si>
  <si>
    <t>FC-10-F1K0F-950-02-36</t>
  </si>
  <si>
    <t>LICENÇA DE SOFTWARE - FORTIGATE-1000F 3 ANOS DE PROTEÇAO UNIFICADA CONTRA AMEAÇAS UTP IPS, PROTEÇAO AVANÇADA DE MALWARE, CONTROLE DEAPP, URL, FILTRAGEM DE DNS E VIDEO, SERVIÇO ANTISPAM E FORTICARE PREMIUM</t>
  </si>
  <si>
    <t>JL728B_SC</t>
  </si>
  <si>
    <t>12JG0016BO_ES</t>
  </si>
  <si>
    <t>LENOVO ESTAÇÃO DE TRABALHO NEO50S G4 SFF. CORE I5-13400. 8GB RAM. 256GB SSD M.2 2280. W11 PRO. 1 ANO PREMI</t>
  </si>
  <si>
    <t>FG-1001F_SC</t>
  </si>
  <si>
    <t>2 SLOTS 100GE QSFP28, CP9 HW ACELERADO, ARMAZENAMENTO INTERNO SSD DE 960 GB, SUPRIMENTOS AC PW DUPLOS.</t>
  </si>
  <si>
    <t>FCZ-COTERM-5436429-1</t>
  </si>
  <si>
    <t>LICENCA DE SOFTWARE-FCZ-COTERM-5436429-1</t>
  </si>
  <si>
    <t>SERVIDOR DELL POWEREDGE R760XS / (INTEL XEON GOLD 6438Y+, 2X RAM 32GB, 2X SSD 480GB, OPENMANAGE ENTRP ADV, IDRAC9, ENTERPRISE 16G)</t>
  </si>
  <si>
    <t>FC-10-0401F-950-02-36</t>
  </si>
  <si>
    <t>LICENÇA DE SOFTWARE - FORTIGATE-401F 3 ANOS DE PROTEÇAO UNIFICADA CONTRA AMEAÇAS UTP IPS, PROTEÇAO AVANÇADA CONTRA MALWARE, CONTROLE DE APP, FILTRAGEM DE URL, DNS E VIDEO, SERVIÇO ANTISPAM E FORTICARE PREMIUM</t>
  </si>
  <si>
    <t>210-BGTT-W0CY</t>
  </si>
  <si>
    <t>SERVIDOR DELL POWEREDGE R660 / (2X XEON GOLD 6526Y, 16X RAM 64GB, 2X SSD 480GB, IDRAC9, ENTERPRISE 16G)</t>
  </si>
  <si>
    <t>ACESSORIO BATERIA PARA IMPRESSORA RP4-BAT, CELULA SDI25R8 INTELIGENTE</t>
  </si>
  <si>
    <t>210-BGXX-WK27</t>
  </si>
  <si>
    <t>SERVIDOR DELL POWEREDGE R6625 / (2X EPYC 9124, 20X RAM 64GB, 2X HDD 2.4TB, SSD 960GB, IDRAC9, ENTERPRISE 16G)</t>
  </si>
  <si>
    <t>CON-L1NCD-C9300XYA-3Y</t>
  </si>
  <si>
    <t>SERVIÇO - CX LEVEL 1 8X7NCDCATALYST 9300X 24X25G FIBER PORTS MODUL</t>
  </si>
  <si>
    <t>JL658A_SC</t>
  </si>
  <si>
    <t>EQUIPAMENTO COMUTADOR DE PACOTE DE DADOS EM REDE (SWITCH) ARUBA 6300M 24SFP+ 4SFP56</t>
  </si>
  <si>
    <t>SERVICO - WHOLESALE COMMITTED MONTHLY SPEND</t>
  </si>
  <si>
    <t>B95819_SC</t>
  </si>
  <si>
    <t>ORACLE LINUX PREMIER SUPPORT</t>
  </si>
  <si>
    <t>0029205_ES</t>
  </si>
  <si>
    <t>NOBREAK SMS LITE 1200BI/115</t>
  </si>
  <si>
    <t>CON-ECMUS-DN5SWQA3BR/5Y</t>
  </si>
  <si>
    <t>SERVIÇO - SOLN SUPP SWSS CISCO DNA CENTER VIRTUAL APPLIANCE</t>
  </si>
  <si>
    <t>S0P51A_SC</t>
  </si>
  <si>
    <t>PONTO DE ACESSO PARA REDE DIGITAL SEM FIO (RW) AP COM DUPLA FREQUÊNCIA DE ARUBA ACCESS POINT-675 (RW) PONTO DE ACESSO DE RÁDIO DUPLO 2X2:2 802.11AX WI-FI 6 CAMPUS</t>
  </si>
  <si>
    <t>P40500-B21_ES</t>
  </si>
  <si>
    <t>HPE 3.84TB SATA RI SFF BC MV SSD</t>
  </si>
  <si>
    <t>FTNT-SERV-SEBRAE-RJ-IMPLAN</t>
  </si>
  <si>
    <t>SERVIÇO REMOTO - FTNT-SERV-SEBRAE-RJ-IMPLAN</t>
  </si>
  <si>
    <t>R9W88A_SC</t>
  </si>
  <si>
    <t>EQUIPAMENTO COMUTADOR DE PACOTE DE DADOS EM REDE (SWITCH) HPE ANW 8100-24XF4C FB3F2AC BDL</t>
  </si>
  <si>
    <t>24314-M1-23_SC</t>
  </si>
  <si>
    <t>LICENÇA DE USO - ESS 12MO RNW FOR ACCESS APPL 3340 255TB WITH 4TB DRIVES 4 1GB ENET - 4 10GB SFP ENET STD APPL KIT</t>
  </si>
  <si>
    <t>JQ076A_SC</t>
  </si>
  <si>
    <t>EQUIPAMENTO COMUTADOR DE PACOTE DE DADOS EM REDE (SWITCH) HPE 5945 4-SLOT SWITCH</t>
  </si>
  <si>
    <t>P52499-B21_0082_NAC</t>
  </si>
  <si>
    <t>SERVIDOR HPE DL360 GEN11 8SFF NC 1XXEON-G 5415+ 2.9GHZ 8-CORE 2X32GB 2X480GB SATA 2X800W - ID 45204194</t>
  </si>
  <si>
    <t>C9800-L-C-K9-BR_SPB</t>
  </si>
  <si>
    <t>PONTO DE ACESSO PARA REDE DIGITAL SEM FIO- CISCO CATALYST 9800-L WIRELESS CONTROLLER_COPPER UPLINK</t>
  </si>
  <si>
    <t>TECTOY QUIOSQUI AUTOATENDIMENTO K2, PAREDE, 4+16G, SCAN DATALOGIC, NFC, PRINTER 80/58MM, CAM, 24, ANDROID 7.1</t>
  </si>
  <si>
    <t>R8Q71A_SC</t>
  </si>
  <si>
    <t>EQUIPAMENTO COMUTADOR DE PACOTE DE DADOS EM REDE (SWITCH) ARUBA 6200M 36G 12SR5 CL6 POE 4SFP+ SW</t>
  </si>
  <si>
    <t>CON-SNT-C9800LCLBR/5Y_SPB</t>
  </si>
  <si>
    <t>9EA-00325-</t>
  </si>
  <si>
    <t>MS-BR</t>
  </si>
  <si>
    <t>1576</t>
  </si>
  <si>
    <t>LICENÇA DE SOFTWARE - WIN SERVER DATACENTER CORE SINGLE LANGUAGE LICENSE &amp; SOFTWARE ASSURANCE OPEN VALUE 2 LICENSES NO LEVEL 1 YEAR ACQUIRED YEAR 1 AP</t>
  </si>
  <si>
    <t>VCF-VSP-ESPL-8_SC</t>
  </si>
  <si>
    <t>SOFTWARE - VMWARE VSPHERE ESSENTIALS PLUS 8 (RENOVACAO PARA 3 ANOS)</t>
  </si>
  <si>
    <t>FC-10-0040F-247-02-60</t>
  </si>
  <si>
    <t>SERVIÇO - FORTIGATE-40F CONTRATO FORTICARE 5 ANOS 24X7</t>
  </si>
  <si>
    <t>JH450A_SC</t>
  </si>
  <si>
    <t>PLACA DE CIRCUITO IMPRESSA MONTADA HPE 5950 24PORTAS  SFP28 AND 2PORTAS QSFP28 MOD</t>
  </si>
  <si>
    <t>TECTOY GAVETA DE DINHEIRO  X5, 5 DIVISÕES</t>
  </si>
  <si>
    <t>PROCESSAMENTO DE DADOS</t>
  </si>
  <si>
    <t>26682-M1-23_SC</t>
  </si>
  <si>
    <t>LICENÇA DE USO - ESS 12MO RNW FOR NBU APPL 5250 75TB 4 1GB ENET - 4 25-10GB ENET - 6 16GB FC STD APPL KIT</t>
  </si>
  <si>
    <t>EQUIPAMENTO COMUTADOR DE PACOTE DE DADOS EM REDE-CATALYST 1000 24PORT GE, FULL POE, 4X1G SFP</t>
  </si>
  <si>
    <t>32849940_SC</t>
  </si>
  <si>
    <t>DENOMINAÇÃO: LENTE OBJETIVA PARA CAMERA DIGITAL - MODELO: SEL70200GM2 - MARCA: SONY</t>
  </si>
  <si>
    <t>R8Q69A_SC</t>
  </si>
  <si>
    <t>EQUIPAMENTO COMUTADOR DE PACOTE DE DADOS EM REDE (SWITCH) ARUBA 6200M 48G 4SFP+ SWCH</t>
  </si>
  <si>
    <t>210-AZED-WP4P</t>
  </si>
  <si>
    <t>SERVIDOR DELL POWEREDGE R450 / (XEON SILVER 4314, 2X RAM 32GB, 2X SSD 960GB, 2X WINSV 2022 STD 16CORE, 4X WINSV 2022 STD, 5-PACK OF WINSV 2022/2019, IDRAC9 ENTRP 15G)</t>
  </si>
  <si>
    <t>CON-SSSNT-C9200L4X_3Y_BR_SPB</t>
  </si>
  <si>
    <t>SERVIÇO - SOLN SUPP 8X5XNBD CATALYST 9200L 48-PORT POE+, 4 X 10G, NE</t>
  </si>
  <si>
    <t>892-6266-T774</t>
  </si>
  <si>
    <t>SUPORTE TECNICO DE INFORMATICA NO LOCAL EM 4 HORAS, 7X24, PROSUPPORT, 4 ANOS ADICIONAIS</t>
  </si>
  <si>
    <t>705-3642-WK27</t>
  </si>
  <si>
    <t>705-3658-WK27</t>
  </si>
  <si>
    <t>12855-M1-23</t>
  </si>
  <si>
    <t>LICENÇA DE USO - ESS 12MO RNW NBU DEDUP DATA PROTEC OPT OPT XPLAT 1 FRONT END TB ONPREM STD PERPTAL LIC CORP</t>
  </si>
  <si>
    <t>32860040_SC</t>
  </si>
  <si>
    <t>DENOMINAÇÃO: LENTE OBJETIVA PARA CAMERA FOTOGRAFICA - MODELO: SEL2470GM2 - MARCA SONY</t>
  </si>
  <si>
    <t>6VC-00699-</t>
  </si>
  <si>
    <t>LICENÇA DE SOFTWARE - WIN REMOTE DESKTOP SERVICES CAL SINGLE LANGUAGE LICENSE &amp; SOFTWARE ASSURANCE OPEN VALUE NO LEVEL 1 YEAR ACQUIRED YEAR 1 AP DEVICE CAL</t>
  </si>
  <si>
    <t>30096-M5124_SC</t>
  </si>
  <si>
    <t>SERVIÇO - FLEX APPL 52XX SVR W TWO STOR SHELVES STD DEPLOY SVC VSP</t>
  </si>
  <si>
    <t>32150-M0008</t>
  </si>
  <si>
    <t>LICENÇA DE USO - BE SIMPLE ADD ON WIN 1 INSTANCE ONPREM STD SUB + ESS MAINT LIC 12MO</t>
  </si>
  <si>
    <t>705-3702-WG7V</t>
  </si>
  <si>
    <t>7NQ-00069-</t>
  </si>
  <si>
    <t>LICENÇA DE SOFTWARE - SQL SERVER STANDARD CORE SINGLE LANGUAGE LICENSE &amp; SOFTWARE ASSURANCE OPEN VALUE 2 LICENSES NO LEVEL 1 YEAR ACQUIRED YEAR 1 AP</t>
  </si>
  <si>
    <t>892-6804</t>
  </si>
  <si>
    <t>SUPORTE TECNICO DE INFORMATICA EM 4 HORAS EM 8 HORAS, 7X24, PROSUPPORT, 3 ANOS</t>
  </si>
  <si>
    <t>PONTO DE ACESSO PARA REDE DIGITAL COM FREQUENCIA DE 2.4GHZ E 5GHZ E TAXA DE TRANSMISSAO DE 1182 MBPS ATE 2475 MBPS, COM FIO. MARCA FORTINET.MODELO: FAP-431F-N</t>
  </si>
  <si>
    <t>705-3688-WG7V</t>
  </si>
  <si>
    <t>210-AZED-WMKX</t>
  </si>
  <si>
    <t>SERVIDOR DELL POWEREDGE R450 / (XEON SILVER 4314, 2X RAM 32GB, 4X HDD 4TB, 2X WINSV 2022 STD 16CORE, 4X WINSV 2022 STD, 5-PACK OF WINSV 2022/2019, IDRAC9 ENTRP 15G)</t>
  </si>
  <si>
    <t>892-6264-T774</t>
  </si>
  <si>
    <t>SUPORTE TECNICO DE INFORMATICA NO LOCAL EM 4 HORAS, 7X24, PROSUPPORT, 3 ANOS</t>
  </si>
  <si>
    <t>EQUIPAMENTO COMUTADOR DE PACOTE DE DADOS EM REDE (SWITCH) - 24X 1G  POE+ PORTS AND 195W POE BUDGET, 4X 1G SFP UPLINKS</t>
  </si>
  <si>
    <t>892-6264</t>
  </si>
  <si>
    <t>LICENÇA DE SOFTWARE - MFE ELM VM 8 CORES MO PER USE MSP</t>
  </si>
  <si>
    <t>CON-SSSNP-220M5LBRBR/6.8M</t>
  </si>
  <si>
    <t>SERVIÇO - SOLN SUPP 24X7X4 UCS C220 M5 LFF W/O CPU, MEM, HD, PCIE, PSU</t>
  </si>
  <si>
    <t>CON-SNTP-C920L24GBR/5Y_SPB</t>
  </si>
  <si>
    <t>SERVIÇO - SNTC-24X7X4 CATALYST 9200L 24-PORT POE+, 4 X 1G, NET</t>
  </si>
  <si>
    <t>FC-10-S124F-247-02-36</t>
  </si>
  <si>
    <t>34053-M5124-20_SC</t>
  </si>
  <si>
    <t>LICENÇA DE USO - ESS 12MO INITIAL FOR FLEX APPL 5260 140TB B-4 10GBASE-T - 6 25-10GB ENET - 4 32GB FC STD APPL KIT VSP</t>
  </si>
  <si>
    <t>FAZ-VM-GB25</t>
  </si>
  <si>
    <t>LICENÇA DE SOFTWARE - ATUALIZE A LICENÇA PARA ADICIONAR 25 GB,DIA DE LOGOS E 10 TB DE CAPACIDADE DE ARMAZENAMENTO.</t>
  </si>
  <si>
    <t>892-6810-T774</t>
  </si>
  <si>
    <t>SUPORTE TECNICO DE INFORMATICA EM 4 HORAS EM 8 HORAS, 7X24, PROSUPPORT, 7 ANOS</t>
  </si>
  <si>
    <t>FTNT-SERV-SEBRAE-RJ-TREIN</t>
  </si>
  <si>
    <t>SERVIÇO REMOTO - FTNT-SERV-SEBRAE-RJ-TREIN</t>
  </si>
  <si>
    <t>APARELHOS PARA TRANSMISSÃO DE DADOS EM REDES SEM FIO, TIPO FIREWALL - CISCO FIREPOWER 1140 NGFW APPLIANCE, 1U</t>
  </si>
  <si>
    <t>JL087A_SC</t>
  </si>
  <si>
    <t>FONTE RETIFICADA A SEMICONDUTOR ENTRADA BIVOLT DE 100-240VAC COM FREQUÊNCIA DE 50/60 HZ, CORRENTE MÁXIMA DE ENTRADA 12A, TENSÃO DE SAÍDA 54VDC, CORRENTE MÁXIMA DE SAÍDA 5A E POTÊNCIA DE 1050W</t>
  </si>
  <si>
    <t>26691-M1-23_SC</t>
  </si>
  <si>
    <t>LICENÇA DE USO - ESS 12MO RNW FOR NBU APPL 5250 65TB 2ND/3RD/4TH/6TH STOR SHELF APPL KIT</t>
  </si>
  <si>
    <t>14731-M1-23</t>
  </si>
  <si>
    <t>LICENÇA DE USO - ESS 12MO RNW NBU ENT CLT WLS 1 SVR HW TIER 2 ONPREM STD PERPTAL LIC CORP</t>
  </si>
  <si>
    <t>CON-SNT-C930048NINC/4Y_SC</t>
  </si>
  <si>
    <t>SERVIÇO - SNTC-8X5XNBD CATALYST 9300 48-PORT OF 5GBPS NETWORK A</t>
  </si>
  <si>
    <t>JL085A_SC</t>
  </si>
  <si>
    <t>885-2170-WK27</t>
  </si>
  <si>
    <t>IMPLEMENTACAO LOGICA, PRODEPLOY, POWEREDGE</t>
  </si>
  <si>
    <t>COLETOR SCANPAL EDA10A C/ ANDROID 12, WWAN E WLAN, 128 GB, CAM 16 MP+8 MP, BAT 8000MAH, USB TIPO C</t>
  </si>
  <si>
    <t>S3J33A_SC</t>
  </si>
  <si>
    <t>PONTO DE ACESSO PARA REDE DIGITAL SEM FIO (RW 10) AP615H COM DUPLA FREQUÊNCIA DE ARUBA ACCESS POINT-615 (RW) PONTO DE ACESSO DE RÁDIO DUPLO 2X2:2 802.11AX WI-FI 6 CAMPUS</t>
  </si>
  <si>
    <t>TANCA LEITOR DE CODIGO DE BARRAS SEM FIO TL 150 BTW</t>
  </si>
  <si>
    <t>FC3-10-LV0VM-248-02-36</t>
  </si>
  <si>
    <t>SERVIÇO - FORTIANALYZER-VM SUPPORT 3 YEAR 24X7 FORTICARE CONTRACT (FOR 1-26 GB/DAY OF LOGS)</t>
  </si>
  <si>
    <t>875L8AA_ES</t>
  </si>
  <si>
    <t>ACESSÓRIO - POLY STUDIO X52 WALL MOUNT</t>
  </si>
  <si>
    <t>JC680A_SC</t>
  </si>
  <si>
    <t>FONTE RETIFICADA A SEMICONDUTOR ENTRADA BIVOLT DE 100-240VAC COM FREQUÊNCIA 50/60 HZ, TENSÃO SAÍDA 12V, CORRENTE MÁXIMA 52.9A E POTÊNCIA SAÍDA 650W</t>
  </si>
  <si>
    <t>32294-M1</t>
  </si>
  <si>
    <t>LICENÇA DE USO - VERITAS FREIGHT SVR, FLEX APPL - BRL - STD</t>
  </si>
  <si>
    <t>DXNN1264</t>
  </si>
  <si>
    <t>LICENC. DE USO DE PROGRAMAS DE COMPUT. - DEEP SECURITY - MALWARE PREVENTION – PER SERVER (VM)</t>
  </si>
  <si>
    <t>TECLA00-6BO_ES</t>
  </si>
  <si>
    <t>S2P30A_SC</t>
  </si>
  <si>
    <t>MÓD ELETRÔNICOS INTERCAMBIÁVEIS P/CONV SINAIS ELÉTRICOS EM ÓPTICOS E VICE-VERSA,CONSTIT PLACA HPE HPE ANW 10G SR SFP+ LC 400M OM4 C-XCVR</t>
  </si>
  <si>
    <t>C8200L-1N-4TBR/CPT</t>
  </si>
  <si>
    <t>ROTEADOR DIGITAL MODULAR COM FIO - CISCO CATALYST 8200L WITH 1-NIM SLOT AND 4X1G WAN PORTS</t>
  </si>
  <si>
    <t>DENOMINAÇÃO: LENTE OBJETIVA PARA CAMERA DIGITAL - MODELO: SELP18105G - MARCA: SONY</t>
  </si>
  <si>
    <t>TANCA VP-240W - VERIFICADOR DE PREÇOS ETH / WIFI-1D</t>
  </si>
  <si>
    <t>TANCA VP-640W VERIFICADOR DE PREÇOS ETH / WIFI - 2D</t>
  </si>
  <si>
    <t>DG7GMGF0D5VX-0002</t>
  </si>
  <si>
    <t>MICROSOFT-OPEN</t>
  </si>
  <si>
    <t>1574</t>
  </si>
  <si>
    <t>LICENÇA DE SOFTWARE - WINDOWS SERVER 2022 CAL - 1 DEVICE CAL - 3 YEAR</t>
  </si>
  <si>
    <t>BEMATECH COMPUTADORUT AIO SB1015 I5 8279U 8GB SSD120</t>
  </si>
  <si>
    <t>S3J35A_SC</t>
  </si>
  <si>
    <t>PONTO DE ACESSO PARA REDE DIGITAL SEM FIO (RW 5) AP635 COM DUPLA FREQUÊNCIA DE ARUBA ACCESS POINT-635 (RW) PONTO DE ACESSO DE RÁDIO DUPLO 2X2:2 802.11AX WI-FI 6 CAMPUS</t>
  </si>
  <si>
    <t>940J6LA#AK4_ES</t>
  </si>
  <si>
    <t>HP MICROCOMPUTADOR ELITEDESK 800 G9 SFF I5-13500 16GB (1X16GB) 512 SSD W11 PRO</t>
  </si>
  <si>
    <t>B11B252201_ES</t>
  </si>
  <si>
    <t>SCANNER PORTÁTIL EPSON WORKFORCE ES-50, 600 DPI, 5,5PPM, DUPLEX COLOR, USB, 110V</t>
  </si>
  <si>
    <t>PONTO DE ACESSO PARA REDE DIGITAL SEM FIO (RW) PARA AMBIENTE EXTERNO ARUBA AP-565 COM DUPLA FREQUÊNCIA DE 2.4GHZ E 5GHZ E TAXA DE TRANSMISSÃO DE ATÉ 287 MBPS</t>
  </si>
  <si>
    <t>LICENÇA DE SOFTWARE - MFE ACE VM 8 CORES MO PER USE MSP</t>
  </si>
  <si>
    <t>CON-SSSNP-220M5LBRBR/6.9M</t>
  </si>
  <si>
    <t>705-3692-WG7V</t>
  </si>
  <si>
    <t>210-BLPQ-V8LD_ES</t>
  </si>
  <si>
    <t>DELL MICROCOMPUTADOR PORTATIL LATITUDE 14 7450 / (CORE ULTRA 7-165U VPRO, RAM 32GB, SSD 1TB, FHD+ TOUCHSCREEN, BAT. 3 CEL, W11 PRO</t>
  </si>
  <si>
    <t>N_ME5012_P3_M43_SC</t>
  </si>
  <si>
    <t>SERVIÇO - UPGRADE FROM 3Y PROSUPPORT TO 3Y PROSUPPORT PLUS 4H ONSITE POWERVAULT ME5012</t>
  </si>
  <si>
    <t>11142-M1-23</t>
  </si>
  <si>
    <t>LICENÇA DE USO - ESS 12MO RNW NBU OPT LIB BASED TAPE DRIVE XPLAT 1 DRIVE ONPREM STD PERPTAL LIC CORP</t>
  </si>
  <si>
    <t>13102-M1-23</t>
  </si>
  <si>
    <t>LICENÇA DE USO - ESS 12MO RNW NBU CLT APP AND DB PK WLS 1 SVR HW TIER 2 ONPREM STD PERPTAL LIC CORP</t>
  </si>
  <si>
    <t>R8Q67A_SC</t>
  </si>
  <si>
    <t>EQUIPAMENTO COMUTADOR DE PACOTE DE DADOS EM REDE (SWITCH) ARUBA 6200M 24G 4SFP+ SWCH</t>
  </si>
  <si>
    <t>MICROVENTILADOR PARA FLUXO DE AR DE FRENTE HPE X751 FB FAN TRAY</t>
  </si>
  <si>
    <t>821-5936_ES</t>
  </si>
  <si>
    <t>SWITCH SERIE S 5XXX PRODEPLOY</t>
  </si>
  <si>
    <t>998-3843_ES</t>
  </si>
  <si>
    <t>CON-SNT-IE40104SBR</t>
  </si>
  <si>
    <t>SERVIÇO - SNTC-8X5XNBD IE4010 4X 1G SFP, 24</t>
  </si>
  <si>
    <t>LIC-MX85-ENT-3Y</t>
  </si>
  <si>
    <t>LICENÇA DE USO MERAKI - MERAKI MX85 ENTERPRISE LICENSE AND SUPPORT, 3YR</t>
  </si>
  <si>
    <t>32847840_SC</t>
  </si>
  <si>
    <t>DENOMINAÇÃO: LENTE OBJETICA PARA CAMERA DIGITAL - MODELO: SEL200600G - MARCA: SONY</t>
  </si>
  <si>
    <t>CON-L1NCD-C8200TL1BR/5Y_SPB</t>
  </si>
  <si>
    <t>SERVIÇO - CX LEVEL 1 8X7NCD CISCO CATALYST 8200L WITH 1-NIM SLOT AND</t>
  </si>
  <si>
    <t>KW5-00359-</t>
  </si>
  <si>
    <t>1577</t>
  </si>
  <si>
    <t>LICENÇA DE SOFTWARE - WIN DEVICE EDU ALL LANGUAGES UPGRADE SA OPEN VALUE LEVEL E 1 YEAR ACADEMIC ENTERPRISE</t>
  </si>
  <si>
    <t>LICENÇA DE SOFTWARE - FORTIGATE-VM01 1 YEAR UNIFIED THREAT PROTECTION (UTP) (24X7 FORTICARE PLUS APPLICATION CONTROL - FORTINET</t>
  </si>
  <si>
    <t>N_PET1_N1_P3</t>
  </si>
  <si>
    <t>POWEREDGE T140, POWEREDGE T150, POWEREDGE T150 -UPGRADE FROM 1Y NEXT BUS DAY TO 3Y PROSPT</t>
  </si>
  <si>
    <t>R18-01858-</t>
  </si>
  <si>
    <t>LICENÇA DE SOFTWARE - WIN SERVER CAL SINGLE LANGUAGE SOFTWARE ASSURANCE OPEN VALUE NO LEVEL 1 YEAR ACQUIRED YEAR 1 AP DEVICE CAL</t>
  </si>
  <si>
    <t>SU-EDC.SIMPLE-CRV_SC</t>
  </si>
  <si>
    <t>SERVIÇO DE MANUTENÇÃO - START UP DE EQUIPOS CRV, SU-ED CIRCUITOS SIMPLE.</t>
  </si>
  <si>
    <t>55UT801C0SA.BWZ_ES</t>
  </si>
  <si>
    <t>SMART TV LG  55" WEBOS 23 HDR AI LG THINQ AMAZON ALEXA</t>
  </si>
  <si>
    <t>CON-L1SWT-C930024-3Y</t>
  </si>
  <si>
    <t>SERVIÇO - CX LEVEL 1 SW SUB C9300 DNA ADVANTAGE, TERM LICENSE</t>
  </si>
  <si>
    <t>02783-001</t>
  </si>
  <si>
    <t>DENOMINAÇÃO: APARELHO DE TRANSMISSÃO DE DADOS E ENERGIA EM REDE POR FIO, TIPO EXTENSOR POE- AXIS TU8004 90 W MIDSPAN</t>
  </si>
  <si>
    <t>LICENÇA DE SOFTWARE - MFE ERC VM 8 CORES MO PER USE MSP</t>
  </si>
  <si>
    <t>LICENÇA DE SOFTWARE - MFE ERC VM 4 CORES ADDON MO PER USE MSP</t>
  </si>
  <si>
    <t>841-7020-WG7V</t>
  </si>
  <si>
    <t>MANTENHA SEU DISCO RIGIDO, 5 ANOS</t>
  </si>
  <si>
    <t>9EM-00299-</t>
  </si>
  <si>
    <t>LICENÇA DE SOFTWARE - WIN SERVER STANDARD CORE SINGLE LANGUAGE SOFTWARE ASSURANCE OPEN VALUE 16 LICENSES NO LEVEL 1 YEAR ACQUIRED YEAR 1 AP</t>
  </si>
  <si>
    <t>TANCA IMPRESSORA DE ETIQUETAS - TLP-300</t>
  </si>
  <si>
    <t>AIR-DNA-A-3Y-BR_SPB</t>
  </si>
  <si>
    <t>LICENÇA DE USO - AIRONET CISCO DNA ADVANTAGE TERM LICENSES</t>
  </si>
  <si>
    <t>NOBREAK TECH 600BI/115</t>
  </si>
  <si>
    <t>SMV3000CA-BR_ES</t>
  </si>
  <si>
    <t>APC SMART-UPS SMV 3000VA 120V</t>
  </si>
  <si>
    <t>319-BBHP_ES</t>
  </si>
  <si>
    <t>DELL WEBCAM ULTRASHARP WEBCAM - WB7022</t>
  </si>
  <si>
    <t>21609-M1-23_SC</t>
  </si>
  <si>
    <t>LICENÇA DE USO - ESS 12MO RNW FOR ACCESS 3340 APPL LNX 1 TB ONPREM STD PERPETUAL LIC CORP</t>
  </si>
  <si>
    <t>32149-M0008</t>
  </si>
  <si>
    <t>LICENC. DE USO DE PROGRAMAS DE COMPUT. - BE SIMPLE CORE PK WIN 5 INSTANCE ONPREM STD SUB + ESS MAINT LIC INITIAL 12MO CORP</t>
  </si>
  <si>
    <t>90.C1.A01200_ES</t>
  </si>
  <si>
    <t>NOBREAK COMPACT PLUS 4 (S/1200VA/2B.7AH)</t>
  </si>
  <si>
    <t>528-CTIE_ES</t>
  </si>
  <si>
    <t>SOFTWARE IDRAC9, ENTERPRISE 16G, SEM MIDIA</t>
  </si>
  <si>
    <t>HP MICROCOMPUTADOR 280 G9 SFF I7-12700 16GB (2X8GB) 512GB SSD W11 PRO</t>
  </si>
  <si>
    <t>32844550_SC</t>
  </si>
  <si>
    <t>DENOMINAÇÃO: LENTE PARA CAMERA DIGITAL - MODELO: SEL70200G - MARCA: SONY IMP</t>
  </si>
  <si>
    <t>MOUSE00-6BO_ES</t>
  </si>
  <si>
    <t>ZADARACLOUD</t>
  </si>
  <si>
    <t>ZADARA</t>
  </si>
  <si>
    <t>1701</t>
  </si>
  <si>
    <t>CONTRATO DE SERVICOS DE NUVEM</t>
  </si>
  <si>
    <t>2FJ-00005-</t>
  </si>
  <si>
    <t>MICROSOFT OFFICE PRO PLUS EDUCATION ALL LANGUAGES LICENSE &amp; SOFTWARE ASSURANCE OPEN VALUE LEVEL E 1 YEAR ACADEMIC ENTERPRISE</t>
  </si>
  <si>
    <t>5399-829-309</t>
  </si>
  <si>
    <t>FONE DE OUVIDO - EVOLVE 30 II DUO UC</t>
  </si>
  <si>
    <t>B41065</t>
  </si>
  <si>
    <t>ORACLE VM PREMIER LIMITED SUPPORT</t>
  </si>
  <si>
    <t>DG7GMGF0D5RK-0003</t>
  </si>
  <si>
    <t>LICENÇA DE SOFTWARE - WINDOWS SERVER 2022 STANDARD - 8 CORE LICENSE PACK 3 YEAR</t>
  </si>
  <si>
    <t>12250-M1-23</t>
  </si>
  <si>
    <t>LICENÇA DE USO - ESS 12MO RNW NBU ENT SVR WLS 1 SVR HW TIER 2 ONPREM STD PERPTAL LIC CORP</t>
  </si>
  <si>
    <t>A5032544A_SC</t>
  </si>
  <si>
    <t>DENOMINACAO: PLACA DE CIRCUITO IMPRESSO PARA CAMERA DIGITAL - MODELO: MOUNTED C.BOARD,VC-41(A)CO - MARCA: SONY</t>
  </si>
  <si>
    <t>75UR871C0SA.BWZ_ES</t>
  </si>
  <si>
    <t>SMART TV LG  75 WEBOS 23 HDR AI LG THINQ AMAZON ALEXA</t>
  </si>
  <si>
    <t>AR8600A_ES</t>
  </si>
  <si>
    <t>APC - GERENCIADOR HORIZONTAL DE CABEAMENTO, DE UM SÓ LADO COM TAMPA, DE 2 U X 10 CM DE PROFUNDIDADE</t>
  </si>
  <si>
    <t>LICENÇA DE SOFTWARE - FORTIGATE-80E 1 YEAR UNIFIED THREAT PROTECTION (UTP) (24X7 FORTICARE PLUS APPLICATION CONTROL) - FORTINET</t>
  </si>
  <si>
    <t>BZAE-ZT231-3C0_SC</t>
  </si>
  <si>
    <t>ZEBRA ONE CARE ESSENTIAL - T231 - EQUIP NOVO - 3 ANOS - SEM L&amp;T - COM MAU USO - SEM MANUTENCAO DE BATERIA</t>
  </si>
  <si>
    <t>SMX120BP..</t>
  </si>
  <si>
    <t>19IN RACKMOUNT FOR CATALYST 3560,2960,ME-3400 COMPACT SWITCH</t>
  </si>
  <si>
    <t>02101-004_SC</t>
  </si>
  <si>
    <t>DENOMINAÇÃO: EQUIPAMENTO COMUTADOR DE PACOTE DE DADOS EM REDE (SWITCH) - MODELO SWITCH POE 4 PORTAS -AXIS D8004 UNMANAGED POE SWITCH - MARCA: AXIS</t>
  </si>
  <si>
    <t>80069999AA00077-</t>
  </si>
  <si>
    <t>TECTOY PDV WIDESCREEN D2S 15, 2+8G, 15,6", PRINTER 58", ANDROID 7.1</t>
  </si>
  <si>
    <t>FONTE DE ALIMENTAÇÃO PARA  DOCA E CARREGADOR DE BATERIAS DOS COLETORES DE DADOS CK3 E CN51, ENTRADA 100-240VAC, SAIDA: 12VDC/30W</t>
  </si>
  <si>
    <t>7599-842-199</t>
  </si>
  <si>
    <t>JABRA EVOLVE 75 SE - MS STEREO WITH CHARGING STAND</t>
  </si>
  <si>
    <t>UPG-CPAP-SG1530-SNBTSSPRE3_SC</t>
  </si>
  <si>
    <t>LICENÇA DE SOFTWARE - SOFTWARE UPGRADE FOR CHECK POINT 1530 BASE APPLIANCE WITH SNBT SUBSCRIPTION PACKAGE AND DIRECT PREMIUM SUPPORT FOR 3 YEARS.</t>
  </si>
  <si>
    <t>LICENÇA DE SOFTWARE - MVISION STANDARD MO PER USE MSP</t>
  </si>
  <si>
    <t>LICENÇA DE SOFTWARE - MFE GTI FOR ESM-VM-8 MO PER USE MSP</t>
  </si>
  <si>
    <t>LIC-MS225-48FP-3YR</t>
  </si>
  <si>
    <t>LICENÇA DE USO MERAKI - MERAKI MS225-48FP ENTERPRISE LICENSE AND SUPPORT, 3YR</t>
  </si>
  <si>
    <t>EQUIPAMENTO COMUTADOR DE PACOTES DE DADOS EM REDE (SWITCH)  - FORTISWITCH-124E - HW FS-124E</t>
  </si>
  <si>
    <t>FAZ-VM-GB1</t>
  </si>
  <si>
    <t>LICENÇA DE SOFTWARE - PARA USO DE PROGRAMAS DE COMPUTAÇAO. - ATUALIZAR LICENÇA PARA ADICIONAR 1 GB,DIA DE LOGOTIPO E 500 GB DE CAPACIDADE DE ARMAZENAMENTO.</t>
  </si>
  <si>
    <t>DG7GMGF0PN5D-0002-COMM-BR</t>
  </si>
  <si>
    <t>OFFICE LTSC STANDARD 2024</t>
  </si>
  <si>
    <t>9EM-00562-SPLA-C-</t>
  </si>
  <si>
    <t>LICENÇA DE SOFTWARE-WINSVRSTDCORE ALNG LICSAPK MVL 2LIC CORELIC</t>
  </si>
  <si>
    <t>FORTISWITCH-108F-POE CONTRATO FORTICARE DE 1 ANO 24X7</t>
  </si>
  <si>
    <t>228-05018-SPLA-C-</t>
  </si>
  <si>
    <t>LICENÇA DE SOFTWARE-SQLSVRSTD ALNG LICSAPK MVL SAL</t>
  </si>
  <si>
    <t>ELGIN PDV POSGO ELITE 15POL 4GB RAM 32GB MEMORIA - ANDROID 11</t>
  </si>
  <si>
    <t>528-BYHF_SPB</t>
  </si>
  <si>
    <t>SQL SERVER STANDARD - 2 CORE LICENSE PACK - 1 YEAR</t>
  </si>
  <si>
    <t>AP8704S-WW_ES</t>
  </si>
  <si>
    <t>KIT DE CABO DE ENERGIA (6)- C13 TO C14- 1.2M</t>
  </si>
  <si>
    <t>359-01474-</t>
  </si>
  <si>
    <t>LICENÇA DE SOFTWARE - SQL CAL SINGLE LANGUAGE SOFTWARE ASSURANCE OPEN VALUE NO LEVEL 1 YEAR ACQUIRED YEAR 1 AP DEVICE CAL</t>
  </si>
  <si>
    <t>DGFPR1102V7-</t>
  </si>
  <si>
    <t>DIGIFORT</t>
  </si>
  <si>
    <t>1185</t>
  </si>
  <si>
    <t>LICENC. DE USO DE PROGRAMAS DE COMPUT. - DIGIFORT VERSÃO PROFESSIONAL PARA WINDOWS - PACK PARA GERENCIAMENTO DE 2 CÂMERAS ADICIONAIS.</t>
  </si>
  <si>
    <t>JETWAY TECLADO CHAMADOR - PE-100</t>
  </si>
  <si>
    <t>BEMATECH MONITOR 15P HDMI TOUCH ELGIN CM15</t>
  </si>
  <si>
    <t>DG7GMGF0D7HX-0007</t>
  </si>
  <si>
    <t>LICENÇA DE SOFTWARE - WINDOWS SERVER 2022 REMOTE DESKTOP SERVICES - 1 USER CAL 1 YEAR</t>
  </si>
  <si>
    <t>DGFPR1104V7-</t>
  </si>
  <si>
    <t>LICENÇA DE USO SISTEMA - DIGIFORT VERSÃO PROFESSIONAL PARA WINDOWS - PACK PARA GERENCIAMENTO DE 4 CÂMERAS ADICIONAIS.</t>
  </si>
  <si>
    <t>PACOTE DE BATERIA PADRAO COM UM (1) BATERIA RECARREGAVEL PADRAO, 3,85 V, 8000 MA PARA EDA10A</t>
  </si>
  <si>
    <t>P30780312_SC</t>
  </si>
  <si>
    <t>SERVICO DE MANUT. E REP. - 3YR POLY+ GC8 USB CONTROLLER</t>
  </si>
  <si>
    <t>228-04685-</t>
  </si>
  <si>
    <t>LICENÇA DE SOFTWARE - SQL SERVER STANDARD SINGLE LANGUAGE SOFTWARE ASSURANCE OPEN VALUE NO LEVEL 1 YEAR ACQUIRED YEAR 1 AP</t>
  </si>
  <si>
    <t>U10N3E_SC</t>
  </si>
  <si>
    <t>A1520869A_SC</t>
  </si>
  <si>
    <t>SUPORTE DA BATERIA DO MICROFONE - CASE,BATTERY ASSY</t>
  </si>
  <si>
    <t>L-FPR1010-SEC-PL=-BR_SPB</t>
  </si>
  <si>
    <t>LICENÇA DE USO - CISCO FIREPOWER 1010 - SECURITY PLUS LICENSE</t>
  </si>
  <si>
    <t>A1901011B_SC</t>
  </si>
  <si>
    <t>CARCAÇA PLÁSTICA DE ENCAIXE DA BATERIA UTILIZADO EM SISTEMAS DE MICROFONE SEM FIO</t>
  </si>
  <si>
    <t>CON-SNT-C920L24G-BR</t>
  </si>
  <si>
    <t>02-SSC-8441_SC</t>
  </si>
  <si>
    <t>FC-10-0040F-247-02-36</t>
  </si>
  <si>
    <t>SERVIÇO - FORTIGATE-40F 24X7 FORTICARE CONTRACT</t>
  </si>
  <si>
    <t>LICENÇA DE SOFTWARE - MFE UCE BASE MO PER USE MSP</t>
  </si>
  <si>
    <t>LICENÇA DE SOFTWARE - MFE DATA LOSS PRVTN EPNT MO PER USE MSP</t>
  </si>
  <si>
    <t>N_N154X_LL_P3_SC</t>
  </si>
  <si>
    <t>SUPORTE TÉCNICO EM INFORMÁTICA - DN_N1548, DN_N1548P- UPGRADE FROM LIFE LTD TO 3Y PROSPT</t>
  </si>
  <si>
    <t>17219-M1_SC</t>
  </si>
  <si>
    <t>LICENÇA DE USO - VERITAS FREIGHT SERVICE, MEMORY - BRAZIL - STANDARD</t>
  </si>
  <si>
    <t>N_O3XXX_N1_N3_SC</t>
  </si>
  <si>
    <t>GARANTIA OPTIPLEX 7020 -UPGRADE FROM 1Y NEXT BUS DAY TO 3Y NEXT BUS DAY</t>
  </si>
  <si>
    <t>184535222_SC</t>
  </si>
  <si>
    <t>SONY APARELHO LEITOR E GRAVADOR DE DISCO ÓPTICO PROFISSIONAL - MODELO DRIVE, BD (BDR-TD05) - MARCA: SONY</t>
  </si>
  <si>
    <t>490-BJPR_ES</t>
  </si>
  <si>
    <t>PARTES PARA MONTAGEM DE MAQUINA DE PROCESSAMENTO DE DADOS</t>
  </si>
  <si>
    <t>LIC-MX64-ENT-3YR</t>
  </si>
  <si>
    <t>LICENÇA DE USO MERAKI - MERAKI MX64 ENTERPRISE LICENSE 3YR (FIRST YEAR ON US)</t>
  </si>
  <si>
    <t>815-8831-V8LD_ES</t>
  </si>
  <si>
    <t>SUPORTE TECNICO DE INFORMATICA REMOTO LATITUDE, PROSUPPORT, 3 ANOS</t>
  </si>
  <si>
    <t>FCZ-COTERM-5620292-1</t>
  </si>
  <si>
    <t>LICENCA DE SOFTWARE-FCZ-COTERM-5620292-1</t>
  </si>
  <si>
    <t>FC-10-PE223-247-02-36</t>
  </si>
  <si>
    <t>SERVIÇO - FORTIAP-223E 24X7 FORTICARE CONTRACT - 3 YEAR 24X7 FC SVC</t>
  </si>
  <si>
    <t>6VC-00701-</t>
  </si>
  <si>
    <t>LICENÇA DE SOFTWARE - WIN REMOTE DESKTOP SERVICES CAL SINGLE LANGUAGE LICENSE &amp; SOFTWARE ASSURANCE OPEN VALUE NO LEVEL 1 YEAR ACQUIRED YEAR 1 AP USER CAL</t>
  </si>
  <si>
    <t>12038-M1-23</t>
  </si>
  <si>
    <t>LICENÇA DE USO - ESS 12MO RNW OPSCENTER ANALYTICS XPLAT 1 CLT ONPREM STD PERPTAL LIC CORP</t>
  </si>
  <si>
    <t>770-BECD-W0CY</t>
  </si>
  <si>
    <t>JL487A_SC</t>
  </si>
  <si>
    <t>TRANSCEPTOR DE PAR TRANÇADO DE COBRE ARUBA 25G SFP28 TO SFP28 0.65M DAC CABLE</t>
  </si>
  <si>
    <t>770-BDMT-W0CY</t>
  </si>
  <si>
    <t>770-BCJI-WP4P</t>
  </si>
  <si>
    <t>9EM-00292-</t>
  </si>
  <si>
    <t>LICENÇA DE SOFTWARE - WIN SERVER STANDARD CORE ALL LANGUAGES LICENSE &amp; SOFTWARE ASSURANCE OPEN VALUE 16 LICENSES LEVEL E 1 YEAR ACADEMIC AP</t>
  </si>
  <si>
    <t>CSRN0051</t>
  </si>
  <si>
    <t>LICENC. DE USO DE PROGRAMAS DE COMPUT.  WORRY-FREE STANDARD NORMAL 2-25 USERS - RENEW</t>
  </si>
  <si>
    <t>UMB-SIG-ESS-K9-1Y_100-499-BR</t>
  </si>
  <si>
    <t>SERVIÇO - CISCO UMBRELLA SECURE INTERNET GATEWAY ESSENTIALS</t>
  </si>
  <si>
    <t>770-BDMT-WP4P</t>
  </si>
  <si>
    <t>726537-B21_ES</t>
  </si>
  <si>
    <t>HPE 9.5MM SATA DVD-RW OPTICAL DRIVE</t>
  </si>
  <si>
    <t>175457613_SC</t>
  </si>
  <si>
    <t>DENOMINAÇÃO: ANTENA DO MICROFONE - MODELO: ANTENNA - MARCA: SONY IMP</t>
  </si>
  <si>
    <t>770-BECD-WK27</t>
  </si>
  <si>
    <t>STND-22F00-001-6_SC</t>
  </si>
  <si>
    <t>ACESSÓRIO LEITOR XENON 1900G, SUPORTE MÃO LIVRES, 22CM</t>
  </si>
  <si>
    <t>CHAPA DE MONTAGEM VESA PARA O COLETOR DE DADOS MOBILLITY EDGE EDA10A</t>
  </si>
  <si>
    <t>185533721_SC</t>
  </si>
  <si>
    <t>DENOMINACAO: MICROVENTILADOR FAN DC - MODELO: FAN, DC (30 SQUARE) - MARCA: SONY</t>
  </si>
  <si>
    <t>770-BDMT-WK27</t>
  </si>
  <si>
    <t>453873201_SC</t>
  </si>
  <si>
    <t>CARCAÇA METÁLICA UTILIZADA EM IMPRESSORA MEDICA PROFISSIONAL</t>
  </si>
  <si>
    <t>X25951812_SC</t>
  </si>
  <si>
    <t>DENOMINAÇÃO: MOLA PARA USO GERAL MARCA SONY - MODELO: SPRING,COMPRESSION - MARCA ZEBRA</t>
  </si>
  <si>
    <t>770-BCJI-WMKX</t>
  </si>
  <si>
    <t>770-BDMT-WMKX</t>
  </si>
  <si>
    <t>217880403_SC</t>
  </si>
  <si>
    <t>DENOMINAÇÃO: SUPORTE DO CINTO PARA MICROFONE - MODELO: BELT, GRIP- MARCA: SONY</t>
  </si>
  <si>
    <t>4E6E5AV#AC4_ES</t>
  </si>
  <si>
    <t>AP0002-BR..</t>
  </si>
  <si>
    <t>175457711_SC</t>
  </si>
  <si>
    <t>DENOMINAÇÃO: ANTENA PARA MICROFONE MARCA SONY - MODELO: ANTENNA</t>
  </si>
  <si>
    <t>4G0F4AV_ES</t>
  </si>
  <si>
    <t>A5054329A_SC</t>
  </si>
  <si>
    <t>SUPORTE DA BATERIA PARA MICROFONE SEM FIO</t>
  </si>
  <si>
    <t>LICENÇA DE SOFTWARE - MVISION EDR &amp; EPP MO PER USE MSP</t>
  </si>
  <si>
    <t>A2087121A_SC</t>
  </si>
  <si>
    <t>PLACA DE CIRCUITO IMPRESSO MONTADA CN-1044UTILIZADA EM CÂMERA FILMADORA DIGITAL PROFISSIONAL</t>
  </si>
  <si>
    <t>453855201_SC</t>
  </si>
  <si>
    <t>DENOMINAÇÃO: ACABAMENTO DA CAMERA DIGITAL - MODELO: BEARINGPLATEN- MARCA: SONY</t>
  </si>
  <si>
    <t>361376802_SC</t>
  </si>
  <si>
    <t>DENOMINAÇÃO: ENGRENAGEM DA CAMERA DIGITAL - MODELO: SONY GEAR PLATEN - MARCA: SONY</t>
  </si>
  <si>
    <t>361381302_SC</t>
  </si>
  <si>
    <t>DENOMINAÇÃO: ENGRENAGEM DA CAMERA DIGITAL - MODELO: SONY GEAR IDLE PLATEN - MARCA: SONY</t>
  </si>
  <si>
    <t>453875301_SC</t>
  </si>
  <si>
    <t>DENOMINAÇÃO: ENGRENAGEM DA CAMERA DIGITAL - MODELO: SONY GEARPLATEN DRIVE - MARCA: SONY</t>
  </si>
  <si>
    <t>SVS-UMB-SUP-EBR/1YA_SC</t>
  </si>
  <si>
    <t>065-05720-SPLABR-C-</t>
  </si>
  <si>
    <t>LICENÇA DE SOFTWARE-EXCEL ALL LNG LIC/SA PACK MVL SAL</t>
  </si>
  <si>
    <t>453872601_SC</t>
  </si>
  <si>
    <t>ROLAMENTO UTILIZADO EM IMPRESSORA MEDICA PROFISSIONAL</t>
  </si>
  <si>
    <t>5A5-00002-</t>
  </si>
  <si>
    <t>LICENÇA DE SOFTWARE - O365 EXTRA FILE STORAGE OPEN SINGLE LANGUAGE SUBSCRIPTION OPEN VALUE NO LEVEL 1 MONTH AP ADD-ON</t>
  </si>
  <si>
    <t>210-ATXO_SPB</t>
  </si>
  <si>
    <t>SOFTWARE APPSYNC PARA POWERSTORE, SEM MIDIA</t>
  </si>
  <si>
    <t>BACKLOG/BACK</t>
  </si>
  <si>
    <t>Fabricante</t>
  </si>
  <si>
    <t>Código do equipamento</t>
  </si>
  <si>
    <t>Código original de fábrica</t>
  </si>
  <si>
    <r>
      <t>Código original de fábrica + extenção do CD de entrega na Scan (</t>
    </r>
    <r>
      <rPr>
        <b/>
        <sz val="10"/>
        <color theme="1"/>
        <rFont val="Calibri"/>
        <family val="2"/>
      </rPr>
      <t>_SC</t>
    </r>
    <r>
      <rPr>
        <sz val="10"/>
        <color theme="1"/>
        <rFont val="Calibri"/>
        <family val="2"/>
      </rPr>
      <t xml:space="preserve"> Santa Catarina; </t>
    </r>
    <r>
      <rPr>
        <b/>
        <sz val="10"/>
        <color theme="1"/>
        <rFont val="Calibri"/>
        <family val="2"/>
      </rPr>
      <t>_PRP</t>
    </r>
    <r>
      <rPr>
        <sz val="10"/>
        <color theme="1"/>
        <rFont val="Calibri"/>
        <family val="2"/>
      </rPr>
      <t xml:space="preserve"> Paraná; </t>
    </r>
    <r>
      <rPr>
        <b/>
        <sz val="10"/>
        <color theme="1"/>
        <rFont val="Calibri"/>
        <family val="2"/>
      </rPr>
      <t>_ES</t>
    </r>
    <r>
      <rPr>
        <sz val="10"/>
        <color theme="1"/>
        <rFont val="Calibri"/>
        <family val="2"/>
      </rPr>
      <t xml:space="preserve"> Espírito Santo; </t>
    </r>
    <r>
      <rPr>
        <b/>
        <sz val="10"/>
        <color theme="1"/>
        <rFont val="Calibri"/>
        <family val="2"/>
      </rPr>
      <t>_SPB</t>
    </r>
    <r>
      <rPr>
        <sz val="10"/>
        <color theme="1"/>
        <rFont val="Calibri"/>
        <family val="2"/>
      </rPr>
      <t xml:space="preserve"> Cajamar)</t>
    </r>
  </si>
  <si>
    <t>Análise de prevenção de risco de quebra/sobra de estoque</t>
  </si>
  <si>
    <t>Quantidade de estoque média vendida dentro de um mês (Considerar histórico dos últimos 7 meses)</t>
  </si>
  <si>
    <t>Cobertura de estoque baseada no on hand</t>
  </si>
  <si>
    <t>QUEBRA DE ESTOQUE</t>
  </si>
  <si>
    <t>Cobertura de estoque ideal para não haver quebra de estoque (30 DIAS + LEAD TIME)</t>
  </si>
  <si>
    <t>DIO DEC (DECISÃO)</t>
  </si>
  <si>
    <t>Cobertura de estoque baseada na tomada de decisão após análise</t>
  </si>
  <si>
    <t>Falta de equipamento para atender o giro do mês</t>
  </si>
  <si>
    <t>É o tempo médio (dias) entre o envio da compra ao fabricante e a chegada do material no estoque</t>
  </si>
  <si>
    <t>É a soma de todos os pedidos de compra que ainda não foram faturados ou estão em trânsito</t>
  </si>
  <si>
    <t>O sistema deverá calcular a quantidade necessária para cobertura ideal ou a necessidade de prorrogar/antecipar futuras entradas</t>
  </si>
  <si>
    <t>Time Scan deverá incluir a ação tomada baseada na sugestão</t>
  </si>
  <si>
    <t>PARTN/PARTNUMBER/PRODUTO</t>
  </si>
  <si>
    <t>BASE VENDAS</t>
  </si>
  <si>
    <t>AGING</t>
  </si>
  <si>
    <t>ORIGEM</t>
  </si>
  <si>
    <t>RELATÓRIO</t>
  </si>
  <si>
    <t>Power BI - DASHBOARD PRODUTOS</t>
  </si>
  <si>
    <t>Power BI - DASHBOARD CATEGORIAS</t>
  </si>
  <si>
    <t>E-mail diário enviado pelo time de planejamento</t>
  </si>
  <si>
    <t>Análise de tempo que um equipamento esta no estoque</t>
  </si>
  <si>
    <t>Power BI - BACKTRACK POS, BARCODE E PAY</t>
  </si>
  <si>
    <t xml:space="preserve">Divisão cadastral pré definida de acordo com a especificação do equipamento/tecnologia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</si>
</sst>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m/yyyy"/>
  </numFmts>
  <fonts count="13" x14ac:knownFonts="1"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0"/>
      <color rgb="FFC00000"/>
      <name val="Calibri"/>
      <family val="2"/>
    </font>
    <font>
      <sz val="11"/>
      <color theme="1"/>
      <name val="Aptos Narrow"/>
      <family val="2"/>
      <scheme val="minor"/>
    </font>
    <font>
      <sz val="11"/>
      <name val="Aptos Narrow"/>
      <family val="2"/>
    </font>
    <font>
      <b/>
      <sz val="10"/>
      <name val="Calibri"/>
      <family val="2"/>
    </font>
    <font>
      <sz val="11"/>
      <name val="Aptos Narrow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9" fontId="7" fillId="0" borderId="0" applyFont="0" applyFill="0" applyBorder="0" applyAlignment="0" applyProtection="0"/>
    <xf numFmtId="0" fontId="9" fillId="0" borderId="0"/>
    <xf numFmtId="0" fontId="4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4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" fontId="0" fillId="3" borderId="0" xfId="0" applyNumberFormat="1" applyFill="1" applyAlignment="1">
      <alignment horizontal="right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" fontId="0" fillId="3" borderId="0" xfId="0" applyNumberFormat="1" applyFill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0" fillId="6" borderId="0" xfId="0" applyFill="1"/>
    <xf numFmtId="0" fontId="8" fillId="0" borderId="0" xfId="0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pivotButton="1"/>
    <xf numFmtId="0" fontId="0" fillId="4" borderId="0" xfId="0" applyFill="1"/>
    <xf numFmtId="1" fontId="0" fillId="0" borderId="0" xfId="0" applyNumberFormat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0" fontId="8" fillId="3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2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2" fillId="8" borderId="0" xfId="0" applyFont="1" applyFill="1" applyAlignment="1">
      <alignment horizontal="center" vertical="center" wrapText="1"/>
    </xf>
    <xf numFmtId="165" fontId="1" fillId="7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7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pivotButton="1" applyAlignment="1">
      <alignment horizontal="center"/>
    </xf>
    <xf numFmtId="0" fontId="12" fillId="4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</cellXfs>
  <cellStyles count="6">
    <cellStyle name="Normal" xfId="0" builtinId="0"/>
    <cellStyle name="Normal 2" xfId="1" xr:uid="{12BE1C62-88DF-494C-8E83-793B133D17EE}"/>
    <cellStyle name="Normal 3" xfId="2" xr:uid="{112AC16A-63FA-4D7C-9A33-4A9A90B33155}"/>
    <cellStyle name="Normal 4" xfId="4" xr:uid="{C6C6F6B3-5C32-4BAB-84DC-FB3913B35E32}"/>
    <cellStyle name="Normal 5" xfId="5" xr:uid="{9E1784DB-F8A9-4A3F-A485-8C276F15806F}"/>
    <cellStyle name="Porcentagem 2" xfId="3" xr:uid="{E3AEA096-DB01-4826-906F-FFFD7287658A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0(36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ZEVEDO\Downloads\data%20(36).xlsx" TargetMode="External"/><Relationship Id="rId1" Type="http://schemas.openxmlformats.org/officeDocument/2006/relationships/externalLinkPath" Target="file:///C:\Users\GAZEVEDO\Downloads\data%20(3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</sheetNames>
    <sheetDataSet>
      <sheetData sheetId="0">
        <row r="1">
          <cell r="O1">
            <v>2022</v>
          </cell>
          <cell r="P1">
            <v>2022</v>
          </cell>
        </row>
        <row r="2">
          <cell r="O2" t="str">
            <v>T4</v>
          </cell>
          <cell r="P2" t="str">
            <v>T4</v>
          </cell>
        </row>
        <row r="3">
          <cell r="O3" t="str">
            <v>out</v>
          </cell>
          <cell r="P3" t="str">
            <v>nov</v>
          </cell>
        </row>
        <row r="4">
          <cell r="O4" t="str">
            <v>Qty Sold</v>
          </cell>
          <cell r="P4" t="str">
            <v>Qty Sold</v>
          </cell>
        </row>
        <row r="5">
          <cell r="O5">
            <v>224</v>
          </cell>
          <cell r="P5">
            <v>193</v>
          </cell>
        </row>
        <row r="6">
          <cell r="O6">
            <v>114</v>
          </cell>
          <cell r="P6">
            <v>73</v>
          </cell>
        </row>
        <row r="7">
          <cell r="O7">
            <v>298</v>
          </cell>
          <cell r="P7">
            <v>242</v>
          </cell>
        </row>
        <row r="8">
          <cell r="O8">
            <v>524</v>
          </cell>
          <cell r="P8">
            <v>182</v>
          </cell>
        </row>
        <row r="9">
          <cell r="O9">
            <v>90</v>
          </cell>
          <cell r="P9">
            <v>74</v>
          </cell>
        </row>
        <row r="10">
          <cell r="O10">
            <v>30</v>
          </cell>
          <cell r="P10">
            <v>2</v>
          </cell>
        </row>
        <row r="11">
          <cell r="O11">
            <v>10</v>
          </cell>
          <cell r="P11">
            <v>14</v>
          </cell>
        </row>
        <row r="12">
          <cell r="O12"/>
          <cell r="P12">
            <v>30</v>
          </cell>
        </row>
        <row r="13">
          <cell r="O13"/>
          <cell r="P13">
            <v>70</v>
          </cell>
        </row>
        <row r="14">
          <cell r="O14"/>
          <cell r="P14">
            <v>32</v>
          </cell>
        </row>
        <row r="15">
          <cell r="O15"/>
          <cell r="P15">
            <v>20</v>
          </cell>
        </row>
        <row r="16">
          <cell r="O16"/>
          <cell r="P16"/>
        </row>
        <row r="17">
          <cell r="O17">
            <v>20</v>
          </cell>
          <cell r="P17"/>
        </row>
        <row r="18">
          <cell r="O18">
            <v>14</v>
          </cell>
          <cell r="P18">
            <v>3</v>
          </cell>
        </row>
        <row r="19">
          <cell r="O19"/>
          <cell r="P19"/>
        </row>
        <row r="20">
          <cell r="O20">
            <v>20</v>
          </cell>
          <cell r="P20"/>
        </row>
        <row r="21">
          <cell r="O21">
            <v>19</v>
          </cell>
          <cell r="P21">
            <v>21</v>
          </cell>
        </row>
        <row r="22">
          <cell r="O22"/>
          <cell r="P22">
            <v>33</v>
          </cell>
        </row>
        <row r="23">
          <cell r="O23"/>
          <cell r="P23">
            <v>33</v>
          </cell>
        </row>
        <row r="24">
          <cell r="O24"/>
          <cell r="P24"/>
        </row>
        <row r="25">
          <cell r="O25">
            <v>6</v>
          </cell>
          <cell r="P25">
            <v>1</v>
          </cell>
        </row>
        <row r="26">
          <cell r="O26"/>
          <cell r="P26">
            <v>28</v>
          </cell>
        </row>
        <row r="27">
          <cell r="O27">
            <v>5</v>
          </cell>
          <cell r="P27"/>
        </row>
        <row r="28">
          <cell r="O28"/>
          <cell r="P28"/>
        </row>
        <row r="29">
          <cell r="O29"/>
          <cell r="P29"/>
        </row>
        <row r="30">
          <cell r="O30"/>
          <cell r="P30"/>
        </row>
        <row r="31">
          <cell r="O31"/>
          <cell r="P31"/>
        </row>
        <row r="32">
          <cell r="O32"/>
          <cell r="P32"/>
        </row>
        <row r="33">
          <cell r="O33"/>
          <cell r="P33"/>
        </row>
        <row r="34">
          <cell r="O34">
            <v>10</v>
          </cell>
          <cell r="P34"/>
        </row>
        <row r="35">
          <cell r="O35"/>
          <cell r="P35"/>
        </row>
        <row r="36">
          <cell r="O36"/>
          <cell r="P36"/>
        </row>
        <row r="37">
          <cell r="O37">
            <v>3</v>
          </cell>
          <cell r="P37">
            <v>24</v>
          </cell>
        </row>
        <row r="38">
          <cell r="O38"/>
          <cell r="P38"/>
        </row>
        <row r="39">
          <cell r="O39"/>
          <cell r="P39"/>
        </row>
        <row r="40">
          <cell r="O40"/>
          <cell r="P40"/>
        </row>
        <row r="41">
          <cell r="O41">
            <v>5</v>
          </cell>
          <cell r="P41"/>
        </row>
        <row r="42">
          <cell r="O42"/>
          <cell r="P42">
            <v>4</v>
          </cell>
        </row>
        <row r="43">
          <cell r="O43"/>
          <cell r="P43">
            <v>18</v>
          </cell>
        </row>
        <row r="44">
          <cell r="O44"/>
          <cell r="P44"/>
        </row>
        <row r="45">
          <cell r="O45"/>
          <cell r="P45"/>
        </row>
        <row r="46">
          <cell r="O46"/>
          <cell r="P46"/>
        </row>
        <row r="47">
          <cell r="O47"/>
          <cell r="P47"/>
        </row>
        <row r="48">
          <cell r="O48"/>
          <cell r="P48"/>
        </row>
        <row r="49">
          <cell r="O49"/>
          <cell r="P49"/>
        </row>
        <row r="50">
          <cell r="O50"/>
          <cell r="P50"/>
        </row>
        <row r="51">
          <cell r="O51"/>
          <cell r="P51"/>
        </row>
        <row r="52">
          <cell r="O52"/>
          <cell r="P52"/>
        </row>
        <row r="53">
          <cell r="O53"/>
          <cell r="P53"/>
        </row>
        <row r="54">
          <cell r="O54"/>
          <cell r="P54"/>
        </row>
        <row r="55">
          <cell r="O55"/>
          <cell r="P55"/>
        </row>
        <row r="56">
          <cell r="O56"/>
          <cell r="P56"/>
        </row>
        <row r="57">
          <cell r="O57"/>
          <cell r="P57"/>
        </row>
        <row r="58">
          <cell r="O58"/>
          <cell r="P58"/>
        </row>
        <row r="59">
          <cell r="O59">
            <v>1</v>
          </cell>
          <cell r="P59"/>
        </row>
        <row r="60">
          <cell r="O60">
            <v>1</v>
          </cell>
          <cell r="P60">
            <v>1</v>
          </cell>
        </row>
        <row r="61">
          <cell r="O61"/>
          <cell r="P61"/>
        </row>
        <row r="62">
          <cell r="O62"/>
          <cell r="P62"/>
        </row>
        <row r="63">
          <cell r="O63"/>
          <cell r="P63"/>
        </row>
        <row r="64">
          <cell r="O64"/>
          <cell r="P64"/>
        </row>
        <row r="65">
          <cell r="O65">
            <v>1</v>
          </cell>
          <cell r="P65">
            <v>1</v>
          </cell>
        </row>
        <row r="66">
          <cell r="O66"/>
          <cell r="P66">
            <v>6</v>
          </cell>
        </row>
        <row r="67">
          <cell r="O67"/>
          <cell r="P67"/>
        </row>
        <row r="68">
          <cell r="O68"/>
          <cell r="P68"/>
        </row>
        <row r="69">
          <cell r="O69"/>
          <cell r="P69"/>
        </row>
        <row r="70">
          <cell r="O70"/>
          <cell r="P70"/>
        </row>
        <row r="71">
          <cell r="O71"/>
          <cell r="P71">
            <v>6</v>
          </cell>
        </row>
        <row r="72">
          <cell r="O72"/>
          <cell r="P72"/>
        </row>
        <row r="73">
          <cell r="O73"/>
          <cell r="P73"/>
        </row>
        <row r="74">
          <cell r="O74"/>
          <cell r="P74"/>
        </row>
        <row r="75">
          <cell r="O75"/>
          <cell r="P75"/>
        </row>
        <row r="76">
          <cell r="O76"/>
          <cell r="P76"/>
        </row>
        <row r="77">
          <cell r="O77"/>
          <cell r="P77"/>
        </row>
        <row r="78">
          <cell r="O78"/>
          <cell r="P78"/>
        </row>
        <row r="79">
          <cell r="O79"/>
          <cell r="P79"/>
        </row>
        <row r="80">
          <cell r="O80"/>
          <cell r="P80"/>
        </row>
        <row r="81">
          <cell r="O81">
            <v>3</v>
          </cell>
          <cell r="P81"/>
        </row>
        <row r="82">
          <cell r="O82"/>
          <cell r="P82"/>
        </row>
        <row r="83">
          <cell r="O83"/>
          <cell r="P83"/>
        </row>
        <row r="84">
          <cell r="O84"/>
          <cell r="P84"/>
        </row>
        <row r="85">
          <cell r="O85"/>
          <cell r="P85"/>
        </row>
        <row r="86">
          <cell r="O86"/>
          <cell r="P86"/>
        </row>
        <row r="87">
          <cell r="O87">
            <v>2</v>
          </cell>
          <cell r="P87"/>
        </row>
        <row r="88">
          <cell r="O88">
            <v>2</v>
          </cell>
          <cell r="P88">
            <v>1</v>
          </cell>
        </row>
        <row r="89">
          <cell r="O89"/>
          <cell r="P89"/>
        </row>
        <row r="90">
          <cell r="O90"/>
          <cell r="P90"/>
        </row>
        <row r="91">
          <cell r="O91"/>
          <cell r="P91"/>
        </row>
        <row r="92">
          <cell r="O92">
            <v>5</v>
          </cell>
          <cell r="P92"/>
        </row>
        <row r="93">
          <cell r="O93"/>
          <cell r="P93"/>
        </row>
        <row r="94">
          <cell r="O94"/>
          <cell r="P94"/>
        </row>
        <row r="95">
          <cell r="O95"/>
          <cell r="P95"/>
        </row>
        <row r="96">
          <cell r="O96"/>
          <cell r="P96"/>
        </row>
        <row r="97">
          <cell r="O97"/>
          <cell r="P97"/>
        </row>
        <row r="98">
          <cell r="O98"/>
          <cell r="P98"/>
        </row>
        <row r="99">
          <cell r="O99"/>
          <cell r="P99"/>
        </row>
        <row r="100">
          <cell r="O100"/>
          <cell r="P100"/>
        </row>
        <row r="101">
          <cell r="O101"/>
          <cell r="P101"/>
        </row>
        <row r="102">
          <cell r="O102"/>
          <cell r="P102"/>
        </row>
        <row r="103">
          <cell r="O103"/>
          <cell r="P103"/>
        </row>
        <row r="104">
          <cell r="O104"/>
          <cell r="P104"/>
        </row>
        <row r="105">
          <cell r="O105"/>
          <cell r="P105"/>
        </row>
        <row r="106">
          <cell r="O106"/>
          <cell r="P106"/>
        </row>
        <row r="107">
          <cell r="O107"/>
          <cell r="P107"/>
        </row>
        <row r="108">
          <cell r="O108"/>
          <cell r="P108"/>
        </row>
        <row r="109">
          <cell r="O109"/>
          <cell r="P109"/>
        </row>
        <row r="110">
          <cell r="O110"/>
          <cell r="P110"/>
        </row>
        <row r="111">
          <cell r="O111"/>
          <cell r="P111"/>
        </row>
        <row r="112">
          <cell r="O112"/>
          <cell r="P112"/>
        </row>
        <row r="113">
          <cell r="O113"/>
          <cell r="P113"/>
        </row>
        <row r="114">
          <cell r="O114"/>
          <cell r="P114"/>
        </row>
        <row r="115">
          <cell r="O115"/>
          <cell r="P115"/>
        </row>
        <row r="116">
          <cell r="O116"/>
          <cell r="P116">
            <v>2</v>
          </cell>
        </row>
        <row r="117">
          <cell r="O117"/>
          <cell r="P117"/>
        </row>
        <row r="118">
          <cell r="O118"/>
          <cell r="P118"/>
        </row>
        <row r="119">
          <cell r="O119"/>
          <cell r="P119"/>
        </row>
        <row r="120">
          <cell r="O120"/>
          <cell r="P120"/>
        </row>
        <row r="121">
          <cell r="O121"/>
          <cell r="P121"/>
        </row>
        <row r="122">
          <cell r="O122"/>
          <cell r="P122"/>
        </row>
        <row r="123">
          <cell r="O123"/>
          <cell r="P123"/>
        </row>
        <row r="124">
          <cell r="O124"/>
          <cell r="P124"/>
        </row>
        <row r="125">
          <cell r="O125"/>
          <cell r="P125"/>
        </row>
        <row r="126">
          <cell r="O126"/>
          <cell r="P126"/>
        </row>
        <row r="127">
          <cell r="O127"/>
          <cell r="P127"/>
        </row>
        <row r="128">
          <cell r="O128"/>
          <cell r="P128"/>
        </row>
        <row r="129">
          <cell r="O129"/>
          <cell r="P129"/>
        </row>
        <row r="130">
          <cell r="O130"/>
          <cell r="P130"/>
        </row>
        <row r="131">
          <cell r="O131">
            <v>1</v>
          </cell>
          <cell r="P131"/>
        </row>
        <row r="132">
          <cell r="O132"/>
          <cell r="P132"/>
        </row>
        <row r="133">
          <cell r="O133"/>
          <cell r="P133"/>
        </row>
        <row r="134">
          <cell r="O134"/>
          <cell r="P134"/>
        </row>
        <row r="135">
          <cell r="O135"/>
          <cell r="P135"/>
        </row>
        <row r="136">
          <cell r="O136"/>
          <cell r="P136"/>
        </row>
        <row r="137">
          <cell r="O137"/>
          <cell r="P137"/>
        </row>
        <row r="138">
          <cell r="O138"/>
          <cell r="P138"/>
        </row>
        <row r="139">
          <cell r="O139"/>
          <cell r="P139"/>
        </row>
        <row r="140">
          <cell r="O140"/>
          <cell r="P140"/>
        </row>
        <row r="141">
          <cell r="O141"/>
          <cell r="P141"/>
        </row>
        <row r="142">
          <cell r="O142">
            <v>1</v>
          </cell>
          <cell r="P142"/>
        </row>
        <row r="143">
          <cell r="O143"/>
          <cell r="P143"/>
        </row>
        <row r="144">
          <cell r="O144">
            <v>1409</v>
          </cell>
          <cell r="P144">
            <v>1114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laucia Azevedo" id="{A9B61DCC-2C81-4DBB-B491-D16D6598E1FB}" userId="S::gazevedo@CORP2000.Org::40d26f15-ba22-4a25-b097-51e38efdd400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ucia Azevedo" refreshedDate="45609.446724189816" createdVersion="8" refreshedVersion="8" minRefreshableVersion="3" recordCount="835" xr:uid="{3647E409-C4E2-46CF-A26B-2382FCA77668}">
  <cacheSource type="worksheet">
    <worksheetSource ref="C1:D1048576" sheet="Backlog"/>
  </cacheSource>
  <cacheFields count="2">
    <cacheField name="PN FABRICANTE" numFmtId="0">
      <sharedItems containsBlank="1" count="485">
        <s v="1470G2D-2USB-1-R"/>
        <s v="1950GSR-2USB-R"/>
        <s v="EDA61K-SH-DC"/>
        <s v="1952GSR-2USB-5-R"/>
        <s v="PM45A10000000200"/>
        <s v="POS272-7302W"/>
        <s v="E534869"/>
        <s v="E210789"/>
        <s v="E326942"/>
        <s v="E351600"/>
        <s v="E343671"/>
        <s v="004.1054.3"/>
        <s v="004.1029.2"/>
        <s v="SAC-MC33-4SCHG-01"/>
        <s v="ZD22042-T0AG00EZ"/>
        <s v="79800M"/>
        <s v="DS3608-ER3U4602ZVW"/>
        <s v="LI3608-SR3U4600VZW"/>
        <s v="CRD-TC7X-SE2EPP-01"/>
        <s v="WLMT0-T22B6ABC2-A6"/>
        <s v="ZD4A042-30AW02EZ"/>
        <s v="BTRY-TC2Y-1XMA1-BR"/>
        <s v="P1037974-028"/>
        <s v="CRD-NGTC5-2SE1B"/>
        <s v="ZE51142-R0A0000Z"/>
        <s v="LS2208-SR20007R-UR"/>
        <s v="SG-NGTC5-WMADP1-01"/>
        <s v="BTRY-MPP-34MA1-01"/>
        <s v="BTRY-MC33-70MA-01"/>
        <s v="ZT23142-T0A000FZ"/>
        <s v="WCMTB-T27B6ABC2-BR"/>
        <s v="Z72-0M0C0000BR00"/>
        <s v="SG-TC2Y-BOOT-01"/>
        <s v="ZD4A022-D01E00EZ"/>
        <s v="SG-TC51-WMADP1-02"/>
        <s v="PWR-WUA5V12W0BR"/>
        <s v="105950-035"/>
        <s v="TC720L-0ME24B0-A6"/>
        <s v="CRD-RS51-4SCHG-01"/>
        <s v="HS3100-OTH"/>
        <s v="MT4302"/>
        <s v="ZQ61-AUWAL04-00"/>
        <s v="SAC-MPM-3BCHGBR1-01"/>
        <s v="AN480-CR66100WR"/>
        <s v="CBA-M65-S07ZAR"/>
        <s v="CBA-U21-S07ZBR"/>
        <s v="CBL-TC51-USB1-01"/>
        <s v="CRD-MC2X-2SUCHG-01"/>
        <s v="P1104702-021"/>
        <s v="SG-NGTC5-SCRNP-03"/>
        <s v="SG-TC2L-BOOT-01"/>
        <s v="ZD6A042-D21F00EZ"/>
        <s v="ZT51043-T110000Z"/>
        <s v="TRG-TC2L-SNP1-01"/>
        <s v="800012-601"/>
        <s v="P1058930-104"/>
        <s v="CRD-TC2L-BS1CO-01"/>
        <s v="MISC-MC93-SCRN-01"/>
        <s v="P1006066"/>
        <s v="ZQ52-BUE002L-L3"/>
        <s v="ZT61046-T0A0100Z"/>
        <s v="CRD-TC2Y-BS5CO-01"/>
        <s v="DS3678-DPAF002VZWW"/>
        <s v="MC330L-GE3EG4RW"/>
        <s v="ZD6A043-301L02EZ"/>
        <s v="ZQ51-BUW000L-L3"/>
        <s v="ZT23143-T0A000FZ"/>
        <s v="ZT41142-T4A0000Z"/>
        <s v="ZT41143-T0A0000Z"/>
        <s v="SAC-TC2Y-4SCHG-01"/>
        <s v="TRG-TC2Y-SNP1-01"/>
        <s v="800300-250BR"/>
        <s v="BTRY-MC2X-49MA-10"/>
        <s v="KTBTRYRS50EAB02-01"/>
        <s v="223-80A-00000"/>
        <s v="BTRY-TC51-43MA1-01"/>
        <s v="MT4510"/>
        <s v="SAC-MPP-3BCHGBR1-01"/>
        <s v="P1058930-080"/>
        <s v="105999-701"/>
        <s v="800033-340"/>
        <s v="800033-801"/>
        <s v="800300-309BR"/>
        <s v="800011-140"/>
        <s v="02000GT08430"/>
        <s v="TC520K-1XFMU6P-A6"/>
        <s v="ZT41142-T0A0000Z"/>
        <s v="ZD23042-30AC00EZ"/>
        <s v="BTRY-RS51-7MA-01"/>
        <s v="BTRY-DS22EAB0E-00"/>
        <s v="POS-14920006"/>
        <s v="99-21402-032"/>
        <s v="99-21402-042"/>
        <s v="99-21402-049"/>
        <s v="35-21401-003"/>
        <s v="42-O2521-003"/>
        <s v="42-O2522-004"/>
        <s v="59-IX402-001"/>
        <s v="91ACC0048"/>
        <s v="94A150095"/>
        <s v="94A150107"/>
        <s v="94ACC0192"/>
        <s v="94ACC0193"/>
        <s v="94ACC0197"/>
        <s v="94ACC0201"/>
        <s v="94ACC0323"/>
        <s v="94ACC0325"/>
        <s v="94ACC0329"/>
        <s v="944900002"/>
        <s v="91ACC0093"/>
        <s v="943500031"/>
        <s v="943500047"/>
        <s v="46SB2B402000"/>
        <s v="94ACC0333"/>
        <s v="94ACC0046"/>
        <s v="HQLN320-LI"/>
        <s v="POS292-8327"/>
        <s v="PBT9600-SRRBK10US"/>
        <s v="90A051891"/>
        <s v="94ACC0274"/>
        <s v="QW2520-BKK1S"/>
        <s v="MG1503-30200-0200"/>
        <s v="QBT2131-BK-BTK1"/>
        <s v="QBT2500-BK-BTK1"/>
        <s v="TD1120-BK-65K1"/>
        <s v="46BEL86USC01"/>
        <s v="46EL250USC01"/>
        <s v="46SB29400000"/>
        <s v="808.1007.5"/>
        <s v="004.1065.9"/>
        <s v="32-30001-001"/>
        <s v="32-MXL00-123"/>
        <s v="42-21417-004"/>
        <s v="59-21404-011"/>
        <s v="59-21404-052"/>
        <s v="59-IX301-001"/>
        <s v="99-IX402-014"/>
        <s v="99-XM402-000"/>
        <s v="QM2131-BK-433K2"/>
        <s v="HS7600SR"/>
        <s v="HT1-HS7600KR"/>
        <s v="LH-HS7600"/>
        <s v="RBP-QMBT2X-BK"/>
        <s v="94ACC0311"/>
        <s v="EDA52-QBC-0"/>
        <s v="EDA10A-MNT-VS"/>
        <s v="50180329-001"/>
        <s v="50136024-001"/>
        <s v="318-063-001"/>
        <s v="CK65-L0N-DMC210E"/>
        <s v="BAT-EDA50K-1"/>
        <s v="CT30P-BTSC-001"/>
        <s v="CT30P-PB-XP"/>
        <s v="CT30P-SH-00"/>
        <s v="851-810-002"/>
        <s v="EDA10A-11BE94N21RK"/>
        <s v="EDA10A-BAT"/>
        <s v="1991IXR-3USB-5-R"/>
        <s v="50172021-001"/>
        <s v="EDA52-00AE31N21RK"/>
        <s v="3320G-4USB-0"/>
        <s v="EDA61K-SP-10PK"/>
        <s v="CBL-500-300-S00"/>
        <s v="7190G-2USBX-0"/>
        <s v="M3410-010210-00604"/>
        <s v="46SB29400003"/>
        <s v="C31CJ57062"/>
        <s v="C11CC24021"/>
        <s v="C33S020596"/>
        <s v="C33S020635"/>
        <s v="C33S020636"/>
        <s v="C33S020637"/>
        <s v="C33S020638"/>
        <s v="B11B242201"/>
        <s v="C31CJ57072"/>
        <s v="SAT-A10 2.0"/>
        <s v="4260-1240-9090"/>
        <s v="12282-3530"/>
        <s v="MG40B PLUS 4191-3009"/>
        <s v="15570101"/>
        <s v="15580073"/>
        <s v="17710737"/>
        <s v="006152"/>
        <s v="000135"/>
        <s v="000490"/>
        <s v="000493"/>
        <s v="000522"/>
        <s v="000523"/>
        <s v="000429"/>
        <s v="000430"/>
        <s v="000431"/>
        <s v="001299"/>
        <s v="001312"/>
        <s v="001955"/>
        <s v="001996"/>
        <s v="002077"/>
        <s v="002191"/>
        <s v="002192"/>
        <s v="002236"/>
        <s v="002273"/>
        <s v="003210"/>
        <s v="003876"/>
        <s v="003932"/>
        <s v="003936"/>
        <s v="004685"/>
        <s v="004829"/>
        <s v="005422"/>
        <s v="005519"/>
        <s v="005544"/>
        <s v="005732"/>
        <s v="005785"/>
        <s v="005906"/>
        <s v="006228"/>
        <s v="006421"/>
        <s v="006422"/>
        <s v="CABO USB GENERICO"/>
        <s v="710-129S-001"/>
        <s v="EDA61K-0AC934PEAK"/>
        <s v="90-21404-021"/>
        <s v="00-00R4C-030"/>
        <s v="32-21402-001"/>
        <s v="34-21406-001"/>
        <s v="55-20403-002"/>
        <s v="59-21405-031"/>
        <s v="90-21404-002"/>
        <s v="32-21401-002"/>
        <s v="34-21407-002"/>
        <s v="944900004"/>
        <s v="94ACC0370"/>
        <s v="QD2590-BKK1S"/>
        <s v="CM9680"/>
        <s v="931061345"/>
        <s v="GM4500-BK-433K1"/>
        <s v="94ACC0044"/>
        <s v="RBP-PM91-BK"/>
        <s v="M3420-010230-00605"/>
        <s v="MG1501-10211-0200"/>
        <s v="90A051230"/>
        <s v="90A052065"/>
        <s v="94ACC0331"/>
        <s v="94ACC1380"/>
        <s v="BC9180-433"/>
        <s v="RBP-GM40"/>
        <s v="46BALDP30TB1"/>
        <s v="46BADP30CKD0"/>
        <s v="46E3S311F240"/>
        <s v="46BR520CKD00"/>
        <s v="E393754"/>
        <s v="E047663"/>
        <s v="E326154"/>
        <s v="E327914"/>
        <s v="E146083"/>
        <s v="E155645"/>
        <s v="E334335"/>
        <s v="E551755"/>
        <s v="E330620"/>
        <s v="E673037"/>
        <s v="004.0852.2"/>
        <s v="004.0871.9"/>
        <s v="400.0019.9"/>
        <s v="400.0113.1"/>
        <s v="5R2.0209.1"/>
        <s v="400.0128.0"/>
        <s v="508.0110.1"/>
        <s v="5M7.0101.3"/>
        <s v="705.0003.5"/>
        <s v="HCH-3006-CHG"/>
        <s v="HCK3-LI"/>
        <s v="CLIENTPACK-001"/>
        <s v="210304-100"/>
        <s v="PC42E-TB02200"/>
        <s v="PC42E-TW02200"/>
        <s v="BAT-SCN01A"/>
        <s v="BAT-SCN05"/>
        <s v="CT50-QBC-0-R"/>
        <s v="318-055-012"/>
        <s v="1602G2D-2USB-OS"/>
        <s v="RT10A-L0N-18C12S0E"/>
        <s v="RT10-SS-1"/>
        <s v="50121666-001"/>
        <s v="50149348-001"/>
        <s v="CT30P-L1N-38D1EDG"/>
        <s v="CT30P-QBC-0"/>
        <s v="EDA61K-1AUB34PEAK"/>
        <s v="1991ISR-3USB-5-R"/>
        <s v="CT30P-HB-UVN-0"/>
        <s v="EDA56-00AE81N21RK"/>
        <s v="1990ISR-3USB-R"/>
        <s v="CT30P-IH40-BRS"/>
        <s v="CT45-SN-CNV"/>
        <s v="IH45-0-N001S00BK"/>
        <s v="213-064-001"/>
        <s v="1472G2D-2USB-5-R"/>
        <s v="7990G-2USBX-1"/>
        <s v="PD4500C0010000200"/>
        <s v="HH490-R1-1USB-1-N"/>
        <s v="MK3580-31A38"/>
        <s v="MK5145-31A38-Z"/>
        <s v="HF680-R1-2USB"/>
        <s v="229042-000"/>
        <s v="CBL-500-120-S00-05"/>
        <s v="1950HHD-5USB-R"/>
        <s v="46-00526-6"/>
        <s v="PX45A00000000200"/>
        <s v="318-055-015"/>
        <s v="DCP-001"/>
        <s v="MOVE/5000-BRSCS03A"/>
        <s v="A910S-0AW-RD6-12EB"/>
        <s v="S920-APW-R64-1LLB"/>
        <s v="POS-13410016"/>
        <s v="70400000CBU0004"/>
        <s v="80069999AA00076"/>
        <s v="80069999AA00086"/>
        <s v="80069999AA00133"/>
        <s v="70150000CBU0012"/>
        <s v="70400000CBU0002"/>
        <s v="80069999AA00089"/>
        <s v="70400000CBU0008"/>
        <s v="BTRY-MC2X-35MA-01"/>
        <s v="MC330L-GE4EG4RW BR"/>
        <s v="DS2208-SR7U2100SGW B"/>
        <s v="10031289K BR"/>
        <s v="SP7201-SV4U2100AZW BR"/>
        <s v="10006995K BR"/>
        <s v="DS2278-SR7U2100PRW BR"/>
        <s v="BR01600BK11045"/>
        <s v="BR03300BK06045"/>
        <s v="BR03600BK08345"/>
        <s v="BR04400GS11007"/>
        <s v="10006995-3K BR"/>
        <s v="10006999K BR"/>
        <s v="MC330X-GJ4EG4RW BR"/>
        <s v="MC930B-GSEDG4RW"/>
        <s v="VC83-08SOCQBAABA-I"/>
        <s v="SG-RS5X6-HNMT-01"/>
        <s v="BTRY-NGTC5TC7-66MA-BR"/>
        <s v="ET60AW-0SQAGS00A0-A6"/>
        <s v="ZD6A022-D1AB02EZ"/>
        <s v="50-15400-031"/>
        <s v="79803M"/>
        <s v="MC333U-GJ4EG4WR-1SKT"/>
        <s v="SG-RS51-TRGDU-01"/>
        <s v="ZT61042-T0A01C0Z"/>
        <s v="TC58BE-3T1K6B1A80-A6"/>
        <s v="LS2208-7AZR0100DR"/>
        <s v="800077-740BR"/>
        <s v="BTRY-TC7X-46MPP-BR"/>
        <s v="BTRY-NGTC5TC7-44MA-01"/>
        <s v="TC58B1-3T1E6B1080-BR"/>
        <s v="BTRY-MC93-FRZ-01"/>
        <s v="MC930P-GFEDG4RW"/>
        <s v="ZD6A043-321F00EZ"/>
        <s v="10034515"/>
        <s v="10034516"/>
        <s v="CRD-NGTC5-5SC5D"/>
        <s v="CC6000-10-3200LCWW"/>
        <s v="KT-TC15-BRAZIL"/>
        <s v="MC330L-GJ4EG4RW"/>
        <s v="MC930P-GFEBG4RW"/>
        <s v="MS4717-LU0C0R"/>
        <s v="ZQ63-AUWAL04-00"/>
        <s v="P1031365-039"/>
        <s v="SAC-TC2L-4SCHG-01"/>
        <s v="P1080383-231"/>
        <s v="SG-MC33-RBTG-01"/>
        <s v="CBL-DC-388A2-01"/>
        <s v="DS3678-SR3U42A0SFW"/>
        <s v="MC330L-GE4EG4RW"/>
        <s v="MC333U-GJ4EG4WR"/>
        <s v="P1058930-024"/>
        <s v="PWR-BGA12V50W0WW"/>
        <s v="RFD4031-G00B700-WR"/>
        <s v="RTL10C0-0A11X0X"/>
        <s v="SAC-TC8X-4SCHG-01"/>
        <s v="ZBK-ET4X-10VESA-01"/>
        <s v="ZT41143-T410000Z"/>
        <s v="DS3608-SR3U4600VZW"/>
        <s v="DS3678-HP3U42A0SFW"/>
        <s v="P1004233"/>
        <s v="P1083320-016"/>
        <s v="ZD4A043-301E00EZ"/>
        <s v="BTRY-TC2L-3XMAXX-BR"/>
        <s v="TC520K-1PEZU4P-A6"/>
        <s v="ET80A-0P5B2-000"/>
        <s v="RFD9031-G30G700-WR"/>
        <s v="P1080383-600"/>
        <s v="P1080383-603"/>
        <s v="AN510-CSCL60003US"/>
        <s v="FX9600-42325A50-WR"/>
        <s v="FX9600-82325A50-WR"/>
        <s v="LI4278-TRBU0100ZLR"/>
        <s v="ZT41142-T0A00C0Z"/>
        <s v="ZT51042-T01C000Z"/>
        <s v="ZT62063-T0A0100Z"/>
        <s v="FXR90011-400000-WR"/>
        <s v="CBL-TC5X-USBC2A-01"/>
        <s v="P1094879-110"/>
        <s v="10036992"/>
        <s v="79867M"/>
        <s v="800012-445"/>
        <s v="MT3502"/>
        <s v="PWR-BGA15V45W-UC2-WW"/>
        <s v="SAC-NGTC5TC7-4SCHG-01"/>
        <s v="SG-ET8X-BOOT1-01"/>
        <s v="SG-MC93-RBTG-01"/>
        <s v="SG-NGTC5EXO1-01"/>
        <s v="ZD4A042-301E00EZ"/>
        <s v="ZQ31-A0W03RL-00"/>
        <s v="ZT23142-T11000FZ"/>
        <s v="ZT51042-T2A0000Z"/>
        <s v="800077-701"/>
        <s v="CBL-RFD49-USB1-01"/>
        <s v="CRD-MC2X-5SCHG-01"/>
        <s v="LI3678-SR3U42A0S1W"/>
        <s v="P1058930-010"/>
        <s v="P1058930-107"/>
        <s v="P1083320-010"/>
        <s v="P1083347-005"/>
        <s v="P1094879-020"/>
        <s v="PWR-BGA24V78W1WW"/>
        <s v="SAC9000-4000R"/>
        <s v="SAC-TC51-4SCHG-01"/>
        <s v="ZT41143-T310000Z"/>
        <s v="BTRY-TC8X-70MA1-01"/>
        <s v="BTRY-MC9X-26MA-01"/>
        <s v="LI3678-SR0F003VZWW"/>
        <s v="MC220K-2B3S3RW"/>
        <s v="58-40000-007R"/>
        <s v="CBL-MC93-USBCHG-01"/>
        <s v="MC9401-0G1J6DCS-A6"/>
        <s v="SAC-MC93-4SCHG-01"/>
        <s v="BTRY-MC93-FRZ-10"/>
        <s v="BTRY-TC51-43MA1-10"/>
        <s v="TRG-NGTC5-ELEC-01"/>
        <s v="CBL-DC-388A1-01"/>
        <s v="WLMT0-T22B6CBC2-A6"/>
        <s v="BTRY-TC2L-2XMAXX-01"/>
        <s v="BTRY-MC33-52MA-10"/>
        <s v="23844-00-00R"/>
        <s v="DS2278-SR7U2100PRW"/>
        <s v="FX7500-42325A50-WR"/>
        <s v="TC77HL-5ME24BD-BR"/>
        <s v="ZD6A043-301F00EZ"/>
        <s v="25-108022-04R"/>
        <s v="25-124330-01R"/>
        <s v="AN720-L51NF00WUS"/>
        <s v="BRKT-70661-01R"/>
        <s v="CBA-R01-S07PBR"/>
        <s v="CBA-U25-S09ZAR"/>
        <s v="CBL-DC-383A1-01"/>
        <s v="CBL-DC-395A1-01"/>
        <s v="CBLRD-1B4001800R"/>
        <s v="CBL-TC2X-USBC-01"/>
        <s v="CRD-MC2X-1SCU-01"/>
        <s v="CRD-TC2L-BS5CO-01"/>
        <s v="DS3678-HD2F003VZWW"/>
        <s v="ET40AA-001C1B0-A6"/>
        <s v="MC930B-GSHEG4RW"/>
        <s v="P1037750-013"/>
        <s v="P1037750-261"/>
        <s v="P1037974-014"/>
        <s v="P1037974-040"/>
        <s v="P1058930-097C"/>
        <s v="P1083320-047"/>
        <s v="P1083320-048"/>
        <s v="P1115688"/>
        <s v="PWR-BUA5V16W0WW"/>
        <s v="SAC-MPP-1BCHGUS1-01"/>
        <s v="SAC-TC7X-4BTYPP-01"/>
        <s v="SG-ET4X-8EXOSKL1-01"/>
        <s v="SG-ET5X-HNDSTP-01"/>
        <s v="SG-TC2Y-SCRNPT1-01"/>
        <s v="SG-TC5X-EXONHS-01"/>
        <s v="TRG-TC51-SNP1-03"/>
        <s v="ZQ52-BUW000L-L3"/>
        <s v="MC9401-0G1M6DSS-A6"/>
        <s v="SG-MC33-HDSTPG-01"/>
        <s v="ZQ62-AUWAL04-00"/>
        <s v="ZQ52-BUE000L-L3"/>
        <s v="ZT61046-T210100Z"/>
        <s v="G05702000"/>
        <s v="004.0872.7"/>
        <s v="005409"/>
        <s v="001949"/>
        <m/>
      </sharedItems>
    </cacheField>
    <cacheField name="QTD" numFmtId="0">
      <sharedItems containsString="0" containsBlank="1" containsNumber="1" containsInteger="1" minValue="1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ucia Azevedo" refreshedDate="45618.351133912038" createdVersion="8" refreshedVersion="8" minRefreshableVersion="3" recordCount="746" xr:uid="{2FF5BE3B-8DBA-40EE-8965-CDA1FD848C2D}">
  <cacheSource type="worksheet">
    <worksheetSource ref="A1:Q747" sheet="Backlog"/>
  </cacheSource>
  <cacheFields count="20">
    <cacheField name="CD" numFmtId="0">
      <sharedItems/>
    </cacheField>
    <cacheField name="FABRICA" numFmtId="0">
      <sharedItems/>
    </cacheField>
    <cacheField name="PN FABRICANTE" numFmtId="0">
      <sharedItems count="484">
        <s v="1470G2D-2USB-1-R"/>
        <s v="1950GSR-2USB-R"/>
        <s v="EDA61K-SH-DC"/>
        <s v="1952GSR-2USB-5-R"/>
        <s v="PM45A10000000200"/>
        <s v="POS272-7302W"/>
        <s v="E534869"/>
        <s v="E210789"/>
        <s v="E326942"/>
        <s v="E351600"/>
        <s v="E343671"/>
        <s v="004.1054.3"/>
        <s v="004.1029.2"/>
        <s v="SAC-MC33-4SCHG-01"/>
        <s v="ZD22042-T0AG00EZ"/>
        <s v="79800M"/>
        <s v="DS3608-ER3U4602ZVW"/>
        <s v="LI3608-SR3U4600VZW"/>
        <s v="CRD-TC7X-SE2EPP-01"/>
        <s v="WLMT0-T22B6ABC2-A6"/>
        <s v="ZD4A042-30AW02EZ"/>
        <s v="BTRY-TC2Y-1XMA1-BR"/>
        <s v="P1037974-028"/>
        <s v="CRD-NGTC5-2SE1B"/>
        <s v="ZE51142-R0A0000Z"/>
        <s v="LS2208-SR20007R-UR"/>
        <s v="SG-NGTC5-WMADP1-01"/>
        <s v="BTRY-MPP-34MA1-01"/>
        <s v="BTRY-MC33-70MA-01"/>
        <s v="ZT23142-T0A000FZ"/>
        <s v="WCMTB-T27B6ABC2-BR"/>
        <s v="Z72-0M0C0000BR00"/>
        <s v="SG-TC2Y-BOOT-01"/>
        <s v="ZD4A022-D01E00EZ"/>
        <s v="SG-TC51-WMADP1-02"/>
        <s v="PWR-WUA5V12W0BR"/>
        <s v="105950-035"/>
        <s v="TC720L-0ME24B0-A6"/>
        <s v="CRD-RS51-4SCHG-01"/>
        <s v="HS3100-OTH"/>
        <s v="MT4302"/>
        <s v="ZQ61-AUWAL04-00"/>
        <s v="SAC-MPM-3BCHGBR1-01"/>
        <s v="AN480-CR66100WR"/>
        <s v="CBA-M65-S07ZAR"/>
        <s v="CBA-U21-S07ZBR"/>
        <s v="CBL-TC51-USB1-01"/>
        <s v="CRD-MC2X-2SUCHG-01"/>
        <s v="P1104702-021"/>
        <s v="SG-NGTC5-SCRNP-03"/>
        <s v="SG-TC2L-BOOT-01"/>
        <s v="ZD6A042-D21F00EZ"/>
        <s v="ZT51043-T110000Z"/>
        <s v="TRG-TC2L-SNP1-01"/>
        <s v="800012-601"/>
        <s v="P1058930-104"/>
        <s v="CRD-TC2L-BS1CO-01"/>
        <s v="MISC-MC93-SCRN-01"/>
        <s v="P1006066"/>
        <s v="ZQ52-BUE002L-L3"/>
        <s v="ZT61046-T0A0100Z"/>
        <s v="CRD-TC2Y-BS5CO-01"/>
        <s v="DS3678-DPAF002VZWW"/>
        <s v="MC330L-GE3EG4RW"/>
        <s v="ZD6A043-301L02EZ"/>
        <s v="ZQ51-BUW000L-L3"/>
        <s v="ZT23143-T0A000FZ"/>
        <s v="ZT41142-T4A0000Z"/>
        <s v="ZT41143-T0A0000Z"/>
        <s v="SAC-TC2Y-4SCHG-01"/>
        <s v="TRG-TC2Y-SNP1-01"/>
        <s v="800300-250BR"/>
        <s v="BTRY-MC2X-49MA-10"/>
        <s v="KTBTRYRS50EAB02-01"/>
        <s v="223-80A-00000"/>
        <s v="BTRY-TC51-43MA1-01"/>
        <s v="MT4510"/>
        <s v="SAC-MPP-3BCHGBR1-01"/>
        <s v="P1058930-080"/>
        <s v="105999-701"/>
        <s v="800033-340"/>
        <s v="800033-801"/>
        <s v="800300-309BR"/>
        <s v="800011-140"/>
        <s v="02000GT08430"/>
        <s v="TC520K-1XFMU6P-A6"/>
        <s v="ZT41142-T0A0000Z"/>
        <s v="ZD23042-30AC00EZ"/>
        <s v="BTRY-RS51-7MA-01"/>
        <s v="BTRY-DS22EAB0E-00"/>
        <s v="POS-14920006"/>
        <s v="99-21402-032"/>
        <s v="99-21402-042"/>
        <s v="99-21402-049"/>
        <s v="35-21401-003"/>
        <s v="42-O2521-003"/>
        <s v="42-O2522-004"/>
        <s v="59-IX402-001"/>
        <s v="91ACC0048"/>
        <s v="94A150095"/>
        <s v="94A150107"/>
        <s v="94ACC0192"/>
        <s v="94ACC0193"/>
        <s v="94ACC0197"/>
        <s v="94ACC0201"/>
        <s v="94ACC0323"/>
        <s v="94ACC0325"/>
        <s v="94ACC0329"/>
        <s v="944900002"/>
        <s v="91ACC0093"/>
        <s v="943500031"/>
        <s v="943500047"/>
        <s v="46SB2B402000"/>
        <s v="94ACC0333"/>
        <s v="94ACC0046"/>
        <s v="HQLN320-LI"/>
        <s v="POS292-8327"/>
        <s v="PBT9600-SRRBK10US"/>
        <s v="90A051891"/>
        <s v="94ACC0274"/>
        <s v="QW2520-BKK1S"/>
        <s v="MG1503-30200-0200"/>
        <s v="QBT2131-BK-BTK1"/>
        <s v="QBT2500-BK-BTK1"/>
        <s v="TD1120-BK-65K1"/>
        <s v="46BEL86USC01"/>
        <s v="46EL250USC01"/>
        <s v="46SB29400000"/>
        <s v="808.1007.5"/>
        <s v="004.1065.9"/>
        <s v="32-30001-001"/>
        <s v="32-MXL00-123"/>
        <s v="42-21417-004"/>
        <s v="59-21404-011"/>
        <s v="59-21404-052"/>
        <s v="59-IX301-001"/>
        <s v="99-IX402-014"/>
        <s v="99-XM402-000"/>
        <s v="QM2131-BK-433K2"/>
        <s v="HS7600SR"/>
        <s v="HT1-HS7600KR"/>
        <s v="LH-HS7600"/>
        <s v="RBP-QMBT2X-BK"/>
        <s v="94ACC0311"/>
        <s v="EDA52-QBC-0"/>
        <s v="EDA10A-MNT-VS"/>
        <s v="50180329-001"/>
        <s v="50136024-001"/>
        <s v="318-063-001"/>
        <s v="CK65-L0N-DMC210E"/>
        <s v="BAT-EDA50K-1"/>
        <s v="CT30P-BTSC-001"/>
        <s v="CT30P-PB-XP"/>
        <s v="CT30P-SH-00"/>
        <s v="851-810-002"/>
        <s v="EDA10A-11BE94N21RK"/>
        <s v="EDA10A-BAT"/>
        <s v="1991IXR-3USB-5-R"/>
        <s v="50172021-001"/>
        <s v="EDA52-00AE31N21RK"/>
        <s v="3320G-4USB-0"/>
        <s v="EDA61K-SP-10PK"/>
        <s v="CBL-500-300-S00"/>
        <s v="7190G-2USBX-0"/>
        <s v="M3410-010210-00604"/>
        <s v="46SB29400003"/>
        <s v="C31CJ57062"/>
        <s v="C11CC24021"/>
        <s v="C33S020596"/>
        <s v="C33S020635"/>
        <s v="C33S020636"/>
        <s v="C33S020637"/>
        <s v="C33S020638"/>
        <s v="B11B242201"/>
        <s v="C31CJ57072"/>
        <s v="SAT-A10 2.0"/>
        <s v="4260-1240-9090"/>
        <s v="12282-3530"/>
        <s v="MG40B PLUS 4191-3009"/>
        <s v="15570101"/>
        <s v="15580073"/>
        <s v="17710737"/>
        <s v="006152"/>
        <s v="000135"/>
        <s v="000490"/>
        <s v="000493"/>
        <s v="000522"/>
        <s v="000523"/>
        <s v="000429"/>
        <s v="000430"/>
        <s v="000431"/>
        <s v="001299"/>
        <s v="001312"/>
        <s v="001955"/>
        <s v="001996"/>
        <s v="002077"/>
        <s v="002191"/>
        <s v="002192"/>
        <s v="002236"/>
        <s v="002273"/>
        <s v="003210"/>
        <s v="003876"/>
        <s v="003932"/>
        <s v="003936"/>
        <s v="004685"/>
        <s v="004829"/>
        <s v="005422"/>
        <s v="005519"/>
        <s v="005544"/>
        <s v="005732"/>
        <s v="005785"/>
        <s v="005906"/>
        <s v="006228"/>
        <s v="006421"/>
        <s v="006422"/>
        <s v="CABO USB GENERICO"/>
        <s v="710-129S-001"/>
        <s v="EDA61K-0AC934PEAK"/>
        <s v="90-21404-021"/>
        <s v="00-00R4C-030"/>
        <s v="32-21402-001"/>
        <s v="34-21406-001"/>
        <s v="55-20403-002"/>
        <s v="59-21405-031"/>
        <s v="90-21404-002"/>
        <s v="32-21401-002"/>
        <s v="34-21407-002"/>
        <s v="944900004"/>
        <s v="94ACC0370"/>
        <s v="QD2590-BKK1S"/>
        <s v="CM9680"/>
        <s v="931061345"/>
        <s v="GM4500-BK-433K1"/>
        <s v="94ACC0044"/>
        <s v="RBP-PM91-BK"/>
        <s v="M3420-010230-00605"/>
        <s v="MG1501-10211-0200"/>
        <s v="90A051230"/>
        <s v="90A052065"/>
        <s v="94ACC0331"/>
        <s v="94ACC1380"/>
        <s v="BC9180-433"/>
        <s v="RBP-GM40"/>
        <s v="46BALDP30TB1"/>
        <s v="46BADP30CKD0"/>
        <s v="46E3S311F240"/>
        <s v="46BR520CKD00"/>
        <s v="E393754"/>
        <s v="E047663"/>
        <s v="E326154"/>
        <s v="E327914"/>
        <s v="E146083"/>
        <s v="E155645"/>
        <s v="E334335"/>
        <s v="E551755"/>
        <s v="E330620"/>
        <s v="E673037"/>
        <s v="004.0852.2"/>
        <s v="004.0871.9"/>
        <s v="400.0019.9"/>
        <s v="400.0113.1"/>
        <s v="5R2.0209.1"/>
        <s v="400.0128.0"/>
        <s v="508.0110.1"/>
        <s v="5M7.0101.3"/>
        <s v="705.0003.5"/>
        <s v="HCH-3006-CHG"/>
        <s v="HCK3-LI"/>
        <s v="CLIENTPACK-001"/>
        <s v="210304-100"/>
        <s v="PC42E-TB02200"/>
        <s v="PC42E-TW02200"/>
        <s v="BAT-SCN01A"/>
        <s v="BAT-SCN05"/>
        <s v="CT50-QBC-0-R"/>
        <s v="318-055-012"/>
        <s v="1602G2D-2USB-OS"/>
        <s v="RT10A-L0N-18C12S0E"/>
        <s v="RT10-SS-1"/>
        <s v="50121666-001"/>
        <s v="50149348-001"/>
        <s v="CT30P-L1N-38D1EDG"/>
        <s v="CT30P-QBC-0"/>
        <s v="EDA61K-1AUB34PEAK"/>
        <s v="1991ISR-3USB-5-R"/>
        <s v="CT30P-HB-UVN-0"/>
        <s v="EDA56-00AE81N21RK"/>
        <s v="1990ISR-3USB-R"/>
        <s v="CT30P-IH40-BRS"/>
        <s v="CT45-SN-CNV"/>
        <s v="IH45-0-N001S00BK"/>
        <s v="213-064-001"/>
        <s v="1472G2D-2USB-5-R"/>
        <s v="7990G-2USBX-1"/>
        <s v="PD4500C0010000200"/>
        <s v="HH490-R1-1USB-1-N"/>
        <s v="MK3580-31A38"/>
        <s v="MK5145-31A38-Z"/>
        <s v="HF680-R1-2USB"/>
        <s v="229042-000"/>
        <s v="CBL-500-120-S00-05"/>
        <s v="1950HHD-5USB-R"/>
        <s v="46-00526-6"/>
        <s v="PX45A00000000200"/>
        <s v="318-055-015"/>
        <s v="DCP-001"/>
        <s v="MOVE/5000-BRSCS03A"/>
        <s v="A910S-0AW-RD6-12EB"/>
        <s v="S920-APW-R64-1LLB"/>
        <s v="POS-13410016"/>
        <s v="70400000CBU0004"/>
        <s v="80069999AA00076"/>
        <s v="80069999AA00086"/>
        <s v="80069999AA00133"/>
        <s v="70150000CBU0012"/>
        <s v="70400000CBU0002"/>
        <s v="80069999AA00089"/>
        <s v="70400000CBU0008"/>
        <s v="BTRY-MC2X-35MA-01"/>
        <s v="MC330L-GE4EG4RW BR"/>
        <s v="DS2208-SR7U2100SGW B"/>
        <s v="10031289K BR"/>
        <s v="SP7201-SV4U2100AZW BR"/>
        <s v="10006995K BR"/>
        <s v="DS2278-SR7U2100PRW BR"/>
        <s v="BR01600BK11045"/>
        <s v="BR03300BK06045"/>
        <s v="BR03600BK08345"/>
        <s v="BR04400GS11007"/>
        <s v="10006995-3K BR"/>
        <s v="10006999K BR"/>
        <s v="MC330X-GJ4EG4RW BR"/>
        <s v="MC930B-GSEDG4RW"/>
        <s v="VC83-08SOCQBAABA-I"/>
        <s v="SG-RS5X6-HNMT-01"/>
        <s v="BTRY-NGTC5TC7-66MA-BR"/>
        <s v="ET60AW-0SQAGS00A0-A6"/>
        <s v="ZD6A022-D1AB02EZ"/>
        <s v="50-15400-031"/>
        <s v="79803M"/>
        <s v="MC333U-GJ4EG4WR-1SKT"/>
        <s v="SG-RS51-TRGDU-01"/>
        <s v="ZT61042-T0A01C0Z"/>
        <s v="TC58BE-3T1K6B1A80-A6"/>
        <s v="LS2208-7AZR0100DR"/>
        <s v="800077-740BR"/>
        <s v="BTRY-TC7X-46MPP-BR"/>
        <s v="BTRY-NGTC5TC7-44MA-01"/>
        <s v="TC58B1-3T1E6B1080-BR"/>
        <s v="BTRY-MC93-FRZ-01"/>
        <s v="MC930P-GFEDG4RW"/>
        <s v="ZD6A043-321F00EZ"/>
        <s v="10034515"/>
        <s v="10034516"/>
        <s v="CRD-NGTC5-5SC5D"/>
        <s v="CC6000-10-3200LCWW"/>
        <s v="KT-TC15-BRAZIL"/>
        <s v="MC330L-GJ4EG4RW"/>
        <s v="MC930P-GFEBG4RW"/>
        <s v="MS4717-LU0C0R"/>
        <s v="ZQ63-AUWAL04-00"/>
        <s v="P1031365-039"/>
        <s v="SAC-TC2L-4SCHG-01"/>
        <s v="P1080383-231"/>
        <s v="SG-MC33-RBTG-01"/>
        <s v="CBL-DC-388A2-01"/>
        <s v="DS3678-SR3U42A0SFW"/>
        <s v="MC330L-GE4EG4RW"/>
        <s v="MC333U-GJ4EG4WR"/>
        <s v="P1058930-024"/>
        <s v="PWR-BGA12V50W0WW"/>
        <s v="RFD4031-G00B700-WR"/>
        <s v="RTL10C0-0A11X0X"/>
        <s v="SAC-TC8X-4SCHG-01"/>
        <s v="ZBK-ET4X-10VESA-01"/>
        <s v="ZT41143-T410000Z"/>
        <s v="DS3608-SR3U4600VZW"/>
        <s v="DS3678-HP3U42A0SFW"/>
        <s v="P1004233"/>
        <s v="P1083320-016"/>
        <s v="ZD4A043-301E00EZ"/>
        <s v="BTRY-TC2L-3XMAXX-BR"/>
        <s v="TC520K-1PEZU4P-A6"/>
        <s v="ET80A-0P5B2-000"/>
        <s v="RFD9031-G30G700-WR"/>
        <s v="P1080383-600"/>
        <s v="P1080383-603"/>
        <s v="AN510-CSCL60003US"/>
        <s v="FX9600-42325A50-WR"/>
        <s v="FX9600-82325A50-WR"/>
        <s v="LI4278-TRBU0100ZLR"/>
        <s v="ZT41142-T0A00C0Z"/>
        <s v="ZT51042-T01C000Z"/>
        <s v="ZT62063-T0A0100Z"/>
        <s v="FXR90011-400000-WR"/>
        <s v="CBL-TC5X-USBC2A-01"/>
        <s v="P1094879-110"/>
        <s v="10036992"/>
        <s v="79867M"/>
        <s v="800012-445"/>
        <s v="MT3502"/>
        <s v="PWR-BGA15V45W-UC2-WW"/>
        <s v="SAC-NGTC5TC7-4SCHG-01"/>
        <s v="SG-ET8X-BOOT1-01"/>
        <s v="SG-MC93-RBTG-01"/>
        <s v="SG-NGTC5EXO1-01"/>
        <s v="ZD4A042-301E00EZ"/>
        <s v="ZQ31-A0W03RL-00"/>
        <s v="ZT23142-T11000FZ"/>
        <s v="ZT51042-T2A0000Z"/>
        <s v="800077-701"/>
        <s v="CBL-RFD49-USB1-01"/>
        <s v="CRD-MC2X-5SCHG-01"/>
        <s v="LI3678-SR3U42A0S1W"/>
        <s v="P1058930-010"/>
        <s v="P1058930-107"/>
        <s v="P1083320-010"/>
        <s v="P1083347-005"/>
        <s v="P1094879-020"/>
        <s v="PWR-BGA24V78W1WW"/>
        <s v="SAC9000-4000R"/>
        <s v="SAC-TC51-4SCHG-01"/>
        <s v="ZT41143-T310000Z"/>
        <s v="BTRY-TC8X-70MA1-01"/>
        <s v="BTRY-MC9X-26MA-01"/>
        <s v="LI3678-SR0F003VZWW"/>
        <s v="MC220K-2B3S3RW"/>
        <s v="58-40000-007R"/>
        <s v="CBL-MC93-USBCHG-01"/>
        <s v="MC9401-0G1J6DCS-A6"/>
        <s v="SAC-MC93-4SCHG-01"/>
        <s v="BTRY-MC93-FRZ-10"/>
        <s v="BTRY-TC51-43MA1-10"/>
        <s v="TRG-NGTC5-ELEC-01"/>
        <s v="CBL-DC-388A1-01"/>
        <s v="WLMT0-T22B6CBC2-A6"/>
        <s v="BTRY-TC2L-2XMAXX-01"/>
        <s v="BTRY-MC33-52MA-10"/>
        <s v="23844-00-00R"/>
        <s v="DS2278-SR7U2100PRW"/>
        <s v="FX7500-42325A50-WR"/>
        <s v="TC77HL-5ME24BD-BR"/>
        <s v="ZD6A043-301F00EZ"/>
        <s v="25-108022-04R"/>
        <s v="25-124330-01R"/>
        <s v="AN720-L51NF00WUS"/>
        <s v="BRKT-70661-01R"/>
        <s v="CBA-R01-S07PBR"/>
        <s v="CBA-U25-S09ZAR"/>
        <s v="CBL-DC-383A1-01"/>
        <s v="CBL-DC-395A1-01"/>
        <s v="CBLRD-1B4001800R"/>
        <s v="CBL-TC2X-USBC-01"/>
        <s v="CRD-MC2X-1SCU-01"/>
        <s v="CRD-TC2L-BS5CO-01"/>
        <s v="DS3678-HD2F003VZWW"/>
        <s v="ET40AA-001C1B0-A6"/>
        <s v="MC930B-GSHEG4RW"/>
        <s v="P1037750-013"/>
        <s v="P1037750-261"/>
        <s v="P1037974-014"/>
        <s v="P1037974-040"/>
        <s v="P1058930-097C"/>
        <s v="P1083320-047"/>
        <s v="P1083320-048"/>
        <s v="P1115688"/>
        <s v="PWR-BUA5V16W0WW"/>
        <s v="SAC-MPP-1BCHGUS1-01"/>
        <s v="SAC-TC7X-4BTYPP-01"/>
        <s v="SG-ET4X-8EXOSKL1-01"/>
        <s v="SG-ET5X-HNDSTP-01"/>
        <s v="SG-TC2Y-SCRNPT1-01"/>
        <s v="SG-TC5X-EXONHS-01"/>
        <s v="TRG-TC51-SNP1-03"/>
        <s v="ZQ52-BUW000L-L3"/>
        <s v="MC9401-0G1M6DSS-A6"/>
        <s v="SG-MC33-HDSTPG-01"/>
        <s v="ZQ62-AUWAL04-00"/>
        <s v="ZQ52-BUE000L-L3"/>
        <s v="ZT61046-T210100Z"/>
        <s v="G05702000"/>
        <s v="004.0872.7"/>
        <s v="005409"/>
        <s v="001949"/>
      </sharedItems>
    </cacheField>
    <cacheField name="QTD" numFmtId="0">
      <sharedItems containsSemiMixedTypes="0" containsString="0" containsNumber="1" containsInteger="1" minValue="1" maxValue="2000"/>
    </cacheField>
    <cacheField name="STATUS" numFmtId="0">
      <sharedItems/>
    </cacheField>
    <cacheField name="PREV FAT FABRICANTE" numFmtId="14">
      <sharedItems containsNonDate="0" containsDate="1" containsString="0" containsBlank="1" minDate="2024-07-22T00:00:00" maxDate="2025-04-26T00:00:00"/>
    </cacheField>
    <cacheField name="NF/INVOICE" numFmtId="0">
      <sharedItems containsBlank="1"/>
    </cacheField>
    <cacheField name="EMBARQUE" numFmtId="0">
      <sharedItems containsBlank="1"/>
    </cacheField>
    <cacheField name="PREV ESTOQUE" numFmtId="17">
      <sharedItems containsSemiMixedTypes="0" containsNonDate="0" containsDate="1" containsString="0" minDate="2024-11-04T00:00:00" maxDate="2025-05-04T00:00:00" count="91">
        <d v="2024-11-14T00:00:00"/>
        <d v="2024-11-18T00:00:00"/>
        <d v="2024-11-15T00:00:00"/>
        <d v="2024-11-23T00:00:00"/>
        <d v="2024-11-19T00:00:00"/>
        <d v="2024-12-20T00:00:00"/>
        <d v="2024-11-28T00:00:00"/>
        <d v="2024-12-28T00:00:00"/>
        <d v="2024-11-24T00:00:00"/>
        <d v="2024-11-27T00:00:00"/>
        <d v="2024-12-10T00:00:00"/>
        <d v="2024-11-22T00:00:00"/>
        <d v="2024-12-13T00:00:00"/>
        <d v="2024-12-14T00:00:00"/>
        <d v="2024-11-25T00:00:00"/>
        <d v="2024-12-03T00:00:00"/>
        <d v="2024-12-18T00:00:00"/>
        <d v="2024-11-11T00:00:00"/>
        <d v="2024-12-04T00:00:00"/>
        <d v="2024-11-21T00:00:00"/>
        <d v="2024-11-29T00:00:00"/>
        <d v="2024-11-16T00:00:00"/>
        <d v="2024-11-20T00:00:00"/>
        <d v="2024-12-11T00:00:00"/>
        <d v="2024-11-13T00:00:00"/>
        <d v="2024-12-05T00:00:00"/>
        <d v="2024-12-09T00:00:00"/>
        <d v="2024-12-16T00:00:00"/>
        <d v="2025-01-22T00:00:00"/>
        <d v="2025-02-05T00:00:00"/>
        <d v="2025-01-02T00:00:00"/>
        <d v="2024-12-31T00:00:00"/>
        <d v="2025-01-01T00:00:00"/>
        <d v="2024-12-07T00:00:00"/>
        <d v="2024-12-21T00:00:00"/>
        <d v="2025-02-19T00:00:00"/>
        <d v="2024-12-06T00:00:00"/>
        <d v="2025-01-17T00:00:00"/>
        <d v="2025-01-10T00:00:00"/>
        <d v="2025-02-17T00:00:00"/>
        <d v="2024-12-25T00:00:00"/>
        <d v="2025-01-20T00:00:00"/>
        <d v="2024-12-15T00:00:00"/>
        <d v="2024-11-05T00:00:00"/>
        <d v="2025-01-31T00:00:00"/>
        <d v="2024-11-08T00:00:00"/>
        <d v="2025-02-01T00:00:00"/>
        <d v="2025-01-18T00:00:00"/>
        <d v="2024-11-26T00:00:00"/>
        <d v="2024-12-24T00:00:00"/>
        <d v="2025-05-03T00:00:00"/>
        <d v="2025-01-16T00:00:00"/>
        <d v="2025-02-12T00:00:00"/>
        <d v="2024-12-26T00:00:00"/>
        <d v="2024-12-27T00:00:00"/>
        <d v="2025-04-10T00:00:00"/>
        <d v="2025-04-09T00:00:00"/>
        <d v="2024-11-04T00:00:00"/>
        <d v="2024-12-19T00:00:00"/>
        <d v="2025-02-13T00:00:00"/>
        <d v="2025-01-08T00:00:00"/>
        <d v="2025-01-29T00:00:00"/>
        <d v="2025-03-08T00:00:00"/>
        <d v="2025-01-04T00:00:00"/>
        <d v="2024-12-17T00:00:00"/>
        <d v="2024-12-02T00:00:00"/>
        <d v="2025-01-07T00:00:00"/>
        <d v="2025-01-27T00:00:00"/>
        <d v="2024-12-08T00:00:00"/>
        <d v="2025-01-23T00:00:00"/>
        <d v="2025-02-11T00:00:00"/>
        <d v="2025-02-07T00:00:00"/>
        <d v="2025-01-06T00:00:00"/>
        <d v="2025-01-21T00:00:00"/>
        <d v="2024-11-30T00:00:00"/>
        <d v="2024-12-01T00:00:00"/>
        <d v="2024-12-29T00:00:00"/>
        <d v="2024-12-22T00:00:00"/>
        <d v="2025-02-25T00:00:00"/>
        <d v="2025-01-25T00:00:00"/>
        <d v="2025-01-03T00:00:00"/>
        <d v="2025-02-22T00:00:00"/>
        <d v="2025-01-11T00:00:00"/>
        <d v="2025-01-12T00:00:00"/>
        <d v="2025-02-21T00:00:00"/>
        <d v="2025-01-14T00:00:00"/>
        <d v="2025-02-04T00:00:00"/>
        <d v="2025-02-10T00:00:00"/>
        <d v="2025-03-11T00:00:00"/>
        <d v="2025-03-16T00:00:00"/>
        <d v="2025-01-15T00:00:00"/>
      </sharedItems>
      <fieldGroup par="19"/>
    </cacheField>
    <cacheField name="PO" numFmtId="0">
      <sharedItems/>
    </cacheField>
    <cacheField name="SO" numFmtId="0">
      <sharedItems containsBlank="1"/>
    </cacheField>
    <cacheField name="PV SCAN" numFmtId="0">
      <sharedItems containsBlank="1"/>
    </cacheField>
    <cacheField name="TIPO ORIGEM" numFmtId="0">
      <sharedItems containsBlank="1"/>
    </cacheField>
    <cacheField name="MODAL" numFmtId="0">
      <sharedItems/>
    </cacheField>
    <cacheField name="DATA FATURAMENTO" numFmtId="14">
      <sharedItems containsNonDate="0" containsDate="1" containsString="0" containsBlank="1" minDate="2024-07-22T00:00:00" maxDate="2024-11-23T00:00:00"/>
    </cacheField>
    <cacheField name="PN SCAN" numFmtId="14">
      <sharedItems containsNonDate="0" count="496">
        <s v="1470G2D-2USB-1-R_PR"/>
        <s v="1950GSR-2USB-R_PR"/>
        <s v="EDA61K-SH-DC_PR"/>
        <s v="1952GSR-2USB-5-R_PR"/>
        <s v="PM45A10000000200_PR"/>
        <s v="POS272-7302W_PRP"/>
        <s v="E534869_SC"/>
        <s v="E210789_SC"/>
        <s v="E326942_SC"/>
        <s v="E351600_SC"/>
        <s v="E343671_SC"/>
        <s v="004.1054.3_SC"/>
        <s v="004.1029.2_SC"/>
        <s v="SAC-MC33-4SCHG-01_SC"/>
        <s v="ZD22042-T0AG00EZ_SC"/>
        <s v="79800M_SC"/>
        <s v="DS3608-ER3U4602ZVW_SC"/>
        <s v="LI3608-SR3U4600VZW_SC"/>
        <s v="CRD-TC7X-SE2EPP-01_SC"/>
        <s v="WLMT0-T22B6ABC2-A6_SC"/>
        <s v="ZD4A042-30AW02EZ_SC"/>
        <s v="BTRY-TC2Y-1XMA1-BR_SC"/>
        <s v="P1037974-028_SC"/>
        <s v="CRD-NGTC5-2SE1B_SC"/>
        <s v="ZE51142-R0A0000Z_SC"/>
        <s v="LS2208-SR20007R-UR_SC"/>
        <s v="SG-NGTC5-WMADP1-01_SC"/>
        <s v="BTRY-MPP-34MA1-01_SC"/>
        <s v="BTRY-MC33-70MA-01_SC"/>
        <s v="ZT23142-T0A000FZ_SC"/>
        <s v="WCMTB-T27B6ABC2-BR_SC"/>
        <s v="Z72-0M0C0000BR00_SC"/>
        <s v="SG-TC2Y-BOOT-01_SC"/>
        <s v="ZD4A022-D01E00EZ_SC"/>
        <s v="SG-TC51-WMADP1-02_SC"/>
        <s v="PWR-WUA5V12W0BR_SC"/>
        <s v="105950-035_SC"/>
        <s v="TC720L-0ME24B0-A6_SC"/>
        <s v="CRD-RS51-4SCHG-01_SC"/>
        <s v="HS3100-OTH_SC"/>
        <s v="MT4302_SC"/>
        <s v="ZQ61-AUWAL04-00_SC"/>
        <s v="SAC-MPM-3BCHGBR1-01_SC"/>
        <s v="AN480-CR66100WR_SC"/>
        <s v="CBA-M65-S07ZAR_SC"/>
        <s v="CBA-U21-S07ZBR_SC"/>
        <s v="CBL-TC51-USB1-01_SC"/>
        <s v="CRD-MC2X-2SUCHG-01_SC"/>
        <s v="P1104702-021_SC"/>
        <s v="SG-NGTC5-SCRNP-03_SC"/>
        <s v="SG-TC2L-BOOT-01_SC"/>
        <s v="ZD6A042-D21F00EZ_SC"/>
        <s v="ZT51043-T110000Z_SC"/>
        <s v="TRG-TC2L-SNP1-01_SC"/>
        <s v="800012-601_SC"/>
        <s v="P1058930-104_SC"/>
        <s v="CRD-TC2L-BS1CO-01_SC"/>
        <s v="MISC-MC93-SCRN-01_SC"/>
        <s v="P1006066_SC"/>
        <s v="ZQ52-BUE002L-L3_SC"/>
        <s v="ZT61046-T0A0100Z_SC"/>
        <s v="CRD-TC2Y-BS5CO-01_SC"/>
        <s v="DS3678-DPAF002VZWW_SC"/>
        <s v="MC330L-GE3EG4RW_SC"/>
        <s v="ZD6A043-301L02EZ_SC"/>
        <s v="ZQ51-BUW000L-L3_SC"/>
        <s v="ZT23143-T0A000FZ_SC"/>
        <s v="ZT41142-T4A0000Z_SC"/>
        <s v="ZT41143-T0A0000Z_SC"/>
        <s v="SAC-TC2Y-4SCHG-01_SC"/>
        <s v="TRG-TC2Y-SNP1-01_SC"/>
        <s v="800300-250BR_SC"/>
        <s v="BTRY-MC2X-49MA-10_SC"/>
        <s v="KTBTRYRS50EAB02-01_SC"/>
        <s v="223-80A-00000_SC"/>
        <s v="BTRY-TC51-43MA1-01_SC"/>
        <s v="MT4510_SC"/>
        <s v="SAC-MPP-3BCHGBR1-01_SC"/>
        <s v="P1058930-080_SC"/>
        <s v="105999-701_SC"/>
        <s v="800033-340_SC"/>
        <s v="800033-801_SC"/>
        <s v="800300-309BR_SC"/>
        <s v="800011-140_SC"/>
        <s v="02000GT08430_SC"/>
        <s v="TC520K-1XFMU6P-A6_SC"/>
        <s v="ZT41142-T0A0000Z_SC"/>
        <s v="ZD23042-30AC00EZ_SC"/>
        <s v="BTRY-RS51-7MA-01_SC"/>
        <s v="BTRY-DS22EAB0E-00_SC"/>
        <s v="POS-14920006_SC"/>
        <s v="99-21402-032-"/>
        <s v="99-21402-042-"/>
        <s v="99-21402-049_SC"/>
        <s v="35-21401-003_SC"/>
        <s v="42-O2521-003_SC"/>
        <s v="42-O2522-004_SC"/>
        <s v="59-IX402-001_SC"/>
        <s v="91ACC0048_SC"/>
        <s v="94A150095_SC"/>
        <s v="94A150107_SC"/>
        <s v="94ACC0192_SC"/>
        <s v="94ACC0193_SC"/>
        <s v="94ACC0197_SC"/>
        <s v="94ACC0201_SC"/>
        <s v="94ACC0323_SC"/>
        <s v="94ACC0325_SC"/>
        <s v="94ACC0329_SC"/>
        <s v="944900002_SC"/>
        <s v="91ACC0093_SC"/>
        <s v="943500031_SC"/>
        <s v="943500047_SC"/>
        <s v="46SB2B402000_SC"/>
        <s v="94ACC0333_SC"/>
        <s v="94ACC0046_SC"/>
        <s v="HQLN320-LI_SC"/>
        <s v="POS292-8327_SC"/>
        <s v="PBT9600-SRRBK10US_SC"/>
        <s v="90A051891_SC"/>
        <s v="94ACC0274_SC"/>
        <s v="QW2520-BKK1S_SC"/>
        <s v="MG1503-30200-0200_SC"/>
        <s v="QBT2131-BK-BTK1 -"/>
        <s v="QBT2500-BK-BTK1_SC"/>
        <s v="TD1120-BK-65K1_SC"/>
        <s v="46BEL86USC01_SC"/>
        <s v="46EL250USC01_SC"/>
        <s v="46SB29400000_SC"/>
        <s v="808.1007.5_SC"/>
        <s v="004.1065.9_SC"/>
        <s v="32-30001-001_SC"/>
        <s v="32-MXL00-123_SC"/>
        <s v="42-21417-004_SC"/>
        <s v="59-21404-011_SC"/>
        <s v="59-21404-052_SC"/>
        <s v="59-IX301-001_SC"/>
        <s v="99-IX402-014_SC"/>
        <s v="99-XM402-000_SC"/>
        <s v="QM2131-BK-433K2_SC"/>
        <s v="HS7600SR_SC"/>
        <s v="HT1-HS7600KR_SC"/>
        <s v="LH-HS7600_SC"/>
        <s v="RBP-QMBT2X-BK_SC"/>
        <s v="94ACC0311_SC"/>
        <s v="EDA61K-SH-DC_SC"/>
        <s v="EDA52-QBC-0_SC"/>
        <s v="EDA10A-MNT-VS_SC"/>
        <s v="50180329-001_SC"/>
        <s v="50136024-001_SC"/>
        <s v="318-063-001_SC"/>
        <s v="CK65-L0N-DMC210E_SC"/>
        <s v="BAT-EDA50K-1_SC"/>
        <s v="CT30P-BTSC-001_SC"/>
        <s v="CT30P-PB-XP_SC"/>
        <s v="CT30P-SH-00_SC"/>
        <s v="851-810-002_SC"/>
        <s v="EDA10A-11BE94N21RK_SC"/>
        <s v="EDA10A-BAT_SC"/>
        <s v="1991IXR-3USB-5-R_SC"/>
        <s v="50172021-001_SC"/>
        <s v="EDA52-00AE31N21RK_SC"/>
        <s v="3320G-4USB-0_SC"/>
        <s v="EDA61K-SP-10PK_SC"/>
        <s v="CBL-500-300-S00_SC"/>
        <s v="7190G-2USBX-0_SC"/>
        <s v="M3410-010210-00604_SC"/>
        <s v="46SB29400003_SC*"/>
        <s v="C31CJ57062_ES"/>
        <s v="C11CC24021_ES"/>
        <s v="C33S020596_ES"/>
        <s v="C33S020635_ES"/>
        <s v="C33S020636_ES"/>
        <s v="C33S020637_ES"/>
        <s v="C33S020638_ES"/>
        <s v="B11B242201_ES"/>
        <s v="C31CJ57072_ES"/>
        <s v="SAT-A10 2.0_ES"/>
        <s v="4260-1240-9090_ES"/>
        <s v="004.1054.3_ES"/>
        <s v="004.1065.9_ES"/>
        <s v="004.1029.2_ES"/>
        <s v="12282-3530_ES"/>
        <s v="MG40B PLUS 4191-3009_ES"/>
        <s v="15570101_ES"/>
        <s v="15580073_ES"/>
        <s v="17710737_ES"/>
        <s v="006152_ES"/>
        <s v="000135_ES"/>
        <s v="000490_ES"/>
        <s v="000493_ES"/>
        <s v="000522_ES"/>
        <s v="000523_ES"/>
        <s v="000429_ES"/>
        <s v="000430_ES"/>
        <s v="000431_ES"/>
        <s v="001299_ES"/>
        <s v="001312_ES"/>
        <s v="001955_ES"/>
        <s v="001996_ES"/>
        <s v="002077_ES"/>
        <s v="002191_ES"/>
        <s v="002192_ES"/>
        <s v="002236_ES"/>
        <s v="002273_ES"/>
        <s v="003210_ES"/>
        <s v="003876_ES"/>
        <s v="003932_ES"/>
        <s v="003936_ES"/>
        <s v="004685_ES"/>
        <s v="004829_ES"/>
        <s v="005422_ES"/>
        <s v="005519_ES"/>
        <s v="005544_ES"/>
        <s v="005732_ES"/>
        <s v="005785_ES"/>
        <s v="005906_ES"/>
        <s v="006228_ES"/>
        <s v="006421_ES"/>
        <s v="006422_ES"/>
        <s v="CABO USB GENERICO_ES**"/>
        <s v="710-129S-001_PR"/>
        <s v="EDA61K-0AC934PEAK_PR"/>
        <s v="90-21404-021_SC"/>
        <s v="00-00R4C-030_SC"/>
        <s v="32-21402-001_SC"/>
        <s v="34-21406-001_SC"/>
        <s v="55-20403-002_SC"/>
        <s v="59-21405-031_SC"/>
        <s v="90-21404-002_SC"/>
        <s v="32-21401-002_SC"/>
        <s v="34-21407-002_SC"/>
        <s v="944900004_SC"/>
        <s v="94ACC0370_SC"/>
        <s v="QD2590-BKK1S_SC"/>
        <s v="CM9680_SC"/>
        <s v="931061345_SC"/>
        <s v="GM4500-BK-433K1_SC"/>
        <s v="94ACC0044_SC"/>
        <s v="RBP-PM91-BK_SC"/>
        <s v="M3420-010230-00605_SC"/>
        <s v="MG1501-10211-0200_SC"/>
        <s v="90A051230_SC"/>
        <s v="90A052065_SC"/>
        <s v="94ACC0331_SC"/>
        <s v="94ACC1380_SC"/>
        <s v="BC9180-433_SC"/>
        <s v="RBP-GM40-"/>
        <s v="46BALDP30TB1_SC"/>
        <s v="46BADP30CKD0_SC"/>
        <s v="46E3S311F240_SC"/>
        <s v="46BR520CKD00_SC"/>
        <s v="E393754_SC"/>
        <s v="E047663_SC"/>
        <s v="E326154_SC"/>
        <s v="E327914_SC"/>
        <s v="E146083_SC"/>
        <s v="E155645_SC"/>
        <s v="E334335_SC"/>
        <s v="E551755_SC"/>
        <s v="E330620_SC"/>
        <s v="E673037_SC"/>
        <s v="004.0852.2_SC"/>
        <s v="004.0871.9_SC"/>
        <s v="400.0019.9_SC"/>
        <s v="400.0113.1_SC"/>
        <s v="5R2.0209.1_SC"/>
        <s v="400.0128.0_SC"/>
        <s v="508.0110.1_SC"/>
        <s v="5M7.0101.3_SC"/>
        <s v="705.0003.5_SC"/>
        <s v="HCH-3006-CHG_SC"/>
        <s v="HCK3-LI_SC"/>
        <s v="CLIENTPACK-001_SC"/>
        <s v="210304-100_SC"/>
        <s v="PC42E-TB02200_SC"/>
        <s v="PC42E-TW02200_SC"/>
        <s v="BAT-SCN01A_SC"/>
        <s v="BAT-SCN05_SC"/>
        <s v="CT50-QBC-0-R_SC"/>
        <s v="318-055-012_SC"/>
        <s v="1602G2D-2USB-OS_SC"/>
        <s v="RT10A-L0N-18C12S0E_SC"/>
        <s v="RT10-SS-1_SC"/>
        <s v="50121666-001_SC"/>
        <s v="50149348-001_SC"/>
        <s v="CT30P-L1N-38D1EDG_SC"/>
        <s v="CT30P-QBC-0_SC"/>
        <s v="EDA61K-1AUB34PEAK_SC"/>
        <s v="1991ISR-3USB-5-R_SC"/>
        <s v="CT30P-HB-UVN-0_SC"/>
        <s v="EDA56-00AE81N21RK_SC"/>
        <s v="1990ISR-3USB-R_SC"/>
        <s v="CT30P-IH40-BRS_SC"/>
        <s v="CT45-SN-CNV_SC"/>
        <s v="IH45-0-N001S00BK_SC"/>
        <s v="213-064-001_SC"/>
        <s v="1472G2D-2USB-5-R_SC"/>
        <s v="1950GSR-2USB-R_SC"/>
        <s v="7990G-2USBX-1_SC"/>
        <s v="PD4500C0010000200_SC"/>
        <s v="EDA61K-0AC934PEAK_SC"/>
        <s v="HH490-R1-1USB-1-N_SC"/>
        <s v="MK3580-31A38_SC"/>
        <s v="MK5145-31A38-Z_SC"/>
        <s v="HF680-R1-2USB_SC"/>
        <s v="710-129S-001_SC"/>
        <s v="229042-000_SC"/>
        <s v="CBL-500-120-S00-05_SC"/>
        <s v="1950HHD-5USB-R_SC"/>
        <s v="46-00526-6_SC"/>
        <s v="PX45A00000000200_SC"/>
        <s v="318-055-015_SC"/>
        <s v="DCP-001_SC"/>
        <s v="MOVE/5000-BRSCS03A_SC"/>
        <s v="A910S-0AW-RD6-12EB _SC"/>
        <s v="S920-APW-R64-1LLB _SC"/>
        <s v="S920-APW-R64-1LLB_SC"/>
        <s v="POS-13410016_SC"/>
        <s v="006422_SC"/>
        <s v="70400000CBU0004_SC"/>
        <s v="80069999AA00076_SC"/>
        <s v="80069999AA00086_SC"/>
        <s v="80069999AA00133_SC"/>
        <s v="70150000CBU0012_SC"/>
        <s v="70400000CBU0002_SC"/>
        <s v="80069999AA00089_SC"/>
        <s v="70400000CBU0008_SC"/>
        <s v="BTRY-MC2X-35MA-01_SC"/>
        <s v="MC330L-GE4EG4RW BR_SC"/>
        <s v="DS2208-SR7U2100SGW B_SC"/>
        <s v="10031289K BR_SC"/>
        <s v="SP7201-SV4U2100AZW BR_SC"/>
        <s v="10006995K BR_SC"/>
        <s v="DS2278-SR7U2100PRW BR_SC"/>
        <s v="BR01600BK11045_SC"/>
        <s v="BR03300BK06045_SC"/>
        <s v="BR03600BK08345_SC"/>
        <s v="BR04400GS11007_SC"/>
        <s v="10006995-3K BR_SC"/>
        <s v="10006999K BR_SC"/>
        <s v="MC330X-GJ4EG4RW BR_SC"/>
        <s v="MC930B-GSEDG4RW_SC"/>
        <s v="VC83-08SOCQBAABA-I_SC"/>
        <s v="SG-RS5X6-HNMT-01_SC"/>
        <s v="BTRY-NGTC5TC7-66MA-BR_SC"/>
        <s v="ET60AW-0SQAGS00A0-A6_SC"/>
        <s v="ZD6A022-D1AB02EZ_SC"/>
        <s v="50-15400-031_SC"/>
        <s v="79803M_SC"/>
        <s v="MC333U-GJ4EG4WR-1SKT_SC"/>
        <s v="SG-RS51-TRGDU-01_SC"/>
        <s v="ZT61042-T0A01C0Z_SC"/>
        <s v="TC58BE-3T1K6B1A80-A6_SC"/>
        <s v="LS2208-7AZR0100DR_SC"/>
        <s v="800077-740BR_SC"/>
        <s v="BTRY-TC7X-46MPP-BR_SC"/>
        <s v="BTRY-NGTC5TC7-44MA-01_SC"/>
        <s v="TC58B1-3T1E6B1080-BR_SC"/>
        <s v="BTRY-MC93-FRZ-01_SC"/>
        <s v="MC930P-GFEDG4RW_SC"/>
        <s v="ZD6A043-321F00EZ_SC"/>
        <s v="10034515_SC"/>
        <s v="10034516_SC"/>
        <s v="CRD-NGTC5-5SC5D_SC"/>
        <s v="CC6000-10-3200LCWW_SC"/>
        <s v="KT-TC15-BRAZIL_SC"/>
        <s v="MC330L-GJ4EG4RW_SC"/>
        <s v="MC930P-GFEBG4RW_SC"/>
        <s v="MS4717-LU0C0R_SC"/>
        <s v="ZQ63-AUWAL04-00_SC"/>
        <s v="P1031365-039_SC"/>
        <s v="SAC-TC2L-4SCHG-01_SC"/>
        <s v="P1080383-231_SC"/>
        <s v="SG-MC33-RBTG-01_SC"/>
        <s v="CBL-DC-388A2-01_SC"/>
        <s v="DS3678-SR3U42A0SFW_SC"/>
        <s v="MC330L-GE4EG4RW_SC"/>
        <s v="MC333U-GJ4EG4WR_SC"/>
        <s v="P1058930-024_SC"/>
        <s v="PWR-BGA12V50W0WW_SC"/>
        <s v="RFD4031-G00B700-WR_SC"/>
        <s v="RTL10C0-0A11X0X_SC"/>
        <s v="SAC-TC8X-4SCHG-01_SC"/>
        <s v="ZBK-ET4X-10VESA-01_SC"/>
        <s v="ZT41143-T410000Z_SC"/>
        <s v="DS3608-SR3U4600VZW_SC"/>
        <s v="DS3678-HP3U42A0SFW_SC"/>
        <s v="P1004233_SC"/>
        <s v="P1083320-016_SC"/>
        <s v="ZD4A043-301E00EZ_SC"/>
        <s v="BTRY-TC2L-3XMAXX-BR_SC"/>
        <s v="TC520K-1PEZU4P-A6_SC"/>
        <s v="ET80A-0P5B2-000_SC"/>
        <s v="RFD9031-G30G700-WR_SC"/>
        <s v="P1080383-600_SC"/>
        <s v="P1080383-603_SC"/>
        <s v="AN510-CSCL60003US_SC"/>
        <s v="FX9600-42325A50-WR_SC"/>
        <s v="FX9600-82325A50-WR_SC"/>
        <s v="LI4278-TRBU0100ZLR_SC"/>
        <s v="ZT41142-T0A00C0Z_SC"/>
        <s v="ZT51042-T01C000Z_SC"/>
        <s v="ZT62063-T0A0100Z_SC"/>
        <s v="FXR90011-400000-WR_SC"/>
        <s v="CBL-TC5X-USBC2A-01_SC"/>
        <s v="P1094879-110_SC"/>
        <s v="10036992_SC"/>
        <s v="79867M_SC"/>
        <s v="800012-445_SC"/>
        <s v="MT3502_SC"/>
        <s v="PWR-BGA15V45W-UC2-WW_SC"/>
        <s v="SAC-NGTC5TC7-4SCHG-01_SC"/>
        <s v="SG-ET8X-BOOT1-01_SC"/>
        <s v="SG-MC93-RBTG-01_SC"/>
        <s v="SG-NGTC5EXO1-01_SC"/>
        <s v="ZD4A042-301E00EZ_SC"/>
        <s v="ZQ31-A0W03RL-00_SC"/>
        <s v="ZT23142-T11000FZ_SC"/>
        <s v="ZT51042-T2A0000Z_SC"/>
        <s v="800077-701_SC"/>
        <s v="CBL-RFD49-USB1-01_SC"/>
        <s v="CRD-MC2X-5SCHG-01_SC"/>
        <s v="LI3678-SR3U42A0S1W_SC"/>
        <s v="P1058930-010_SC"/>
        <s v="P1058930-107_SC"/>
        <s v="P1083320-010_SC"/>
        <s v="P1083347-005_SC"/>
        <s v="P1094879-020_SC"/>
        <s v="PWR-BGA24V78W1WW_SC"/>
        <s v="SAC9000-4000R_SC"/>
        <s v="SAC-TC51-4SCHG-01_SC"/>
        <s v="ZT41143-T310000Z_SC"/>
        <s v="BTRY-TC8X-70MA1-01_SC"/>
        <s v="BTRY-MC9X-26MA-01_SC"/>
        <s v="LI3678-SR0F003VZWW_SC"/>
        <s v="MC220K-2B3S3RW_SC"/>
        <s v="58-40000-007R_SC"/>
        <s v="CBL-MC93-USBCHG-01_SC"/>
        <s v="MC9401-0G1J6DCS-A6_SC"/>
        <s v="SAC-MC93-4SCHG-01_SC"/>
        <s v="BTRY-MC93-FRZ-10_SC"/>
        <s v="BTRY-TC51-43MA1-10_SC"/>
        <s v="TRG-NGTC5-ELEC-01_SC"/>
        <s v="CBL-DC-388A1-01_SC"/>
        <s v="WLMT0-T22B6CBC2-A6_SC"/>
        <s v="BTRY-TC2L-2XMAXX-01_SC"/>
        <s v="BTRY-MC33-52MA-10_SC"/>
        <s v="23844-00-00R_SC"/>
        <s v="DS2278-SR7U2100PRW_SC"/>
        <s v="FX7500-42325A50-WR_SC"/>
        <s v="TC77HL-5ME24BD-BR_SC"/>
        <s v="ZD6A043-301F00EZ_SC"/>
        <s v="25-108022-04R_SC"/>
        <s v="25-124330-01R_SC"/>
        <s v="AN720-L51NF00WUS_SC"/>
        <s v="BRKT-70661-01R_SC"/>
        <s v="CBA-R01-S07PBR_SC"/>
        <s v="CBA-U25-S09ZAR_SC"/>
        <s v="CBL-DC-383A1-01_SC"/>
        <s v="CBL-DC-395A1-01_SC"/>
        <s v="CBLRD-1B4001800R_SC"/>
        <s v="CBL-TC2X-USBC-01_SC"/>
        <s v="CRD-MC2X-1SCU-01_SC"/>
        <s v="CRD-TC2L-BS5CO-01_SC"/>
        <s v="DS3678-HD2F003VZWW_SC"/>
        <s v="ET40AA-001C1B0-A6_SC"/>
        <s v="MC930B-GSHEG4RW_SC"/>
        <s v="P1037750-013_SC"/>
        <s v="P1037750-261_SC"/>
        <s v="P1037974-014_SC"/>
        <s v="P1037974-040_SC"/>
        <s v="P1058930-097C_SC"/>
        <s v="P1083320-047_SC"/>
        <s v="P1083320-048_SC"/>
        <s v="P1115688_SC"/>
        <s v="PWR-BUA5V16W0WW_SC"/>
        <s v="SAC-MPP-1BCHGUS1-01_SC"/>
        <s v="SAC-TC7X-4BTYPP-01_SC"/>
        <s v="SG-ET4X-8EXOSKL1-01_SC"/>
        <s v="SG-ET5X-HNDSTP-01_SC"/>
        <s v="SG-TC2Y-SCRNPT1-01_SC"/>
        <s v="SG-TC5X-EXONHS-01_SC"/>
        <s v="TRG-TC51-SNP1-03_SC"/>
        <s v="ZQ52-BUW000L-L3_SC"/>
        <s v="MC9401-0G1M6DSS-A6_SC"/>
        <s v="SG-MC33-HDSTPG-01_SC"/>
        <s v="ZQ62-AUWAL04-00_SC"/>
        <s v="ZQ52-BUE000L-L3_SC"/>
        <s v="ZT61046-T210100Z_SC"/>
        <s v="G05702000_SPB"/>
        <s v="004.0872.7_SPB"/>
        <s v="003210_SPB"/>
        <s v="005409_SPB"/>
        <s v="000490_SPB"/>
        <s v="001949_SPB"/>
        <s v="006228_SPB"/>
      </sharedItems>
    </cacheField>
    <cacheField name="PROJETO" numFmtId="0">
      <sharedItems containsBlank="1"/>
    </cacheField>
    <cacheField name="Meses (PREV ESTOQUE)" numFmtId="0" databaseField="0">
      <fieldGroup base="8">
        <rangePr groupBy="months" startDate="2024-11-04T00:00:00" endDate="2025-05-04T00:00:00"/>
        <groupItems count="14">
          <s v="&lt;04/1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5/2025"/>
        </groupItems>
      </fieldGroup>
    </cacheField>
    <cacheField name="Trimestres (PREV ESTOQUE)" numFmtId="0" databaseField="0">
      <fieldGroup base="8">
        <rangePr groupBy="quarters" startDate="2024-11-04T00:00:00" endDate="2025-05-04T00:00:00"/>
        <groupItems count="6">
          <s v="&lt;04/11/2024"/>
          <s v="Trim1"/>
          <s v="Trim2"/>
          <s v="Trim3"/>
          <s v="Trim4"/>
          <s v="&gt;04/05/2025"/>
        </groupItems>
      </fieldGroup>
    </cacheField>
    <cacheField name="Anos (PREV ESTOQUE)" numFmtId="0" databaseField="0">
      <fieldGroup base="8">
        <rangePr groupBy="years" startDate="2024-11-04T00:00:00" endDate="2025-05-04T00:00:00"/>
        <groupItems count="4">
          <s v="&lt;04/11/2024"/>
          <s v="2024"/>
          <s v="2025"/>
          <s v="&gt;04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5">
  <r>
    <x v="0"/>
    <n v="6"/>
  </r>
  <r>
    <x v="1"/>
    <n v="3"/>
  </r>
  <r>
    <x v="2"/>
    <n v="2"/>
  </r>
  <r>
    <x v="3"/>
    <n v="2"/>
  </r>
  <r>
    <x v="1"/>
    <n v="1"/>
  </r>
  <r>
    <x v="3"/>
    <n v="2"/>
  </r>
  <r>
    <x v="4"/>
    <n v="4"/>
  </r>
  <r>
    <x v="5"/>
    <n v="3"/>
  </r>
  <r>
    <x v="6"/>
    <n v="150"/>
  </r>
  <r>
    <x v="7"/>
    <n v="5"/>
  </r>
  <r>
    <x v="7"/>
    <n v="20"/>
  </r>
  <r>
    <x v="8"/>
    <n v="2"/>
  </r>
  <r>
    <x v="9"/>
    <n v="6"/>
  </r>
  <r>
    <x v="10"/>
    <n v="1"/>
  </r>
  <r>
    <x v="11"/>
    <n v="8"/>
  </r>
  <r>
    <x v="12"/>
    <n v="140"/>
  </r>
  <r>
    <x v="13"/>
    <n v="7"/>
  </r>
  <r>
    <x v="13"/>
    <n v="9"/>
  </r>
  <r>
    <x v="13"/>
    <n v="24"/>
  </r>
  <r>
    <x v="14"/>
    <n v="12"/>
  </r>
  <r>
    <x v="14"/>
    <n v="25"/>
  </r>
  <r>
    <x v="14"/>
    <n v="39"/>
  </r>
  <r>
    <x v="14"/>
    <n v="44"/>
  </r>
  <r>
    <x v="14"/>
    <n v="45"/>
  </r>
  <r>
    <x v="14"/>
    <n v="46"/>
  </r>
  <r>
    <x v="14"/>
    <n v="49"/>
  </r>
  <r>
    <x v="14"/>
    <n v="1740"/>
  </r>
  <r>
    <x v="15"/>
    <n v="5"/>
  </r>
  <r>
    <x v="16"/>
    <n v="30"/>
  </r>
  <r>
    <x v="17"/>
    <n v="1"/>
  </r>
  <r>
    <x v="18"/>
    <n v="1"/>
  </r>
  <r>
    <x v="16"/>
    <n v="3"/>
  </r>
  <r>
    <x v="19"/>
    <n v="60"/>
  </r>
  <r>
    <x v="20"/>
    <n v="7"/>
  </r>
  <r>
    <x v="16"/>
    <n v="3"/>
  </r>
  <r>
    <x v="21"/>
    <n v="8"/>
  </r>
  <r>
    <x v="21"/>
    <n v="100"/>
  </r>
  <r>
    <x v="22"/>
    <n v="29"/>
  </r>
  <r>
    <x v="23"/>
    <n v="47"/>
  </r>
  <r>
    <x v="24"/>
    <n v="1"/>
  </r>
  <r>
    <x v="25"/>
    <n v="60"/>
  </r>
  <r>
    <x v="26"/>
    <n v="3"/>
  </r>
  <r>
    <x v="27"/>
    <n v="51"/>
  </r>
  <r>
    <x v="14"/>
    <n v="2000"/>
  </r>
  <r>
    <x v="28"/>
    <n v="40"/>
  </r>
  <r>
    <x v="29"/>
    <n v="79"/>
  </r>
  <r>
    <x v="29"/>
    <n v="70"/>
  </r>
  <r>
    <x v="30"/>
    <n v="1"/>
  </r>
  <r>
    <x v="31"/>
    <n v="1"/>
  </r>
  <r>
    <x v="32"/>
    <n v="8"/>
  </r>
  <r>
    <x v="33"/>
    <n v="2"/>
  </r>
  <r>
    <x v="30"/>
    <n v="4"/>
  </r>
  <r>
    <x v="34"/>
    <n v="13"/>
  </r>
  <r>
    <x v="35"/>
    <n v="280"/>
  </r>
  <r>
    <x v="36"/>
    <n v="1"/>
  </r>
  <r>
    <x v="30"/>
    <n v="15"/>
  </r>
  <r>
    <x v="37"/>
    <n v="1"/>
  </r>
  <r>
    <x v="38"/>
    <n v="1"/>
  </r>
  <r>
    <x v="39"/>
    <n v="12"/>
  </r>
  <r>
    <x v="40"/>
    <n v="5"/>
  </r>
  <r>
    <x v="41"/>
    <n v="7"/>
  </r>
  <r>
    <x v="42"/>
    <n v="1"/>
  </r>
  <r>
    <x v="43"/>
    <n v="4"/>
  </r>
  <r>
    <x v="44"/>
    <n v="10"/>
  </r>
  <r>
    <x v="45"/>
    <n v="50"/>
  </r>
  <r>
    <x v="46"/>
    <n v="27"/>
  </r>
  <r>
    <x v="47"/>
    <n v="11"/>
  </r>
  <r>
    <x v="48"/>
    <n v="10"/>
  </r>
  <r>
    <x v="49"/>
    <n v="20"/>
  </r>
  <r>
    <x v="50"/>
    <n v="4"/>
  </r>
  <r>
    <x v="51"/>
    <n v="2"/>
  </r>
  <r>
    <x v="52"/>
    <n v="1"/>
  </r>
  <r>
    <x v="53"/>
    <n v="20"/>
  </r>
  <r>
    <x v="54"/>
    <n v="10"/>
  </r>
  <r>
    <x v="55"/>
    <n v="3"/>
  </r>
  <r>
    <x v="56"/>
    <n v="10"/>
  </r>
  <r>
    <x v="57"/>
    <n v="15"/>
  </r>
  <r>
    <x v="58"/>
    <n v="5"/>
  </r>
  <r>
    <x v="59"/>
    <n v="31"/>
  </r>
  <r>
    <x v="60"/>
    <n v="5"/>
  </r>
  <r>
    <x v="61"/>
    <n v="2"/>
  </r>
  <r>
    <x v="62"/>
    <n v="3"/>
  </r>
  <r>
    <x v="63"/>
    <n v="2"/>
  </r>
  <r>
    <x v="64"/>
    <n v="5"/>
  </r>
  <r>
    <x v="65"/>
    <n v="34"/>
  </r>
  <r>
    <x v="41"/>
    <n v="3"/>
  </r>
  <r>
    <x v="66"/>
    <n v="2"/>
  </r>
  <r>
    <x v="67"/>
    <n v="6"/>
  </r>
  <r>
    <x v="68"/>
    <n v="4"/>
  </r>
  <r>
    <x v="69"/>
    <n v="200"/>
  </r>
  <r>
    <x v="70"/>
    <n v="780"/>
  </r>
  <r>
    <x v="71"/>
    <n v="700"/>
  </r>
  <r>
    <x v="72"/>
    <n v="10"/>
  </r>
  <r>
    <x v="73"/>
    <n v="7"/>
  </r>
  <r>
    <x v="28"/>
    <n v="15"/>
  </r>
  <r>
    <x v="74"/>
    <n v="2"/>
  </r>
  <r>
    <x v="75"/>
    <n v="5"/>
  </r>
  <r>
    <x v="20"/>
    <n v="33"/>
  </r>
  <r>
    <x v="76"/>
    <n v="1"/>
  </r>
  <r>
    <x v="77"/>
    <n v="9"/>
  </r>
  <r>
    <x v="78"/>
    <n v="5"/>
  </r>
  <r>
    <x v="79"/>
    <n v="10"/>
  </r>
  <r>
    <x v="80"/>
    <n v="5"/>
  </r>
  <r>
    <x v="81"/>
    <n v="5"/>
  </r>
  <r>
    <x v="82"/>
    <n v="3"/>
  </r>
  <r>
    <x v="83"/>
    <n v="20"/>
  </r>
  <r>
    <x v="84"/>
    <n v="48"/>
  </r>
  <r>
    <x v="85"/>
    <n v="102"/>
  </r>
  <r>
    <x v="29"/>
    <n v="135"/>
  </r>
  <r>
    <x v="86"/>
    <n v="396"/>
  </r>
  <r>
    <x v="86"/>
    <n v="4"/>
  </r>
  <r>
    <x v="87"/>
    <n v="5"/>
  </r>
  <r>
    <x v="87"/>
    <n v="500"/>
  </r>
  <r>
    <x v="87"/>
    <n v="277"/>
  </r>
  <r>
    <x v="29"/>
    <n v="365"/>
  </r>
  <r>
    <x v="87"/>
    <n v="218"/>
  </r>
  <r>
    <x v="14"/>
    <n v="1999"/>
  </r>
  <r>
    <x v="87"/>
    <n v="1000"/>
  </r>
  <r>
    <x v="14"/>
    <n v="1"/>
  </r>
  <r>
    <x v="88"/>
    <n v="18"/>
  </r>
  <r>
    <x v="89"/>
    <n v="20"/>
  </r>
  <r>
    <x v="90"/>
    <n v="2"/>
  </r>
  <r>
    <x v="91"/>
    <n v="367"/>
  </r>
  <r>
    <x v="92"/>
    <n v="1010"/>
  </r>
  <r>
    <x v="93"/>
    <n v="336"/>
  </r>
  <r>
    <x v="91"/>
    <n v="366"/>
  </r>
  <r>
    <x v="92"/>
    <n v="1010"/>
  </r>
  <r>
    <x v="93"/>
    <n v="337"/>
  </r>
  <r>
    <x v="94"/>
    <n v="20"/>
  </r>
  <r>
    <x v="95"/>
    <n v="2"/>
  </r>
  <r>
    <x v="96"/>
    <n v="2"/>
  </r>
  <r>
    <x v="97"/>
    <n v="10"/>
  </r>
  <r>
    <x v="98"/>
    <n v="35"/>
  </r>
  <r>
    <x v="99"/>
    <n v="60"/>
  </r>
  <r>
    <x v="100"/>
    <n v="30"/>
  </r>
  <r>
    <x v="101"/>
    <n v="20"/>
  </r>
  <r>
    <x v="102"/>
    <n v="100"/>
  </r>
  <r>
    <x v="103"/>
    <n v="75"/>
  </r>
  <r>
    <x v="104"/>
    <n v="100"/>
  </r>
  <r>
    <x v="105"/>
    <n v="35"/>
  </r>
  <r>
    <x v="106"/>
    <n v="20"/>
  </r>
  <r>
    <x v="107"/>
    <n v="15"/>
  </r>
  <r>
    <x v="108"/>
    <n v="400"/>
  </r>
  <r>
    <x v="109"/>
    <n v="150"/>
  </r>
  <r>
    <x v="110"/>
    <n v="280"/>
  </r>
  <r>
    <x v="111"/>
    <n v="20"/>
  </r>
  <r>
    <x v="108"/>
    <n v="100"/>
  </r>
  <r>
    <x v="112"/>
    <n v="10"/>
  </r>
  <r>
    <x v="113"/>
    <n v="30"/>
  </r>
  <r>
    <x v="114"/>
    <n v="100"/>
  </r>
  <r>
    <x v="11"/>
    <n v="20"/>
  </r>
  <r>
    <x v="115"/>
    <n v="20"/>
  </r>
  <r>
    <x v="116"/>
    <n v="5"/>
  </r>
  <r>
    <x v="117"/>
    <n v="1"/>
  </r>
  <r>
    <x v="118"/>
    <n v="1"/>
  </r>
  <r>
    <x v="119"/>
    <n v="7"/>
  </r>
  <r>
    <x v="120"/>
    <n v="300"/>
  </r>
  <r>
    <x v="121"/>
    <n v="50"/>
  </r>
  <r>
    <x v="122"/>
    <n v="30"/>
  </r>
  <r>
    <x v="123"/>
    <n v="100"/>
  </r>
  <r>
    <x v="124"/>
    <n v="50"/>
  </r>
  <r>
    <x v="120"/>
    <n v="250"/>
  </r>
  <r>
    <x v="124"/>
    <n v="50"/>
  </r>
  <r>
    <x v="125"/>
    <n v="700"/>
  </r>
  <r>
    <x v="126"/>
    <n v="1500"/>
  </r>
  <r>
    <x v="127"/>
    <n v="30"/>
  </r>
  <r>
    <x v="128"/>
    <n v="10"/>
  </r>
  <r>
    <x v="129"/>
    <n v="50"/>
  </r>
  <r>
    <x v="97"/>
    <n v="3"/>
  </r>
  <r>
    <x v="130"/>
    <n v="3"/>
  </r>
  <r>
    <x v="131"/>
    <n v="3"/>
  </r>
  <r>
    <x v="132"/>
    <n v="30"/>
  </r>
  <r>
    <x v="133"/>
    <n v="5"/>
  </r>
  <r>
    <x v="134"/>
    <n v="5"/>
  </r>
  <r>
    <x v="135"/>
    <n v="2"/>
  </r>
  <r>
    <x v="136"/>
    <n v="50"/>
  </r>
  <r>
    <x v="137"/>
    <n v="10"/>
  </r>
  <r>
    <x v="97"/>
    <n v="15"/>
  </r>
  <r>
    <x v="138"/>
    <n v="1"/>
  </r>
  <r>
    <x v="139"/>
    <n v="2"/>
  </r>
  <r>
    <x v="140"/>
    <n v="1"/>
  </r>
  <r>
    <x v="141"/>
    <n v="1"/>
  </r>
  <r>
    <x v="139"/>
    <n v="1"/>
  </r>
  <r>
    <x v="140"/>
    <n v="1"/>
  </r>
  <r>
    <x v="141"/>
    <n v="1"/>
  </r>
  <r>
    <x v="114"/>
    <n v="26"/>
  </r>
  <r>
    <x v="142"/>
    <n v="20"/>
  </r>
  <r>
    <x v="143"/>
    <n v="10"/>
  </r>
  <r>
    <x v="2"/>
    <n v="96"/>
  </r>
  <r>
    <x v="144"/>
    <n v="2"/>
  </r>
  <r>
    <x v="145"/>
    <n v="4"/>
  </r>
  <r>
    <x v="146"/>
    <n v="227"/>
  </r>
  <r>
    <x v="147"/>
    <n v="15"/>
  </r>
  <r>
    <x v="148"/>
    <n v="24"/>
  </r>
  <r>
    <x v="149"/>
    <n v="24"/>
  </r>
  <r>
    <x v="150"/>
    <n v="3"/>
  </r>
  <r>
    <x v="151"/>
    <n v="9"/>
  </r>
  <r>
    <x v="152"/>
    <n v="8"/>
  </r>
  <r>
    <x v="153"/>
    <n v="9"/>
  </r>
  <r>
    <x v="154"/>
    <n v="7"/>
  </r>
  <r>
    <x v="155"/>
    <n v="3"/>
  </r>
  <r>
    <x v="156"/>
    <n v="3"/>
  </r>
  <r>
    <x v="157"/>
    <n v="2"/>
  </r>
  <r>
    <x v="158"/>
    <n v="52"/>
  </r>
  <r>
    <x v="158"/>
    <n v="40"/>
  </r>
  <r>
    <x v="159"/>
    <n v="40"/>
  </r>
  <r>
    <x v="144"/>
    <n v="10"/>
  </r>
  <r>
    <x v="160"/>
    <n v="9"/>
  </r>
  <r>
    <x v="161"/>
    <n v="3"/>
  </r>
  <r>
    <x v="162"/>
    <n v="24"/>
  </r>
  <r>
    <x v="163"/>
    <n v="25"/>
  </r>
  <r>
    <x v="164"/>
    <n v="600"/>
  </r>
  <r>
    <x v="165"/>
    <n v="30"/>
  </r>
  <r>
    <x v="166"/>
    <n v="150"/>
  </r>
  <r>
    <x v="167"/>
    <n v="1"/>
  </r>
  <r>
    <x v="168"/>
    <n v="10"/>
  </r>
  <r>
    <x v="169"/>
    <n v="31"/>
  </r>
  <r>
    <x v="170"/>
    <n v="6"/>
  </r>
  <r>
    <x v="171"/>
    <n v="10"/>
  </r>
  <r>
    <x v="172"/>
    <n v="8"/>
  </r>
  <r>
    <x v="173"/>
    <n v="1"/>
  </r>
  <r>
    <x v="166"/>
    <n v="400"/>
  </r>
  <r>
    <x v="174"/>
    <n v="9"/>
  </r>
  <r>
    <x v="175"/>
    <n v="150"/>
  </r>
  <r>
    <x v="176"/>
    <n v="720"/>
  </r>
  <r>
    <x v="11"/>
    <n v="33"/>
  </r>
  <r>
    <x v="129"/>
    <n v="17"/>
  </r>
  <r>
    <x v="11"/>
    <n v="39"/>
  </r>
  <r>
    <x v="12"/>
    <n v="119"/>
  </r>
  <r>
    <x v="177"/>
    <n v="10"/>
  </r>
  <r>
    <x v="178"/>
    <n v="30"/>
  </r>
  <r>
    <x v="179"/>
    <n v="3"/>
  </r>
  <r>
    <x v="180"/>
    <n v="3"/>
  </r>
  <r>
    <x v="181"/>
    <n v="3"/>
  </r>
  <r>
    <x v="182"/>
    <n v="17"/>
  </r>
  <r>
    <x v="183"/>
    <n v="30"/>
  </r>
  <r>
    <x v="184"/>
    <n v="100"/>
  </r>
  <r>
    <x v="185"/>
    <n v="70"/>
  </r>
  <r>
    <x v="186"/>
    <n v="15"/>
  </r>
  <r>
    <x v="187"/>
    <n v="5"/>
  </r>
  <r>
    <x v="188"/>
    <n v="20"/>
  </r>
  <r>
    <x v="189"/>
    <n v="5"/>
  </r>
  <r>
    <x v="190"/>
    <n v="10"/>
  </r>
  <r>
    <x v="191"/>
    <n v="5"/>
  </r>
  <r>
    <x v="192"/>
    <n v="5"/>
  </r>
  <r>
    <x v="193"/>
    <n v="200"/>
  </r>
  <r>
    <x v="194"/>
    <n v="100"/>
  </r>
  <r>
    <x v="195"/>
    <n v="60"/>
  </r>
  <r>
    <x v="196"/>
    <n v="20"/>
  </r>
  <r>
    <x v="197"/>
    <n v="30"/>
  </r>
  <r>
    <x v="198"/>
    <n v="20"/>
  </r>
  <r>
    <x v="199"/>
    <n v="20"/>
  </r>
  <r>
    <x v="200"/>
    <n v="100"/>
  </r>
  <r>
    <x v="201"/>
    <n v="50"/>
  </r>
  <r>
    <x v="202"/>
    <n v="10"/>
  </r>
  <r>
    <x v="203"/>
    <n v="100"/>
  </r>
  <r>
    <x v="204"/>
    <n v="50"/>
  </r>
  <r>
    <x v="205"/>
    <n v="60"/>
  </r>
  <r>
    <x v="206"/>
    <n v="5"/>
  </r>
  <r>
    <x v="207"/>
    <n v="60"/>
  </r>
  <r>
    <x v="208"/>
    <n v="10"/>
  </r>
  <r>
    <x v="209"/>
    <n v="10"/>
  </r>
  <r>
    <x v="210"/>
    <n v="80"/>
  </r>
  <r>
    <x v="211"/>
    <n v="10"/>
  </r>
  <r>
    <x v="212"/>
    <n v="120"/>
  </r>
  <r>
    <x v="213"/>
    <n v="20"/>
  </r>
  <r>
    <x v="214"/>
    <n v="20"/>
  </r>
  <r>
    <x v="215"/>
    <n v="450"/>
  </r>
  <r>
    <x v="216"/>
    <n v="5"/>
  </r>
  <r>
    <x v="217"/>
    <n v="3"/>
  </r>
  <r>
    <x v="136"/>
    <n v="50"/>
  </r>
  <r>
    <x v="137"/>
    <n v="20"/>
  </r>
  <r>
    <x v="218"/>
    <n v="60"/>
  </r>
  <r>
    <x v="219"/>
    <n v="1"/>
  </r>
  <r>
    <x v="220"/>
    <n v="50"/>
  </r>
  <r>
    <x v="221"/>
    <n v="10"/>
  </r>
  <r>
    <x v="222"/>
    <n v="5"/>
  </r>
  <r>
    <x v="223"/>
    <n v="10"/>
  </r>
  <r>
    <x v="97"/>
    <n v="3"/>
  </r>
  <r>
    <x v="224"/>
    <n v="200"/>
  </r>
  <r>
    <x v="225"/>
    <n v="100"/>
  </r>
  <r>
    <x v="226"/>
    <n v="50"/>
  </r>
  <r>
    <x v="132"/>
    <n v="100"/>
  </r>
  <r>
    <x v="227"/>
    <n v="100"/>
  </r>
  <r>
    <x v="108"/>
    <n v="300"/>
  </r>
  <r>
    <x v="227"/>
    <n v="100"/>
  </r>
  <r>
    <x v="228"/>
    <n v="100"/>
  </r>
  <r>
    <x v="110"/>
    <n v="280"/>
  </r>
  <r>
    <x v="111"/>
    <n v="20"/>
  </r>
  <r>
    <x v="108"/>
    <n v="400"/>
  </r>
  <r>
    <x v="227"/>
    <n v="100"/>
  </r>
  <r>
    <x v="98"/>
    <n v="45"/>
  </r>
  <r>
    <x v="99"/>
    <n v="70"/>
  </r>
  <r>
    <x v="100"/>
    <n v="30"/>
  </r>
  <r>
    <x v="101"/>
    <n v="20"/>
  </r>
  <r>
    <x v="102"/>
    <n v="100"/>
  </r>
  <r>
    <x v="103"/>
    <n v="75"/>
  </r>
  <r>
    <x v="104"/>
    <n v="100"/>
  </r>
  <r>
    <x v="119"/>
    <n v="15"/>
  </r>
  <r>
    <x v="105"/>
    <n v="45"/>
  </r>
  <r>
    <x v="106"/>
    <n v="20"/>
  </r>
  <r>
    <x v="107"/>
    <n v="15"/>
  </r>
  <r>
    <x v="109"/>
    <n v="150"/>
  </r>
  <r>
    <x v="228"/>
    <n v="100"/>
  </r>
  <r>
    <x v="229"/>
    <n v="150"/>
  </r>
  <r>
    <x v="121"/>
    <n v="50"/>
  </r>
  <r>
    <x v="122"/>
    <n v="30"/>
  </r>
  <r>
    <x v="123"/>
    <n v="150"/>
  </r>
  <r>
    <x v="124"/>
    <n v="50"/>
  </r>
  <r>
    <x v="230"/>
    <n v="4"/>
  </r>
  <r>
    <x v="231"/>
    <n v="1"/>
  </r>
  <r>
    <x v="232"/>
    <n v="3"/>
  </r>
  <r>
    <x v="164"/>
    <n v="400"/>
  </r>
  <r>
    <x v="164"/>
    <n v="2000"/>
  </r>
  <r>
    <x v="120"/>
    <n v="300"/>
  </r>
  <r>
    <x v="124"/>
    <n v="200"/>
  </r>
  <r>
    <x v="233"/>
    <n v="10"/>
  </r>
  <r>
    <x v="234"/>
    <n v="10"/>
  </r>
  <r>
    <x v="235"/>
    <n v="600"/>
  </r>
  <r>
    <x v="235"/>
    <n v="300"/>
  </r>
  <r>
    <x v="114"/>
    <n v="274"/>
  </r>
  <r>
    <x v="119"/>
    <n v="20"/>
  </r>
  <r>
    <x v="236"/>
    <n v="10"/>
  </r>
  <r>
    <x v="235"/>
    <n v="300"/>
  </r>
  <r>
    <x v="237"/>
    <n v="5"/>
  </r>
  <r>
    <x v="238"/>
    <n v="5"/>
  </r>
  <r>
    <x v="239"/>
    <n v="1"/>
  </r>
  <r>
    <x v="240"/>
    <n v="1"/>
  </r>
  <r>
    <x v="241"/>
    <n v="1"/>
  </r>
  <r>
    <x v="113"/>
    <n v="24"/>
  </r>
  <r>
    <x v="242"/>
    <n v="11"/>
  </r>
  <r>
    <x v="243"/>
    <n v="50"/>
  </r>
  <r>
    <x v="244"/>
    <n v="2"/>
  </r>
  <r>
    <x v="245"/>
    <n v="20"/>
  </r>
  <r>
    <x v="246"/>
    <n v="100"/>
  </r>
  <r>
    <x v="243"/>
    <n v="50"/>
  </r>
  <r>
    <x v="247"/>
    <n v="5"/>
  </r>
  <r>
    <x v="248"/>
    <n v="1"/>
  </r>
  <r>
    <x v="6"/>
    <n v="250"/>
  </r>
  <r>
    <x v="6"/>
    <n v="50"/>
  </r>
  <r>
    <x v="9"/>
    <n v="14"/>
  </r>
  <r>
    <x v="249"/>
    <n v="1"/>
  </r>
  <r>
    <x v="250"/>
    <n v="2"/>
  </r>
  <r>
    <x v="251"/>
    <n v="5"/>
  </r>
  <r>
    <x v="252"/>
    <n v="30"/>
  </r>
  <r>
    <x v="253"/>
    <n v="5"/>
  </r>
  <r>
    <x v="9"/>
    <n v="30"/>
  </r>
  <r>
    <x v="6"/>
    <n v="500"/>
  </r>
  <r>
    <x v="254"/>
    <n v="300"/>
  </r>
  <r>
    <x v="254"/>
    <n v="300"/>
  </r>
  <r>
    <x v="255"/>
    <n v="6"/>
  </r>
  <r>
    <x v="254"/>
    <n v="2"/>
  </r>
  <r>
    <x v="256"/>
    <n v="1"/>
  </r>
  <r>
    <x v="11"/>
    <n v="63"/>
  </r>
  <r>
    <x v="257"/>
    <n v="40"/>
  </r>
  <r>
    <x v="258"/>
    <n v="45"/>
  </r>
  <r>
    <x v="12"/>
    <n v="110"/>
  </r>
  <r>
    <x v="11"/>
    <n v="200"/>
  </r>
  <r>
    <x v="259"/>
    <n v="10"/>
  </r>
  <r>
    <x v="260"/>
    <n v="5"/>
  </r>
  <r>
    <x v="257"/>
    <n v="15"/>
  </r>
  <r>
    <x v="261"/>
    <n v="10"/>
  </r>
  <r>
    <x v="11"/>
    <n v="61"/>
  </r>
  <r>
    <x v="262"/>
    <n v="15"/>
  </r>
  <r>
    <x v="263"/>
    <n v="80"/>
  </r>
  <r>
    <x v="264"/>
    <n v="30"/>
  </r>
  <r>
    <x v="265"/>
    <n v="25"/>
  </r>
  <r>
    <x v="128"/>
    <n v="280"/>
  </r>
  <r>
    <x v="11"/>
    <n v="700"/>
  </r>
  <r>
    <x v="265"/>
    <n v="23"/>
  </r>
  <r>
    <x v="12"/>
    <n v="81"/>
  </r>
  <r>
    <x v="12"/>
    <n v="119"/>
  </r>
  <r>
    <x v="11"/>
    <n v="100"/>
  </r>
  <r>
    <x v="266"/>
    <n v="6"/>
  </r>
  <r>
    <x v="267"/>
    <n v="12"/>
  </r>
  <r>
    <x v="266"/>
    <n v="2"/>
  </r>
  <r>
    <x v="268"/>
    <n v="75"/>
  </r>
  <r>
    <x v="269"/>
    <n v="118"/>
  </r>
  <r>
    <x v="269"/>
    <n v="30"/>
  </r>
  <r>
    <x v="270"/>
    <n v="32"/>
  </r>
  <r>
    <x v="270"/>
    <n v="500"/>
  </r>
  <r>
    <x v="271"/>
    <n v="42"/>
  </r>
  <r>
    <x v="272"/>
    <n v="4"/>
  </r>
  <r>
    <x v="269"/>
    <n v="2"/>
  </r>
  <r>
    <x v="273"/>
    <n v="3"/>
  </r>
  <r>
    <x v="274"/>
    <n v="1"/>
  </r>
  <r>
    <x v="275"/>
    <n v="4"/>
  </r>
  <r>
    <x v="272"/>
    <n v="5"/>
  </r>
  <r>
    <x v="276"/>
    <n v="13"/>
  </r>
  <r>
    <x v="277"/>
    <n v="1"/>
  </r>
  <r>
    <x v="278"/>
    <n v="3"/>
  </r>
  <r>
    <x v="279"/>
    <n v="1"/>
  </r>
  <r>
    <x v="280"/>
    <n v="16"/>
  </r>
  <r>
    <x v="281"/>
    <n v="15"/>
  </r>
  <r>
    <x v="282"/>
    <n v="3"/>
  </r>
  <r>
    <x v="283"/>
    <n v="4"/>
  </r>
  <r>
    <x v="284"/>
    <n v="5"/>
  </r>
  <r>
    <x v="273"/>
    <n v="2"/>
  </r>
  <r>
    <x v="272"/>
    <n v="31"/>
  </r>
  <r>
    <x v="276"/>
    <n v="4"/>
  </r>
  <r>
    <x v="285"/>
    <n v="9"/>
  </r>
  <r>
    <x v="286"/>
    <n v="103"/>
  </r>
  <r>
    <x v="280"/>
    <n v="96"/>
  </r>
  <r>
    <x v="161"/>
    <n v="10"/>
  </r>
  <r>
    <x v="275"/>
    <n v="10"/>
  </r>
  <r>
    <x v="284"/>
    <n v="3"/>
  </r>
  <r>
    <x v="280"/>
    <n v="33"/>
  </r>
  <r>
    <x v="287"/>
    <n v="2"/>
  </r>
  <r>
    <x v="288"/>
    <n v="5"/>
  </r>
  <r>
    <x v="288"/>
    <n v="1"/>
  </r>
  <r>
    <x v="288"/>
    <n v="190"/>
  </r>
  <r>
    <x v="289"/>
    <n v="178"/>
  </r>
  <r>
    <x v="290"/>
    <n v="150"/>
  </r>
  <r>
    <x v="290"/>
    <n v="40"/>
  </r>
  <r>
    <x v="291"/>
    <n v="2"/>
  </r>
  <r>
    <x v="163"/>
    <n v="1"/>
  </r>
  <r>
    <x v="287"/>
    <n v="2"/>
  </r>
  <r>
    <x v="292"/>
    <n v="62"/>
  </r>
  <r>
    <x v="1"/>
    <n v="50"/>
  </r>
  <r>
    <x v="293"/>
    <n v="100"/>
  </r>
  <r>
    <x v="159"/>
    <n v="30"/>
  </r>
  <r>
    <x v="144"/>
    <n v="20"/>
  </r>
  <r>
    <x v="294"/>
    <n v="50"/>
  </r>
  <r>
    <x v="280"/>
    <n v="200"/>
  </r>
  <r>
    <x v="217"/>
    <n v="113"/>
  </r>
  <r>
    <x v="295"/>
    <n v="103"/>
  </r>
  <r>
    <x v="296"/>
    <n v="50"/>
  </r>
  <r>
    <x v="297"/>
    <n v="114"/>
  </r>
  <r>
    <x v="298"/>
    <n v="7"/>
  </r>
  <r>
    <x v="284"/>
    <n v="42"/>
  </r>
  <r>
    <x v="216"/>
    <n v="3"/>
  </r>
  <r>
    <x v="299"/>
    <n v="3"/>
  </r>
  <r>
    <x v="300"/>
    <n v="1"/>
  </r>
  <r>
    <x v="301"/>
    <n v="42"/>
  </r>
  <r>
    <x v="302"/>
    <n v="5"/>
  </r>
  <r>
    <x v="303"/>
    <n v="6"/>
  </r>
  <r>
    <x v="304"/>
    <n v="1"/>
  </r>
  <r>
    <x v="160"/>
    <n v="7"/>
  </r>
  <r>
    <x v="305"/>
    <n v="1"/>
  </r>
  <r>
    <x v="306"/>
    <n v="100"/>
  </r>
  <r>
    <x v="307"/>
    <n v="210"/>
  </r>
  <r>
    <x v="308"/>
    <n v="55"/>
  </r>
  <r>
    <x v="307"/>
    <n v="90"/>
  </r>
  <r>
    <x v="308"/>
    <n v="151"/>
  </r>
  <r>
    <x v="309"/>
    <n v="28"/>
  </r>
  <r>
    <x v="214"/>
    <n v="9"/>
  </r>
  <r>
    <x v="310"/>
    <n v="100"/>
  </r>
  <r>
    <x v="311"/>
    <n v="50"/>
  </r>
  <r>
    <x v="312"/>
    <n v="20"/>
  </r>
  <r>
    <x v="313"/>
    <n v="50"/>
  </r>
  <r>
    <x v="314"/>
    <n v="3"/>
  </r>
  <r>
    <x v="315"/>
    <n v="150"/>
  </r>
  <r>
    <x v="310"/>
    <n v="130"/>
  </r>
  <r>
    <x v="311"/>
    <n v="100"/>
  </r>
  <r>
    <x v="312"/>
    <n v="20"/>
  </r>
  <r>
    <x v="316"/>
    <n v="50"/>
  </r>
  <r>
    <x v="313"/>
    <n v="50"/>
  </r>
  <r>
    <x v="317"/>
    <n v="5"/>
  </r>
  <r>
    <x v="318"/>
    <n v="90"/>
  </r>
  <r>
    <x v="319"/>
    <n v="100"/>
  </r>
  <r>
    <x v="319"/>
    <n v="45"/>
  </r>
  <r>
    <x v="320"/>
    <n v="310"/>
  </r>
  <r>
    <x v="320"/>
    <n v="200"/>
  </r>
  <r>
    <x v="321"/>
    <n v="5"/>
  </r>
  <r>
    <x v="322"/>
    <n v="350"/>
  </r>
  <r>
    <x v="323"/>
    <n v="50"/>
  </r>
  <r>
    <x v="323"/>
    <n v="100"/>
  </r>
  <r>
    <x v="320"/>
    <n v="100"/>
  </r>
  <r>
    <x v="320"/>
    <n v="200"/>
  </r>
  <r>
    <x v="320"/>
    <n v="50"/>
  </r>
  <r>
    <x v="324"/>
    <n v="120"/>
  </r>
  <r>
    <x v="320"/>
    <n v="273"/>
  </r>
  <r>
    <x v="325"/>
    <n v="1008"/>
  </r>
  <r>
    <x v="326"/>
    <n v="24"/>
  </r>
  <r>
    <x v="327"/>
    <n v="24"/>
  </r>
  <r>
    <x v="328"/>
    <n v="480"/>
  </r>
  <r>
    <x v="320"/>
    <n v="500"/>
  </r>
  <r>
    <x v="320"/>
    <n v="200"/>
  </r>
  <r>
    <x v="320"/>
    <n v="300"/>
  </r>
  <r>
    <x v="322"/>
    <n v="399"/>
  </r>
  <r>
    <x v="329"/>
    <n v="5"/>
  </r>
  <r>
    <x v="330"/>
    <n v="16"/>
  </r>
  <r>
    <x v="324"/>
    <n v="5"/>
  </r>
  <r>
    <x v="331"/>
    <n v="3"/>
  </r>
  <r>
    <x v="322"/>
    <n v="45"/>
  </r>
  <r>
    <x v="87"/>
    <n v="1000"/>
  </r>
  <r>
    <x v="86"/>
    <n v="400"/>
  </r>
  <r>
    <x v="332"/>
    <n v="30"/>
  </r>
  <r>
    <x v="333"/>
    <n v="5"/>
  </r>
  <r>
    <x v="29"/>
    <n v="600"/>
  </r>
  <r>
    <x v="87"/>
    <n v="500"/>
  </r>
  <r>
    <x v="334"/>
    <n v="3"/>
  </r>
  <r>
    <x v="335"/>
    <n v="42"/>
  </r>
  <r>
    <x v="336"/>
    <n v="2"/>
  </r>
  <r>
    <x v="333"/>
    <n v="1"/>
  </r>
  <r>
    <x v="28"/>
    <n v="42"/>
  </r>
  <r>
    <x v="71"/>
    <n v="200"/>
  </r>
  <r>
    <x v="337"/>
    <n v="21"/>
  </r>
  <r>
    <x v="333"/>
    <n v="5"/>
  </r>
  <r>
    <x v="338"/>
    <n v="22"/>
  </r>
  <r>
    <x v="339"/>
    <n v="1"/>
  </r>
  <r>
    <x v="338"/>
    <n v="3"/>
  </r>
  <r>
    <x v="21"/>
    <n v="80"/>
  </r>
  <r>
    <x v="338"/>
    <n v="5"/>
  </r>
  <r>
    <x v="340"/>
    <n v="3"/>
  </r>
  <r>
    <x v="341"/>
    <n v="2"/>
  </r>
  <r>
    <x v="342"/>
    <n v="5"/>
  </r>
  <r>
    <x v="338"/>
    <n v="5"/>
  </r>
  <r>
    <x v="75"/>
    <n v="3"/>
  </r>
  <r>
    <x v="335"/>
    <n v="30"/>
  </r>
  <r>
    <x v="343"/>
    <n v="5"/>
  </r>
  <r>
    <x v="343"/>
    <n v="5"/>
  </r>
  <r>
    <x v="338"/>
    <n v="11"/>
  </r>
  <r>
    <x v="339"/>
    <n v="1"/>
  </r>
  <r>
    <x v="344"/>
    <n v="1"/>
  </r>
  <r>
    <x v="345"/>
    <n v="15"/>
  </r>
  <r>
    <x v="346"/>
    <n v="21"/>
  </r>
  <r>
    <x v="347"/>
    <n v="22"/>
  </r>
  <r>
    <x v="348"/>
    <n v="1"/>
  </r>
  <r>
    <x v="349"/>
    <n v="2"/>
  </r>
  <r>
    <x v="350"/>
    <n v="2"/>
  </r>
  <r>
    <x v="345"/>
    <n v="20"/>
  </r>
  <r>
    <x v="351"/>
    <n v="1"/>
  </r>
  <r>
    <x v="352"/>
    <n v="9"/>
  </r>
  <r>
    <x v="353"/>
    <n v="6"/>
  </r>
  <r>
    <x v="69"/>
    <n v="200"/>
  </r>
  <r>
    <x v="70"/>
    <n v="14"/>
  </r>
  <r>
    <x v="21"/>
    <n v="142"/>
  </r>
  <r>
    <x v="354"/>
    <n v="3"/>
  </r>
  <r>
    <x v="20"/>
    <n v="18"/>
  </r>
  <r>
    <x v="20"/>
    <n v="2"/>
  </r>
  <r>
    <x v="20"/>
    <n v="32"/>
  </r>
  <r>
    <x v="355"/>
    <n v="60"/>
  </r>
  <r>
    <x v="356"/>
    <n v="240"/>
  </r>
  <r>
    <x v="357"/>
    <n v="200"/>
  </r>
  <r>
    <x v="358"/>
    <n v="77"/>
  </r>
  <r>
    <x v="359"/>
    <n v="12"/>
  </r>
  <r>
    <x v="360"/>
    <n v="50"/>
  </r>
  <r>
    <x v="349"/>
    <n v="1"/>
  </r>
  <r>
    <x v="361"/>
    <n v="62"/>
  </r>
  <r>
    <x v="362"/>
    <n v="18"/>
  </r>
  <r>
    <x v="19"/>
    <n v="66"/>
  </r>
  <r>
    <x v="19"/>
    <n v="280"/>
  </r>
  <r>
    <x v="22"/>
    <n v="1"/>
  </r>
  <r>
    <x v="363"/>
    <n v="13"/>
  </r>
  <r>
    <x v="364"/>
    <n v="30"/>
  </r>
  <r>
    <x v="365"/>
    <n v="15"/>
  </r>
  <r>
    <x v="366"/>
    <n v="6"/>
  </r>
  <r>
    <x v="367"/>
    <n v="25"/>
  </r>
  <r>
    <x v="368"/>
    <n v="1"/>
  </r>
  <r>
    <x v="369"/>
    <n v="1"/>
  </r>
  <r>
    <x v="370"/>
    <n v="299"/>
  </r>
  <r>
    <x v="371"/>
    <n v="2"/>
  </r>
  <r>
    <x v="372"/>
    <n v="7"/>
  </r>
  <r>
    <x v="373"/>
    <n v="4"/>
  </r>
  <r>
    <x v="374"/>
    <n v="10"/>
  </r>
  <r>
    <x v="375"/>
    <n v="6"/>
  </r>
  <r>
    <x v="36"/>
    <n v="1"/>
  </r>
  <r>
    <x v="339"/>
    <n v="4"/>
  </r>
  <r>
    <x v="376"/>
    <n v="1"/>
  </r>
  <r>
    <x v="377"/>
    <n v="1"/>
  </r>
  <r>
    <x v="378"/>
    <n v="1"/>
  </r>
  <r>
    <x v="379"/>
    <n v="2"/>
  </r>
  <r>
    <x v="35"/>
    <n v="300"/>
  </r>
  <r>
    <x v="380"/>
    <n v="1"/>
  </r>
  <r>
    <x v="59"/>
    <n v="2"/>
  </r>
  <r>
    <x v="66"/>
    <n v="4"/>
  </r>
  <r>
    <x v="381"/>
    <n v="20"/>
  </r>
  <r>
    <x v="75"/>
    <n v="6"/>
  </r>
  <r>
    <x v="371"/>
    <n v="4"/>
  </r>
  <r>
    <x v="382"/>
    <n v="6"/>
  </r>
  <r>
    <x v="383"/>
    <n v="1"/>
  </r>
  <r>
    <x v="384"/>
    <n v="1"/>
  </r>
  <r>
    <x v="385"/>
    <n v="15"/>
  </r>
  <r>
    <x v="64"/>
    <n v="15"/>
  </r>
  <r>
    <x v="386"/>
    <n v="15"/>
  </r>
  <r>
    <x v="387"/>
    <n v="96"/>
  </r>
  <r>
    <x v="388"/>
    <n v="46"/>
  </r>
  <r>
    <x v="389"/>
    <n v="2"/>
  </r>
  <r>
    <x v="390"/>
    <n v="60"/>
  </r>
  <r>
    <x v="391"/>
    <n v="10"/>
  </r>
  <r>
    <x v="392"/>
    <n v="3"/>
  </r>
  <r>
    <x v="348"/>
    <n v="3"/>
  </r>
  <r>
    <x v="348"/>
    <n v="44"/>
  </r>
  <r>
    <x v="393"/>
    <n v="1"/>
  </r>
  <r>
    <x v="381"/>
    <n v="46"/>
  </r>
  <r>
    <x v="394"/>
    <n v="1"/>
  </r>
  <r>
    <x v="395"/>
    <n v="4"/>
  </r>
  <r>
    <x v="396"/>
    <n v="20"/>
  </r>
  <r>
    <x v="350"/>
    <n v="4"/>
  </r>
  <r>
    <x v="397"/>
    <n v="4"/>
  </r>
  <r>
    <x v="338"/>
    <n v="8"/>
  </r>
  <r>
    <x v="398"/>
    <n v="10"/>
  </r>
  <r>
    <x v="399"/>
    <n v="30"/>
  </r>
  <r>
    <x v="345"/>
    <n v="30"/>
  </r>
  <r>
    <x v="23"/>
    <n v="1"/>
  </r>
  <r>
    <x v="16"/>
    <n v="4"/>
  </r>
  <r>
    <x v="336"/>
    <n v="2"/>
  </r>
  <r>
    <x v="368"/>
    <n v="1"/>
  </r>
  <r>
    <x v="350"/>
    <n v="8"/>
  </r>
  <r>
    <x v="400"/>
    <n v="5"/>
  </r>
  <r>
    <x v="401"/>
    <n v="1"/>
  </r>
  <r>
    <x v="384"/>
    <n v="1"/>
  </r>
  <r>
    <x v="372"/>
    <n v="1"/>
  </r>
  <r>
    <x v="402"/>
    <n v="8"/>
  </r>
  <r>
    <x v="403"/>
    <n v="1"/>
  </r>
  <r>
    <x v="404"/>
    <n v="2"/>
  </r>
  <r>
    <x v="405"/>
    <n v="12"/>
  </r>
  <r>
    <x v="334"/>
    <n v="1"/>
  </r>
  <r>
    <x v="34"/>
    <n v="1"/>
  </r>
  <r>
    <x v="382"/>
    <n v="14"/>
  </r>
  <r>
    <x v="343"/>
    <n v="12"/>
  </r>
  <r>
    <x v="19"/>
    <n v="20"/>
  </r>
  <r>
    <x v="406"/>
    <n v="5"/>
  </r>
  <r>
    <x v="407"/>
    <n v="9"/>
  </r>
  <r>
    <x v="408"/>
    <n v="1"/>
  </r>
  <r>
    <x v="409"/>
    <n v="6"/>
  </r>
  <r>
    <x v="393"/>
    <n v="1"/>
  </r>
  <r>
    <x v="410"/>
    <n v="30"/>
  </r>
  <r>
    <x v="411"/>
    <n v="1"/>
  </r>
  <r>
    <x v="412"/>
    <n v="3"/>
  </r>
  <r>
    <x v="376"/>
    <n v="1"/>
  </r>
  <r>
    <x v="413"/>
    <n v="5"/>
  </r>
  <r>
    <x v="361"/>
    <n v="40"/>
  </r>
  <r>
    <x v="414"/>
    <n v="10"/>
  </r>
  <r>
    <x v="415"/>
    <n v="2"/>
  </r>
  <r>
    <x v="416"/>
    <n v="2"/>
  </r>
  <r>
    <x v="379"/>
    <n v="1"/>
  </r>
  <r>
    <x v="417"/>
    <n v="1"/>
  </r>
  <r>
    <x v="418"/>
    <n v="5"/>
  </r>
  <r>
    <x v="419"/>
    <n v="48"/>
  </r>
  <r>
    <x v="420"/>
    <n v="1"/>
  </r>
  <r>
    <x v="402"/>
    <n v="2"/>
  </r>
  <r>
    <x v="421"/>
    <n v="4"/>
  </r>
  <r>
    <x v="30"/>
    <n v="15"/>
  </r>
  <r>
    <x v="422"/>
    <n v="1"/>
  </r>
  <r>
    <x v="347"/>
    <n v="12"/>
  </r>
  <r>
    <x v="75"/>
    <n v="10"/>
  </r>
  <r>
    <x v="423"/>
    <n v="1"/>
  </r>
  <r>
    <x v="424"/>
    <n v="20"/>
  </r>
  <r>
    <x v="425"/>
    <n v="2"/>
  </r>
  <r>
    <x v="426"/>
    <n v="6"/>
  </r>
  <r>
    <x v="349"/>
    <n v="9"/>
  </r>
  <r>
    <x v="85"/>
    <n v="90"/>
  </r>
  <r>
    <x v="85"/>
    <n v="110"/>
  </r>
  <r>
    <x v="427"/>
    <n v="65"/>
  </r>
  <r>
    <x v="428"/>
    <n v="1"/>
  </r>
  <r>
    <x v="429"/>
    <n v="65"/>
  </r>
  <r>
    <x v="430"/>
    <n v="17"/>
  </r>
  <r>
    <x v="404"/>
    <n v="65"/>
  </r>
  <r>
    <x v="431"/>
    <n v="6"/>
  </r>
  <r>
    <x v="432"/>
    <n v="31"/>
  </r>
  <r>
    <x v="349"/>
    <n v="5"/>
  </r>
  <r>
    <x v="350"/>
    <n v="7"/>
  </r>
  <r>
    <x v="433"/>
    <n v="1"/>
  </r>
  <r>
    <x v="434"/>
    <n v="400"/>
  </r>
  <r>
    <x v="370"/>
    <n v="400"/>
  </r>
  <r>
    <x v="399"/>
    <n v="10"/>
  </r>
  <r>
    <x v="426"/>
    <n v="6"/>
  </r>
  <r>
    <x v="370"/>
    <n v="200"/>
  </r>
  <r>
    <x v="435"/>
    <n v="45"/>
  </r>
  <r>
    <x v="385"/>
    <n v="30"/>
  </r>
  <r>
    <x v="20"/>
    <n v="30"/>
  </r>
  <r>
    <x v="347"/>
    <n v="2"/>
  </r>
  <r>
    <x v="436"/>
    <n v="10"/>
  </r>
  <r>
    <x v="346"/>
    <n v="1"/>
  </r>
  <r>
    <x v="386"/>
    <n v="30"/>
  </r>
  <r>
    <x v="437"/>
    <n v="30"/>
  </r>
  <r>
    <x v="438"/>
    <n v="1"/>
  </r>
  <r>
    <x v="439"/>
    <n v="2"/>
  </r>
  <r>
    <x v="440"/>
    <n v="1"/>
  </r>
  <r>
    <x v="425"/>
    <n v="1"/>
  </r>
  <r>
    <x v="359"/>
    <n v="10"/>
  </r>
  <r>
    <x v="372"/>
    <n v="2"/>
  </r>
  <r>
    <x v="343"/>
    <n v="2"/>
  </r>
  <r>
    <x v="441"/>
    <n v="1"/>
  </r>
  <r>
    <x v="442"/>
    <n v="3"/>
  </r>
  <r>
    <x v="407"/>
    <n v="6"/>
  </r>
  <r>
    <x v="391"/>
    <n v="1"/>
  </r>
  <r>
    <x v="409"/>
    <n v="2"/>
  </r>
  <r>
    <x v="443"/>
    <n v="15"/>
  </r>
  <r>
    <x v="444"/>
    <n v="6"/>
  </r>
  <r>
    <x v="345"/>
    <n v="120"/>
  </r>
  <r>
    <x v="43"/>
    <n v="12"/>
  </r>
  <r>
    <x v="445"/>
    <n v="4"/>
  </r>
  <r>
    <x v="446"/>
    <n v="4"/>
  </r>
  <r>
    <x v="447"/>
    <n v="3"/>
  </r>
  <r>
    <x v="448"/>
    <n v="1"/>
  </r>
  <r>
    <x v="449"/>
    <n v="22"/>
  </r>
  <r>
    <x v="450"/>
    <n v="1"/>
  </r>
  <r>
    <x v="451"/>
    <n v="4"/>
  </r>
  <r>
    <x v="452"/>
    <n v="400"/>
  </r>
  <r>
    <x v="453"/>
    <n v="1"/>
  </r>
  <r>
    <x v="454"/>
    <n v="1"/>
  </r>
  <r>
    <x v="455"/>
    <n v="1"/>
  </r>
  <r>
    <x v="456"/>
    <n v="5"/>
  </r>
  <r>
    <x v="413"/>
    <n v="2"/>
  </r>
  <r>
    <x v="25"/>
    <n v="10"/>
  </r>
  <r>
    <x v="457"/>
    <n v="1"/>
  </r>
  <r>
    <x v="458"/>
    <n v="1"/>
  </r>
  <r>
    <x v="459"/>
    <n v="1"/>
  </r>
  <r>
    <x v="460"/>
    <n v="4"/>
  </r>
  <r>
    <x v="461"/>
    <n v="1"/>
  </r>
  <r>
    <x v="78"/>
    <n v="9"/>
  </r>
  <r>
    <x v="462"/>
    <n v="1"/>
  </r>
  <r>
    <x v="379"/>
    <n v="3"/>
  </r>
  <r>
    <x v="463"/>
    <n v="3"/>
  </r>
  <r>
    <x v="464"/>
    <n v="3"/>
  </r>
  <r>
    <x v="465"/>
    <n v="2"/>
  </r>
  <r>
    <x v="466"/>
    <n v="50"/>
  </r>
  <r>
    <x v="35"/>
    <n v="600"/>
  </r>
  <r>
    <x v="420"/>
    <n v="1"/>
  </r>
  <r>
    <x v="467"/>
    <n v="50"/>
  </r>
  <r>
    <x v="468"/>
    <n v="1"/>
  </r>
  <r>
    <x v="469"/>
    <n v="5"/>
  </r>
  <r>
    <x v="470"/>
    <n v="5"/>
  </r>
  <r>
    <x v="364"/>
    <n v="29"/>
  </r>
  <r>
    <x v="404"/>
    <n v="10"/>
  </r>
  <r>
    <x v="471"/>
    <n v="29"/>
  </r>
  <r>
    <x v="472"/>
    <n v="4"/>
  </r>
  <r>
    <x v="473"/>
    <n v="4"/>
  </r>
  <r>
    <x v="435"/>
    <n v="3"/>
  </r>
  <r>
    <x v="474"/>
    <n v="14"/>
  </r>
  <r>
    <x v="475"/>
    <n v="1"/>
  </r>
  <r>
    <x v="476"/>
    <n v="75"/>
  </r>
  <r>
    <x v="477"/>
    <n v="15"/>
  </r>
  <r>
    <x v="478"/>
    <n v="37"/>
  </r>
  <r>
    <x v="479"/>
    <n v="6"/>
  </r>
  <r>
    <x v="87"/>
    <n v="500"/>
  </r>
  <r>
    <x v="29"/>
    <n v="100"/>
  </r>
  <r>
    <x v="434"/>
    <n v="109"/>
  </r>
  <r>
    <x v="357"/>
    <n v="429"/>
  </r>
  <r>
    <x v="370"/>
    <n v="109"/>
  </r>
  <r>
    <x v="13"/>
    <n v="109"/>
  </r>
  <r>
    <x v="28"/>
    <n v="429"/>
  </r>
  <r>
    <x v="370"/>
    <n v="320"/>
  </r>
  <r>
    <x v="35"/>
    <n v="125"/>
  </r>
  <r>
    <x v="372"/>
    <n v="13"/>
  </r>
  <r>
    <x v="480"/>
    <n v="300"/>
  </r>
  <r>
    <x v="481"/>
    <n v="50"/>
  </r>
  <r>
    <x v="200"/>
    <n v="30"/>
  </r>
  <r>
    <x v="482"/>
    <n v="160"/>
  </r>
  <r>
    <x v="184"/>
    <n v="5"/>
  </r>
  <r>
    <x v="483"/>
    <n v="20"/>
  </r>
  <r>
    <x v="482"/>
    <n v="150"/>
  </r>
  <r>
    <x v="212"/>
    <n v="60"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  <r>
    <x v="48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6">
  <r>
    <s v="PR"/>
    <s v="HONEYWELL"/>
    <x v="0"/>
    <n v="6"/>
    <s v="EM TRANSITO"/>
    <m/>
    <s v="346325"/>
    <m/>
    <x v="0"/>
    <s v="227440"/>
    <s v="203834"/>
    <s v="3804913/3804942"/>
    <m/>
    <s v="RODOVIARIO"/>
    <d v="2024-11-07T00:00:00"/>
    <x v="0"/>
    <m/>
  </r>
  <r>
    <s v="PR"/>
    <s v="HONEYWELL"/>
    <x v="1"/>
    <n v="3"/>
    <s v="EM TRANSITO"/>
    <m/>
    <s v="346325"/>
    <m/>
    <x v="0"/>
    <s v="227440"/>
    <s v="203834"/>
    <s v="3808142/3810013"/>
    <m/>
    <s v="RODOVIARIO"/>
    <d v="2024-11-07T00:00:00"/>
    <x v="1"/>
    <m/>
  </r>
  <r>
    <s v="PR"/>
    <s v="HONEYWELL"/>
    <x v="2"/>
    <n v="2"/>
    <s v="EM TRANSITO"/>
    <m/>
    <s v="346325"/>
    <m/>
    <x v="0"/>
    <s v="227440"/>
    <s v="203834"/>
    <s v="3813425"/>
    <m/>
    <s v="RODOVIARIO"/>
    <d v="2024-11-07T00:00:00"/>
    <x v="2"/>
    <m/>
  </r>
  <r>
    <s v="PR"/>
    <s v="HONEYWELL"/>
    <x v="3"/>
    <n v="2"/>
    <s v="EM TRANSITO"/>
    <m/>
    <s v="346325"/>
    <m/>
    <x v="0"/>
    <s v="227440"/>
    <s v="203834"/>
    <s v="3814960/3804760"/>
    <m/>
    <s v="RODOVIARIO"/>
    <d v="2024-11-07T00:00:00"/>
    <x v="3"/>
    <m/>
  </r>
  <r>
    <s v="PR"/>
    <s v="HONEYWELL"/>
    <x v="1"/>
    <n v="1"/>
    <s v="EM TRANSITO"/>
    <m/>
    <s v="346455"/>
    <m/>
    <x v="1"/>
    <s v="228702"/>
    <m/>
    <s v="3833675"/>
    <m/>
    <s v="RODOVIARIO"/>
    <d v="2024-11-11T00:00:00"/>
    <x v="1"/>
    <m/>
  </r>
  <r>
    <s v="PR"/>
    <s v="HONEYWELL"/>
    <x v="3"/>
    <n v="2"/>
    <s v="EM TRANSITO"/>
    <m/>
    <s v="346455"/>
    <m/>
    <x v="1"/>
    <s v="228702"/>
    <m/>
    <s v="3835147"/>
    <m/>
    <s v="RODOVIARIO"/>
    <d v="2024-11-11T00:00:00"/>
    <x v="3"/>
    <m/>
  </r>
  <r>
    <s v="PR"/>
    <s v="HONEYWELL"/>
    <x v="4"/>
    <n v="4"/>
    <s v="EM TRANSITO"/>
    <m/>
    <s v="346455"/>
    <m/>
    <x v="1"/>
    <s v="228702"/>
    <m/>
    <s v="3835723"/>
    <m/>
    <s v="RODOVIARIO"/>
    <d v="2024-11-11T00:00:00"/>
    <x v="4"/>
    <m/>
  </r>
  <r>
    <s v="PRP"/>
    <s v="POSTECH"/>
    <x v="5"/>
    <n v="3"/>
    <s v="EM TRANSITO"/>
    <m/>
    <s v="48744"/>
    <m/>
    <x v="2"/>
    <s v="225994"/>
    <m/>
    <m/>
    <s v="NAC"/>
    <s v="RODOVIARIO"/>
    <m/>
    <x v="5"/>
    <m/>
  </r>
  <r>
    <s v="SC"/>
    <s v="ELO"/>
    <x v="6"/>
    <n v="150"/>
    <s v="EM TRANSITO"/>
    <m/>
    <s v="910505493"/>
    <m/>
    <x v="2"/>
    <s v="ELO054M/24H-SC"/>
    <m/>
    <m/>
    <s v="IMP"/>
    <s v="MARITIMO"/>
    <m/>
    <x v="6"/>
    <m/>
  </r>
  <r>
    <s v="SC"/>
    <s v="ELO"/>
    <x v="7"/>
    <n v="5"/>
    <s v="EM TRANSITO"/>
    <m/>
    <s v="910507942"/>
    <m/>
    <x v="2"/>
    <s v="ELO040/24H-SC"/>
    <m/>
    <m/>
    <s v="IMP"/>
    <s v="AEREO"/>
    <m/>
    <x v="7"/>
    <m/>
  </r>
  <r>
    <s v="SC"/>
    <s v="ELO"/>
    <x v="7"/>
    <n v="20"/>
    <s v="EM TRANSITO"/>
    <m/>
    <s v="910507943"/>
    <m/>
    <x v="2"/>
    <s v="ELO047/24H-SC"/>
    <m/>
    <m/>
    <s v="IMP"/>
    <s v="AEREO"/>
    <m/>
    <x v="7"/>
    <m/>
  </r>
  <r>
    <s v="SC"/>
    <s v="ELO"/>
    <x v="8"/>
    <n v="2"/>
    <s v="EM TRANSITO"/>
    <m/>
    <s v="910508084"/>
    <m/>
    <x v="2"/>
    <s v="ELO058/24H-SC_B"/>
    <m/>
    <m/>
    <s v="IMP"/>
    <s v="AEREO"/>
    <m/>
    <x v="8"/>
    <m/>
  </r>
  <r>
    <s v="SC"/>
    <s v="ELO"/>
    <x v="9"/>
    <n v="6"/>
    <s v="EM TRANSITO"/>
    <m/>
    <s v="910508329"/>
    <m/>
    <x v="3"/>
    <s v="ELO055M/24H-SC"/>
    <m/>
    <m/>
    <s v="IMP"/>
    <s v="MARITIMO"/>
    <m/>
    <x v="9"/>
    <m/>
  </r>
  <r>
    <s v="SC"/>
    <s v="ELO"/>
    <x v="10"/>
    <n v="1"/>
    <s v="EM TRANSITO"/>
    <m/>
    <s v="910509020"/>
    <m/>
    <x v="2"/>
    <s v="ELO038/24H-SC"/>
    <m/>
    <m/>
    <s v="IMP"/>
    <s v="AEREO"/>
    <m/>
    <x v="10"/>
    <m/>
  </r>
  <r>
    <s v="SC"/>
    <s v="GERTEC"/>
    <x v="11"/>
    <n v="8"/>
    <s v="EM TRANSITO"/>
    <d v="2024-10-30T00:00:00"/>
    <m/>
    <m/>
    <x v="4"/>
    <s v="227907"/>
    <m/>
    <m/>
    <s v="NAC"/>
    <s v="RODOVIARIO"/>
    <m/>
    <x v="11"/>
    <m/>
  </r>
  <r>
    <s v="SC"/>
    <s v="GERTEC"/>
    <x v="12"/>
    <n v="140"/>
    <s v="EM TRANSITO"/>
    <d v="2024-11-25T00:00:00"/>
    <m/>
    <m/>
    <x v="5"/>
    <s v="228341"/>
    <m/>
    <m/>
    <s v="NAC"/>
    <s v="RODOVIARIO"/>
    <m/>
    <x v="12"/>
    <m/>
  </r>
  <r>
    <s v="SC"/>
    <s v="ZEBRA"/>
    <x v="13"/>
    <n v="7"/>
    <s v="EM TRANSITO"/>
    <m/>
    <m/>
    <m/>
    <x v="6"/>
    <s v="ZEB0156A-24(SC)"/>
    <s v="2920668"/>
    <m/>
    <s v="IMP"/>
    <s v="AEREO"/>
    <m/>
    <x v="13"/>
    <m/>
  </r>
  <r>
    <s v="SC"/>
    <s v="ZEBRA"/>
    <x v="13"/>
    <n v="9"/>
    <s v="EM TRANSITO"/>
    <m/>
    <m/>
    <m/>
    <x v="6"/>
    <s v="ZEB0156A-24(SC)"/>
    <s v="2920668"/>
    <m/>
    <s v="IMP"/>
    <s v="AEREO"/>
    <m/>
    <x v="13"/>
    <m/>
  </r>
  <r>
    <s v="SC"/>
    <s v="ZEBRA"/>
    <x v="13"/>
    <n v="24"/>
    <s v="EM TRANSITO"/>
    <m/>
    <m/>
    <m/>
    <x v="6"/>
    <s v="ZEB0156A-24(SC)"/>
    <s v="2920668"/>
    <m/>
    <s v="IMP"/>
    <s v="AEREO"/>
    <m/>
    <x v="13"/>
    <m/>
  </r>
  <r>
    <s v="SC"/>
    <s v="ZEBRA"/>
    <x v="14"/>
    <n v="12"/>
    <s v="EM TRANSITO"/>
    <m/>
    <m/>
    <m/>
    <x v="7"/>
    <s v="ZEB0183M-24(SC)"/>
    <s v="2923567"/>
    <m/>
    <s v="IMP"/>
    <s v="MARITIMO"/>
    <m/>
    <x v="14"/>
    <m/>
  </r>
  <r>
    <s v="SC"/>
    <s v="ZEBRA"/>
    <x v="14"/>
    <n v="25"/>
    <s v="EM TRANSITO"/>
    <m/>
    <m/>
    <m/>
    <x v="7"/>
    <s v="ZEB0183M-24(SC)"/>
    <s v="2923567"/>
    <m/>
    <s v="IMP"/>
    <s v="MARITIMO"/>
    <m/>
    <x v="14"/>
    <m/>
  </r>
  <r>
    <s v="SC"/>
    <s v="ZEBRA"/>
    <x v="14"/>
    <n v="39"/>
    <s v="EM TRANSITO"/>
    <m/>
    <m/>
    <m/>
    <x v="7"/>
    <s v="ZEB0183M-24(SC)"/>
    <s v="2923567"/>
    <m/>
    <s v="IMP"/>
    <s v="MARITIMO"/>
    <m/>
    <x v="14"/>
    <m/>
  </r>
  <r>
    <s v="SC"/>
    <s v="ZEBRA"/>
    <x v="14"/>
    <n v="44"/>
    <s v="EM TRANSITO"/>
    <m/>
    <m/>
    <m/>
    <x v="7"/>
    <s v="ZEB0183M-24(SC)"/>
    <s v="2923567"/>
    <m/>
    <s v="IMP"/>
    <s v="MARITIMO"/>
    <m/>
    <x v="14"/>
    <m/>
  </r>
  <r>
    <s v="SC"/>
    <s v="ZEBRA"/>
    <x v="14"/>
    <n v="45"/>
    <s v="EM TRANSITO"/>
    <m/>
    <m/>
    <m/>
    <x v="7"/>
    <s v="ZEB0183M-24(SC)"/>
    <s v="2923567"/>
    <m/>
    <s v="IMP"/>
    <s v="MARITIMO"/>
    <m/>
    <x v="14"/>
    <m/>
  </r>
  <r>
    <s v="SC"/>
    <s v="ZEBRA"/>
    <x v="14"/>
    <n v="46"/>
    <s v="EM TRANSITO"/>
    <m/>
    <m/>
    <m/>
    <x v="7"/>
    <s v="ZEB0183M-24(SC)"/>
    <s v="2923567"/>
    <m/>
    <s v="IMP"/>
    <s v="MARITIMO"/>
    <m/>
    <x v="14"/>
    <m/>
  </r>
  <r>
    <s v="SC"/>
    <s v="ZEBRA"/>
    <x v="14"/>
    <n v="49"/>
    <s v="EM TRANSITO"/>
    <m/>
    <m/>
    <m/>
    <x v="7"/>
    <s v="ZEB0183M-24(SC)"/>
    <s v="2923567"/>
    <m/>
    <s v="IMP"/>
    <s v="MARITIMO"/>
    <m/>
    <x v="14"/>
    <m/>
  </r>
  <r>
    <s v="SC"/>
    <s v="ZEBRA"/>
    <x v="14"/>
    <n v="1740"/>
    <s v="EM TRANSITO"/>
    <m/>
    <m/>
    <m/>
    <x v="7"/>
    <s v="ZEB0183M-24(SC)"/>
    <s v="2923567"/>
    <m/>
    <s v="IMP"/>
    <s v="MARITIMO"/>
    <m/>
    <x v="14"/>
    <m/>
  </r>
  <r>
    <s v="SC"/>
    <s v="ZEBRA"/>
    <x v="15"/>
    <n v="5"/>
    <s v="EM TRANSITO"/>
    <m/>
    <m/>
    <m/>
    <x v="6"/>
    <s v="ZEB0212A-24(SC)"/>
    <s v="2926592"/>
    <m/>
    <s v="IMP"/>
    <s v="AEREO"/>
    <m/>
    <x v="15"/>
    <m/>
  </r>
  <r>
    <s v="SC"/>
    <s v="ZEBRA"/>
    <x v="16"/>
    <n v="30"/>
    <s v="EM TRANSITO"/>
    <m/>
    <m/>
    <m/>
    <x v="8"/>
    <s v="ZEB0231A-24(SC)"/>
    <s v="28782842"/>
    <m/>
    <s v="IMP"/>
    <s v="AEREO"/>
    <m/>
    <x v="16"/>
    <m/>
  </r>
  <r>
    <s v="SC"/>
    <s v="ZEBRA"/>
    <x v="17"/>
    <n v="1"/>
    <s v="EM TRANSITO"/>
    <m/>
    <m/>
    <m/>
    <x v="9"/>
    <s v="ZEB0241A-24(SC)"/>
    <s v="2928751"/>
    <m/>
    <s v="IMP"/>
    <s v="AEREO"/>
    <m/>
    <x v="17"/>
    <m/>
  </r>
  <r>
    <s v="SC"/>
    <s v="ZEBRA"/>
    <x v="18"/>
    <n v="1"/>
    <s v="EM TRANSITO"/>
    <m/>
    <m/>
    <m/>
    <x v="6"/>
    <s v="ZEB0242A-24(SC)"/>
    <s v="2928826"/>
    <m/>
    <s v="IMP"/>
    <s v="AEREO"/>
    <m/>
    <x v="18"/>
    <m/>
  </r>
  <r>
    <s v="SC"/>
    <s v="ZEBRA"/>
    <x v="16"/>
    <n v="3"/>
    <s v="EM TRANSITO"/>
    <m/>
    <m/>
    <m/>
    <x v="8"/>
    <s v="ZEB0242A-24(SC)"/>
    <s v="2928826"/>
    <m/>
    <s v="IMP"/>
    <s v="AEREO"/>
    <m/>
    <x v="16"/>
    <m/>
  </r>
  <r>
    <s v="SC"/>
    <s v="ZEBRA"/>
    <x v="19"/>
    <n v="60"/>
    <s v="EM TRANSITO"/>
    <m/>
    <m/>
    <m/>
    <x v="6"/>
    <s v="ZEB0242A-24(SC)"/>
    <s v="2928826"/>
    <m/>
    <s v="IMP"/>
    <s v="AEREO"/>
    <m/>
    <x v="19"/>
    <s v="S. BH"/>
  </r>
  <r>
    <s v="SC"/>
    <s v="ZEBRA"/>
    <x v="20"/>
    <n v="7"/>
    <s v="EM TRANSITO"/>
    <m/>
    <m/>
    <m/>
    <x v="6"/>
    <s v="ZEB0242A-24(SC)"/>
    <s v="2928826"/>
    <m/>
    <s v="IMP"/>
    <s v="AEREO"/>
    <m/>
    <x v="20"/>
    <s v="MG"/>
  </r>
  <r>
    <s v="SC"/>
    <s v="ZEBRA"/>
    <x v="16"/>
    <n v="3"/>
    <s v="EM TRANSITO"/>
    <m/>
    <m/>
    <m/>
    <x v="8"/>
    <s v="ZEB0248A-24(SC)"/>
    <s v="2929394"/>
    <m/>
    <s v="IMP"/>
    <s v="AEREO"/>
    <m/>
    <x v="16"/>
    <m/>
  </r>
  <r>
    <s v="SC"/>
    <s v="ZEBRA"/>
    <x v="21"/>
    <n v="8"/>
    <s v="EM TRANSITO"/>
    <m/>
    <m/>
    <m/>
    <x v="6"/>
    <s v="ZEB0253A-24(SC)"/>
    <s v="2929410"/>
    <m/>
    <s v="IMP"/>
    <s v="AEREO"/>
    <m/>
    <x v="21"/>
    <s v="ML"/>
  </r>
  <r>
    <s v="SC"/>
    <s v="ZEBRA"/>
    <x v="21"/>
    <n v="100"/>
    <s v="EM TRANSITO"/>
    <m/>
    <m/>
    <m/>
    <x v="6"/>
    <s v="ZEB0253A-24(SC)"/>
    <s v="2929410"/>
    <m/>
    <s v="IMP"/>
    <s v="AEREO"/>
    <m/>
    <x v="21"/>
    <s v="ML"/>
  </r>
  <r>
    <s v="SC"/>
    <s v="ZEBRA"/>
    <x v="22"/>
    <n v="29"/>
    <s v="EM TRANSITO"/>
    <m/>
    <m/>
    <m/>
    <x v="6"/>
    <s v="ZEB0259A-24(SC)"/>
    <s v="2930474"/>
    <m/>
    <s v="IMP"/>
    <s v="AEREO"/>
    <m/>
    <x v="22"/>
    <m/>
  </r>
  <r>
    <s v="SC"/>
    <s v="ZEBRA"/>
    <x v="23"/>
    <n v="47"/>
    <s v="EM TRANSITO"/>
    <m/>
    <m/>
    <m/>
    <x v="9"/>
    <s v="ZEB0271A-24(SC)"/>
    <s v="2931358"/>
    <m/>
    <s v="IMP"/>
    <s v="AEREO"/>
    <m/>
    <x v="23"/>
    <m/>
  </r>
  <r>
    <s v="SC"/>
    <s v="ZEBRA"/>
    <x v="24"/>
    <n v="1"/>
    <s v="EM TRANSITO"/>
    <m/>
    <m/>
    <m/>
    <x v="6"/>
    <s v="ZEB0274A-24(SC)"/>
    <s v="2931546"/>
    <m/>
    <s v="IMP"/>
    <s v="AEREO"/>
    <m/>
    <x v="24"/>
    <s v="DROG. AR"/>
  </r>
  <r>
    <s v="SC"/>
    <s v="ZEBRA"/>
    <x v="25"/>
    <n v="60"/>
    <s v="EM TRANSITO"/>
    <m/>
    <m/>
    <m/>
    <x v="6"/>
    <s v="ZEB0280A-24(SC)"/>
    <s v="2932288"/>
    <m/>
    <s v="IMP"/>
    <s v="AEREO"/>
    <m/>
    <x v="25"/>
    <m/>
  </r>
  <r>
    <s v="SC"/>
    <s v="ZEBRA"/>
    <x v="26"/>
    <n v="3"/>
    <s v="EM TRANSITO"/>
    <m/>
    <m/>
    <m/>
    <x v="6"/>
    <s v="ZEB0291A-24(SC)"/>
    <s v="2932969"/>
    <m/>
    <s v="IMP"/>
    <s v="AEREO"/>
    <m/>
    <x v="26"/>
    <m/>
  </r>
  <r>
    <s v="SC"/>
    <s v="ZEBRA"/>
    <x v="27"/>
    <n v="51"/>
    <s v="EM TRANSITO"/>
    <m/>
    <m/>
    <m/>
    <x v="6"/>
    <s v="ZEB0295A-24(SC)"/>
    <s v="2933206"/>
    <m/>
    <s v="IMP"/>
    <s v="AEREO"/>
    <m/>
    <x v="27"/>
    <m/>
  </r>
  <r>
    <s v="SC"/>
    <s v="ZEBRA"/>
    <x v="14"/>
    <n v="2000"/>
    <s v="EM TRANSITO"/>
    <m/>
    <s v="103703685"/>
    <m/>
    <x v="10"/>
    <s v="ZEB0184M-24(SC)"/>
    <s v="2923517"/>
    <m/>
    <s v="IMP"/>
    <s v="MARITIMO"/>
    <m/>
    <x v="14"/>
    <m/>
  </r>
  <r>
    <s v="SC"/>
    <s v="ZEBRA"/>
    <x v="28"/>
    <n v="40"/>
    <s v="EM TRANSITO"/>
    <m/>
    <s v="103703695"/>
    <m/>
    <x v="11"/>
    <s v="ZEB0214A-24(SC)"/>
    <s v="2926706"/>
    <m/>
    <s v="IMP"/>
    <s v="AEREO"/>
    <m/>
    <x v="28"/>
    <m/>
  </r>
  <r>
    <s v="SC"/>
    <s v="ZEBRA"/>
    <x v="29"/>
    <n v="79"/>
    <s v="EM TRANSITO"/>
    <m/>
    <s v="103707343"/>
    <m/>
    <x v="12"/>
    <s v="ZEB0225M-24(SC)"/>
    <s v="2927528"/>
    <m/>
    <s v="IMP"/>
    <s v="MARITIMO"/>
    <m/>
    <x v="29"/>
    <s v="CEV"/>
  </r>
  <r>
    <s v="SC"/>
    <s v="ZEBRA"/>
    <x v="29"/>
    <n v="70"/>
    <s v="EM TRANSITO"/>
    <m/>
    <s v="103707695"/>
    <m/>
    <x v="13"/>
    <s v="ZEB0225M-24(SC)"/>
    <s v="2927528"/>
    <m/>
    <s v="IMP"/>
    <s v="MARITIMO"/>
    <m/>
    <x v="29"/>
    <s v="CEV"/>
  </r>
  <r>
    <s v="SC"/>
    <s v="ZEBRA"/>
    <x v="30"/>
    <n v="1"/>
    <s v="EM TRANSITO"/>
    <m/>
    <s v="103715271"/>
    <m/>
    <x v="8"/>
    <s v="ZEB0222A-24(SC) - DEMO"/>
    <s v="28755775"/>
    <m/>
    <s v="IMP"/>
    <s v="AEREO"/>
    <m/>
    <x v="30"/>
    <m/>
  </r>
  <r>
    <s v="SC"/>
    <s v="ZEBRA"/>
    <x v="31"/>
    <n v="1"/>
    <s v="EM TRANSITO"/>
    <m/>
    <s v="103715349"/>
    <m/>
    <x v="8"/>
    <s v="ZEB0408A-23(SC)"/>
    <s v="2910508"/>
    <m/>
    <s v="IMP"/>
    <s v="AEREO"/>
    <m/>
    <x v="31"/>
    <m/>
  </r>
  <r>
    <s v="SC"/>
    <s v="ZEBRA"/>
    <x v="32"/>
    <n v="8"/>
    <s v="EM TRANSITO"/>
    <m/>
    <s v="103715356"/>
    <m/>
    <x v="8"/>
    <s v="ZEB0241A-24(SC)"/>
    <s v="2928751"/>
    <m/>
    <s v="IMP"/>
    <s v="AEREO"/>
    <m/>
    <x v="32"/>
    <m/>
  </r>
  <r>
    <s v="SC"/>
    <s v="ZEBRA"/>
    <x v="33"/>
    <n v="2"/>
    <s v="EM TRANSITO"/>
    <m/>
    <s v="103715356"/>
    <m/>
    <x v="8"/>
    <s v="ZEB0241A-24(SC)"/>
    <s v="2928751"/>
    <m/>
    <s v="IMP"/>
    <s v="AEREO"/>
    <m/>
    <x v="33"/>
    <m/>
  </r>
  <r>
    <s v="SC"/>
    <s v="ZEBRA"/>
    <x v="30"/>
    <n v="4"/>
    <s v="EM TRANSITO"/>
    <m/>
    <s v="103715357"/>
    <m/>
    <x v="8"/>
    <s v="ZEB0241A-24(SC)"/>
    <s v="2928751"/>
    <m/>
    <s v="IMP"/>
    <s v="AEREO"/>
    <m/>
    <x v="30"/>
    <m/>
  </r>
  <r>
    <s v="SC"/>
    <s v="ZEBRA"/>
    <x v="34"/>
    <n v="13"/>
    <s v="EM TRANSITO"/>
    <m/>
    <s v="103715372"/>
    <m/>
    <x v="8"/>
    <s v="ZEB0258A-24(SC)"/>
    <s v="2930454"/>
    <m/>
    <s v="IMP"/>
    <s v="AEREO"/>
    <m/>
    <x v="34"/>
    <m/>
  </r>
  <r>
    <s v="SC"/>
    <s v="ZEBRA"/>
    <x v="35"/>
    <n v="280"/>
    <s v="EM TRANSITO"/>
    <m/>
    <s v="103715373"/>
    <m/>
    <x v="8"/>
    <s v="ZEB0259A-24(SC)"/>
    <s v="2930474"/>
    <m/>
    <s v="IMP"/>
    <s v="AEREO"/>
    <m/>
    <x v="35"/>
    <s v="S. BH"/>
  </r>
  <r>
    <s v="SC"/>
    <s v="ZEBRA"/>
    <x v="36"/>
    <n v="1"/>
    <s v="EM TRANSITO"/>
    <m/>
    <s v="103715374"/>
    <m/>
    <x v="8"/>
    <s v="ZEB0259A-24(SC)"/>
    <s v="2930474"/>
    <m/>
    <s v="IMP"/>
    <s v="AEREO"/>
    <m/>
    <x v="36"/>
    <m/>
  </r>
  <r>
    <s v="SC"/>
    <s v="ZEBRA"/>
    <x v="30"/>
    <n v="15"/>
    <s v="EM TRANSITO"/>
    <m/>
    <s v="103715382"/>
    <m/>
    <x v="8"/>
    <s v="ZEB0235A-24(SC)"/>
    <s v="2927906"/>
    <m/>
    <s v="IMP"/>
    <s v="AEREO"/>
    <m/>
    <x v="30"/>
    <m/>
  </r>
  <r>
    <s v="SC"/>
    <s v="ZEBRA"/>
    <x v="37"/>
    <n v="1"/>
    <s v="EM TRANSITO"/>
    <m/>
    <s v="103715383"/>
    <m/>
    <x v="8"/>
    <s v="ZEB0242A-24(SC)"/>
    <s v="2928826"/>
    <m/>
    <s v="IMP"/>
    <s v="AEREO"/>
    <m/>
    <x v="37"/>
    <m/>
  </r>
  <r>
    <s v="SC"/>
    <s v="ZEBRA"/>
    <x v="38"/>
    <n v="1"/>
    <s v="EM TRANSITO"/>
    <m/>
    <s v="103715401"/>
    <m/>
    <x v="8"/>
    <s v="ZEB0279A-24(SC)"/>
    <s v="2932206"/>
    <m/>
    <s v="IMP"/>
    <s v="AEREO"/>
    <m/>
    <x v="38"/>
    <m/>
  </r>
  <r>
    <s v="SC"/>
    <s v="ZEBRA"/>
    <x v="39"/>
    <n v="12"/>
    <s v="EM TRANSITO"/>
    <m/>
    <s v="103715401"/>
    <m/>
    <x v="8"/>
    <s v="ZEB0279A-24(SC)"/>
    <s v="2932206"/>
    <m/>
    <s v="IMP"/>
    <s v="AEREO"/>
    <m/>
    <x v="39"/>
    <m/>
  </r>
  <r>
    <s v="SC"/>
    <s v="ZEBRA"/>
    <x v="40"/>
    <n v="5"/>
    <s v="EM TRANSITO"/>
    <m/>
    <s v="103715401"/>
    <m/>
    <x v="8"/>
    <s v="ZEB0279A-24(SC)"/>
    <s v="2932206"/>
    <m/>
    <s v="IMP"/>
    <s v="AEREO"/>
    <m/>
    <x v="40"/>
    <m/>
  </r>
  <r>
    <s v="SC"/>
    <s v="ZEBRA"/>
    <x v="41"/>
    <n v="7"/>
    <s v="EM TRANSITO"/>
    <m/>
    <s v="103715401"/>
    <m/>
    <x v="8"/>
    <s v="ZEB0279A-24(SC)"/>
    <s v="2932206"/>
    <m/>
    <s v="IMP"/>
    <s v="AEREO"/>
    <m/>
    <x v="41"/>
    <m/>
  </r>
  <r>
    <s v="SC"/>
    <s v="ZEBRA"/>
    <x v="42"/>
    <n v="1"/>
    <s v="EM TRANSITO"/>
    <m/>
    <s v="103715402"/>
    <m/>
    <x v="8"/>
    <s v="ZEB0279A-24(SC)"/>
    <s v="2932206"/>
    <m/>
    <s v="IMP"/>
    <s v="AEREO"/>
    <m/>
    <x v="42"/>
    <m/>
  </r>
  <r>
    <s v="SC"/>
    <s v="ZEBRA"/>
    <x v="43"/>
    <n v="4"/>
    <s v="EM TRANSITO"/>
    <m/>
    <s v="103715403"/>
    <m/>
    <x v="8"/>
    <s v="ZEB0280A-24(SC)"/>
    <s v="2932288"/>
    <m/>
    <s v="IMP"/>
    <s v="AEREO"/>
    <m/>
    <x v="43"/>
    <m/>
  </r>
  <r>
    <s v="SC"/>
    <s v="ZEBRA"/>
    <x v="44"/>
    <n v="10"/>
    <s v="EM TRANSITO"/>
    <m/>
    <s v="103715403"/>
    <m/>
    <x v="8"/>
    <s v="ZEB0280A-24(SC)"/>
    <s v="2932288"/>
    <m/>
    <s v="IMP"/>
    <s v="AEREO"/>
    <m/>
    <x v="44"/>
    <m/>
  </r>
  <r>
    <s v="SC"/>
    <s v="ZEBRA"/>
    <x v="45"/>
    <n v="50"/>
    <s v="EM TRANSITO"/>
    <m/>
    <s v="103715403"/>
    <m/>
    <x v="8"/>
    <s v="ZEB0280A-24(SC)"/>
    <s v="2932288"/>
    <m/>
    <s v="IMP"/>
    <s v="AEREO"/>
    <m/>
    <x v="45"/>
    <m/>
  </r>
  <r>
    <s v="SC"/>
    <s v="ZEBRA"/>
    <x v="46"/>
    <n v="27"/>
    <s v="EM TRANSITO"/>
    <m/>
    <s v="103715403"/>
    <m/>
    <x v="8"/>
    <s v="ZEB0280A-24(SC)"/>
    <s v="2932288"/>
    <m/>
    <s v="IMP"/>
    <s v="AEREO"/>
    <m/>
    <x v="46"/>
    <m/>
  </r>
  <r>
    <s v="SC"/>
    <s v="ZEBRA"/>
    <x v="47"/>
    <n v="11"/>
    <s v="EM TRANSITO"/>
    <m/>
    <s v="103715403"/>
    <m/>
    <x v="8"/>
    <s v="ZEB0280A-24(SC)"/>
    <s v="2932288"/>
    <m/>
    <s v="IMP"/>
    <s v="AEREO"/>
    <m/>
    <x v="47"/>
    <m/>
  </r>
  <r>
    <s v="SC"/>
    <s v="ZEBRA"/>
    <x v="48"/>
    <n v="10"/>
    <s v="EM TRANSITO"/>
    <m/>
    <s v="103715403"/>
    <m/>
    <x v="8"/>
    <s v="ZEB0280A-24(SC)"/>
    <s v="2932288"/>
    <m/>
    <s v="IMP"/>
    <s v="AEREO"/>
    <m/>
    <x v="48"/>
    <m/>
  </r>
  <r>
    <s v="SC"/>
    <s v="ZEBRA"/>
    <x v="49"/>
    <n v="20"/>
    <s v="EM TRANSITO"/>
    <m/>
    <s v="103715403"/>
    <m/>
    <x v="8"/>
    <s v="ZEB0280A-24(SC)"/>
    <s v="2932288"/>
    <m/>
    <s v="IMP"/>
    <s v="AEREO"/>
    <m/>
    <x v="49"/>
    <m/>
  </r>
  <r>
    <s v="SC"/>
    <s v="ZEBRA"/>
    <x v="50"/>
    <n v="4"/>
    <s v="EM TRANSITO"/>
    <m/>
    <s v="103715403"/>
    <m/>
    <x v="8"/>
    <s v="ZEB0280A-24(SC)"/>
    <s v="2932288"/>
    <m/>
    <s v="IMP"/>
    <s v="AEREO"/>
    <m/>
    <x v="50"/>
    <m/>
  </r>
  <r>
    <s v="SC"/>
    <s v="ZEBRA"/>
    <x v="51"/>
    <n v="2"/>
    <s v="EM TRANSITO"/>
    <m/>
    <s v="103715403"/>
    <m/>
    <x v="8"/>
    <s v="ZEB0280A-24(SC)"/>
    <s v="2932288"/>
    <m/>
    <s v="IMP"/>
    <s v="AEREO"/>
    <m/>
    <x v="51"/>
    <m/>
  </r>
  <r>
    <s v="SC"/>
    <s v="ZEBRA"/>
    <x v="52"/>
    <n v="1"/>
    <s v="EM TRANSITO"/>
    <m/>
    <s v="103715403"/>
    <m/>
    <x v="8"/>
    <s v="ZEB0280A-24(SC)"/>
    <s v="2932288"/>
    <m/>
    <s v="IMP"/>
    <s v="AEREO"/>
    <m/>
    <x v="52"/>
    <m/>
  </r>
  <r>
    <s v="SC"/>
    <s v="ZEBRA"/>
    <x v="53"/>
    <n v="20"/>
    <s v="EM TRANSITO"/>
    <m/>
    <s v="103715404"/>
    <m/>
    <x v="8"/>
    <s v="ZEB0280A-24(SC)"/>
    <s v="2932288"/>
    <m/>
    <s v="IMP"/>
    <s v="AEREO"/>
    <m/>
    <x v="53"/>
    <m/>
  </r>
  <r>
    <s v="SC"/>
    <s v="ZEBRA"/>
    <x v="54"/>
    <n v="10"/>
    <s v="EM TRANSITO"/>
    <m/>
    <s v="103715413"/>
    <m/>
    <x v="8"/>
    <s v="ZEB0292A-24(SC)"/>
    <s v="2933009"/>
    <m/>
    <s v="IMP"/>
    <s v="AEREO"/>
    <m/>
    <x v="54"/>
    <m/>
  </r>
  <r>
    <s v="SC"/>
    <s v="ZEBRA"/>
    <x v="55"/>
    <n v="3"/>
    <s v="EM TRANSITO"/>
    <m/>
    <s v="103715414"/>
    <m/>
    <x v="8"/>
    <s v="ZEB0290A-24(SC)"/>
    <s v="2932712"/>
    <m/>
    <s v="IMP"/>
    <s v="AEREO"/>
    <m/>
    <x v="55"/>
    <m/>
  </r>
  <r>
    <s v="SC"/>
    <s v="ZEBRA"/>
    <x v="56"/>
    <n v="10"/>
    <s v="EM TRANSITO"/>
    <m/>
    <s v="103716859"/>
    <m/>
    <x v="14"/>
    <s v="ZEB0249A-24(SC)"/>
    <s v="2929392"/>
    <m/>
    <s v="IMP"/>
    <s v="AEREO"/>
    <m/>
    <x v="56"/>
    <m/>
  </r>
  <r>
    <s v="SC"/>
    <s v="ZEBRA"/>
    <x v="57"/>
    <n v="15"/>
    <s v="EM TRANSITO"/>
    <m/>
    <s v="103716859"/>
    <m/>
    <x v="14"/>
    <s v="ZEB0249A-24(SC)"/>
    <s v="2929392"/>
    <m/>
    <s v="IMP"/>
    <s v="AEREO"/>
    <m/>
    <x v="57"/>
    <m/>
  </r>
  <r>
    <s v="SC"/>
    <s v="ZEBRA"/>
    <x v="58"/>
    <n v="5"/>
    <s v="EM TRANSITO"/>
    <m/>
    <s v="103716859"/>
    <m/>
    <x v="14"/>
    <s v="ZEB0249A-24(SC)"/>
    <s v="2929392"/>
    <m/>
    <s v="IMP"/>
    <s v="AEREO"/>
    <m/>
    <x v="58"/>
    <m/>
  </r>
  <r>
    <s v="SC"/>
    <s v="ZEBRA"/>
    <x v="59"/>
    <n v="31"/>
    <s v="EM TRANSITO"/>
    <m/>
    <s v="103716859"/>
    <m/>
    <x v="14"/>
    <s v="ZEB0249A-24(SC)"/>
    <s v="2929392"/>
    <m/>
    <s v="IMP"/>
    <s v="AEREO"/>
    <m/>
    <x v="59"/>
    <m/>
  </r>
  <r>
    <s v="SC"/>
    <s v="ZEBRA"/>
    <x v="60"/>
    <n v="5"/>
    <s v="EM TRANSITO"/>
    <m/>
    <s v="103716859"/>
    <m/>
    <x v="14"/>
    <s v="ZEB0249A-24(SC)"/>
    <s v="2929392"/>
    <m/>
    <s v="IMP"/>
    <s v="AEREO"/>
    <m/>
    <x v="60"/>
    <m/>
  </r>
  <r>
    <s v="SC"/>
    <s v="ZEBRA"/>
    <x v="61"/>
    <n v="2"/>
    <s v="EM TRANSITO"/>
    <m/>
    <s v="103716860"/>
    <m/>
    <x v="14"/>
    <s v="ZEB0248A-24(SC)"/>
    <s v="2929394"/>
    <m/>
    <s v="IMP"/>
    <s v="AEREO"/>
    <m/>
    <x v="61"/>
    <m/>
  </r>
  <r>
    <s v="SC"/>
    <s v="ZEBRA"/>
    <x v="62"/>
    <n v="3"/>
    <s v="EM TRANSITO"/>
    <m/>
    <s v="103716860"/>
    <m/>
    <x v="14"/>
    <s v="ZEB0248A-24(SC)"/>
    <s v="2929394"/>
    <m/>
    <s v="IMP"/>
    <s v="AEREO"/>
    <m/>
    <x v="62"/>
    <m/>
  </r>
  <r>
    <s v="SC"/>
    <s v="ZEBRA"/>
    <x v="63"/>
    <n v="2"/>
    <s v="EM TRANSITO"/>
    <m/>
    <s v="103716860"/>
    <m/>
    <x v="14"/>
    <s v="ZEB0248A-24(SC)"/>
    <s v="2929394"/>
    <m/>
    <s v="IMP"/>
    <s v="AEREO"/>
    <m/>
    <x v="63"/>
    <m/>
  </r>
  <r>
    <s v="SC"/>
    <s v="ZEBRA"/>
    <x v="64"/>
    <n v="5"/>
    <s v="EM TRANSITO"/>
    <m/>
    <s v="103716860"/>
    <m/>
    <x v="14"/>
    <s v="ZEB0248A-24(SC)"/>
    <s v="2929394"/>
    <m/>
    <s v="IMP"/>
    <s v="AEREO"/>
    <m/>
    <x v="64"/>
    <m/>
  </r>
  <r>
    <s v="SC"/>
    <s v="ZEBRA"/>
    <x v="65"/>
    <n v="34"/>
    <s v="EM TRANSITO"/>
    <m/>
    <s v="103716860"/>
    <m/>
    <x v="14"/>
    <s v="ZEB0248A-24(SC)"/>
    <s v="2929394"/>
    <m/>
    <s v="IMP"/>
    <s v="AEREO"/>
    <m/>
    <x v="65"/>
    <m/>
  </r>
  <r>
    <s v="SC"/>
    <s v="ZEBRA"/>
    <x v="41"/>
    <n v="3"/>
    <s v="EM TRANSITO"/>
    <m/>
    <s v="103716860"/>
    <m/>
    <x v="14"/>
    <s v="ZEB0248A-24(SC)"/>
    <s v="2929394"/>
    <m/>
    <s v="IMP"/>
    <s v="AEREO"/>
    <m/>
    <x v="41"/>
    <m/>
  </r>
  <r>
    <s v="SC"/>
    <s v="ZEBRA"/>
    <x v="66"/>
    <n v="2"/>
    <s v="EM TRANSITO"/>
    <m/>
    <s v="103716860"/>
    <m/>
    <x v="14"/>
    <s v="ZEB0248A-24(SC)"/>
    <s v="2929394"/>
    <m/>
    <s v="IMP"/>
    <s v="AEREO"/>
    <m/>
    <x v="66"/>
    <m/>
  </r>
  <r>
    <s v="SC"/>
    <s v="ZEBRA"/>
    <x v="67"/>
    <n v="6"/>
    <s v="EM TRANSITO"/>
    <m/>
    <s v="103716860"/>
    <m/>
    <x v="14"/>
    <s v="ZEB0248A-24(SC)"/>
    <s v="2929394"/>
    <m/>
    <s v="IMP"/>
    <s v="AEREO"/>
    <m/>
    <x v="67"/>
    <m/>
  </r>
  <r>
    <s v="SC"/>
    <s v="ZEBRA"/>
    <x v="68"/>
    <n v="4"/>
    <s v="EM TRANSITO"/>
    <m/>
    <s v="103716860"/>
    <m/>
    <x v="14"/>
    <s v="ZEB0248A-24(SC)"/>
    <s v="2929394"/>
    <m/>
    <s v="IMP"/>
    <s v="AEREO"/>
    <m/>
    <x v="68"/>
    <m/>
  </r>
  <r>
    <s v="SC"/>
    <s v="ZEBRA"/>
    <x v="69"/>
    <n v="200"/>
    <s v="EM TRANSITO"/>
    <m/>
    <s v="103716861"/>
    <m/>
    <x v="14"/>
    <s v="ZEB0252A-24(SC)"/>
    <s v="2929430"/>
    <m/>
    <s v="IMP"/>
    <s v="AEREO"/>
    <m/>
    <x v="69"/>
    <m/>
  </r>
  <r>
    <s v="SC"/>
    <s v="ZEBRA"/>
    <x v="70"/>
    <n v="780"/>
    <s v="EM TRANSITO"/>
    <m/>
    <s v="103716861"/>
    <m/>
    <x v="14"/>
    <s v="ZEB0252A-24(SC)"/>
    <s v="2929430"/>
    <m/>
    <s v="IMP"/>
    <s v="AEREO"/>
    <m/>
    <x v="70"/>
    <m/>
  </r>
  <r>
    <s v="SC"/>
    <s v="ZEBRA"/>
    <x v="71"/>
    <n v="700"/>
    <s v="EM TRANSITO"/>
    <m/>
    <s v="103718460"/>
    <m/>
    <x v="9"/>
    <s v="ZEB0296A-24(SC)"/>
    <s v="2933187"/>
    <m/>
    <s v="IMP"/>
    <s v="AEREO"/>
    <m/>
    <x v="71"/>
    <m/>
  </r>
  <r>
    <s v="SC"/>
    <s v="ZEBRA"/>
    <x v="72"/>
    <n v="10"/>
    <s v="EM TRANSITO"/>
    <m/>
    <s v="103719303"/>
    <m/>
    <x v="9"/>
    <s v="ZEB0069A-24(SC)"/>
    <s v="2915727"/>
    <m/>
    <s v="IMP"/>
    <s v="AEREO"/>
    <m/>
    <x v="72"/>
    <m/>
  </r>
  <r>
    <s v="SC"/>
    <s v="ZEBRA"/>
    <x v="73"/>
    <n v="7"/>
    <s v="EM TRANSITO"/>
    <m/>
    <s v="103719320"/>
    <m/>
    <x v="9"/>
    <s v="ZEB0262A-24(SC)"/>
    <s v="2930514"/>
    <m/>
    <s v="IMP"/>
    <s v="AEREO"/>
    <m/>
    <x v="73"/>
    <m/>
  </r>
  <r>
    <s v="SC"/>
    <s v="ZEBRA"/>
    <x v="28"/>
    <n v="15"/>
    <s v="EM TRANSITO"/>
    <m/>
    <s v="103719322"/>
    <m/>
    <x v="9"/>
    <s v="ZEB0214A-24(SC)"/>
    <s v="2926706"/>
    <m/>
    <s v="IMP"/>
    <s v="AEREO"/>
    <m/>
    <x v="28"/>
    <m/>
  </r>
  <r>
    <s v="SC"/>
    <s v="ZEBRA"/>
    <x v="74"/>
    <n v="2"/>
    <s v="EM TRANSITO"/>
    <m/>
    <s v="103719335"/>
    <m/>
    <x v="9"/>
    <s v="ZEB0247A-24(SC)"/>
    <s v="2929249"/>
    <m/>
    <s v="IMP"/>
    <s v="AEREO"/>
    <m/>
    <x v="74"/>
    <m/>
  </r>
  <r>
    <s v="SC"/>
    <s v="ZEBRA"/>
    <x v="75"/>
    <n v="5"/>
    <s v="EM TRANSITO"/>
    <m/>
    <s v="103719342"/>
    <m/>
    <x v="9"/>
    <s v="ZEB0233A-24(SC)"/>
    <s v="2927826"/>
    <m/>
    <s v="IMP"/>
    <s v="AEREO"/>
    <m/>
    <x v="75"/>
    <m/>
  </r>
  <r>
    <s v="SC"/>
    <s v="ZEBRA"/>
    <x v="20"/>
    <n v="33"/>
    <s v="EM TRANSITO"/>
    <m/>
    <s v="103719344"/>
    <m/>
    <x v="9"/>
    <s v="ZEB0242A-24(SC)"/>
    <s v="2928826"/>
    <m/>
    <s v="IMP"/>
    <s v="AEREO"/>
    <m/>
    <x v="20"/>
    <s v="MG"/>
  </r>
  <r>
    <s v="SC"/>
    <s v="ZEBRA"/>
    <x v="76"/>
    <n v="1"/>
    <s v="EM TRANSITO"/>
    <m/>
    <s v="103719345"/>
    <m/>
    <x v="9"/>
    <s v="ZEB0248A-24(SC)"/>
    <s v="2929394"/>
    <m/>
    <s v="IMP"/>
    <s v="AEREO"/>
    <m/>
    <x v="76"/>
    <m/>
  </r>
  <r>
    <s v="SC"/>
    <s v="ZEBRA"/>
    <x v="77"/>
    <n v="9"/>
    <s v="EM TRANSITO"/>
    <m/>
    <s v="103719362"/>
    <m/>
    <x v="9"/>
    <s v="ZEB0280A-24(SC)"/>
    <s v="2932288"/>
    <m/>
    <s v="IMP"/>
    <s v="AEREO"/>
    <m/>
    <x v="77"/>
    <m/>
  </r>
  <r>
    <s v="SC"/>
    <s v="ZEBRA"/>
    <x v="78"/>
    <n v="5"/>
    <s v="EM TRANSITO"/>
    <m/>
    <s v="103719369"/>
    <m/>
    <x v="9"/>
    <s v="ZEB0292A-24(SC)"/>
    <s v="2933009"/>
    <m/>
    <s v="IMP"/>
    <s v="AEREO"/>
    <m/>
    <x v="78"/>
    <m/>
  </r>
  <r>
    <s v="SC"/>
    <s v="ZEBRA"/>
    <x v="79"/>
    <n v="10"/>
    <s v="EM TRANSITO"/>
    <m/>
    <s v="103719375"/>
    <m/>
    <x v="9"/>
    <s v="ZEB0297A-24(SC)"/>
    <s v="2933190"/>
    <m/>
    <s v="IMP"/>
    <s v="AEREO"/>
    <m/>
    <x v="79"/>
    <m/>
  </r>
  <r>
    <s v="SC"/>
    <s v="ZEBRA"/>
    <x v="80"/>
    <n v="5"/>
    <s v="EM TRANSITO"/>
    <m/>
    <s v="103719375"/>
    <m/>
    <x v="9"/>
    <s v="ZEB0297A-24(SC)"/>
    <s v="2933190"/>
    <m/>
    <s v="IMP"/>
    <s v="AEREO"/>
    <m/>
    <x v="80"/>
    <m/>
  </r>
  <r>
    <s v="SC"/>
    <s v="ZEBRA"/>
    <x v="81"/>
    <n v="5"/>
    <s v="EM TRANSITO"/>
    <m/>
    <s v="103719375"/>
    <m/>
    <x v="9"/>
    <s v="ZEB0297A-24(SC)"/>
    <s v="2933190"/>
    <m/>
    <s v="IMP"/>
    <s v="AEREO"/>
    <m/>
    <x v="81"/>
    <m/>
  </r>
  <r>
    <s v="SC"/>
    <s v="ZEBRA"/>
    <x v="82"/>
    <n v="3"/>
    <s v="EM TRANSITO"/>
    <m/>
    <s v="103719375"/>
    <m/>
    <x v="9"/>
    <s v="ZEB0297A-24(SC)"/>
    <s v="2933190"/>
    <m/>
    <s v="IMP"/>
    <s v="AEREO"/>
    <m/>
    <x v="82"/>
    <m/>
  </r>
  <r>
    <s v="SC"/>
    <s v="ZEBRA"/>
    <x v="83"/>
    <n v="20"/>
    <s v="EM TRANSITO"/>
    <m/>
    <s v="103719376"/>
    <m/>
    <x v="9"/>
    <s v="ZEB0297A-24(SC)"/>
    <s v="2933190"/>
    <m/>
    <s v="IMP"/>
    <s v="AEREO"/>
    <m/>
    <x v="83"/>
    <m/>
  </r>
  <r>
    <s v="SC"/>
    <s v="ZEBRA"/>
    <x v="84"/>
    <n v="48"/>
    <s v="EM TRANSITO"/>
    <m/>
    <s v="103719764"/>
    <m/>
    <x v="6"/>
    <s v="ZEB0261A-24(SC)"/>
    <s v="2930576"/>
    <m/>
    <s v="IMP"/>
    <s v="AEREO"/>
    <m/>
    <x v="84"/>
    <m/>
  </r>
  <r>
    <s v="SC"/>
    <s v="ZEBRA"/>
    <x v="85"/>
    <n v="102"/>
    <s v="EM TRANSITO"/>
    <m/>
    <s v="103720455"/>
    <m/>
    <x v="8"/>
    <s v="ZEB0285A-24(SC)"/>
    <s v="2932711"/>
    <m/>
    <s v="IMP"/>
    <s v="AEREO"/>
    <m/>
    <x v="85"/>
    <s v="C&amp;"/>
  </r>
  <r>
    <s v="SC"/>
    <s v="ZEBRA"/>
    <x v="29"/>
    <n v="135"/>
    <s v="EM TRANSITO"/>
    <m/>
    <s v="103650542"/>
    <s v="NAV-15OCT24ZEB"/>
    <x v="15"/>
    <s v="ZEB0133M-24(SC)"/>
    <s v="2919033"/>
    <m/>
    <s v="IMP"/>
    <s v="MARITIMO"/>
    <m/>
    <x v="29"/>
    <m/>
  </r>
  <r>
    <s v="SC"/>
    <s v="ZEBRA"/>
    <x v="86"/>
    <n v="396"/>
    <s v="EM TRANSITO"/>
    <m/>
    <s v="103650543"/>
    <s v="NAV-15OCT24ZEB"/>
    <x v="15"/>
    <s v="ZEB0134M-24(SC)"/>
    <s v="2919034"/>
    <m/>
    <s v="IMP"/>
    <s v="MARITIMO"/>
    <m/>
    <x v="86"/>
    <m/>
  </r>
  <r>
    <s v="SC"/>
    <s v="ZEBRA"/>
    <x v="86"/>
    <n v="4"/>
    <s v="EM TRANSITO"/>
    <m/>
    <s v="103654566"/>
    <s v="NAV-15OCT24ZEB"/>
    <x v="15"/>
    <s v="ZEB0134M-24(SC)"/>
    <s v="2919034"/>
    <m/>
    <s v="IMP"/>
    <s v="MARITIMO"/>
    <m/>
    <x v="86"/>
    <m/>
  </r>
  <r>
    <s v="SC"/>
    <s v="ZEBRA"/>
    <x v="87"/>
    <n v="5"/>
    <s v="EM TRANSITO"/>
    <m/>
    <s v="103655684"/>
    <s v="NAV-15OCT24ZEB"/>
    <x v="15"/>
    <s v="ZEB0149M-24(SC)"/>
    <s v="2920167"/>
    <m/>
    <s v="IMP"/>
    <s v="MARITIMO"/>
    <m/>
    <x v="87"/>
    <m/>
  </r>
  <r>
    <s v="SC"/>
    <s v="ZEBRA"/>
    <x v="87"/>
    <n v="500"/>
    <s v="EM TRANSITO"/>
    <m/>
    <s v="103656612"/>
    <s v="NAV-15OCT24ZEB"/>
    <x v="15"/>
    <s v="ZEB0148M-24(SC)"/>
    <s v="2920133"/>
    <m/>
    <s v="IMP"/>
    <s v="MARITIMO"/>
    <m/>
    <x v="87"/>
    <m/>
  </r>
  <r>
    <s v="SC"/>
    <s v="ZEBRA"/>
    <x v="87"/>
    <n v="277"/>
    <s v="EM TRANSITO"/>
    <m/>
    <s v="103656613"/>
    <s v="NAV-15OCT24ZEB"/>
    <x v="15"/>
    <s v="ZEB0149M-24(SC)"/>
    <s v="2920167"/>
    <m/>
    <s v="IMP"/>
    <s v="MARITIMO"/>
    <m/>
    <x v="87"/>
    <m/>
  </r>
  <r>
    <s v="SC"/>
    <s v="ZEBRA"/>
    <x v="29"/>
    <n v="365"/>
    <s v="EM TRANSITO"/>
    <m/>
    <s v="103658820"/>
    <s v="NAV-15OCT24ZEB"/>
    <x v="15"/>
    <s v="ZEB0133M-24(SC)"/>
    <s v="2919033"/>
    <m/>
    <s v="IMP"/>
    <s v="MARITIMO"/>
    <m/>
    <x v="29"/>
    <m/>
  </r>
  <r>
    <s v="SC"/>
    <s v="ZEBRA"/>
    <x v="87"/>
    <n v="218"/>
    <s v="EM TRANSITO"/>
    <m/>
    <s v="103658822"/>
    <s v="NAV-15OCT24ZEB"/>
    <x v="15"/>
    <s v="ZEB0149M-24(SC)"/>
    <s v="2920167"/>
    <m/>
    <s v="IMP"/>
    <s v="MARITIMO"/>
    <m/>
    <x v="87"/>
    <m/>
  </r>
  <r>
    <s v="SC"/>
    <s v="ZEBRA"/>
    <x v="14"/>
    <n v="1999"/>
    <s v="EM TRANSITO"/>
    <m/>
    <s v="103655682"/>
    <s v="NAV-15OCT24ZEBB"/>
    <x v="16"/>
    <s v="ZEB0130M-24(SC)"/>
    <s v="2919032"/>
    <m/>
    <s v="IMP"/>
    <s v="MARITIMO"/>
    <m/>
    <x v="14"/>
    <m/>
  </r>
  <r>
    <s v="SC"/>
    <s v="ZEBRA"/>
    <x v="87"/>
    <n v="1000"/>
    <s v="EM TRANSITO"/>
    <m/>
    <s v="103655682"/>
    <s v="NAV-15OCT24ZEBB"/>
    <x v="16"/>
    <s v="ZEB0130M-24(SC)"/>
    <s v="2919032"/>
    <m/>
    <s v="IMP"/>
    <s v="MARITIMO"/>
    <m/>
    <x v="87"/>
    <m/>
  </r>
  <r>
    <s v="SC"/>
    <s v="ZEBRA"/>
    <x v="14"/>
    <n v="1"/>
    <s v="EM TRANSITO"/>
    <m/>
    <s v="103660030"/>
    <s v="NAV-15OCT24ZEBB"/>
    <x v="16"/>
    <s v="ZEB0130M-24(SC)"/>
    <s v="2919032"/>
    <m/>
    <s v="IMP"/>
    <s v="MARITIMO"/>
    <m/>
    <x v="14"/>
    <m/>
  </r>
  <r>
    <s v="SC"/>
    <s v="ZEBRA"/>
    <x v="88"/>
    <n v="18"/>
    <s v="EM TRANSITO"/>
    <m/>
    <s v="103707424"/>
    <s v="NVT-12NOV24CON"/>
    <x v="0"/>
    <s v="ZEB0233A-24(SC)"/>
    <s v="2927826"/>
    <m/>
    <s v="IMP"/>
    <s v="AEREO"/>
    <m/>
    <x v="88"/>
    <s v="JD"/>
  </r>
  <r>
    <s v="SC"/>
    <s v="ZEBRA"/>
    <x v="89"/>
    <n v="20"/>
    <s v="EM TRANSITO"/>
    <m/>
    <s v="103709995"/>
    <s v="NVT-12NOV24CON"/>
    <x v="0"/>
    <s v="ZEB0282A-24(SC)"/>
    <s v="2932227"/>
    <m/>
    <s v="IMP"/>
    <s v="AEREO"/>
    <m/>
    <x v="89"/>
    <m/>
  </r>
  <r>
    <s v="SC"/>
    <s v="POSTECH"/>
    <x v="90"/>
    <n v="2"/>
    <s v="EM TRANSITO"/>
    <d v="2024-07-22T00:00:00"/>
    <s v="48325"/>
    <m/>
    <x v="2"/>
    <s v="222607"/>
    <m/>
    <m/>
    <s v="NAC"/>
    <s v="RODOVIARIO"/>
    <d v="2024-07-22T00:00:00"/>
    <x v="90"/>
    <m/>
  </r>
  <r>
    <s v="SC"/>
    <s v="ARGOX"/>
    <x v="91"/>
    <n v="367"/>
    <s v="EM TRANSITO"/>
    <d v="2024-08-22T00:00:00"/>
    <s v="240816002"/>
    <s v="NAV-20OCT24ARG"/>
    <x v="17"/>
    <s v="ARGOX0019/24H"/>
    <m/>
    <m/>
    <s v="IMP"/>
    <s v="MARITIMO"/>
    <d v="2024-08-22T00:00:00"/>
    <x v="91"/>
    <m/>
  </r>
  <r>
    <s v="SC"/>
    <s v="ARGOX"/>
    <x v="92"/>
    <n v="1010"/>
    <s v="EM TRANSITO"/>
    <d v="2024-08-22T00:00:00"/>
    <s v="240816002"/>
    <s v="NAV-20OCT24ARG"/>
    <x v="17"/>
    <s v="ARGOX0019/24H"/>
    <m/>
    <m/>
    <s v="IMP"/>
    <s v="MARITIMO"/>
    <d v="2024-08-22T00:00:00"/>
    <x v="92"/>
    <m/>
  </r>
  <r>
    <s v="SC"/>
    <s v="ARGOX"/>
    <x v="93"/>
    <n v="336"/>
    <s v="EM TRANSITO"/>
    <d v="2024-08-22T00:00:00"/>
    <s v="240816002"/>
    <s v="NAV-20OCT24ARG"/>
    <x v="17"/>
    <s v="ARGOX0019/24H"/>
    <m/>
    <m/>
    <s v="IMP"/>
    <s v="MARITIMO"/>
    <d v="2024-08-22T00:00:00"/>
    <x v="93"/>
    <m/>
  </r>
  <r>
    <s v="SC"/>
    <s v="ARGOX"/>
    <x v="91"/>
    <n v="366"/>
    <s v="EM TRANSITO"/>
    <d v="2024-09-22T00:00:00"/>
    <s v="240913004"/>
    <s v="NAV-20NOV24ARG"/>
    <x v="1"/>
    <s v="ARGOX0020/24H"/>
    <m/>
    <m/>
    <s v="IMP"/>
    <s v="MARITIMO"/>
    <d v="2024-09-22T00:00:00"/>
    <x v="91"/>
    <m/>
  </r>
  <r>
    <s v="SC"/>
    <s v="ARGOX"/>
    <x v="92"/>
    <n v="1010"/>
    <s v="EM TRANSITO"/>
    <d v="2024-09-22T00:00:00"/>
    <s v="240913004"/>
    <s v="NAV-20NOV24ARG"/>
    <x v="1"/>
    <s v="ARGOX0020/24H"/>
    <m/>
    <m/>
    <s v="IMP"/>
    <s v="MARITIMO"/>
    <d v="2024-09-22T00:00:00"/>
    <x v="92"/>
    <m/>
  </r>
  <r>
    <s v="SC"/>
    <s v="ARGOX"/>
    <x v="93"/>
    <n v="337"/>
    <s v="EM TRANSITO"/>
    <d v="2024-09-22T00:00:00"/>
    <s v="240913004"/>
    <s v="NAV-20NOV24ARG"/>
    <x v="1"/>
    <s v="ARGOX0020/24H"/>
    <m/>
    <m/>
    <s v="IMP"/>
    <s v="MARITIMO"/>
    <d v="2024-09-22T00:00:00"/>
    <x v="93"/>
    <m/>
  </r>
  <r>
    <s v="SC"/>
    <s v="ARGOX"/>
    <x v="94"/>
    <n v="20"/>
    <s v="EM TRANSITO"/>
    <d v="2024-09-22T00:00:00"/>
    <s v="240913004"/>
    <s v="NAV-20NOV24ARG"/>
    <x v="1"/>
    <s v="ARGOX0024/24H"/>
    <m/>
    <s v="3760034"/>
    <s v="IMP"/>
    <s v="MARITIMO"/>
    <d v="2024-09-22T00:00:00"/>
    <x v="94"/>
    <m/>
  </r>
  <r>
    <s v="SC"/>
    <s v="ARGOX"/>
    <x v="95"/>
    <n v="2"/>
    <s v="EM TRANSITO"/>
    <d v="2024-09-22T00:00:00"/>
    <s v="240913004"/>
    <s v="NAV-20NOV24ARG"/>
    <x v="1"/>
    <s v="ARGOX0025/24H"/>
    <m/>
    <s v="3712137"/>
    <s v="IMP"/>
    <s v="MARITIMO"/>
    <d v="2024-09-22T00:00:00"/>
    <x v="95"/>
    <m/>
  </r>
  <r>
    <s v="SC"/>
    <s v="ARGOX"/>
    <x v="96"/>
    <n v="2"/>
    <s v="EM TRANSITO"/>
    <d v="2024-09-22T00:00:00"/>
    <s v="240913004"/>
    <s v="NAV-20NOV24ARG"/>
    <x v="1"/>
    <s v="ARGOX0025/24H"/>
    <m/>
    <s v="3712137"/>
    <s v="IMP"/>
    <s v="MARITIMO"/>
    <d v="2024-09-22T00:00:00"/>
    <x v="96"/>
    <m/>
  </r>
  <r>
    <s v="SC"/>
    <s v="ARGOX"/>
    <x v="97"/>
    <n v="10"/>
    <s v="EM TRANSITO"/>
    <d v="2024-09-22T00:00:00"/>
    <s v="240913004"/>
    <s v="NAV-20NOV24ARG"/>
    <x v="1"/>
    <s v="ARGOX0026/24H"/>
    <m/>
    <m/>
    <s v="IMP"/>
    <s v="MARITIMO"/>
    <d v="2024-09-22T00:00:00"/>
    <x v="97"/>
    <m/>
  </r>
  <r>
    <s v="SC"/>
    <s v="DATALOGIC"/>
    <x v="98"/>
    <n v="35"/>
    <s v="EM TRANSITO"/>
    <d v="2024-09-30T00:00:00"/>
    <s v="522417346"/>
    <m/>
    <x v="18"/>
    <s v="DATALOGIC019-24"/>
    <m/>
    <m/>
    <m/>
    <s v="MARITIMO"/>
    <d v="2024-09-30T00:00:00"/>
    <x v="98"/>
    <m/>
  </r>
  <r>
    <s v="SC"/>
    <s v="DATALOGIC"/>
    <x v="99"/>
    <n v="60"/>
    <s v="EM TRANSITO"/>
    <d v="2024-09-30T00:00:00"/>
    <s v="522417346"/>
    <m/>
    <x v="18"/>
    <s v="DATALOGIC019-24"/>
    <m/>
    <m/>
    <m/>
    <s v="MARITIMO"/>
    <d v="2024-09-30T00:00:00"/>
    <x v="99"/>
    <m/>
  </r>
  <r>
    <s v="SC"/>
    <s v="DATALOGIC"/>
    <x v="100"/>
    <n v="30"/>
    <s v="EM TRANSITO"/>
    <d v="2024-09-30T00:00:00"/>
    <s v="522417346"/>
    <m/>
    <x v="18"/>
    <s v="DATALOGIC019-24"/>
    <m/>
    <m/>
    <m/>
    <s v="MARITIMO"/>
    <d v="2024-09-30T00:00:00"/>
    <x v="100"/>
    <m/>
  </r>
  <r>
    <s v="SC"/>
    <s v="DATALOGIC"/>
    <x v="101"/>
    <n v="20"/>
    <s v="EM TRANSITO"/>
    <d v="2024-09-30T00:00:00"/>
    <s v="522417346"/>
    <m/>
    <x v="18"/>
    <s v="DATALOGIC019-24"/>
    <m/>
    <m/>
    <m/>
    <s v="MARITIMO"/>
    <d v="2024-09-30T00:00:00"/>
    <x v="101"/>
    <m/>
  </r>
  <r>
    <s v="SC"/>
    <s v="DATALOGIC"/>
    <x v="102"/>
    <n v="100"/>
    <s v="EM TRANSITO"/>
    <d v="2024-09-30T00:00:00"/>
    <s v="522417346"/>
    <m/>
    <x v="18"/>
    <s v="DATALOGIC019-24"/>
    <m/>
    <m/>
    <m/>
    <s v="MARITIMO"/>
    <d v="2024-09-30T00:00:00"/>
    <x v="102"/>
    <m/>
  </r>
  <r>
    <s v="SC"/>
    <s v="DATALOGIC"/>
    <x v="103"/>
    <n v="75"/>
    <s v="EM TRANSITO"/>
    <d v="2024-09-30T00:00:00"/>
    <s v="522417346"/>
    <m/>
    <x v="18"/>
    <s v="DATALOGIC019-24"/>
    <m/>
    <m/>
    <m/>
    <s v="MARITIMO"/>
    <d v="2024-09-30T00:00:00"/>
    <x v="103"/>
    <m/>
  </r>
  <r>
    <s v="SC"/>
    <s v="DATALOGIC"/>
    <x v="104"/>
    <n v="100"/>
    <s v="EM TRANSITO"/>
    <d v="2024-09-30T00:00:00"/>
    <s v="522417346"/>
    <m/>
    <x v="18"/>
    <s v="DATALOGIC019-24"/>
    <m/>
    <m/>
    <m/>
    <s v="MARITIMO"/>
    <d v="2024-09-30T00:00:00"/>
    <x v="104"/>
    <m/>
  </r>
  <r>
    <s v="SC"/>
    <s v="DATALOGIC"/>
    <x v="105"/>
    <n v="35"/>
    <s v="EM TRANSITO"/>
    <d v="2024-09-30T00:00:00"/>
    <s v="522417346"/>
    <m/>
    <x v="18"/>
    <s v="DATALOGIC019-24"/>
    <m/>
    <m/>
    <m/>
    <s v="MARITIMO"/>
    <d v="2024-09-30T00:00:00"/>
    <x v="105"/>
    <m/>
  </r>
  <r>
    <s v="SC"/>
    <s v="DATALOGIC"/>
    <x v="106"/>
    <n v="20"/>
    <s v="EM TRANSITO"/>
    <d v="2024-09-30T00:00:00"/>
    <s v="522417346"/>
    <m/>
    <x v="18"/>
    <s v="DATALOGIC019-24"/>
    <m/>
    <m/>
    <m/>
    <s v="MARITIMO"/>
    <d v="2024-09-30T00:00:00"/>
    <x v="106"/>
    <m/>
  </r>
  <r>
    <s v="SC"/>
    <s v="DATALOGIC"/>
    <x v="107"/>
    <n v="15"/>
    <s v="EM TRANSITO"/>
    <d v="2024-09-30T00:00:00"/>
    <s v="522417346"/>
    <m/>
    <x v="18"/>
    <s v="DATALOGIC019-24"/>
    <m/>
    <m/>
    <m/>
    <s v="MARITIMO"/>
    <d v="2024-09-30T00:00:00"/>
    <x v="107"/>
    <m/>
  </r>
  <r>
    <s v="SC"/>
    <s v="DATALOGIC"/>
    <x v="108"/>
    <n v="400"/>
    <s v="EM TRANSITO"/>
    <d v="2024-09-30T00:00:00"/>
    <s v="522417366"/>
    <m/>
    <x v="18"/>
    <s v="DATALOGIC013-24"/>
    <m/>
    <m/>
    <m/>
    <s v="MARITIMO"/>
    <d v="2024-09-30T00:00:00"/>
    <x v="108"/>
    <m/>
  </r>
  <r>
    <s v="SC"/>
    <s v="DATALOGIC"/>
    <x v="109"/>
    <n v="150"/>
    <s v="EM TRANSITO"/>
    <d v="2024-09-30T00:00:00"/>
    <s v="522417457"/>
    <m/>
    <x v="18"/>
    <s v="DATALOGIC020-24"/>
    <m/>
    <m/>
    <m/>
    <s v="MARITIMO"/>
    <d v="2024-09-30T00:00:00"/>
    <x v="109"/>
    <m/>
  </r>
  <r>
    <s v="SC"/>
    <s v="DATALOGIC"/>
    <x v="110"/>
    <n v="280"/>
    <s v="EM TRANSITO"/>
    <d v="2024-09-30T00:00:00"/>
    <s v="522417477"/>
    <m/>
    <x v="18"/>
    <s v="DATALOGIC018-24"/>
    <m/>
    <m/>
    <m/>
    <s v="MARITIMO"/>
    <d v="2024-09-30T00:00:00"/>
    <x v="110"/>
    <m/>
  </r>
  <r>
    <s v="SC"/>
    <s v="DATALOGIC"/>
    <x v="111"/>
    <n v="20"/>
    <s v="EM TRANSITO"/>
    <d v="2024-09-30T00:00:00"/>
    <s v="522417477"/>
    <m/>
    <x v="18"/>
    <s v="DATALOGIC018-24"/>
    <m/>
    <m/>
    <m/>
    <s v="MARITIMO"/>
    <d v="2024-09-30T00:00:00"/>
    <x v="111"/>
    <m/>
  </r>
  <r>
    <s v="SC"/>
    <s v="DATALOGIC"/>
    <x v="108"/>
    <n v="100"/>
    <s v="EM TRANSITO"/>
    <d v="2024-09-30T00:00:00"/>
    <s v="522417477"/>
    <m/>
    <x v="18"/>
    <s v="DATALOGIC018-24"/>
    <m/>
    <m/>
    <m/>
    <s v="MARITIMO"/>
    <d v="2024-09-30T00:00:00"/>
    <x v="108"/>
    <m/>
  </r>
  <r>
    <s v="SC"/>
    <s v="ELGIN"/>
    <x v="112"/>
    <n v="10"/>
    <s v="EM TRANSITO"/>
    <m/>
    <s v="29317"/>
    <m/>
    <x v="0"/>
    <s v="226533"/>
    <m/>
    <m/>
    <s v="NAC"/>
    <s v="RODOVIARIO"/>
    <d v="2024-09-30T00:00:00"/>
    <x v="112"/>
    <m/>
  </r>
  <r>
    <s v="SC"/>
    <s v="DATALOGIC"/>
    <x v="113"/>
    <n v="30"/>
    <s v="EM TRANSITO"/>
    <d v="2024-10-15T00:00:00"/>
    <s v="522418177"/>
    <m/>
    <x v="19"/>
    <s v="DATALOGIC057-24"/>
    <m/>
    <m/>
    <m/>
    <s v="AEREO"/>
    <d v="2024-10-15T00:00:00"/>
    <x v="113"/>
    <m/>
  </r>
  <r>
    <s v="SC"/>
    <s v="DATALOGIC"/>
    <x v="114"/>
    <n v="100"/>
    <s v="EM TRANSITO"/>
    <d v="2024-10-22T00:00:00"/>
    <s v="522418512"/>
    <m/>
    <x v="19"/>
    <s v="DATALOGIC062-24"/>
    <m/>
    <m/>
    <m/>
    <s v="AEREO"/>
    <d v="2024-10-22T00:00:00"/>
    <x v="114"/>
    <m/>
  </r>
  <r>
    <s v="SC"/>
    <s v="GERTEC"/>
    <x v="11"/>
    <n v="20"/>
    <s v="EM TRANSITO"/>
    <m/>
    <s v="117755"/>
    <m/>
    <x v="20"/>
    <s v="226720"/>
    <m/>
    <m/>
    <s v="NAC"/>
    <s v="RODOVIARIO"/>
    <d v="2024-10-25T00:00:00"/>
    <x v="11"/>
    <m/>
  </r>
  <r>
    <s v="SC"/>
    <s v="GTS"/>
    <x v="115"/>
    <n v="20"/>
    <s v="EM TRANSITO"/>
    <d v="2024-10-25T00:00:00"/>
    <s v="0256084-IN"/>
    <m/>
    <x v="0"/>
    <s v="GTS015-24"/>
    <m/>
    <m/>
    <s v="IMP"/>
    <s v="AEREO"/>
    <d v="2024-10-25T00:00:00"/>
    <x v="115"/>
    <m/>
  </r>
  <r>
    <s v="SC"/>
    <s v="POSTECH"/>
    <x v="116"/>
    <n v="5"/>
    <s v="EM TRANSITO"/>
    <m/>
    <s v="49029"/>
    <m/>
    <x v="2"/>
    <s v="227858"/>
    <m/>
    <m/>
    <s v="NAC"/>
    <s v="RODOVIARIO"/>
    <d v="2024-10-25T00:00:00"/>
    <x v="116"/>
    <m/>
  </r>
  <r>
    <s v="SC"/>
    <s v="DATALOGIC"/>
    <x v="117"/>
    <n v="1"/>
    <s v="EM TRANSITO"/>
    <d v="2024-10-28T00:00:00"/>
    <s v="522418816"/>
    <m/>
    <x v="19"/>
    <s v="DATALOGIC049-24"/>
    <m/>
    <m/>
    <m/>
    <s v="AEREO"/>
    <d v="2024-10-28T00:00:00"/>
    <x v="117"/>
    <m/>
  </r>
  <r>
    <s v="SC"/>
    <s v="DATALOGIC"/>
    <x v="118"/>
    <n v="1"/>
    <s v="EM TRANSITO"/>
    <d v="2024-10-28T00:00:00"/>
    <s v="522418817"/>
    <m/>
    <x v="19"/>
    <s v="DATALOGIC051-24"/>
    <m/>
    <m/>
    <m/>
    <s v="AEREO"/>
    <d v="2024-10-28T00:00:00"/>
    <x v="118"/>
    <m/>
  </r>
  <r>
    <s v="SC"/>
    <s v="DATALOGIC"/>
    <x v="119"/>
    <n v="7"/>
    <s v="EM TRANSITO"/>
    <d v="2024-10-28T00:00:00"/>
    <s v="522418824"/>
    <m/>
    <x v="19"/>
    <s v="DATALOGIC055-24"/>
    <m/>
    <m/>
    <m/>
    <s v="AEREO"/>
    <d v="2024-10-28T00:00:00"/>
    <x v="119"/>
    <m/>
  </r>
  <r>
    <s v="SC"/>
    <s v="DATALOGIC"/>
    <x v="120"/>
    <n v="300"/>
    <s v="EM TRANSITO"/>
    <d v="2024-10-28T00:00:00"/>
    <s v="522418834"/>
    <m/>
    <x v="19"/>
    <s v="DATALOGIC061-24"/>
    <m/>
    <m/>
    <m/>
    <s v="AEREO"/>
    <d v="2024-10-28T00:00:00"/>
    <x v="120"/>
    <m/>
  </r>
  <r>
    <s v="SC"/>
    <s v="DATALOGIC"/>
    <x v="121"/>
    <n v="50"/>
    <s v="EM TRANSITO"/>
    <d v="2024-10-28T00:00:00"/>
    <s v="522418835"/>
    <m/>
    <x v="19"/>
    <s v="DATALOGIC047-24"/>
    <m/>
    <m/>
    <m/>
    <s v="AEREO"/>
    <d v="2024-10-28T00:00:00"/>
    <x v="121"/>
    <m/>
  </r>
  <r>
    <s v="SC"/>
    <s v="DATALOGIC"/>
    <x v="122"/>
    <n v="30"/>
    <s v="EM TRANSITO"/>
    <d v="2024-10-28T00:00:00"/>
    <s v="522418835"/>
    <m/>
    <x v="19"/>
    <s v="DATALOGIC047-24"/>
    <m/>
    <m/>
    <m/>
    <s v="AEREO"/>
    <d v="2024-10-28T00:00:00"/>
    <x v="122"/>
    <m/>
  </r>
  <r>
    <s v="SC"/>
    <s v="DATALOGIC"/>
    <x v="123"/>
    <n v="100"/>
    <s v="EM TRANSITO"/>
    <d v="2024-10-28T00:00:00"/>
    <s v="522418835"/>
    <m/>
    <x v="19"/>
    <s v="DATALOGIC047-24"/>
    <m/>
    <m/>
    <m/>
    <s v="AEREO"/>
    <d v="2024-10-28T00:00:00"/>
    <x v="123"/>
    <m/>
  </r>
  <r>
    <s v="SC"/>
    <s v="DATALOGIC"/>
    <x v="124"/>
    <n v="50"/>
    <s v="EM TRANSITO"/>
    <d v="2024-10-28T00:00:00"/>
    <s v="522418835"/>
    <m/>
    <x v="19"/>
    <s v="DATALOGIC047-24"/>
    <m/>
    <m/>
    <m/>
    <s v="AEREO"/>
    <d v="2024-10-28T00:00:00"/>
    <x v="124"/>
    <m/>
  </r>
  <r>
    <s v="SC"/>
    <s v="DATALOGIC"/>
    <x v="120"/>
    <n v="250"/>
    <s v="EM TRANSITO"/>
    <d v="2024-10-29T00:00:00"/>
    <s v="522418912"/>
    <m/>
    <x v="21"/>
    <s v="DATALOGIC058-24"/>
    <m/>
    <m/>
    <m/>
    <s v="AEREO"/>
    <d v="2024-10-29T00:00:00"/>
    <x v="120"/>
    <m/>
  </r>
  <r>
    <s v="SC"/>
    <s v="DATALOGIC"/>
    <x v="124"/>
    <n v="50"/>
    <s v="EM TRANSITO"/>
    <d v="2024-10-29T00:00:00"/>
    <s v="522418912"/>
    <m/>
    <x v="21"/>
    <s v="DATALOGIC058-24"/>
    <m/>
    <m/>
    <m/>
    <s v="AEREO"/>
    <d v="2024-10-29T00:00:00"/>
    <x v="124"/>
    <m/>
  </r>
  <r>
    <s v="SC"/>
    <s v="ELGIN"/>
    <x v="125"/>
    <n v="700"/>
    <s v="EM TRANSITO"/>
    <d v="2024-10-29T00:00:00"/>
    <s v="29879"/>
    <m/>
    <x v="12"/>
    <s v="228209"/>
    <m/>
    <m/>
    <s v="NAC"/>
    <s v="RODOVIARIO"/>
    <d v="2024-10-29T00:00:00"/>
    <x v="125"/>
    <m/>
  </r>
  <r>
    <s v="SC"/>
    <s v="ELGIN"/>
    <x v="126"/>
    <n v="1500"/>
    <s v="EM TRANSITO"/>
    <m/>
    <s v="497514"/>
    <m/>
    <x v="22"/>
    <s v="228206"/>
    <m/>
    <m/>
    <s v="NAC"/>
    <s v="RODOVIARIO"/>
    <d v="2024-10-29T00:00:00"/>
    <x v="126"/>
    <m/>
  </r>
  <r>
    <s v="SC"/>
    <s v="ELGIN"/>
    <x v="127"/>
    <n v="30"/>
    <s v="EM TRANSITO"/>
    <m/>
    <s v="29935"/>
    <m/>
    <x v="23"/>
    <s v="228209"/>
    <m/>
    <m/>
    <s v="NAC"/>
    <s v="RODOVIARIO"/>
    <d v="2024-10-30T00:00:00"/>
    <x v="127"/>
    <m/>
  </r>
  <r>
    <s v="SC"/>
    <s v="GERTEC"/>
    <x v="128"/>
    <n v="10"/>
    <s v="EM TRANSITO"/>
    <m/>
    <s v="395"/>
    <m/>
    <x v="24"/>
    <s v="225384"/>
    <m/>
    <m/>
    <s v="NAC"/>
    <s v="RODOVIARIO"/>
    <d v="2024-10-30T00:00:00"/>
    <x v="128"/>
    <m/>
  </r>
  <r>
    <s v="SC"/>
    <s v="GERTEC"/>
    <x v="129"/>
    <n v="50"/>
    <s v="EM TRANSITO"/>
    <m/>
    <s v="228366"/>
    <m/>
    <x v="17"/>
    <s v="228366"/>
    <m/>
    <m/>
    <s v="NAC"/>
    <s v="RODOVIARIO"/>
    <d v="2024-10-31T00:00:00"/>
    <x v="129"/>
    <m/>
  </r>
  <r>
    <s v="SC"/>
    <s v="ARGOX"/>
    <x v="97"/>
    <n v="3"/>
    <s v="EM TRANSITO"/>
    <d v="2024-11-03T00:00:00"/>
    <s v="241024006"/>
    <s v="FLN-04NOV24ARG"/>
    <x v="24"/>
    <s v="ARGOX0027/24H"/>
    <m/>
    <s v="3788576"/>
    <s v="IMP"/>
    <s v="MARITIMO"/>
    <d v="2024-11-03T00:00:00"/>
    <x v="97"/>
    <m/>
  </r>
  <r>
    <s v="SC"/>
    <s v="ARGOX"/>
    <x v="130"/>
    <n v="3"/>
    <s v="EM TRANSITO"/>
    <d v="2024-11-03T00:00:00"/>
    <s v="241024006"/>
    <s v="FLN-04NOV24ARG"/>
    <x v="24"/>
    <s v="ARGOX0028/24H"/>
    <m/>
    <m/>
    <s v="IMP"/>
    <s v="AEREO"/>
    <d v="2024-11-03T00:00:00"/>
    <x v="130"/>
    <m/>
  </r>
  <r>
    <s v="SC"/>
    <s v="ARGOX"/>
    <x v="131"/>
    <n v="3"/>
    <s v="EM TRANSITO"/>
    <d v="2024-11-03T00:00:00"/>
    <s v="241024006"/>
    <s v="FLN-04NOV24ARG"/>
    <x v="24"/>
    <s v="ARGOX0028/24H"/>
    <m/>
    <m/>
    <s v="IMP"/>
    <s v="AEREO"/>
    <d v="2024-11-03T00:00:00"/>
    <x v="131"/>
    <m/>
  </r>
  <r>
    <s v="SC"/>
    <s v="ARGOX"/>
    <x v="132"/>
    <n v="30"/>
    <s v="EM TRANSITO"/>
    <d v="2024-11-03T00:00:00"/>
    <s v="241024006"/>
    <s v="FLN-04NOV24ARG"/>
    <x v="24"/>
    <s v="ARGOX0028/24H"/>
    <m/>
    <m/>
    <s v="IMP"/>
    <s v="AEREO"/>
    <d v="2024-11-03T00:00:00"/>
    <x v="132"/>
    <m/>
  </r>
  <r>
    <s v="SC"/>
    <s v="ARGOX"/>
    <x v="133"/>
    <n v="5"/>
    <s v="EM TRANSITO"/>
    <d v="2024-11-03T00:00:00"/>
    <s v="241024006"/>
    <s v="FLN-04NOV24ARG"/>
    <x v="24"/>
    <s v="ARGOX0028/24H"/>
    <m/>
    <m/>
    <s v="IMP"/>
    <s v="AEREO"/>
    <d v="2024-11-03T00:00:00"/>
    <x v="133"/>
    <m/>
  </r>
  <r>
    <s v="SC"/>
    <s v="ARGOX"/>
    <x v="134"/>
    <n v="5"/>
    <s v="EM TRANSITO"/>
    <d v="2024-11-03T00:00:00"/>
    <s v="241024006"/>
    <s v="FLN-04NOV24ARG"/>
    <x v="24"/>
    <s v="ARGOX0028/24H"/>
    <m/>
    <m/>
    <s v="IMP"/>
    <s v="AEREO"/>
    <d v="2024-11-03T00:00:00"/>
    <x v="134"/>
    <m/>
  </r>
  <r>
    <s v="SC"/>
    <s v="ARGOX"/>
    <x v="135"/>
    <n v="2"/>
    <s v="EM TRANSITO"/>
    <d v="2024-11-03T00:00:00"/>
    <s v="241024006"/>
    <s v="FLN-04NOV24ARG"/>
    <x v="24"/>
    <s v="ARGOX0028/24H"/>
    <m/>
    <m/>
    <s v="IMP"/>
    <s v="AEREO"/>
    <d v="2024-11-03T00:00:00"/>
    <x v="135"/>
    <m/>
  </r>
  <r>
    <s v="SC"/>
    <s v="ARGOX"/>
    <x v="136"/>
    <n v="50"/>
    <s v="EM TRANSITO"/>
    <d v="2024-11-03T00:00:00"/>
    <s v="241024006"/>
    <s v="FLN-04NOV24ARG"/>
    <x v="24"/>
    <s v="ARGOX0028/24H"/>
    <m/>
    <m/>
    <s v="IMP"/>
    <s v="AEREO"/>
    <d v="2024-11-03T00:00:00"/>
    <x v="136"/>
    <m/>
  </r>
  <r>
    <s v="SC"/>
    <s v="ARGOX"/>
    <x v="137"/>
    <n v="10"/>
    <s v="EM TRANSITO"/>
    <d v="2024-11-03T00:00:00"/>
    <s v="241024006"/>
    <s v="FLN-04NOV24ARG"/>
    <x v="24"/>
    <s v="ARGOX0028/24H"/>
    <m/>
    <m/>
    <s v="IMP"/>
    <s v="AEREO"/>
    <d v="2024-11-03T00:00:00"/>
    <x v="137"/>
    <m/>
  </r>
  <r>
    <s v="SC"/>
    <s v="ARGOX"/>
    <x v="97"/>
    <n v="15"/>
    <s v="EM TRANSITO"/>
    <d v="2024-11-03T00:00:00"/>
    <s v="241024006"/>
    <s v="FLN-04NOV24ARG"/>
    <x v="24"/>
    <s v="ARGOX0029/24H"/>
    <m/>
    <m/>
    <s v="IMP"/>
    <s v="AEREO"/>
    <d v="2024-11-03T00:00:00"/>
    <x v="97"/>
    <m/>
  </r>
  <r>
    <s v="SC"/>
    <s v="DATALOGIC"/>
    <x v="138"/>
    <n v="1"/>
    <s v="EM TRANSITO"/>
    <d v="2024-11-04T00:00:00"/>
    <s v="522419269"/>
    <m/>
    <x v="11"/>
    <s v="DATALOGIC056-24"/>
    <m/>
    <m/>
    <m/>
    <s v="AEREO"/>
    <d v="2024-11-04T00:00:00"/>
    <x v="138"/>
    <m/>
  </r>
  <r>
    <s v="SC"/>
    <s v="DATALOGIC"/>
    <x v="139"/>
    <n v="2"/>
    <s v="EM TRANSITO"/>
    <d v="2024-11-04T00:00:00"/>
    <s v="522419270"/>
    <m/>
    <x v="11"/>
    <s v="DATALOGIC061-24"/>
    <m/>
    <m/>
    <m/>
    <s v="AEREO"/>
    <d v="2024-11-04T00:00:00"/>
    <x v="139"/>
    <m/>
  </r>
  <r>
    <s v="SC"/>
    <s v="DATALOGIC"/>
    <x v="140"/>
    <n v="1"/>
    <s v="EM TRANSITO"/>
    <d v="2024-11-04T00:00:00"/>
    <s v="522419270"/>
    <m/>
    <x v="11"/>
    <s v="DATALOGIC061-24"/>
    <m/>
    <m/>
    <m/>
    <s v="AEREO"/>
    <d v="2024-11-04T00:00:00"/>
    <x v="140"/>
    <m/>
  </r>
  <r>
    <s v="SC"/>
    <s v="DATALOGIC"/>
    <x v="141"/>
    <n v="1"/>
    <s v="EM TRANSITO"/>
    <d v="2024-11-04T00:00:00"/>
    <s v="522419270"/>
    <m/>
    <x v="11"/>
    <s v="DATALOGIC061-24"/>
    <m/>
    <m/>
    <m/>
    <s v="AEREO"/>
    <d v="2024-11-04T00:00:00"/>
    <x v="141"/>
    <m/>
  </r>
  <r>
    <s v="SC"/>
    <s v="DATALOGIC"/>
    <x v="139"/>
    <n v="1"/>
    <s v="EM TRANSITO"/>
    <d v="2024-11-04T00:00:00"/>
    <s v="522419272"/>
    <m/>
    <x v="11"/>
    <s v="DATALOGIC060-24"/>
    <m/>
    <m/>
    <m/>
    <s v="AEREO"/>
    <d v="2024-11-04T00:00:00"/>
    <x v="139"/>
    <m/>
  </r>
  <r>
    <s v="SC"/>
    <s v="DATALOGIC"/>
    <x v="140"/>
    <n v="1"/>
    <s v="EM TRANSITO"/>
    <d v="2024-11-04T00:00:00"/>
    <s v="522419272"/>
    <m/>
    <x v="11"/>
    <s v="DATALOGIC060-24"/>
    <m/>
    <m/>
    <m/>
    <s v="AEREO"/>
    <d v="2024-11-04T00:00:00"/>
    <x v="140"/>
    <m/>
  </r>
  <r>
    <s v="SC"/>
    <s v="DATALOGIC"/>
    <x v="141"/>
    <n v="1"/>
    <s v="EM TRANSITO"/>
    <d v="2024-11-04T00:00:00"/>
    <s v="522419272"/>
    <m/>
    <x v="11"/>
    <s v="DATALOGIC060-24"/>
    <m/>
    <m/>
    <m/>
    <s v="AEREO"/>
    <d v="2024-11-04T00:00:00"/>
    <x v="141"/>
    <m/>
  </r>
  <r>
    <s v="SC"/>
    <s v="DATALOGIC"/>
    <x v="114"/>
    <n v="26"/>
    <s v="EM TRANSITO"/>
    <d v="2024-11-05T00:00:00"/>
    <s v="522419332"/>
    <m/>
    <x v="25"/>
    <s v="DATALOGIC065-24"/>
    <m/>
    <m/>
    <m/>
    <s v="AEREO"/>
    <d v="2024-11-05T00:00:00"/>
    <x v="114"/>
    <m/>
  </r>
  <r>
    <s v="SC"/>
    <s v="DATALOGIC"/>
    <x v="142"/>
    <n v="20"/>
    <s v="EM TRANSITO"/>
    <d v="2024-11-05T00:00:00"/>
    <s v="522419332"/>
    <m/>
    <x v="25"/>
    <s v="DATALOGIC065-24"/>
    <m/>
    <m/>
    <m/>
    <s v="AEREO"/>
    <d v="2024-11-05T00:00:00"/>
    <x v="142"/>
    <m/>
  </r>
  <r>
    <s v="SC"/>
    <s v="DATALOGIC"/>
    <x v="143"/>
    <n v="10"/>
    <s v="EM TRANSITO"/>
    <d v="2024-11-05T00:00:00"/>
    <s v="522419335"/>
    <m/>
    <x v="25"/>
    <s v="DATALOGIC040-24"/>
    <m/>
    <m/>
    <m/>
    <s v="AEREO"/>
    <d v="2024-11-05T00:00:00"/>
    <x v="143"/>
    <m/>
  </r>
  <r>
    <s v="SC"/>
    <s v="HONEYWELL"/>
    <x v="2"/>
    <n v="96"/>
    <s v="EM TRANSITO"/>
    <m/>
    <s v="346236"/>
    <m/>
    <x v="24"/>
    <s v="227703"/>
    <s v="204104"/>
    <s v="3818202"/>
    <m/>
    <s v="RODOVIARIO"/>
    <d v="2024-11-06T00:00:00"/>
    <x v="144"/>
    <m/>
  </r>
  <r>
    <s v="SC"/>
    <s v="HONEYWELL"/>
    <x v="144"/>
    <n v="2"/>
    <s v="EM TRANSITO"/>
    <m/>
    <s v="346326"/>
    <m/>
    <x v="0"/>
    <s v="228648"/>
    <m/>
    <s v="3816901"/>
    <m/>
    <s v="RODOVIARIO"/>
    <d v="2024-11-07T00:00:00"/>
    <x v="145"/>
    <m/>
  </r>
  <r>
    <s v="SC"/>
    <s v="HONEYWELL"/>
    <x v="145"/>
    <n v="4"/>
    <s v="EM TRANSITO"/>
    <m/>
    <s v="346327"/>
    <m/>
    <x v="0"/>
    <s v="228701"/>
    <m/>
    <s v="3824238"/>
    <m/>
    <s v="RODOVIARIO"/>
    <d v="2024-11-07T00:00:00"/>
    <x v="146"/>
    <m/>
  </r>
  <r>
    <s v="SC"/>
    <s v="HONEYWELL"/>
    <x v="146"/>
    <n v="227"/>
    <s v="EM TRANSITO"/>
    <m/>
    <s v="346448"/>
    <m/>
    <x v="1"/>
    <s v="228492"/>
    <s v="204938"/>
    <s v="3829070"/>
    <m/>
    <s v="RODOVIARIO"/>
    <d v="2024-11-11T00:00:00"/>
    <x v="147"/>
    <m/>
  </r>
  <r>
    <s v="SC"/>
    <s v="HONEYWELL"/>
    <x v="147"/>
    <n v="15"/>
    <s v="EM TRANSITO"/>
    <m/>
    <s v="346449"/>
    <m/>
    <x v="1"/>
    <s v="228648"/>
    <s v="205124"/>
    <s v="3816901"/>
    <m/>
    <s v="RODOVIARIO"/>
    <d v="2024-11-11T00:00:00"/>
    <x v="148"/>
    <m/>
  </r>
  <r>
    <s v="SC"/>
    <s v="HONEYWELL"/>
    <x v="148"/>
    <n v="24"/>
    <s v="EM TRANSITO"/>
    <m/>
    <s v="346450"/>
    <m/>
    <x v="1"/>
    <s v="228274"/>
    <s v="204859"/>
    <s v="3822759"/>
    <m/>
    <s v="RODOVIARIO"/>
    <d v="2024-11-11T00:00:00"/>
    <x v="149"/>
    <m/>
  </r>
  <r>
    <s v="SC"/>
    <s v="HONEYWELL"/>
    <x v="149"/>
    <n v="24"/>
    <s v="EM TRANSITO"/>
    <m/>
    <s v="346450"/>
    <m/>
    <x v="1"/>
    <s v="228274"/>
    <s v="204859"/>
    <s v="3822759"/>
    <m/>
    <s v="RODOVIARIO"/>
    <d v="2024-11-11T00:00:00"/>
    <x v="150"/>
    <m/>
  </r>
  <r>
    <s v="SC"/>
    <s v="HONEYWELL"/>
    <x v="150"/>
    <n v="3"/>
    <s v="EM TRANSITO"/>
    <m/>
    <s v="346451"/>
    <m/>
    <x v="1"/>
    <s v="227443"/>
    <s v="203822"/>
    <s v="3800594"/>
    <m/>
    <s v="RODOVIARIO"/>
    <d v="2024-11-11T00:00:00"/>
    <x v="151"/>
    <m/>
  </r>
  <r>
    <s v="SC"/>
    <s v="HONEYWELL"/>
    <x v="151"/>
    <n v="9"/>
    <s v="EM TRANSITO"/>
    <m/>
    <s v="346452"/>
    <m/>
    <x v="1"/>
    <s v="227426"/>
    <s v="203815"/>
    <s v="3814534"/>
    <m/>
    <s v="RODOVIARIO"/>
    <d v="2024-11-11T00:00:00"/>
    <x v="152"/>
    <m/>
  </r>
  <r>
    <s v="SC"/>
    <s v="HONEYWELL"/>
    <x v="152"/>
    <n v="8"/>
    <s v="EM TRANSITO"/>
    <m/>
    <s v="346452"/>
    <m/>
    <x v="1"/>
    <s v="227426"/>
    <s v="203815"/>
    <s v="3814534"/>
    <m/>
    <s v="RODOVIARIO"/>
    <d v="2024-11-11T00:00:00"/>
    <x v="153"/>
    <m/>
  </r>
  <r>
    <s v="SC"/>
    <s v="HONEYWELL"/>
    <x v="153"/>
    <n v="9"/>
    <s v="EM TRANSITO"/>
    <m/>
    <s v="346452"/>
    <m/>
    <x v="1"/>
    <s v="227426"/>
    <s v="203815"/>
    <s v="3814534"/>
    <m/>
    <s v="RODOVIARIO"/>
    <d v="2024-11-11T00:00:00"/>
    <x v="154"/>
    <m/>
  </r>
  <r>
    <s v="SC"/>
    <s v="HONEYWELL"/>
    <x v="154"/>
    <n v="7"/>
    <s v="EM TRANSITO"/>
    <m/>
    <s v="346453"/>
    <m/>
    <x v="1"/>
    <s v="228703"/>
    <m/>
    <s v="3814482 / 3817082 / 3797999"/>
    <m/>
    <s v="RODOVIARIO"/>
    <d v="2024-11-11T00:00:00"/>
    <x v="155"/>
    <m/>
  </r>
  <r>
    <s v="SC"/>
    <s v="HONEYWELL"/>
    <x v="155"/>
    <n v="3"/>
    <s v="EM TRANSITO"/>
    <m/>
    <s v="346453"/>
    <m/>
    <x v="1"/>
    <s v="228703"/>
    <m/>
    <s v="3825463"/>
    <m/>
    <s v="RODOVIARIO"/>
    <d v="2024-11-11T00:00:00"/>
    <x v="156"/>
    <m/>
  </r>
  <r>
    <s v="SC"/>
    <s v="HONEYWELL"/>
    <x v="156"/>
    <n v="3"/>
    <s v="EM TRANSITO"/>
    <m/>
    <s v="346453"/>
    <m/>
    <x v="1"/>
    <s v="228703"/>
    <m/>
    <s v="3825463"/>
    <m/>
    <s v="RODOVIARIO"/>
    <d v="2024-11-11T00:00:00"/>
    <x v="157"/>
    <m/>
  </r>
  <r>
    <s v="SC"/>
    <s v="HONEYWELL"/>
    <x v="157"/>
    <n v="2"/>
    <s v="EM TRANSITO"/>
    <m/>
    <s v="346453"/>
    <m/>
    <x v="1"/>
    <s v="228703"/>
    <m/>
    <s v="3837672"/>
    <m/>
    <s v="RODOVIARIO"/>
    <d v="2024-11-11T00:00:00"/>
    <x v="158"/>
    <m/>
  </r>
  <r>
    <s v="SC"/>
    <s v="HONEYWELL"/>
    <x v="158"/>
    <n v="52"/>
    <s v="EM TRANSITO"/>
    <m/>
    <s v="346454"/>
    <m/>
    <x v="1"/>
    <s v="227457"/>
    <s v="203875"/>
    <s v="3817808"/>
    <m/>
    <s v="RODOVIARIO"/>
    <d v="2024-11-11T00:00:00"/>
    <x v="159"/>
    <m/>
  </r>
  <r>
    <s v="SC"/>
    <s v="HONEYWELL"/>
    <x v="158"/>
    <n v="40"/>
    <s v="EM TRANSITO"/>
    <m/>
    <s v="346456"/>
    <m/>
    <x v="1"/>
    <s v="228109"/>
    <s v="205102"/>
    <s v="3822700"/>
    <m/>
    <s v="RODOVIARIO"/>
    <d v="2024-11-11T00:00:00"/>
    <x v="159"/>
    <m/>
  </r>
  <r>
    <s v="SC"/>
    <s v="HONEYWELL"/>
    <x v="159"/>
    <n v="40"/>
    <s v="EM TRANSITO"/>
    <m/>
    <s v="346456"/>
    <m/>
    <x v="1"/>
    <s v="228109"/>
    <s v="205102"/>
    <s v="3822700"/>
    <m/>
    <s v="RODOVIARIO"/>
    <d v="2024-11-11T00:00:00"/>
    <x v="160"/>
    <m/>
  </r>
  <r>
    <s v="SC"/>
    <s v="HONEYWELL"/>
    <x v="144"/>
    <n v="10"/>
    <s v="EM TRANSITO"/>
    <m/>
    <s v="346456"/>
    <m/>
    <x v="1"/>
    <s v="228109"/>
    <s v="205102"/>
    <s v="3822700"/>
    <m/>
    <s v="RODOVIARIO"/>
    <d v="2024-11-11T00:00:00"/>
    <x v="145"/>
    <m/>
  </r>
  <r>
    <s v="SC"/>
    <s v="HONEYWELL"/>
    <x v="160"/>
    <n v="9"/>
    <s v="EM TRANSITO"/>
    <m/>
    <s v="346457"/>
    <m/>
    <x v="1"/>
    <s v="227783"/>
    <s v="204222"/>
    <s v="3809270"/>
    <m/>
    <s v="RODOVIARIO"/>
    <d v="2024-11-11T00:00:00"/>
    <x v="161"/>
    <m/>
  </r>
  <r>
    <s v="SC"/>
    <s v="HONEYWELL"/>
    <x v="161"/>
    <n v="3"/>
    <s v="EM TRANSITO"/>
    <m/>
    <s v="346458"/>
    <m/>
    <x v="1"/>
    <s v="227202"/>
    <s v="203496"/>
    <s v="3812713"/>
    <m/>
    <s v="RODOVIARIO"/>
    <d v="2024-11-11T00:00:00"/>
    <x v="162"/>
    <m/>
  </r>
  <r>
    <s v="SC"/>
    <s v="HONEYWELL"/>
    <x v="162"/>
    <n v="24"/>
    <s v="EM TRANSITO"/>
    <m/>
    <s v="346459"/>
    <m/>
    <x v="1"/>
    <s v="227437"/>
    <s v="203769"/>
    <s v="3815873"/>
    <m/>
    <s v="RODOVIARIO"/>
    <d v="2024-11-11T00:00:00"/>
    <x v="163"/>
    <m/>
  </r>
  <r>
    <s v="SC"/>
    <s v="HONEYWELL"/>
    <x v="163"/>
    <n v="25"/>
    <s v="EM TRANSITO"/>
    <m/>
    <s v="346460"/>
    <m/>
    <x v="1"/>
    <s v="226570"/>
    <s v="202718"/>
    <s v="3798878"/>
    <m/>
    <s v="RODOVIARIO"/>
    <d v="2024-11-11T00:00:00"/>
    <x v="164"/>
    <m/>
  </r>
  <r>
    <s v="SC"/>
    <s v="DATALOGIC"/>
    <x v="164"/>
    <n v="600"/>
    <s v="EM TRANSITO"/>
    <d v="2024-11-22T00:00:00"/>
    <s v="522418825"/>
    <m/>
    <x v="10"/>
    <s v="DATALOGIC058-24"/>
    <m/>
    <m/>
    <m/>
    <s v="AEREO"/>
    <d v="2024-11-22T00:00:00"/>
    <x v="165"/>
    <m/>
  </r>
  <r>
    <s v="SC*"/>
    <s v="ELGIN"/>
    <x v="165"/>
    <n v="30"/>
    <s v="EM TRANSITO"/>
    <m/>
    <s v="29934"/>
    <m/>
    <x v="26"/>
    <s v="226533"/>
    <m/>
    <m/>
    <s v="NAC"/>
    <s v="RODOVIARIO"/>
    <d v="2024-10-30T00:00:00"/>
    <x v="166"/>
    <m/>
  </r>
  <r>
    <s v="ES"/>
    <s v="EPSON"/>
    <x v="166"/>
    <n v="150"/>
    <s v="BACKLOG"/>
    <m/>
    <m/>
    <m/>
    <x v="17"/>
    <s v="226693B"/>
    <m/>
    <m/>
    <s v="NAC"/>
    <s v="RODOVIARIO"/>
    <m/>
    <x v="167"/>
    <m/>
  </r>
  <r>
    <s v="ES"/>
    <s v="EPSON"/>
    <x v="167"/>
    <n v="1"/>
    <s v="BACKLOG"/>
    <m/>
    <m/>
    <m/>
    <x v="26"/>
    <s v="226697"/>
    <m/>
    <m/>
    <s v="NAC"/>
    <s v="RODOVIARIO"/>
    <m/>
    <x v="168"/>
    <m/>
  </r>
  <r>
    <s v="ES"/>
    <s v="EPSON"/>
    <x v="168"/>
    <n v="10"/>
    <s v="BACKLOG"/>
    <d v="2024-10-31T00:00:00"/>
    <m/>
    <m/>
    <x v="24"/>
    <s v="228127"/>
    <m/>
    <m/>
    <s v="NAC"/>
    <s v="RODOVIARIO"/>
    <m/>
    <x v="169"/>
    <m/>
  </r>
  <r>
    <s v="ES"/>
    <s v="EPSON"/>
    <x v="169"/>
    <n v="31"/>
    <s v="BACKLOG"/>
    <d v="2024-10-31T00:00:00"/>
    <m/>
    <m/>
    <x v="24"/>
    <s v="228127"/>
    <m/>
    <m/>
    <s v="NAC"/>
    <s v="RODOVIARIO"/>
    <m/>
    <x v="170"/>
    <m/>
  </r>
  <r>
    <s v="ES"/>
    <s v="EPSON"/>
    <x v="170"/>
    <n v="6"/>
    <s v="BACKLOG"/>
    <d v="2024-10-31T00:00:00"/>
    <m/>
    <m/>
    <x v="24"/>
    <s v="228127"/>
    <m/>
    <m/>
    <s v="NAC"/>
    <s v="RODOVIARIO"/>
    <m/>
    <x v="171"/>
    <m/>
  </r>
  <r>
    <s v="ES"/>
    <s v="EPSON"/>
    <x v="171"/>
    <n v="10"/>
    <s v="BACKLOG"/>
    <d v="2024-10-31T00:00:00"/>
    <m/>
    <m/>
    <x v="24"/>
    <s v="228127"/>
    <m/>
    <m/>
    <s v="NAC"/>
    <s v="RODOVIARIO"/>
    <m/>
    <x v="172"/>
    <m/>
  </r>
  <r>
    <s v="ES"/>
    <s v="EPSON"/>
    <x v="172"/>
    <n v="8"/>
    <s v="BACKLOG"/>
    <d v="2024-10-31T00:00:00"/>
    <m/>
    <m/>
    <x v="24"/>
    <s v="228127"/>
    <m/>
    <m/>
    <s v="NAC"/>
    <s v="RODOVIARIO"/>
    <m/>
    <x v="173"/>
    <m/>
  </r>
  <r>
    <s v="ES"/>
    <s v="EPSON"/>
    <x v="173"/>
    <n v="1"/>
    <s v="BACKLOG"/>
    <d v="2024-10-31T00:00:00"/>
    <m/>
    <m/>
    <x v="24"/>
    <s v="228127 A"/>
    <m/>
    <m/>
    <s v="NAC"/>
    <s v="RODOVIARIO"/>
    <m/>
    <x v="174"/>
    <m/>
  </r>
  <r>
    <s v="ES"/>
    <s v="EPSON"/>
    <x v="166"/>
    <n v="400"/>
    <s v="BACKLOG"/>
    <d v="2024-10-31T00:00:00"/>
    <m/>
    <m/>
    <x v="24"/>
    <s v="228170"/>
    <m/>
    <m/>
    <s v="NAC"/>
    <s v="RODOVIARIO"/>
    <m/>
    <x v="167"/>
    <m/>
  </r>
  <r>
    <s v="ES"/>
    <s v="EPSON"/>
    <x v="174"/>
    <n v="9"/>
    <s v="BACKLOG"/>
    <d v="2024-10-31T00:00:00"/>
    <m/>
    <m/>
    <x v="24"/>
    <s v="228172"/>
    <m/>
    <m/>
    <s v="NAC"/>
    <s v="RODOVIARIO"/>
    <m/>
    <x v="175"/>
    <m/>
  </r>
  <r>
    <s v="ES"/>
    <s v="EPSON"/>
    <x v="175"/>
    <n v="150"/>
    <s v="BACKLOG"/>
    <d v="2024-10-31T00:00:00"/>
    <m/>
    <m/>
    <x v="24"/>
    <s v="228172 B"/>
    <m/>
    <m/>
    <s v="NAC"/>
    <s v="RODOVIARIO"/>
    <m/>
    <x v="176"/>
    <m/>
  </r>
  <r>
    <s v="ES"/>
    <s v="GERBO"/>
    <x v="176"/>
    <n v="720"/>
    <s v="BACKLOG"/>
    <d v="2024-11-01T00:00:00"/>
    <m/>
    <m/>
    <x v="1"/>
    <s v="228338"/>
    <m/>
    <m/>
    <s v="NAC"/>
    <s v="RODOVIARIO"/>
    <m/>
    <x v="177"/>
    <m/>
  </r>
  <r>
    <s v="ES"/>
    <s v="GERTEC"/>
    <x v="11"/>
    <n v="33"/>
    <s v="BACKLOG"/>
    <d v="2024-10-30T00:00:00"/>
    <m/>
    <m/>
    <x v="20"/>
    <s v="225381"/>
    <m/>
    <m/>
    <s v="NAC"/>
    <s v="RODOVIARIO"/>
    <m/>
    <x v="178"/>
    <m/>
  </r>
  <r>
    <s v="ES"/>
    <s v="GERTEC"/>
    <x v="129"/>
    <n v="17"/>
    <s v="BACKLOG"/>
    <d v="2024-10-30T00:00:00"/>
    <m/>
    <m/>
    <x v="8"/>
    <s v="225381"/>
    <m/>
    <m/>
    <s v="NAC"/>
    <s v="RODOVIARIO"/>
    <m/>
    <x v="179"/>
    <m/>
  </r>
  <r>
    <s v="ES"/>
    <s v="GERTEC"/>
    <x v="11"/>
    <n v="39"/>
    <s v="BACKLOG"/>
    <d v="2024-10-30T00:00:00"/>
    <m/>
    <m/>
    <x v="4"/>
    <s v="227822"/>
    <m/>
    <m/>
    <s v="NAC"/>
    <s v="RODOVIARIO"/>
    <m/>
    <x v="178"/>
    <m/>
  </r>
  <r>
    <s v="ES"/>
    <s v="GERTEC"/>
    <x v="12"/>
    <n v="119"/>
    <s v="BACKLOG"/>
    <d v="2024-11-05T00:00:00"/>
    <m/>
    <m/>
    <x v="14"/>
    <s v="228393"/>
    <m/>
    <m/>
    <s v="NAC"/>
    <s v="RODOVIARIO"/>
    <m/>
    <x v="180"/>
    <m/>
  </r>
  <r>
    <s v="ES"/>
    <s v="MENNO"/>
    <x v="177"/>
    <n v="10"/>
    <s v="BACKLOG"/>
    <d v="2024-11-01T00:00:00"/>
    <m/>
    <m/>
    <x v="27"/>
    <s v="228326"/>
    <m/>
    <m/>
    <s v="NAC"/>
    <s v="RODOVIARIO"/>
    <m/>
    <x v="181"/>
    <m/>
  </r>
  <r>
    <s v="ES"/>
    <s v="MENNO"/>
    <x v="178"/>
    <n v="30"/>
    <s v="BACKLOG"/>
    <d v="2024-11-01T00:00:00"/>
    <m/>
    <m/>
    <x v="27"/>
    <s v="228327"/>
    <m/>
    <m/>
    <s v="NAC"/>
    <s v="RODOVIARIO"/>
    <m/>
    <x v="182"/>
    <m/>
  </r>
  <r>
    <s v="ES"/>
    <s v="POSTECH"/>
    <x v="179"/>
    <n v="3"/>
    <s v="BACKLOG"/>
    <d v="2024-10-15T00:00:00"/>
    <m/>
    <m/>
    <x v="2"/>
    <s v="224693"/>
    <m/>
    <m/>
    <s v="NAC"/>
    <s v="RODOVIARIO"/>
    <m/>
    <x v="183"/>
    <m/>
  </r>
  <r>
    <s v="ES"/>
    <s v="POSTECH"/>
    <x v="180"/>
    <n v="3"/>
    <s v="BACKLOG"/>
    <d v="2024-10-15T00:00:00"/>
    <m/>
    <m/>
    <x v="2"/>
    <s v="224693"/>
    <m/>
    <m/>
    <s v="NAC"/>
    <s v="RODOVIARIO"/>
    <m/>
    <x v="184"/>
    <m/>
  </r>
  <r>
    <s v="ES"/>
    <s v="POSTECH"/>
    <x v="181"/>
    <n v="3"/>
    <s v="BACKLOG"/>
    <d v="2024-10-15T00:00:00"/>
    <m/>
    <m/>
    <x v="2"/>
    <s v="224693"/>
    <m/>
    <m/>
    <s v="NAC"/>
    <s v="RODOVIARIO"/>
    <m/>
    <x v="185"/>
    <m/>
  </r>
  <r>
    <s v="ES"/>
    <s v="TANCA"/>
    <x v="182"/>
    <n v="17"/>
    <s v="BACKLOG"/>
    <d v="2024-10-06T00:00:00"/>
    <m/>
    <m/>
    <x v="2"/>
    <s v="207010"/>
    <m/>
    <m/>
    <s v="NAC"/>
    <s v="RODOVIARIO"/>
    <m/>
    <x v="186"/>
    <m/>
  </r>
  <r>
    <s v="ES"/>
    <s v="TANCA"/>
    <x v="183"/>
    <n v="30"/>
    <s v="BACKLOG"/>
    <d v="2024-11-01T00:00:00"/>
    <m/>
    <m/>
    <x v="19"/>
    <s v="228427"/>
    <m/>
    <m/>
    <s v="NAC"/>
    <s v="RODOVIARIO"/>
    <m/>
    <x v="187"/>
    <m/>
  </r>
  <r>
    <s v="ES"/>
    <s v="TANCA"/>
    <x v="184"/>
    <n v="100"/>
    <s v="BACKLOG"/>
    <d v="2024-11-01T00:00:00"/>
    <m/>
    <m/>
    <x v="19"/>
    <s v="228427"/>
    <m/>
    <m/>
    <s v="NAC"/>
    <s v="RODOVIARIO"/>
    <m/>
    <x v="188"/>
    <m/>
  </r>
  <r>
    <s v="ES"/>
    <s v="TANCA"/>
    <x v="185"/>
    <n v="70"/>
    <s v="BACKLOG"/>
    <d v="2024-11-01T00:00:00"/>
    <m/>
    <m/>
    <x v="19"/>
    <s v="228427"/>
    <m/>
    <m/>
    <s v="NAC"/>
    <s v="RODOVIARIO"/>
    <m/>
    <x v="189"/>
    <m/>
  </r>
  <r>
    <s v="ES"/>
    <s v="TANCA"/>
    <x v="186"/>
    <n v="15"/>
    <s v="BACKLOG"/>
    <d v="2024-11-01T00:00:00"/>
    <m/>
    <m/>
    <x v="19"/>
    <s v="228427"/>
    <m/>
    <m/>
    <s v="NAC"/>
    <s v="RODOVIARIO"/>
    <m/>
    <x v="190"/>
    <m/>
  </r>
  <r>
    <s v="ES"/>
    <s v="TANCA"/>
    <x v="187"/>
    <n v="5"/>
    <s v="BACKLOG"/>
    <d v="2024-11-01T00:00:00"/>
    <m/>
    <m/>
    <x v="19"/>
    <s v="228427"/>
    <m/>
    <m/>
    <s v="NAC"/>
    <s v="RODOVIARIO"/>
    <m/>
    <x v="191"/>
    <m/>
  </r>
  <r>
    <s v="ES"/>
    <s v="TANCA"/>
    <x v="188"/>
    <n v="20"/>
    <s v="BACKLOG"/>
    <d v="2024-11-01T00:00:00"/>
    <m/>
    <m/>
    <x v="19"/>
    <s v="228437"/>
    <m/>
    <m/>
    <s v="NAC"/>
    <s v="RODOVIARIO"/>
    <m/>
    <x v="192"/>
    <m/>
  </r>
  <r>
    <s v="ES"/>
    <s v="TANCA"/>
    <x v="189"/>
    <n v="5"/>
    <s v="BACKLOG"/>
    <d v="2024-11-01T00:00:00"/>
    <m/>
    <m/>
    <x v="19"/>
    <s v="228437"/>
    <m/>
    <m/>
    <s v="NAC"/>
    <s v="RODOVIARIO"/>
    <m/>
    <x v="193"/>
    <m/>
  </r>
  <r>
    <s v="ES"/>
    <s v="TANCA"/>
    <x v="190"/>
    <n v="10"/>
    <s v="BACKLOG"/>
    <d v="2024-11-01T00:00:00"/>
    <m/>
    <m/>
    <x v="19"/>
    <s v="228437"/>
    <m/>
    <m/>
    <s v="NAC"/>
    <s v="RODOVIARIO"/>
    <m/>
    <x v="194"/>
    <m/>
  </r>
  <r>
    <s v="ES"/>
    <s v="TANCA"/>
    <x v="191"/>
    <n v="5"/>
    <s v="BACKLOG"/>
    <d v="2024-11-01T00:00:00"/>
    <m/>
    <m/>
    <x v="19"/>
    <s v="228437"/>
    <m/>
    <m/>
    <s v="NAC"/>
    <s v="RODOVIARIO"/>
    <m/>
    <x v="195"/>
    <m/>
  </r>
  <r>
    <s v="ES"/>
    <s v="TANCA"/>
    <x v="192"/>
    <n v="5"/>
    <s v="BACKLOG"/>
    <d v="2024-11-01T00:00:00"/>
    <m/>
    <m/>
    <x v="19"/>
    <s v="228437"/>
    <m/>
    <m/>
    <s v="NAC"/>
    <s v="RODOVIARIO"/>
    <m/>
    <x v="196"/>
    <m/>
  </r>
  <r>
    <s v="ES"/>
    <s v="TANCA"/>
    <x v="193"/>
    <n v="200"/>
    <s v="BACKLOG"/>
    <d v="2024-11-01T00:00:00"/>
    <m/>
    <m/>
    <x v="19"/>
    <s v="228437"/>
    <m/>
    <m/>
    <s v="NAC"/>
    <s v="RODOVIARIO"/>
    <m/>
    <x v="197"/>
    <m/>
  </r>
  <r>
    <s v="ES"/>
    <s v="TANCA"/>
    <x v="194"/>
    <n v="100"/>
    <s v="BACKLOG"/>
    <d v="2024-11-01T00:00:00"/>
    <m/>
    <m/>
    <x v="19"/>
    <s v="228437"/>
    <m/>
    <m/>
    <s v="NAC"/>
    <s v="RODOVIARIO"/>
    <m/>
    <x v="198"/>
    <m/>
  </r>
  <r>
    <s v="ES"/>
    <s v="TANCA"/>
    <x v="195"/>
    <n v="60"/>
    <s v="BACKLOG"/>
    <d v="2024-11-01T00:00:00"/>
    <m/>
    <m/>
    <x v="19"/>
    <s v="228437"/>
    <m/>
    <m/>
    <s v="NAC"/>
    <s v="RODOVIARIO"/>
    <m/>
    <x v="199"/>
    <m/>
  </r>
  <r>
    <s v="ES"/>
    <s v="TANCA"/>
    <x v="196"/>
    <n v="20"/>
    <s v="BACKLOG"/>
    <d v="2024-11-01T00:00:00"/>
    <m/>
    <m/>
    <x v="19"/>
    <s v="228437"/>
    <m/>
    <m/>
    <s v="NAC"/>
    <s v="RODOVIARIO"/>
    <m/>
    <x v="200"/>
    <m/>
  </r>
  <r>
    <s v="ES"/>
    <s v="TANCA"/>
    <x v="197"/>
    <n v="30"/>
    <s v="BACKLOG"/>
    <d v="2024-11-01T00:00:00"/>
    <m/>
    <m/>
    <x v="19"/>
    <s v="228437"/>
    <m/>
    <m/>
    <s v="NAC"/>
    <s v="RODOVIARIO"/>
    <m/>
    <x v="201"/>
    <m/>
  </r>
  <r>
    <s v="ES"/>
    <s v="TANCA"/>
    <x v="198"/>
    <n v="20"/>
    <s v="BACKLOG"/>
    <d v="2024-11-01T00:00:00"/>
    <m/>
    <m/>
    <x v="19"/>
    <s v="228437"/>
    <m/>
    <m/>
    <s v="NAC"/>
    <s v="RODOVIARIO"/>
    <m/>
    <x v="202"/>
    <m/>
  </r>
  <r>
    <s v="ES"/>
    <s v="TANCA"/>
    <x v="199"/>
    <n v="20"/>
    <s v="BACKLOG"/>
    <d v="2024-11-01T00:00:00"/>
    <m/>
    <m/>
    <x v="19"/>
    <s v="228437"/>
    <m/>
    <m/>
    <s v="NAC"/>
    <s v="RODOVIARIO"/>
    <m/>
    <x v="203"/>
    <m/>
  </r>
  <r>
    <s v="ES"/>
    <s v="TANCA"/>
    <x v="200"/>
    <n v="100"/>
    <s v="BACKLOG"/>
    <d v="2024-11-01T00:00:00"/>
    <m/>
    <m/>
    <x v="19"/>
    <s v="228437"/>
    <m/>
    <m/>
    <s v="NAC"/>
    <s v="RODOVIARIO"/>
    <m/>
    <x v="204"/>
    <m/>
  </r>
  <r>
    <s v="ES"/>
    <s v="TANCA"/>
    <x v="201"/>
    <n v="50"/>
    <s v="BACKLOG"/>
    <d v="2024-11-01T00:00:00"/>
    <m/>
    <m/>
    <x v="19"/>
    <s v="228437"/>
    <m/>
    <m/>
    <s v="NAC"/>
    <s v="RODOVIARIO"/>
    <m/>
    <x v="205"/>
    <m/>
  </r>
  <r>
    <s v="ES"/>
    <s v="TANCA"/>
    <x v="202"/>
    <n v="10"/>
    <s v="BACKLOG"/>
    <d v="2024-11-01T00:00:00"/>
    <m/>
    <m/>
    <x v="19"/>
    <s v="228437"/>
    <m/>
    <m/>
    <s v="NAC"/>
    <s v="RODOVIARIO"/>
    <m/>
    <x v="206"/>
    <m/>
  </r>
  <r>
    <s v="ES"/>
    <s v="TANCA"/>
    <x v="203"/>
    <n v="100"/>
    <s v="BACKLOG"/>
    <d v="2024-11-01T00:00:00"/>
    <m/>
    <m/>
    <x v="19"/>
    <s v="228437"/>
    <m/>
    <m/>
    <s v="NAC"/>
    <s v="RODOVIARIO"/>
    <m/>
    <x v="207"/>
    <m/>
  </r>
  <r>
    <s v="ES"/>
    <s v="TANCA"/>
    <x v="204"/>
    <n v="50"/>
    <s v="BACKLOG"/>
    <d v="2024-11-01T00:00:00"/>
    <m/>
    <m/>
    <x v="19"/>
    <s v="228437"/>
    <m/>
    <m/>
    <s v="NAC"/>
    <s v="RODOVIARIO"/>
    <m/>
    <x v="208"/>
    <m/>
  </r>
  <r>
    <s v="ES"/>
    <s v="TANCA"/>
    <x v="205"/>
    <n v="60"/>
    <s v="BACKLOG"/>
    <d v="2024-11-01T00:00:00"/>
    <m/>
    <m/>
    <x v="19"/>
    <s v="228437"/>
    <m/>
    <m/>
    <s v="NAC"/>
    <s v="RODOVIARIO"/>
    <m/>
    <x v="209"/>
    <m/>
  </r>
  <r>
    <s v="ES"/>
    <s v="TANCA"/>
    <x v="206"/>
    <n v="5"/>
    <s v="BACKLOG"/>
    <d v="2024-11-01T00:00:00"/>
    <m/>
    <m/>
    <x v="19"/>
    <s v="228437"/>
    <m/>
    <m/>
    <s v="NAC"/>
    <s v="RODOVIARIO"/>
    <m/>
    <x v="210"/>
    <m/>
  </r>
  <r>
    <s v="ES"/>
    <s v="TANCA"/>
    <x v="207"/>
    <n v="60"/>
    <s v="BACKLOG"/>
    <d v="2024-11-01T00:00:00"/>
    <m/>
    <m/>
    <x v="19"/>
    <s v="228437"/>
    <m/>
    <m/>
    <s v="NAC"/>
    <s v="RODOVIARIO"/>
    <m/>
    <x v="211"/>
    <m/>
  </r>
  <r>
    <s v="ES"/>
    <s v="TANCA"/>
    <x v="208"/>
    <n v="10"/>
    <s v="BACKLOG"/>
    <d v="2024-11-01T00:00:00"/>
    <m/>
    <m/>
    <x v="19"/>
    <s v="228437"/>
    <m/>
    <m/>
    <s v="NAC"/>
    <s v="RODOVIARIO"/>
    <m/>
    <x v="212"/>
    <m/>
  </r>
  <r>
    <s v="ES"/>
    <s v="TANCA"/>
    <x v="209"/>
    <n v="10"/>
    <s v="BACKLOG"/>
    <d v="2024-11-01T00:00:00"/>
    <m/>
    <m/>
    <x v="19"/>
    <s v="228437"/>
    <m/>
    <m/>
    <s v="NAC"/>
    <s v="RODOVIARIO"/>
    <m/>
    <x v="213"/>
    <m/>
  </r>
  <r>
    <s v="ES"/>
    <s v="TANCA"/>
    <x v="210"/>
    <n v="80"/>
    <s v="BACKLOG"/>
    <d v="2024-11-01T00:00:00"/>
    <m/>
    <m/>
    <x v="19"/>
    <s v="228437"/>
    <m/>
    <m/>
    <s v="NAC"/>
    <s v="RODOVIARIO"/>
    <m/>
    <x v="214"/>
    <m/>
  </r>
  <r>
    <s v="ES"/>
    <s v="TANCA"/>
    <x v="211"/>
    <n v="10"/>
    <s v="BACKLOG"/>
    <d v="2024-11-01T00:00:00"/>
    <m/>
    <m/>
    <x v="19"/>
    <s v="228437"/>
    <m/>
    <m/>
    <s v="NAC"/>
    <s v="RODOVIARIO"/>
    <m/>
    <x v="215"/>
    <m/>
  </r>
  <r>
    <s v="ES"/>
    <s v="TANCA"/>
    <x v="212"/>
    <n v="120"/>
    <s v="BACKLOG"/>
    <d v="2024-11-01T00:00:00"/>
    <m/>
    <m/>
    <x v="19"/>
    <s v="228437"/>
    <m/>
    <m/>
    <s v="NAC"/>
    <s v="RODOVIARIO"/>
    <m/>
    <x v="216"/>
    <m/>
  </r>
  <r>
    <s v="ES"/>
    <s v="TANCA"/>
    <x v="213"/>
    <n v="20"/>
    <s v="BACKLOG"/>
    <d v="2024-11-01T00:00:00"/>
    <m/>
    <m/>
    <x v="19"/>
    <s v="228437"/>
    <m/>
    <m/>
    <s v="NAC"/>
    <s v="RODOVIARIO"/>
    <m/>
    <x v="217"/>
    <m/>
  </r>
  <r>
    <s v="ES"/>
    <s v="TANCA"/>
    <x v="214"/>
    <n v="20"/>
    <s v="BACKLOG"/>
    <d v="2024-11-01T00:00:00"/>
    <m/>
    <m/>
    <x v="19"/>
    <s v="228437"/>
    <m/>
    <m/>
    <s v="NAC"/>
    <s v="RODOVIARIO"/>
    <m/>
    <x v="218"/>
    <m/>
  </r>
  <r>
    <s v="ES**"/>
    <s v="DIGICABO"/>
    <x v="215"/>
    <n v="450"/>
    <s v="BACKLOG"/>
    <d v="2024-10-30T00:00:00"/>
    <m/>
    <m/>
    <x v="17"/>
    <s v="228128"/>
    <m/>
    <m/>
    <s v="NAC"/>
    <s v="RODOVIARIO"/>
    <m/>
    <x v="219"/>
    <m/>
  </r>
  <r>
    <s v="PR"/>
    <s v="HONEYWELL"/>
    <x v="216"/>
    <n v="5"/>
    <s v="BACKLOG"/>
    <d v="2025-01-14T00:00:00"/>
    <m/>
    <m/>
    <x v="28"/>
    <s v="227440"/>
    <s v="203834"/>
    <s v="3816116"/>
    <m/>
    <s v="RODOVIARIO"/>
    <m/>
    <x v="220"/>
    <m/>
  </r>
  <r>
    <s v="PR"/>
    <s v="HONEYWELL"/>
    <x v="217"/>
    <n v="3"/>
    <s v="BACKLOG"/>
    <d v="2024-11-25T00:00:00"/>
    <m/>
    <m/>
    <x v="15"/>
    <s v="228494"/>
    <s v="204942"/>
    <s v="3830356"/>
    <m/>
    <s v="RODOVIARIO"/>
    <m/>
    <x v="221"/>
    <m/>
  </r>
  <r>
    <s v="SC"/>
    <s v="ARGOX"/>
    <x v="136"/>
    <n v="50"/>
    <s v="BACKLOG"/>
    <d v="2024-11-15T00:00:00"/>
    <m/>
    <m/>
    <x v="25"/>
    <s v="ARGOX0030/24H"/>
    <m/>
    <m/>
    <s v="IMP"/>
    <s v="AEREO"/>
    <m/>
    <x v="136"/>
    <m/>
  </r>
  <r>
    <s v="SC"/>
    <s v="ARGOX"/>
    <x v="137"/>
    <n v="20"/>
    <s v="BACKLOG"/>
    <d v="2024-11-15T00:00:00"/>
    <m/>
    <m/>
    <x v="25"/>
    <s v="ARGOX0030/24H"/>
    <m/>
    <m/>
    <s v="IMP"/>
    <s v="AEREO"/>
    <m/>
    <x v="137"/>
    <m/>
  </r>
  <r>
    <s v="SC"/>
    <s v="ARGOX"/>
    <x v="218"/>
    <n v="60"/>
    <s v="BACKLOG"/>
    <d v="2024-11-15T00:00:00"/>
    <m/>
    <m/>
    <x v="25"/>
    <s v="ARGOX0030/24H"/>
    <m/>
    <s v="3788871"/>
    <s v="IMP"/>
    <s v="AEREO"/>
    <m/>
    <x v="222"/>
    <m/>
  </r>
  <r>
    <s v="SC"/>
    <s v="ARGOX"/>
    <x v="219"/>
    <n v="1"/>
    <s v="BACKLOG"/>
    <d v="2024-11-15T00:00:00"/>
    <m/>
    <m/>
    <x v="25"/>
    <s v="ARGOX0030/24H"/>
    <m/>
    <s v="3810158"/>
    <s v="IMP"/>
    <s v="AEREO"/>
    <m/>
    <x v="223"/>
    <m/>
  </r>
  <r>
    <s v="SC"/>
    <s v="ARGOX"/>
    <x v="220"/>
    <n v="50"/>
    <s v="BACKLOG"/>
    <d v="2024-11-15T00:00:00"/>
    <m/>
    <m/>
    <x v="25"/>
    <s v="ARGOX0030/24H"/>
    <m/>
    <s v="3810158"/>
    <s v="IMP"/>
    <s v="AEREO"/>
    <m/>
    <x v="224"/>
    <m/>
  </r>
  <r>
    <s v="SC"/>
    <s v="ARGOX"/>
    <x v="221"/>
    <n v="10"/>
    <s v="BACKLOG"/>
    <d v="2024-11-15T00:00:00"/>
    <m/>
    <m/>
    <x v="25"/>
    <s v="ARGOX0030/24H"/>
    <m/>
    <s v="3810158"/>
    <s v="IMP"/>
    <s v="AEREO"/>
    <m/>
    <x v="225"/>
    <m/>
  </r>
  <r>
    <s v="SC"/>
    <s v="ARGOX"/>
    <x v="222"/>
    <n v="5"/>
    <s v="BACKLOG"/>
    <d v="2024-11-15T00:00:00"/>
    <m/>
    <m/>
    <x v="25"/>
    <s v="ARGOX0030/24H"/>
    <m/>
    <s v="3810158"/>
    <s v="IMP"/>
    <s v="AEREO"/>
    <m/>
    <x v="226"/>
    <m/>
  </r>
  <r>
    <s v="SC"/>
    <s v="ARGOX"/>
    <x v="223"/>
    <n v="10"/>
    <s v="BACKLOG"/>
    <d v="2024-11-15T00:00:00"/>
    <m/>
    <m/>
    <x v="25"/>
    <s v="ARGOX0030/24H"/>
    <m/>
    <s v="3810158"/>
    <s v="IMP"/>
    <s v="AEREO"/>
    <m/>
    <x v="227"/>
    <m/>
  </r>
  <r>
    <s v="SC"/>
    <s v="ARGOX"/>
    <x v="97"/>
    <n v="3"/>
    <s v="BACKLOG"/>
    <d v="2024-11-15T00:00:00"/>
    <m/>
    <m/>
    <x v="25"/>
    <s v="ARGOX0030/24H"/>
    <m/>
    <s v="3810158"/>
    <s v="IMP"/>
    <s v="AEREO"/>
    <m/>
    <x v="97"/>
    <m/>
  </r>
  <r>
    <s v="SC"/>
    <s v="ARGOX"/>
    <x v="224"/>
    <n v="200"/>
    <s v="BACKLOG"/>
    <d v="2024-11-15T00:00:00"/>
    <m/>
    <m/>
    <x v="25"/>
    <s v="ARGOX0030/24H"/>
    <m/>
    <s v="3810158"/>
    <s v="IMP"/>
    <s v="AEREO"/>
    <m/>
    <x v="228"/>
    <m/>
  </r>
  <r>
    <s v="SC"/>
    <s v="ARGOX"/>
    <x v="225"/>
    <n v="100"/>
    <s v="BACKLOG"/>
    <d v="2024-11-15T00:00:00"/>
    <m/>
    <m/>
    <x v="25"/>
    <s v="ARGOX0030/24H"/>
    <m/>
    <s v="3823598"/>
    <s v="IMP"/>
    <s v="AEREO"/>
    <m/>
    <x v="229"/>
    <m/>
  </r>
  <r>
    <s v="SC"/>
    <s v="ARGOX"/>
    <x v="226"/>
    <n v="50"/>
    <s v="BACKLOG"/>
    <d v="2024-11-15T00:00:00"/>
    <m/>
    <m/>
    <x v="25"/>
    <s v="ARGOX0030/24H"/>
    <m/>
    <s v="3823598"/>
    <s v="IMP"/>
    <s v="AEREO"/>
    <m/>
    <x v="230"/>
    <m/>
  </r>
  <r>
    <s v="SC"/>
    <s v="ARGOX"/>
    <x v="132"/>
    <n v="100"/>
    <s v="BACKLOG"/>
    <d v="2024-11-15T00:00:00"/>
    <m/>
    <m/>
    <x v="25"/>
    <s v="ARGOX0030/24H"/>
    <m/>
    <s v="3826396"/>
    <s v="IMP"/>
    <s v="AEREO"/>
    <m/>
    <x v="132"/>
    <m/>
  </r>
  <r>
    <s v="SC"/>
    <s v="DATALOGIC"/>
    <x v="227"/>
    <n v="100"/>
    <s v="BACKLOG"/>
    <d v="2024-12-02T00:00:00"/>
    <m/>
    <m/>
    <x v="5"/>
    <s v="DATALOGIC013-24"/>
    <m/>
    <m/>
    <m/>
    <s v="AEREO"/>
    <m/>
    <x v="231"/>
    <m/>
  </r>
  <r>
    <s v="SC"/>
    <s v="DATALOGIC"/>
    <x v="108"/>
    <n v="300"/>
    <s v="BACKLOG"/>
    <d v="2024-12-02T00:00:00"/>
    <m/>
    <m/>
    <x v="29"/>
    <s v="DATALOGIC018-24"/>
    <m/>
    <m/>
    <m/>
    <s v="MARITIMO"/>
    <m/>
    <x v="108"/>
    <m/>
  </r>
  <r>
    <s v="SC"/>
    <s v="DATALOGIC"/>
    <x v="227"/>
    <n v="100"/>
    <s v="BACKLOG"/>
    <d v="2024-12-02T00:00:00"/>
    <m/>
    <m/>
    <x v="29"/>
    <s v="DATALOGIC018-24"/>
    <m/>
    <m/>
    <m/>
    <s v="MARITIMO"/>
    <m/>
    <x v="231"/>
    <m/>
  </r>
  <r>
    <s v="SC"/>
    <s v="DATALOGIC"/>
    <x v="228"/>
    <n v="100"/>
    <s v="BACKLOG"/>
    <d v="2024-12-03T00:00:00"/>
    <m/>
    <m/>
    <x v="30"/>
    <s v="DATALOGIC020-24"/>
    <m/>
    <m/>
    <m/>
    <s v="AEREO"/>
    <m/>
    <x v="232"/>
    <m/>
  </r>
  <r>
    <s v="SC"/>
    <s v="DATALOGIC"/>
    <x v="110"/>
    <n v="280"/>
    <s v="BACKLOG"/>
    <d v="2024-12-02T00:00:00"/>
    <m/>
    <m/>
    <x v="5"/>
    <s v="DATALOGIC021-24"/>
    <m/>
    <m/>
    <m/>
    <s v="AEREO"/>
    <m/>
    <x v="110"/>
    <m/>
  </r>
  <r>
    <s v="SC"/>
    <s v="DATALOGIC"/>
    <x v="111"/>
    <n v="20"/>
    <s v="BACKLOG"/>
    <d v="2024-12-02T00:00:00"/>
    <m/>
    <m/>
    <x v="5"/>
    <s v="DATALOGIC021-24"/>
    <m/>
    <m/>
    <m/>
    <s v="AEREO"/>
    <m/>
    <x v="111"/>
    <m/>
  </r>
  <r>
    <s v="SC"/>
    <s v="DATALOGIC"/>
    <x v="108"/>
    <n v="400"/>
    <s v="BACKLOG"/>
    <d v="2024-12-02T00:00:00"/>
    <m/>
    <m/>
    <x v="5"/>
    <s v="DATALOGIC021-24"/>
    <m/>
    <m/>
    <m/>
    <s v="AEREO"/>
    <m/>
    <x v="108"/>
    <m/>
  </r>
  <r>
    <s v="SC"/>
    <s v="DATALOGIC"/>
    <x v="227"/>
    <n v="100"/>
    <s v="BACKLOG"/>
    <d v="2024-12-02T00:00:00"/>
    <m/>
    <m/>
    <x v="5"/>
    <s v="DATALOGIC021-24"/>
    <m/>
    <m/>
    <m/>
    <s v="AEREO"/>
    <m/>
    <x v="231"/>
    <m/>
  </r>
  <r>
    <s v="SC"/>
    <s v="DATALOGIC"/>
    <x v="98"/>
    <n v="45"/>
    <s v="BACKLOG"/>
    <d v="2024-12-02T00:00:00"/>
    <m/>
    <m/>
    <x v="5"/>
    <s v="DATALOGIC022-24"/>
    <m/>
    <m/>
    <m/>
    <s v="AEREO"/>
    <m/>
    <x v="98"/>
    <m/>
  </r>
  <r>
    <s v="SC"/>
    <s v="DATALOGIC"/>
    <x v="99"/>
    <n v="70"/>
    <s v="BACKLOG"/>
    <d v="2024-12-02T00:00:00"/>
    <m/>
    <m/>
    <x v="5"/>
    <s v="DATALOGIC022-24"/>
    <m/>
    <m/>
    <m/>
    <s v="AEREO"/>
    <m/>
    <x v="99"/>
    <m/>
  </r>
  <r>
    <s v="SC"/>
    <s v="DATALOGIC"/>
    <x v="100"/>
    <n v="30"/>
    <s v="BACKLOG"/>
    <d v="2024-12-02T00:00:00"/>
    <m/>
    <m/>
    <x v="5"/>
    <s v="DATALOGIC022-24"/>
    <m/>
    <m/>
    <m/>
    <s v="AEREO"/>
    <m/>
    <x v="100"/>
    <m/>
  </r>
  <r>
    <s v="SC"/>
    <s v="DATALOGIC"/>
    <x v="101"/>
    <n v="20"/>
    <s v="BACKLOG"/>
    <d v="2024-12-13T00:00:00"/>
    <m/>
    <m/>
    <x v="31"/>
    <s v="DATALOGIC022-24"/>
    <m/>
    <m/>
    <m/>
    <s v="AEREO"/>
    <m/>
    <x v="101"/>
    <m/>
  </r>
  <r>
    <s v="SC"/>
    <s v="DATALOGIC"/>
    <x v="102"/>
    <n v="100"/>
    <s v="BACKLOG"/>
    <d v="2024-12-02T00:00:00"/>
    <m/>
    <m/>
    <x v="5"/>
    <s v="DATALOGIC022-24"/>
    <m/>
    <m/>
    <m/>
    <s v="AEREO"/>
    <m/>
    <x v="102"/>
    <m/>
  </r>
  <r>
    <s v="SC"/>
    <s v="DATALOGIC"/>
    <x v="103"/>
    <n v="75"/>
    <s v="BACKLOG"/>
    <d v="2024-12-02T00:00:00"/>
    <m/>
    <m/>
    <x v="5"/>
    <s v="DATALOGIC022-24"/>
    <m/>
    <m/>
    <m/>
    <s v="AEREO"/>
    <m/>
    <x v="103"/>
    <m/>
  </r>
  <r>
    <s v="SC"/>
    <s v="DATALOGIC"/>
    <x v="104"/>
    <n v="100"/>
    <s v="BACKLOG"/>
    <d v="2024-12-02T00:00:00"/>
    <m/>
    <m/>
    <x v="5"/>
    <s v="DATALOGIC022-24"/>
    <m/>
    <m/>
    <m/>
    <s v="AEREO"/>
    <m/>
    <x v="104"/>
    <m/>
  </r>
  <r>
    <s v="SC"/>
    <s v="DATALOGIC"/>
    <x v="119"/>
    <n v="15"/>
    <s v="BACKLOG"/>
    <d v="2024-11-26T00:00:00"/>
    <m/>
    <m/>
    <x v="13"/>
    <s v="DATALOGIC022-24"/>
    <m/>
    <m/>
    <m/>
    <s v="AEREO"/>
    <m/>
    <x v="119"/>
    <m/>
  </r>
  <r>
    <s v="SC"/>
    <s v="DATALOGIC"/>
    <x v="105"/>
    <n v="45"/>
    <s v="BACKLOG"/>
    <d v="2024-12-02T00:00:00"/>
    <m/>
    <m/>
    <x v="5"/>
    <s v="DATALOGIC022-24"/>
    <m/>
    <m/>
    <m/>
    <s v="AEREO"/>
    <m/>
    <x v="105"/>
    <m/>
  </r>
  <r>
    <s v="SC"/>
    <s v="DATALOGIC"/>
    <x v="106"/>
    <n v="20"/>
    <s v="BACKLOG"/>
    <d v="2024-12-02T00:00:00"/>
    <m/>
    <m/>
    <x v="5"/>
    <s v="DATALOGIC022-24"/>
    <m/>
    <m/>
    <m/>
    <s v="AEREO"/>
    <m/>
    <x v="106"/>
    <m/>
  </r>
  <r>
    <s v="SC"/>
    <s v="DATALOGIC"/>
    <x v="107"/>
    <n v="15"/>
    <s v="BACKLOG"/>
    <d v="2024-12-02T00:00:00"/>
    <m/>
    <m/>
    <x v="5"/>
    <s v="DATALOGIC022-24"/>
    <m/>
    <m/>
    <m/>
    <s v="AEREO"/>
    <m/>
    <x v="107"/>
    <m/>
  </r>
  <r>
    <s v="SC"/>
    <s v="DATALOGIC"/>
    <x v="109"/>
    <n v="150"/>
    <s v="BACKLOG"/>
    <d v="2024-12-02T00:00:00"/>
    <m/>
    <m/>
    <x v="32"/>
    <s v="DATALOGIC023-24"/>
    <m/>
    <m/>
    <m/>
    <s v="AEREO"/>
    <m/>
    <x v="109"/>
    <m/>
  </r>
  <r>
    <s v="SC"/>
    <s v="DATALOGIC"/>
    <x v="228"/>
    <n v="100"/>
    <s v="BACKLOG"/>
    <d v="2024-12-03T00:00:00"/>
    <m/>
    <m/>
    <x v="30"/>
    <s v="DATALOGIC023-24"/>
    <m/>
    <m/>
    <m/>
    <s v="AEREO"/>
    <m/>
    <x v="232"/>
    <m/>
  </r>
  <r>
    <s v="SC"/>
    <s v="DATALOGIC"/>
    <x v="229"/>
    <n v="150"/>
    <s v="BACKLOG"/>
    <d v="2024-12-02T00:00:00"/>
    <m/>
    <m/>
    <x v="5"/>
    <s v="DATALOGIC033-24"/>
    <m/>
    <m/>
    <m/>
    <s v="AEREO"/>
    <m/>
    <x v="233"/>
    <m/>
  </r>
  <r>
    <s v="SC"/>
    <s v="DATALOGIC"/>
    <x v="121"/>
    <n v="50"/>
    <s v="BACKLOG"/>
    <d v="2024-12-02T00:00:00"/>
    <m/>
    <m/>
    <x v="5"/>
    <s v="DATALOGIC048-24"/>
    <m/>
    <m/>
    <m/>
    <s v="AEREO"/>
    <m/>
    <x v="121"/>
    <m/>
  </r>
  <r>
    <s v="SC"/>
    <s v="DATALOGIC"/>
    <x v="122"/>
    <n v="30"/>
    <s v="BACKLOG"/>
    <d v="2024-12-02T00:00:00"/>
    <m/>
    <m/>
    <x v="5"/>
    <s v="DATALOGIC048-24"/>
    <m/>
    <m/>
    <m/>
    <s v="AEREO"/>
    <m/>
    <x v="122"/>
    <m/>
  </r>
  <r>
    <s v="SC"/>
    <s v="DATALOGIC"/>
    <x v="123"/>
    <n v="150"/>
    <s v="BACKLOG"/>
    <d v="2024-12-02T00:00:00"/>
    <m/>
    <m/>
    <x v="5"/>
    <s v="DATALOGIC048-24"/>
    <m/>
    <m/>
    <m/>
    <s v="AEREO"/>
    <m/>
    <x v="123"/>
    <m/>
  </r>
  <r>
    <s v="SC"/>
    <s v="DATALOGIC"/>
    <x v="124"/>
    <n v="50"/>
    <s v="BACKLOG"/>
    <d v="2024-12-02T00:00:00"/>
    <m/>
    <m/>
    <x v="5"/>
    <s v="DATALOGIC048-24"/>
    <m/>
    <m/>
    <m/>
    <s v="AEREO"/>
    <m/>
    <x v="124"/>
    <m/>
  </r>
  <r>
    <s v="SC"/>
    <s v="DATALOGIC"/>
    <x v="230"/>
    <n v="4"/>
    <s v="BACKLOG"/>
    <d v="2024-11-19T00:00:00"/>
    <m/>
    <m/>
    <x v="33"/>
    <s v="DATALOGIC049-24"/>
    <m/>
    <m/>
    <m/>
    <s v="AEREO"/>
    <m/>
    <x v="234"/>
    <m/>
  </r>
  <r>
    <s v="SC"/>
    <s v="DATALOGIC"/>
    <x v="231"/>
    <n v="1"/>
    <s v="BACKLOG"/>
    <d v="2024-12-02T00:00:00"/>
    <m/>
    <m/>
    <x v="5"/>
    <s v="DATALOGIC053-24"/>
    <m/>
    <m/>
    <m/>
    <s v="AEREO"/>
    <m/>
    <x v="235"/>
    <m/>
  </r>
  <r>
    <s v="SC"/>
    <s v="DATALOGIC"/>
    <x v="232"/>
    <n v="3"/>
    <s v="BACKLOG"/>
    <d v="2024-12-03T00:00:00"/>
    <m/>
    <m/>
    <x v="34"/>
    <s v="DATALOGIC056-24"/>
    <m/>
    <m/>
    <m/>
    <s v="AEREO"/>
    <m/>
    <x v="236"/>
    <m/>
  </r>
  <r>
    <s v="SC"/>
    <s v="DATALOGIC"/>
    <x v="164"/>
    <n v="400"/>
    <s v="BACKLOG"/>
    <d v="2024-11-22T00:00:00"/>
    <m/>
    <m/>
    <x v="10"/>
    <s v="DATALOGIC058-24"/>
    <m/>
    <m/>
    <m/>
    <s v="AEREO"/>
    <m/>
    <x v="165"/>
    <m/>
  </r>
  <r>
    <s v="SC"/>
    <s v="DATALOGIC"/>
    <x v="164"/>
    <n v="2000"/>
    <s v="BACKLOG"/>
    <d v="2024-12-16T00:00:00"/>
    <m/>
    <m/>
    <x v="35"/>
    <s v="DATALOGIC059-24"/>
    <m/>
    <m/>
    <m/>
    <s v="MARITIMO"/>
    <m/>
    <x v="165"/>
    <m/>
  </r>
  <r>
    <s v="SC"/>
    <s v="DATALOGIC"/>
    <x v="120"/>
    <n v="300"/>
    <s v="BACKLOG"/>
    <d v="2024-11-18T00:00:00"/>
    <m/>
    <m/>
    <x v="28"/>
    <s v="DATALOGIC059-24"/>
    <m/>
    <m/>
    <m/>
    <s v="MARITIMO"/>
    <m/>
    <x v="120"/>
    <m/>
  </r>
  <r>
    <s v="SC"/>
    <s v="DATALOGIC"/>
    <x v="124"/>
    <n v="200"/>
    <s v="BACKLOG"/>
    <d v="2024-11-18T00:00:00"/>
    <m/>
    <m/>
    <x v="28"/>
    <s v="DATALOGIC059-24"/>
    <m/>
    <m/>
    <m/>
    <s v="MARITIMO"/>
    <m/>
    <x v="124"/>
    <m/>
  </r>
  <r>
    <s v="SC"/>
    <s v="DATALOGIC"/>
    <x v="233"/>
    <n v="10"/>
    <s v="BACKLOG"/>
    <d v="2024-11-18T00:00:00"/>
    <m/>
    <m/>
    <x v="36"/>
    <s v="DATALOGIC060-24"/>
    <m/>
    <m/>
    <m/>
    <s v="AEREO"/>
    <m/>
    <x v="237"/>
    <m/>
  </r>
  <r>
    <s v="SC"/>
    <s v="DATALOGIC"/>
    <x v="234"/>
    <n v="10"/>
    <s v="BACKLOG"/>
    <d v="2024-12-18T00:00:00"/>
    <m/>
    <m/>
    <x v="37"/>
    <s v="DATALOGIC062-24"/>
    <m/>
    <m/>
    <m/>
    <s v="AEREO"/>
    <m/>
    <x v="238"/>
    <m/>
  </r>
  <r>
    <s v="SC"/>
    <s v="DATALOGIC"/>
    <x v="235"/>
    <n v="600"/>
    <s v="BACKLOG"/>
    <d v="2024-12-23T00:00:00"/>
    <m/>
    <m/>
    <x v="38"/>
    <s v="DATALOGIC063-24"/>
    <m/>
    <m/>
    <m/>
    <s v="AEREO"/>
    <m/>
    <x v="239"/>
    <m/>
  </r>
  <r>
    <s v="SC"/>
    <s v="DATALOGIC"/>
    <x v="235"/>
    <n v="300"/>
    <s v="BACKLOG"/>
    <d v="2025-01-30T00:00:00"/>
    <m/>
    <m/>
    <x v="39"/>
    <s v="DATALOGIC064-24"/>
    <m/>
    <m/>
    <m/>
    <s v="AEREO"/>
    <m/>
    <x v="239"/>
    <m/>
  </r>
  <r>
    <s v="SC"/>
    <s v="DATALOGIC"/>
    <x v="114"/>
    <n v="274"/>
    <s v="BACKLOG"/>
    <d v="2024-11-25T00:00:00"/>
    <m/>
    <m/>
    <x v="40"/>
    <s v="DATALOGIC065-24"/>
    <m/>
    <m/>
    <m/>
    <s v="AEREO"/>
    <m/>
    <x v="114"/>
    <m/>
  </r>
  <r>
    <s v="SC"/>
    <s v="DATALOGIC"/>
    <x v="119"/>
    <n v="20"/>
    <s v="BACKLOG"/>
    <d v="2024-12-13T00:00:00"/>
    <m/>
    <m/>
    <x v="31"/>
    <s v="DATALOGIC066-24"/>
    <m/>
    <m/>
    <m/>
    <s v="AEREO"/>
    <m/>
    <x v="119"/>
    <m/>
  </r>
  <r>
    <s v="SC"/>
    <s v="DATALOGIC"/>
    <x v="236"/>
    <n v="10"/>
    <s v="BACKLOG"/>
    <d v="2024-11-18T00:00:00"/>
    <m/>
    <m/>
    <x v="36"/>
    <s v="DATALOGIC066-24"/>
    <m/>
    <m/>
    <m/>
    <s v="AEREO"/>
    <m/>
    <x v="240"/>
    <m/>
  </r>
  <r>
    <s v="SC"/>
    <s v="DATALOGIC"/>
    <x v="235"/>
    <n v="300"/>
    <s v="BACKLOG"/>
    <d v="2024-12-03T00:00:00"/>
    <m/>
    <m/>
    <x v="34"/>
    <s v="DATALOGIC067-24"/>
    <m/>
    <m/>
    <m/>
    <s v="AEREO"/>
    <m/>
    <x v="239"/>
    <m/>
  </r>
  <r>
    <s v="SC"/>
    <s v="DATALOGIC"/>
    <x v="237"/>
    <n v="5"/>
    <s v="BACKLOG"/>
    <d v="2024-11-18T00:00:00"/>
    <m/>
    <m/>
    <x v="36"/>
    <s v="DATALOGIC068-24"/>
    <m/>
    <m/>
    <m/>
    <s v="AEREO"/>
    <m/>
    <x v="241"/>
    <m/>
  </r>
  <r>
    <s v="SC"/>
    <s v="DATALOGIC"/>
    <x v="238"/>
    <n v="5"/>
    <s v="BACKLOG"/>
    <d v="2024-11-18T00:00:00"/>
    <m/>
    <m/>
    <x v="36"/>
    <s v="DATALOGIC068-24"/>
    <m/>
    <m/>
    <m/>
    <s v="AEREO"/>
    <m/>
    <x v="242"/>
    <m/>
  </r>
  <r>
    <s v="SC"/>
    <s v="DATALOGIC"/>
    <x v="239"/>
    <n v="1"/>
    <s v="BACKLOG"/>
    <d v="2024-11-18T00:00:00"/>
    <m/>
    <m/>
    <x v="36"/>
    <s v="DATALOGIC068-24"/>
    <m/>
    <m/>
    <m/>
    <s v="AEREO"/>
    <m/>
    <x v="243"/>
    <m/>
  </r>
  <r>
    <s v="SC"/>
    <s v="DATALOGIC"/>
    <x v="240"/>
    <n v="1"/>
    <s v="BACKLOG"/>
    <d v="2024-11-18T00:00:00"/>
    <m/>
    <m/>
    <x v="36"/>
    <s v="DATALOGIC068-24"/>
    <m/>
    <m/>
    <m/>
    <s v="AEREO"/>
    <m/>
    <x v="244"/>
    <m/>
  </r>
  <r>
    <s v="SC"/>
    <s v="DATALOGIC"/>
    <x v="241"/>
    <n v="1"/>
    <s v="BACKLOG"/>
    <d v="2024-11-18T00:00:00"/>
    <m/>
    <m/>
    <x v="36"/>
    <s v="DATALOGIC068-24"/>
    <m/>
    <m/>
    <m/>
    <s v="AEREO"/>
    <m/>
    <x v="245"/>
    <m/>
  </r>
  <r>
    <s v="SC"/>
    <s v="DATALOGIC"/>
    <x v="113"/>
    <n v="24"/>
    <s v="BACKLOG"/>
    <d v="2024-12-21T00:00:00"/>
    <m/>
    <m/>
    <x v="41"/>
    <s v="DATALOGIC069-24"/>
    <m/>
    <m/>
    <m/>
    <s v="AEREO"/>
    <m/>
    <x v="113"/>
    <m/>
  </r>
  <r>
    <s v="SC"/>
    <s v="DATALOGIC"/>
    <x v="242"/>
    <n v="11"/>
    <s v="BACKLOG"/>
    <d v="2024-11-18T00:00:00"/>
    <m/>
    <m/>
    <x v="16"/>
    <s v="DATALOGIC069-24"/>
    <m/>
    <m/>
    <m/>
    <s v="AEREO"/>
    <m/>
    <x v="246"/>
    <m/>
  </r>
  <r>
    <s v="SC"/>
    <s v="ELGIN"/>
    <x v="243"/>
    <n v="50"/>
    <s v="BACKLOG"/>
    <d v="2024-09-10T00:00:00"/>
    <m/>
    <m/>
    <x v="2"/>
    <s v="225473"/>
    <m/>
    <m/>
    <s v="NAC"/>
    <s v="RODOVIARIO"/>
    <m/>
    <x v="247"/>
    <m/>
  </r>
  <r>
    <s v="SC"/>
    <s v="ELGIN"/>
    <x v="244"/>
    <n v="2"/>
    <s v="BACKLOG"/>
    <d v="2024-10-05T00:00:00"/>
    <m/>
    <m/>
    <x v="4"/>
    <s v="226804"/>
    <m/>
    <m/>
    <s v="NAC"/>
    <s v="RODOVIARIO"/>
    <m/>
    <x v="248"/>
    <m/>
  </r>
  <r>
    <s v="SC"/>
    <s v="ELGIN"/>
    <x v="245"/>
    <n v="20"/>
    <s v="BACKLOG"/>
    <d v="2024-10-31T00:00:00"/>
    <m/>
    <m/>
    <x v="42"/>
    <s v="228206"/>
    <m/>
    <m/>
    <s v="NAC"/>
    <s v="RODOVIARIO"/>
    <m/>
    <x v="249"/>
    <m/>
  </r>
  <r>
    <s v="SC"/>
    <s v="ELGIN"/>
    <x v="246"/>
    <n v="100"/>
    <s v="BACKLOG"/>
    <d v="2024-10-31T00:00:00"/>
    <m/>
    <m/>
    <x v="42"/>
    <s v="228209"/>
    <m/>
    <m/>
    <s v="NAC"/>
    <s v="RODOVIARIO"/>
    <m/>
    <x v="250"/>
    <m/>
  </r>
  <r>
    <s v="SC"/>
    <s v="ELGIN"/>
    <x v="243"/>
    <n v="50"/>
    <s v="BACKLOG"/>
    <m/>
    <s v="0"/>
    <m/>
    <x v="14"/>
    <s v="225473"/>
    <m/>
    <m/>
    <s v="NAC"/>
    <s v="RODOVIARIO"/>
    <m/>
    <x v="247"/>
    <m/>
  </r>
  <r>
    <s v="SC"/>
    <s v="ELO"/>
    <x v="247"/>
    <n v="5"/>
    <s v="BACKLOG"/>
    <m/>
    <m/>
    <m/>
    <x v="22"/>
    <s v="ELO041/24H-SC"/>
    <m/>
    <m/>
    <s v="IMP"/>
    <s v="AEREO"/>
    <m/>
    <x v="251"/>
    <m/>
  </r>
  <r>
    <s v="SC"/>
    <s v="ELO"/>
    <x v="248"/>
    <n v="1"/>
    <s v="BACKLOG"/>
    <m/>
    <m/>
    <m/>
    <x v="43"/>
    <s v="ELO050/24H-SC"/>
    <m/>
    <m/>
    <s v="IMP"/>
    <s v="AEREO"/>
    <m/>
    <x v="252"/>
    <m/>
  </r>
  <r>
    <s v="SC"/>
    <s v="ELO"/>
    <x v="6"/>
    <n v="250"/>
    <s v="BACKLOG"/>
    <m/>
    <m/>
    <m/>
    <x v="42"/>
    <s v="ELO054M/24H-SC"/>
    <m/>
    <m/>
    <s v="IMP"/>
    <s v="MARITIMO"/>
    <m/>
    <x v="6"/>
    <m/>
  </r>
  <r>
    <s v="SC"/>
    <s v="ELO"/>
    <x v="6"/>
    <n v="50"/>
    <s v="BACKLOG"/>
    <m/>
    <m/>
    <m/>
    <x v="44"/>
    <s v="ELO054M/24H-SC"/>
    <m/>
    <m/>
    <s v="IMP"/>
    <s v="MARITIMO"/>
    <m/>
    <x v="6"/>
    <m/>
  </r>
  <r>
    <s v="SC"/>
    <s v="ELO"/>
    <x v="9"/>
    <n v="14"/>
    <s v="BACKLOG"/>
    <m/>
    <m/>
    <m/>
    <x v="26"/>
    <s v="ELO055M/24H-SC"/>
    <m/>
    <m/>
    <s v="IMP"/>
    <s v="MARITIMO"/>
    <m/>
    <x v="9"/>
    <m/>
  </r>
  <r>
    <s v="SC"/>
    <s v="ELO"/>
    <x v="249"/>
    <n v="1"/>
    <s v="BACKLOG"/>
    <m/>
    <m/>
    <m/>
    <x v="45"/>
    <s v="ELO056/24H-SC"/>
    <m/>
    <m/>
    <s v="IMP"/>
    <s v="AEREO"/>
    <m/>
    <x v="253"/>
    <m/>
  </r>
  <r>
    <s v="SC"/>
    <s v="ELO"/>
    <x v="250"/>
    <n v="2"/>
    <s v="BACKLOG"/>
    <m/>
    <m/>
    <m/>
    <x v="2"/>
    <s v="ELO059/24H-SC"/>
    <m/>
    <m/>
    <s v="IMP"/>
    <s v="AEREO"/>
    <m/>
    <x v="254"/>
    <m/>
  </r>
  <r>
    <s v="SC"/>
    <s v="ELO"/>
    <x v="251"/>
    <n v="5"/>
    <s v="BACKLOG"/>
    <m/>
    <m/>
    <m/>
    <x v="10"/>
    <s v="ELO062M/24H-SC"/>
    <m/>
    <m/>
    <s v="IMP"/>
    <s v="MARITIMO"/>
    <m/>
    <x v="255"/>
    <m/>
  </r>
  <r>
    <s v="SC"/>
    <s v="ELO"/>
    <x v="252"/>
    <n v="30"/>
    <s v="BACKLOG"/>
    <m/>
    <m/>
    <m/>
    <x v="10"/>
    <s v="ELO062M/24H-SC"/>
    <m/>
    <m/>
    <s v="IMP"/>
    <s v="MARITIMO"/>
    <m/>
    <x v="256"/>
    <m/>
  </r>
  <r>
    <s v="SC"/>
    <s v="ELO"/>
    <x v="253"/>
    <n v="5"/>
    <s v="BACKLOG"/>
    <m/>
    <m/>
    <m/>
    <x v="46"/>
    <s v="ELO062M/24H-SC"/>
    <m/>
    <m/>
    <s v="IMP"/>
    <s v="MARITIMO"/>
    <m/>
    <x v="257"/>
    <m/>
  </r>
  <r>
    <s v="SC"/>
    <s v="ELO"/>
    <x v="9"/>
    <n v="30"/>
    <s v="BACKLOG"/>
    <m/>
    <m/>
    <m/>
    <x v="10"/>
    <s v="ELO062M/24H-SC"/>
    <m/>
    <m/>
    <s v="IMP"/>
    <s v="MARITIMO"/>
    <m/>
    <x v="9"/>
    <m/>
  </r>
  <r>
    <s v="SC"/>
    <s v="ELO"/>
    <x v="6"/>
    <n v="500"/>
    <s v="BACKLOG"/>
    <m/>
    <m/>
    <m/>
    <x v="44"/>
    <s v="ELO062M/24H-SC"/>
    <m/>
    <m/>
    <s v="IMP"/>
    <s v="MARITIMO"/>
    <m/>
    <x v="6"/>
    <m/>
  </r>
  <r>
    <s v="SC"/>
    <s v="ELO"/>
    <x v="254"/>
    <n v="300"/>
    <s v="BACKLOG"/>
    <m/>
    <m/>
    <m/>
    <x v="44"/>
    <s v="ELO063M/24H-SC"/>
    <m/>
    <m/>
    <s v="IMP"/>
    <s v="MARITIMO"/>
    <m/>
    <x v="258"/>
    <m/>
  </r>
  <r>
    <s v="SC"/>
    <s v="ELO"/>
    <x v="254"/>
    <n v="300"/>
    <s v="BACKLOG"/>
    <m/>
    <m/>
    <m/>
    <x v="44"/>
    <s v="ELO065M/24H-SC"/>
    <m/>
    <m/>
    <s v="IMP"/>
    <s v="MARITIMO"/>
    <m/>
    <x v="258"/>
    <m/>
  </r>
  <r>
    <s v="SC"/>
    <s v="ELO"/>
    <x v="255"/>
    <n v="6"/>
    <s v="BACKLOG"/>
    <m/>
    <m/>
    <m/>
    <x v="2"/>
    <s v="ELO066/24H-SC"/>
    <m/>
    <m/>
    <s v="IMP"/>
    <s v="AEREO"/>
    <m/>
    <x v="259"/>
    <m/>
  </r>
  <r>
    <s v="SC"/>
    <s v="ELO"/>
    <x v="254"/>
    <n v="2"/>
    <s v="BACKLOG"/>
    <m/>
    <m/>
    <m/>
    <x v="44"/>
    <s v="ELO068/24H-SC"/>
    <m/>
    <m/>
    <s v="IMP"/>
    <s v="AEREO"/>
    <m/>
    <x v="258"/>
    <m/>
  </r>
  <r>
    <s v="SC"/>
    <s v="ELO"/>
    <x v="256"/>
    <n v="1"/>
    <s v="BACKLOG"/>
    <m/>
    <m/>
    <m/>
    <x v="47"/>
    <s v="ELO069/24H-S"/>
    <m/>
    <m/>
    <s v="IMP"/>
    <s v="AEREO"/>
    <m/>
    <x v="260"/>
    <m/>
  </r>
  <r>
    <s v="SC"/>
    <s v="GERTEC"/>
    <x v="11"/>
    <n v="63"/>
    <s v="BACKLOG"/>
    <d v="2024-10-15T00:00:00"/>
    <m/>
    <m/>
    <x v="20"/>
    <s v="225207"/>
    <m/>
    <m/>
    <s v="NAC"/>
    <s v="RODOVIARIO"/>
    <m/>
    <x v="11"/>
    <m/>
  </r>
  <r>
    <s v="SC"/>
    <s v="GERTEC"/>
    <x v="257"/>
    <n v="40"/>
    <s v="BACKLOG"/>
    <d v="2024-10-30T00:00:00"/>
    <m/>
    <m/>
    <x v="4"/>
    <s v="225376"/>
    <m/>
    <m/>
    <s v="NAC"/>
    <s v="RODOVIARIO"/>
    <m/>
    <x v="261"/>
    <m/>
  </r>
  <r>
    <s v="SC"/>
    <s v="GERTEC"/>
    <x v="258"/>
    <n v="45"/>
    <s v="BACKLOG"/>
    <d v="2024-10-30T00:00:00"/>
    <m/>
    <m/>
    <x v="4"/>
    <s v="225376"/>
    <m/>
    <m/>
    <s v="NAC"/>
    <s v="RODOVIARIO"/>
    <m/>
    <x v="262"/>
    <m/>
  </r>
  <r>
    <s v="SC"/>
    <s v="GERTEC"/>
    <x v="12"/>
    <n v="110"/>
    <s v="BACKLOG"/>
    <d v="2024-10-30T00:00:00"/>
    <m/>
    <m/>
    <x v="4"/>
    <s v="225376"/>
    <m/>
    <m/>
    <s v="NAC"/>
    <s v="RODOVIARIO"/>
    <m/>
    <x v="12"/>
    <m/>
  </r>
  <r>
    <s v="SC"/>
    <s v="GERTEC"/>
    <x v="11"/>
    <n v="200"/>
    <s v="BACKLOG"/>
    <d v="2024-10-30T00:00:00"/>
    <m/>
    <m/>
    <x v="5"/>
    <s v="225376"/>
    <m/>
    <m/>
    <s v="NAC"/>
    <s v="RODOVIARIO"/>
    <m/>
    <x v="11"/>
    <m/>
  </r>
  <r>
    <s v="SC"/>
    <s v="GERTEC"/>
    <x v="259"/>
    <n v="10"/>
    <s v="BACKLOG"/>
    <d v="2024-10-30T00:00:00"/>
    <m/>
    <m/>
    <x v="4"/>
    <s v="225376"/>
    <m/>
    <m/>
    <s v="NAC"/>
    <s v="RODOVIARIO"/>
    <m/>
    <x v="263"/>
    <m/>
  </r>
  <r>
    <s v="SC"/>
    <s v="GERTEC"/>
    <x v="260"/>
    <n v="5"/>
    <s v="BACKLOG"/>
    <d v="2024-10-30T00:00:00"/>
    <m/>
    <m/>
    <x v="4"/>
    <s v="225376"/>
    <m/>
    <m/>
    <s v="NAC"/>
    <s v="RODOVIARIO"/>
    <m/>
    <x v="264"/>
    <m/>
  </r>
  <r>
    <s v="SC"/>
    <s v="GERTEC"/>
    <x v="257"/>
    <n v="15"/>
    <s v="BACKLOG"/>
    <d v="2024-09-20T00:00:00"/>
    <m/>
    <m/>
    <x v="2"/>
    <s v="225386"/>
    <m/>
    <m/>
    <s v="NAC"/>
    <s v="RODOVIARIO"/>
    <m/>
    <x v="261"/>
    <m/>
  </r>
  <r>
    <s v="SC"/>
    <s v="GERTEC"/>
    <x v="261"/>
    <n v="10"/>
    <s v="BACKLOG"/>
    <d v="2024-10-30T00:00:00"/>
    <m/>
    <m/>
    <x v="4"/>
    <s v="225460"/>
    <m/>
    <m/>
    <s v="NAC"/>
    <s v="RODOVIARIO"/>
    <m/>
    <x v="265"/>
    <m/>
  </r>
  <r>
    <s v="SC"/>
    <s v="GERTEC"/>
    <x v="11"/>
    <n v="61"/>
    <s v="BACKLOG"/>
    <d v="2024-10-30T00:00:00"/>
    <m/>
    <m/>
    <x v="4"/>
    <s v="227821"/>
    <m/>
    <m/>
    <s v="NAC"/>
    <s v="RODOVIARIO"/>
    <m/>
    <x v="11"/>
    <m/>
  </r>
  <r>
    <s v="SC"/>
    <s v="GERTEC"/>
    <x v="262"/>
    <n v="15"/>
    <s v="BACKLOG"/>
    <d v="2024-10-31T00:00:00"/>
    <m/>
    <m/>
    <x v="1"/>
    <s v="228051"/>
    <m/>
    <m/>
    <s v="NAC"/>
    <s v="RODOVIARIO"/>
    <m/>
    <x v="266"/>
    <m/>
  </r>
  <r>
    <s v="SC"/>
    <s v="GERTEC"/>
    <x v="263"/>
    <n v="80"/>
    <s v="BACKLOG"/>
    <d v="2024-10-31T00:00:00"/>
    <m/>
    <m/>
    <x v="1"/>
    <s v="228051"/>
    <m/>
    <m/>
    <s v="NAC"/>
    <s v="RODOVIARIO"/>
    <m/>
    <x v="267"/>
    <m/>
  </r>
  <r>
    <s v="SC"/>
    <s v="GERTEC"/>
    <x v="264"/>
    <n v="30"/>
    <s v="BACKLOG"/>
    <d v="2024-10-31T00:00:00"/>
    <m/>
    <m/>
    <x v="1"/>
    <s v="228051"/>
    <m/>
    <m/>
    <s v="NAC"/>
    <s v="RODOVIARIO"/>
    <m/>
    <x v="268"/>
    <m/>
  </r>
  <r>
    <s v="SC"/>
    <s v="GERTEC"/>
    <x v="265"/>
    <n v="25"/>
    <s v="BACKLOG"/>
    <d v="2024-10-31T00:00:00"/>
    <m/>
    <m/>
    <x v="1"/>
    <s v="228081"/>
    <m/>
    <m/>
    <s v="NAC"/>
    <s v="RODOVIARIO"/>
    <m/>
    <x v="269"/>
    <m/>
  </r>
  <r>
    <s v="SC"/>
    <s v="GERTEC"/>
    <x v="128"/>
    <n v="280"/>
    <s v="BACKLOG"/>
    <d v="2024-11-05T00:00:00"/>
    <m/>
    <m/>
    <x v="14"/>
    <s v="228339"/>
    <m/>
    <m/>
    <s v="NAC"/>
    <s v="RODOVIARIO"/>
    <m/>
    <x v="128"/>
    <m/>
  </r>
  <r>
    <s v="SC"/>
    <s v="GERTEC"/>
    <x v="11"/>
    <n v="700"/>
    <s v="BACKLOG"/>
    <d v="2024-11-25T00:00:00"/>
    <m/>
    <m/>
    <x v="5"/>
    <s v="228341"/>
    <m/>
    <m/>
    <s v="NAC"/>
    <s v="RODOVIARIO"/>
    <m/>
    <x v="11"/>
    <m/>
  </r>
  <r>
    <s v="SC"/>
    <s v="GERTEC"/>
    <x v="265"/>
    <n v="23"/>
    <s v="BACKLOG"/>
    <d v="2024-11-05T00:00:00"/>
    <m/>
    <m/>
    <x v="14"/>
    <s v="228343"/>
    <m/>
    <m/>
    <s v="NAC"/>
    <s v="RODOVIARIO"/>
    <m/>
    <x v="269"/>
    <m/>
  </r>
  <r>
    <s v="SC"/>
    <s v="GERTEC"/>
    <x v="12"/>
    <n v="81"/>
    <s v="BACKLOG"/>
    <d v="2024-11-05T00:00:00"/>
    <m/>
    <m/>
    <x v="14"/>
    <s v="228366"/>
    <m/>
    <m/>
    <s v="NAC"/>
    <s v="RODOVIARIO"/>
    <m/>
    <x v="12"/>
    <m/>
  </r>
  <r>
    <s v="SC"/>
    <s v="GERTEC"/>
    <x v="12"/>
    <n v="119"/>
    <s v="BACKLOG"/>
    <d v="2024-11-05T00:00:00"/>
    <m/>
    <m/>
    <x v="14"/>
    <s v="228366"/>
    <m/>
    <m/>
    <s v="NAC"/>
    <s v="RODOVIARIO"/>
    <m/>
    <x v="12"/>
    <m/>
  </r>
  <r>
    <s v="SC"/>
    <s v="GERTEC"/>
    <x v="11"/>
    <n v="100"/>
    <s v="BACKLOG"/>
    <d v="2024-11-05T00:00:00"/>
    <m/>
    <m/>
    <x v="5"/>
    <s v="228366"/>
    <m/>
    <m/>
    <s v="NAC"/>
    <s v="RODOVIARIO"/>
    <m/>
    <x v="11"/>
    <m/>
  </r>
  <r>
    <s v="SC"/>
    <s v="GTS"/>
    <x v="266"/>
    <n v="6"/>
    <s v="BACKLOG"/>
    <d v="2024-11-08T00:00:00"/>
    <m/>
    <m/>
    <x v="6"/>
    <s v="GTS016-24"/>
    <m/>
    <m/>
    <s v="IMP"/>
    <s v="AEREO"/>
    <m/>
    <x v="270"/>
    <m/>
  </r>
  <r>
    <s v="SC"/>
    <s v="GTS"/>
    <x v="267"/>
    <n v="12"/>
    <s v="BACKLOG"/>
    <d v="2024-11-28T00:00:00"/>
    <m/>
    <m/>
    <x v="16"/>
    <s v="GTS017-24"/>
    <m/>
    <m/>
    <s v="IMP"/>
    <s v="AEREO"/>
    <m/>
    <x v="271"/>
    <m/>
  </r>
  <r>
    <s v="SC"/>
    <s v="GTS"/>
    <x v="266"/>
    <n v="2"/>
    <s v="BACKLOG"/>
    <d v="2024-11-28T00:00:00"/>
    <m/>
    <m/>
    <x v="16"/>
    <s v="GTS018-24"/>
    <m/>
    <m/>
    <s v="IMP"/>
    <s v="AEREO"/>
    <m/>
    <x v="270"/>
    <m/>
  </r>
  <r>
    <s v="SC"/>
    <s v="HONEYWELL"/>
    <x v="268"/>
    <n v="75"/>
    <s v="BACKLOG"/>
    <d v="2024-11-14T00:00:00"/>
    <m/>
    <m/>
    <x v="11"/>
    <s v="202855"/>
    <s v="166378"/>
    <m/>
    <m/>
    <s v="RODOVIARIO"/>
    <m/>
    <x v="272"/>
    <m/>
  </r>
  <r>
    <s v="SC"/>
    <s v="HONEYWELL"/>
    <x v="269"/>
    <n v="118"/>
    <s v="BACKLOG"/>
    <d v="2024-11-25T00:00:00"/>
    <m/>
    <m/>
    <x v="15"/>
    <s v="223037"/>
    <s v="198633"/>
    <s v="3737569"/>
    <m/>
    <s v="RODOVIARIO"/>
    <m/>
    <x v="273"/>
    <m/>
  </r>
  <r>
    <s v="SC"/>
    <s v="HONEYWELL"/>
    <x v="269"/>
    <n v="30"/>
    <s v="BACKLOG"/>
    <d v="2024-11-25T00:00:00"/>
    <m/>
    <m/>
    <x v="15"/>
    <s v="223041"/>
    <s v="198642"/>
    <s v="3737534"/>
    <m/>
    <s v="RODOVIARIO"/>
    <m/>
    <x v="273"/>
    <m/>
  </r>
  <r>
    <s v="SC"/>
    <s v="HONEYWELL"/>
    <x v="270"/>
    <n v="32"/>
    <s v="BACKLOG"/>
    <d v="2024-11-18T00:00:00"/>
    <m/>
    <m/>
    <x v="48"/>
    <s v="223659"/>
    <s v="199231"/>
    <s v="ESTOQUE"/>
    <m/>
    <s v="RODOVIARIO"/>
    <m/>
    <x v="274"/>
    <m/>
  </r>
  <r>
    <s v="SC"/>
    <s v="HONEYWELL"/>
    <x v="270"/>
    <n v="500"/>
    <s v="BACKLOG"/>
    <d v="2024-11-18T00:00:00"/>
    <m/>
    <m/>
    <x v="48"/>
    <s v="223659"/>
    <s v="199231"/>
    <s v="ESTOQUE"/>
    <m/>
    <s v="RODOVIARIO"/>
    <m/>
    <x v="274"/>
    <m/>
  </r>
  <r>
    <s v="SC"/>
    <s v="HONEYWELL"/>
    <x v="271"/>
    <n v="42"/>
    <s v="BACKLOG"/>
    <d v="2024-12-06T00:00:00"/>
    <m/>
    <m/>
    <x v="13"/>
    <s v="223906"/>
    <s v="199454"/>
    <s v="3755183"/>
    <m/>
    <s v="RODOVIARIO"/>
    <m/>
    <x v="275"/>
    <m/>
  </r>
  <r>
    <s v="SC"/>
    <s v="HONEYWELL"/>
    <x v="272"/>
    <n v="4"/>
    <s v="BACKLOG"/>
    <d v="2024-11-19T00:00:00"/>
    <m/>
    <m/>
    <x v="9"/>
    <s v="224717"/>
    <s v="200254"/>
    <s v="3767306"/>
    <m/>
    <s v="RODOVIARIO"/>
    <m/>
    <x v="276"/>
    <m/>
  </r>
  <r>
    <s v="SC"/>
    <s v="HONEYWELL"/>
    <x v="269"/>
    <n v="2"/>
    <s v="BACKLOG"/>
    <d v="2024-11-25T00:00:00"/>
    <m/>
    <m/>
    <x v="15"/>
    <s v="224767"/>
    <s v="200266"/>
    <s v="3768761"/>
    <m/>
    <s v="RODOVIARIO"/>
    <m/>
    <x v="273"/>
    <m/>
  </r>
  <r>
    <s v="SC"/>
    <s v="HONEYWELL"/>
    <x v="273"/>
    <n v="3"/>
    <s v="BACKLOG"/>
    <d v="2024-12-16T00:00:00"/>
    <m/>
    <m/>
    <x v="49"/>
    <s v="226163"/>
    <s v="202194"/>
    <s v="3787063"/>
    <m/>
    <s v="RODOVIARIO"/>
    <m/>
    <x v="277"/>
    <m/>
  </r>
  <r>
    <s v="SC"/>
    <s v="HONEYWELL"/>
    <x v="274"/>
    <n v="1"/>
    <s v="BACKLOG"/>
    <d v="2024-11-18T00:00:00"/>
    <m/>
    <m/>
    <x v="48"/>
    <s v="226267"/>
    <s v="202325"/>
    <s v="3788727"/>
    <m/>
    <s v="RODOVIARIO"/>
    <m/>
    <x v="278"/>
    <m/>
  </r>
  <r>
    <s v="SC"/>
    <s v="HONEYWELL"/>
    <x v="275"/>
    <n v="4"/>
    <s v="BACKLOG"/>
    <d v="2025-04-25T00:00:00"/>
    <m/>
    <m/>
    <x v="50"/>
    <s v="226352"/>
    <s v="204163"/>
    <m/>
    <m/>
    <s v="RODOVIARIO"/>
    <m/>
    <x v="279"/>
    <m/>
  </r>
  <r>
    <s v="SC"/>
    <s v="HONEYWELL"/>
    <x v="272"/>
    <n v="5"/>
    <s v="BACKLOG"/>
    <d v="2024-11-19T00:00:00"/>
    <m/>
    <m/>
    <x v="9"/>
    <s v="226850"/>
    <s v="203076"/>
    <s v="3803699"/>
    <m/>
    <s v="RODOVIARIO"/>
    <m/>
    <x v="276"/>
    <m/>
  </r>
  <r>
    <s v="SC"/>
    <s v="HONEYWELL"/>
    <x v="276"/>
    <n v="13"/>
    <s v="BACKLOG"/>
    <d v="2024-11-14T00:00:00"/>
    <m/>
    <m/>
    <x v="11"/>
    <s v="226850"/>
    <s v="203076"/>
    <s v="3806912"/>
    <m/>
    <s v="RODOVIARIO"/>
    <m/>
    <x v="280"/>
    <m/>
  </r>
  <r>
    <s v="SC"/>
    <s v="HONEYWELL"/>
    <x v="277"/>
    <n v="1"/>
    <s v="BACKLOG"/>
    <d v="2025-01-08T00:00:00"/>
    <m/>
    <m/>
    <x v="51"/>
    <s v="227194"/>
    <s v="203484"/>
    <s v="3783346"/>
    <m/>
    <s v="RODOVIARIO"/>
    <m/>
    <x v="281"/>
    <m/>
  </r>
  <r>
    <s v="SC"/>
    <s v="HONEYWELL"/>
    <x v="278"/>
    <n v="3"/>
    <s v="BACKLOG"/>
    <d v="2024-12-02T00:00:00"/>
    <m/>
    <m/>
    <x v="10"/>
    <s v="227194"/>
    <s v="203484"/>
    <s v="3783346"/>
    <m/>
    <s v="RODOVIARIO"/>
    <m/>
    <x v="282"/>
    <m/>
  </r>
  <r>
    <s v="SC"/>
    <s v="HONEYWELL"/>
    <x v="279"/>
    <n v="1"/>
    <s v="BACKLOG"/>
    <d v="2025-02-04T00:00:00"/>
    <m/>
    <m/>
    <x v="52"/>
    <s v="227426"/>
    <s v="203815"/>
    <s v="3814534"/>
    <m/>
    <s v="RODOVIARIO"/>
    <m/>
    <x v="283"/>
    <m/>
  </r>
  <r>
    <s v="SC"/>
    <s v="HONEYWELL"/>
    <x v="280"/>
    <n v="16"/>
    <s v="BACKLOG"/>
    <d v="2024-11-19T00:00:00"/>
    <m/>
    <m/>
    <x v="9"/>
    <s v="227426"/>
    <s v="203815"/>
    <s v="3814534"/>
    <m/>
    <s v="RODOVIARIO"/>
    <m/>
    <x v="284"/>
    <m/>
  </r>
  <r>
    <s v="SC"/>
    <s v="HONEYWELL"/>
    <x v="281"/>
    <n v="15"/>
    <s v="BACKLOG"/>
    <d v="2024-12-18T00:00:00"/>
    <m/>
    <m/>
    <x v="53"/>
    <s v="227426"/>
    <s v="203815"/>
    <s v="3814534"/>
    <m/>
    <s v="RODOVIARIO"/>
    <m/>
    <x v="285"/>
    <m/>
  </r>
  <r>
    <s v="SC"/>
    <s v="HONEYWELL"/>
    <x v="282"/>
    <n v="3"/>
    <s v="BACKLOG"/>
    <d v="2024-11-18T00:00:00"/>
    <m/>
    <m/>
    <x v="48"/>
    <s v="227426"/>
    <s v="203815"/>
    <s v="3814534"/>
    <m/>
    <s v="RODOVIARIO"/>
    <m/>
    <x v="286"/>
    <m/>
  </r>
  <r>
    <s v="SC"/>
    <s v="HONEYWELL"/>
    <x v="283"/>
    <n v="4"/>
    <s v="BACKLOG"/>
    <d v="2024-12-19T00:00:00"/>
    <m/>
    <m/>
    <x v="54"/>
    <s v="227426"/>
    <s v="203815"/>
    <s v="3814534"/>
    <m/>
    <s v="RODOVIARIO"/>
    <m/>
    <x v="287"/>
    <m/>
  </r>
  <r>
    <s v="SC"/>
    <s v="HONEYWELL"/>
    <x v="284"/>
    <n v="5"/>
    <s v="BACKLOG"/>
    <d v="2024-11-18T00:00:00"/>
    <m/>
    <m/>
    <x v="48"/>
    <s v="227443"/>
    <s v="203822"/>
    <s v="3799251/3813629/3775497"/>
    <m/>
    <s v="RODOVIARIO"/>
    <m/>
    <x v="288"/>
    <m/>
  </r>
  <r>
    <s v="SC"/>
    <s v="HONEYWELL"/>
    <x v="273"/>
    <n v="2"/>
    <s v="BACKLOG"/>
    <d v="2025-01-02T00:00:00"/>
    <m/>
    <m/>
    <x v="38"/>
    <s v="227443"/>
    <s v="203822"/>
    <s v="3813321"/>
    <m/>
    <s v="RODOVIARIO"/>
    <m/>
    <x v="277"/>
    <m/>
  </r>
  <r>
    <s v="SC"/>
    <s v="HONEYWELL"/>
    <x v="272"/>
    <n v="31"/>
    <s v="BACKLOG"/>
    <d v="2024-11-19T00:00:00"/>
    <m/>
    <m/>
    <x v="9"/>
    <s v="227443"/>
    <s v="203822"/>
    <s v="3814272/3773065/3809862"/>
    <m/>
    <s v="RODOVIARIO"/>
    <m/>
    <x v="276"/>
    <m/>
  </r>
  <r>
    <s v="SC"/>
    <s v="HONEYWELL"/>
    <x v="276"/>
    <n v="4"/>
    <s v="BACKLOG"/>
    <d v="2024-12-19T00:00:00"/>
    <m/>
    <m/>
    <x v="54"/>
    <s v="227446"/>
    <s v="203844"/>
    <s v="3815403"/>
    <m/>
    <s v="RODOVIARIO"/>
    <m/>
    <x v="280"/>
    <m/>
  </r>
  <r>
    <s v="SC"/>
    <s v="HONEYWELL"/>
    <x v="285"/>
    <n v="9"/>
    <s v="BACKLOG"/>
    <d v="2024-11-25T00:00:00"/>
    <m/>
    <m/>
    <x v="15"/>
    <s v="227448"/>
    <s v="203849"/>
    <s v="3814534"/>
    <m/>
    <s v="RODOVIARIO"/>
    <m/>
    <x v="289"/>
    <m/>
  </r>
  <r>
    <s v="SC"/>
    <s v="HONEYWELL"/>
    <x v="286"/>
    <n v="103"/>
    <s v="BACKLOG"/>
    <d v="2024-11-19T00:00:00"/>
    <m/>
    <m/>
    <x v="9"/>
    <s v="227457"/>
    <s v="203875"/>
    <s v="3817808"/>
    <m/>
    <s v="RODOVIARIO"/>
    <m/>
    <x v="290"/>
    <m/>
  </r>
  <r>
    <s v="SC"/>
    <s v="HONEYWELL"/>
    <x v="280"/>
    <n v="96"/>
    <s v="BACKLOG"/>
    <d v="2024-11-19T00:00:00"/>
    <m/>
    <m/>
    <x v="9"/>
    <s v="227703"/>
    <s v="204104"/>
    <s v="3818202"/>
    <m/>
    <s v="RODOVIARIO"/>
    <m/>
    <x v="284"/>
    <m/>
  </r>
  <r>
    <s v="SC"/>
    <s v="HONEYWELL"/>
    <x v="161"/>
    <n v="10"/>
    <s v="BACKLOG"/>
    <d v="2024-11-25T00:00:00"/>
    <m/>
    <m/>
    <x v="15"/>
    <s v="227703"/>
    <s v="204104"/>
    <s v="3818202"/>
    <m/>
    <s v="RODOVIARIO"/>
    <m/>
    <x v="162"/>
    <m/>
  </r>
  <r>
    <s v="SC"/>
    <s v="HONEYWELL"/>
    <x v="275"/>
    <n v="10"/>
    <s v="BACKLOG"/>
    <d v="2025-04-25T00:00:00"/>
    <m/>
    <m/>
    <x v="50"/>
    <s v="227829"/>
    <s v="204229"/>
    <s v="3820937"/>
    <m/>
    <s v="RODOVIARIO"/>
    <m/>
    <x v="279"/>
    <m/>
  </r>
  <r>
    <s v="SC"/>
    <s v="HONEYWELL"/>
    <x v="284"/>
    <n v="3"/>
    <s v="BACKLOG"/>
    <d v="2024-11-18T00:00:00"/>
    <m/>
    <m/>
    <x v="48"/>
    <s v="227971"/>
    <s v="204540"/>
    <s v=" 3777453/3816079"/>
    <m/>
    <s v="RODOVIARIO"/>
    <m/>
    <x v="288"/>
    <m/>
  </r>
  <r>
    <s v="SC"/>
    <s v="HONEYWELL"/>
    <x v="280"/>
    <n v="33"/>
    <s v="BACKLOG"/>
    <d v="2024-11-19T00:00:00"/>
    <m/>
    <m/>
    <x v="9"/>
    <s v="227971"/>
    <s v="204540"/>
    <s v="3812713/3797999"/>
    <m/>
    <s v="RODOVIARIO"/>
    <m/>
    <x v="284"/>
    <m/>
  </r>
  <r>
    <s v="SC"/>
    <s v="HONEYWELL"/>
    <x v="287"/>
    <n v="2"/>
    <s v="BACKLOG"/>
    <d v="2024-11-29T00:00:00"/>
    <m/>
    <m/>
    <x v="33"/>
    <s v="227971"/>
    <s v="204540"/>
    <s v="3812824"/>
    <m/>
    <s v="RODOVIARIO"/>
    <m/>
    <x v="291"/>
    <m/>
  </r>
  <r>
    <s v="SC"/>
    <s v="HONEYWELL"/>
    <x v="288"/>
    <n v="5"/>
    <s v="BACKLOG"/>
    <d v="2024-11-25T00:00:00"/>
    <m/>
    <m/>
    <x v="15"/>
    <s v="227993"/>
    <s v="204546"/>
    <s v="3821674"/>
    <m/>
    <s v="RODOVIARIO"/>
    <m/>
    <x v="292"/>
    <m/>
  </r>
  <r>
    <s v="SC"/>
    <s v="HONEYWELL"/>
    <x v="288"/>
    <n v="1"/>
    <s v="BACKLOG"/>
    <d v="2025-02-04T00:00:00"/>
    <m/>
    <m/>
    <x v="52"/>
    <s v="227993"/>
    <s v="204546"/>
    <s v="3821674"/>
    <m/>
    <s v="RODOVIARIO"/>
    <m/>
    <x v="292"/>
    <m/>
  </r>
  <r>
    <s v="SC"/>
    <s v="HONEYWELL"/>
    <x v="288"/>
    <n v="190"/>
    <s v="BACKLOG"/>
    <d v="2025-02-04T00:00:00"/>
    <m/>
    <m/>
    <x v="52"/>
    <s v="228118"/>
    <s v="204713"/>
    <s v="3821811"/>
    <m/>
    <s v="RODOVIARIO"/>
    <m/>
    <x v="292"/>
    <m/>
  </r>
  <r>
    <s v="SC"/>
    <s v="HONEYWELL"/>
    <x v="289"/>
    <n v="178"/>
    <s v="BACKLOG"/>
    <d v="2024-12-10T00:00:00"/>
    <m/>
    <m/>
    <x v="16"/>
    <s v="228118"/>
    <s v="204713"/>
    <s v="3821811"/>
    <m/>
    <s v="RODOVIARIO"/>
    <m/>
    <x v="293"/>
    <m/>
  </r>
  <r>
    <s v="SC"/>
    <s v="HONEYWELL"/>
    <x v="290"/>
    <n v="150"/>
    <s v="BACKLOG"/>
    <d v="2024-12-19T00:00:00"/>
    <m/>
    <m/>
    <x v="54"/>
    <s v="228118"/>
    <s v="204713"/>
    <s v="3821811"/>
    <m/>
    <s v="RODOVIARIO"/>
    <m/>
    <x v="294"/>
    <m/>
  </r>
  <r>
    <s v="SC"/>
    <s v="HONEYWELL"/>
    <x v="290"/>
    <n v="40"/>
    <s v="BACKLOG"/>
    <d v="2025-01-28T00:00:00"/>
    <m/>
    <m/>
    <x v="29"/>
    <s v="228118"/>
    <s v="204713"/>
    <s v="3821811"/>
    <m/>
    <s v="RODOVIARIO"/>
    <m/>
    <x v="294"/>
    <m/>
  </r>
  <r>
    <s v="SC"/>
    <s v="HONEYWELL"/>
    <x v="291"/>
    <n v="2"/>
    <s v="BACKLOG"/>
    <d v="2024-12-02T00:00:00"/>
    <m/>
    <m/>
    <x v="10"/>
    <s v="228134"/>
    <s v="204751"/>
    <s v="3824213"/>
    <m/>
    <s v="RODOVIARIO"/>
    <m/>
    <x v="295"/>
    <m/>
  </r>
  <r>
    <s v="SC"/>
    <s v="HONEYWELL"/>
    <x v="163"/>
    <n v="1"/>
    <s v="BACKLOG"/>
    <d v="2024-12-17T00:00:00"/>
    <m/>
    <m/>
    <x v="40"/>
    <s v="228134"/>
    <s v="204751"/>
    <s v="3824879"/>
    <m/>
    <s v="RODOVIARIO"/>
    <m/>
    <x v="164"/>
    <m/>
  </r>
  <r>
    <s v="SC"/>
    <s v="HONEYWELL"/>
    <x v="287"/>
    <n v="2"/>
    <s v="BACKLOG"/>
    <d v="2024-12-10T00:00:00"/>
    <m/>
    <m/>
    <x v="16"/>
    <s v="228134"/>
    <s v="204751"/>
    <s v="3826917"/>
    <m/>
    <s v="RODOVIARIO"/>
    <m/>
    <x v="291"/>
    <m/>
  </r>
  <r>
    <s v="SC"/>
    <s v="HONEYWELL"/>
    <x v="292"/>
    <n v="62"/>
    <s v="BACKLOG"/>
    <d v="2024-11-14T00:00:00"/>
    <m/>
    <m/>
    <x v="11"/>
    <s v="228395"/>
    <s v="204916"/>
    <s v="ESTOQUE"/>
    <m/>
    <s v="RODOVIARIO"/>
    <m/>
    <x v="296"/>
    <m/>
  </r>
  <r>
    <s v="SC"/>
    <s v="HONEYWELL"/>
    <x v="1"/>
    <n v="50"/>
    <s v="BACKLOG"/>
    <d v="2024-11-14T00:00:00"/>
    <m/>
    <m/>
    <x v="11"/>
    <s v="228395"/>
    <s v="204916"/>
    <s v="ESTOQUE"/>
    <m/>
    <s v="RODOVIARIO"/>
    <m/>
    <x v="297"/>
    <m/>
  </r>
  <r>
    <s v="SC"/>
    <s v="HONEYWELL"/>
    <x v="293"/>
    <n v="100"/>
    <s v="BACKLOG"/>
    <d v="2024-11-14T00:00:00"/>
    <m/>
    <m/>
    <x v="11"/>
    <s v="228395"/>
    <s v="204916"/>
    <s v="ESTOQUE"/>
    <m/>
    <s v="RODOVIARIO"/>
    <m/>
    <x v="298"/>
    <m/>
  </r>
  <r>
    <s v="SC"/>
    <s v="HONEYWELL"/>
    <x v="159"/>
    <n v="30"/>
    <s v="BACKLOG"/>
    <d v="2024-11-14T00:00:00"/>
    <m/>
    <m/>
    <x v="11"/>
    <s v="228395"/>
    <s v="204916"/>
    <s v="ESTOQUE"/>
    <m/>
    <s v="RODOVIARIO"/>
    <m/>
    <x v="160"/>
    <m/>
  </r>
  <r>
    <s v="SC"/>
    <s v="HONEYWELL"/>
    <x v="144"/>
    <n v="20"/>
    <s v="BACKLOG"/>
    <d v="2024-11-14T00:00:00"/>
    <m/>
    <m/>
    <x v="11"/>
    <s v="228395"/>
    <s v="204916"/>
    <s v="ESTOQUE"/>
    <m/>
    <s v="RODOVIARIO"/>
    <m/>
    <x v="145"/>
    <m/>
  </r>
  <r>
    <s v="SC"/>
    <s v="HONEYWELL"/>
    <x v="294"/>
    <n v="50"/>
    <s v="BACKLOG"/>
    <d v="2024-11-14T00:00:00"/>
    <m/>
    <m/>
    <x v="11"/>
    <s v="228395"/>
    <s v="204916"/>
    <s v="ESTOQUE"/>
    <m/>
    <s v="RODOVIARIO"/>
    <m/>
    <x v="299"/>
    <m/>
  </r>
  <r>
    <s v="SC"/>
    <s v="HONEYWELL"/>
    <x v="280"/>
    <n v="200"/>
    <s v="BACKLOG"/>
    <d v="2024-11-19T00:00:00"/>
    <m/>
    <m/>
    <x v="9"/>
    <s v="228435"/>
    <s v="204920"/>
    <s v="ESTOQUE"/>
    <m/>
    <s v="RODOVIARIO"/>
    <m/>
    <x v="284"/>
    <m/>
  </r>
  <r>
    <s v="SC"/>
    <s v="HONEYWELL"/>
    <x v="217"/>
    <n v="113"/>
    <s v="BACKLOG"/>
    <d v="2024-11-25T00:00:00"/>
    <m/>
    <m/>
    <x v="15"/>
    <s v="228435"/>
    <s v="204920"/>
    <s v="ESTOQUE"/>
    <m/>
    <s v="RODOVIARIO"/>
    <m/>
    <x v="300"/>
    <m/>
  </r>
  <r>
    <s v="SC"/>
    <s v="HONEYWELL"/>
    <x v="295"/>
    <n v="103"/>
    <s v="BACKLOG"/>
    <d v="2024-11-29T00:00:00"/>
    <m/>
    <m/>
    <x v="33"/>
    <s v="228435"/>
    <s v="204920"/>
    <s v="ESTOQUE"/>
    <m/>
    <s v="RODOVIARIO"/>
    <m/>
    <x v="301"/>
    <m/>
  </r>
  <r>
    <s v="SC"/>
    <s v="HONEYWELL"/>
    <x v="296"/>
    <n v="50"/>
    <s v="BACKLOG"/>
    <d v="2025-01-14T00:00:00"/>
    <m/>
    <m/>
    <x v="28"/>
    <s v="228435"/>
    <s v="204920"/>
    <s v="ESTOQUE"/>
    <m/>
    <s v="RODOVIARIO"/>
    <m/>
    <x v="302"/>
    <m/>
  </r>
  <r>
    <s v="SC"/>
    <s v="HONEYWELL"/>
    <x v="297"/>
    <n v="114"/>
    <s v="BACKLOG"/>
    <d v="2024-11-25T00:00:00"/>
    <m/>
    <m/>
    <x v="15"/>
    <s v="228435"/>
    <s v="204920"/>
    <s v="ESTOQUE"/>
    <m/>
    <s v="RODOVIARIO"/>
    <m/>
    <x v="303"/>
    <m/>
  </r>
  <r>
    <s v="SC"/>
    <s v="HONEYWELL"/>
    <x v="298"/>
    <n v="7"/>
    <s v="BACKLOG"/>
    <d v="2025-01-08T00:00:00"/>
    <m/>
    <m/>
    <x v="51"/>
    <s v="228492"/>
    <s v="204938"/>
    <s v="3781571"/>
    <m/>
    <s v="RODOVIARIO"/>
    <m/>
    <x v="304"/>
    <m/>
  </r>
  <r>
    <s v="SC"/>
    <s v="HONEYWELL"/>
    <x v="284"/>
    <n v="42"/>
    <s v="BACKLOG"/>
    <d v="2024-11-18T00:00:00"/>
    <m/>
    <m/>
    <x v="48"/>
    <s v="228492"/>
    <s v="204938"/>
    <s v="3795633 / 3795635 / 3795659"/>
    <m/>
    <s v="RODOVIARIO"/>
    <m/>
    <x v="288"/>
    <m/>
  </r>
  <r>
    <s v="SC"/>
    <s v="HONEYWELL"/>
    <x v="216"/>
    <n v="3"/>
    <s v="BACKLOG"/>
    <d v="2025-04-02T00:00:00"/>
    <m/>
    <m/>
    <x v="55"/>
    <s v="228492"/>
    <s v="204938"/>
    <s v="3824837"/>
    <m/>
    <s v="RODOVIARIO"/>
    <m/>
    <x v="305"/>
    <m/>
  </r>
  <r>
    <s v="SC"/>
    <s v="HONEYWELL"/>
    <x v="299"/>
    <n v="3"/>
    <s v="BACKLOG"/>
    <d v="2024-12-17T00:00:00"/>
    <m/>
    <m/>
    <x v="40"/>
    <s v="228492"/>
    <s v="204938"/>
    <s v="3825306 / 3825354  / 3827690"/>
    <m/>
    <s v="RODOVIARIO"/>
    <m/>
    <x v="306"/>
    <m/>
  </r>
  <r>
    <s v="SC"/>
    <s v="HONEYWELL"/>
    <x v="300"/>
    <n v="1"/>
    <s v="BACKLOG"/>
    <d v="2024-12-02T00:00:00"/>
    <m/>
    <m/>
    <x v="10"/>
    <s v="228492"/>
    <s v="204938"/>
    <s v="3829114"/>
    <m/>
    <s v="RODOVIARIO"/>
    <m/>
    <x v="307"/>
    <m/>
  </r>
  <r>
    <s v="SC"/>
    <s v="HONEYWELL"/>
    <x v="301"/>
    <n v="42"/>
    <s v="BACKLOG"/>
    <d v="2024-12-19T00:00:00"/>
    <m/>
    <m/>
    <x v="54"/>
    <s v="228492"/>
    <s v="204938"/>
    <s v="3831315"/>
    <m/>
    <s v="RODOVIARIO"/>
    <m/>
    <x v="308"/>
    <m/>
  </r>
  <r>
    <s v="SC"/>
    <s v="HONEYWELL"/>
    <x v="302"/>
    <n v="5"/>
    <s v="BACKLOG"/>
    <d v="2024-12-17T00:00:00"/>
    <m/>
    <m/>
    <x v="40"/>
    <s v="228492"/>
    <s v="204938"/>
    <s v="3832782"/>
    <m/>
    <s v="RODOVIARIO"/>
    <m/>
    <x v="309"/>
    <m/>
  </r>
  <r>
    <s v="SC"/>
    <s v="HONEYWELL"/>
    <x v="303"/>
    <n v="6"/>
    <s v="BACKLOG"/>
    <d v="2025-04-01T00:00:00"/>
    <m/>
    <m/>
    <x v="56"/>
    <s v="228703"/>
    <s v="205254"/>
    <s v="3823918"/>
    <m/>
    <s v="RODOVIARIO"/>
    <m/>
    <x v="310"/>
    <m/>
  </r>
  <r>
    <s v="SC"/>
    <s v="HONEYWELL"/>
    <x v="304"/>
    <n v="1"/>
    <s v="BACKLOG"/>
    <d v="2025-01-23T00:00:00"/>
    <m/>
    <m/>
    <x v="44"/>
    <s v="228703"/>
    <s v="205254"/>
    <s v="3829578"/>
    <m/>
    <s v="RODOVIARIO"/>
    <m/>
    <x v="311"/>
    <m/>
  </r>
  <r>
    <s v="SC"/>
    <s v="HONEYWELL"/>
    <x v="160"/>
    <n v="7"/>
    <s v="BACKLOG"/>
    <d v="2025-01-08T00:00:00"/>
    <m/>
    <m/>
    <x v="51"/>
    <s v="228703"/>
    <s v="205254"/>
    <s v="3834977"/>
    <m/>
    <s v="RODOVIARIO"/>
    <m/>
    <x v="161"/>
    <m/>
  </r>
  <r>
    <s v="SC"/>
    <s v="HONEYWELL"/>
    <x v="305"/>
    <n v="1"/>
    <s v="BACKLOG"/>
    <d v="2024-11-14T00:00:00"/>
    <m/>
    <m/>
    <x v="11"/>
    <s v="228888"/>
    <s v="205429"/>
    <m/>
    <m/>
    <s v="RODOVIARIO"/>
    <m/>
    <x v="312"/>
    <m/>
  </r>
  <r>
    <s v="SC"/>
    <s v="INGENICO"/>
    <x v="306"/>
    <n v="100"/>
    <s v="BACKLOG"/>
    <d v="2024-10-31T00:00:00"/>
    <m/>
    <m/>
    <x v="2"/>
    <s v="228221"/>
    <m/>
    <m/>
    <s v="NAC"/>
    <s v="RODOVIARIO"/>
    <m/>
    <x v="313"/>
    <m/>
  </r>
  <r>
    <s v="SC"/>
    <s v="PAX"/>
    <x v="307"/>
    <n v="210"/>
    <s v="BACKLOG"/>
    <d v="2024-12-11T00:00:00"/>
    <m/>
    <m/>
    <x v="16"/>
    <s v="226894"/>
    <m/>
    <m/>
    <s v="NAC"/>
    <s v="AEREO"/>
    <m/>
    <x v="314"/>
    <m/>
  </r>
  <r>
    <s v="SC"/>
    <s v="PAX"/>
    <x v="308"/>
    <n v="55"/>
    <s v="BACKLOG"/>
    <d v="2024-12-04T00:00:00"/>
    <m/>
    <m/>
    <x v="23"/>
    <s v="228743"/>
    <m/>
    <m/>
    <s v="NAC"/>
    <s v="RODOVIARIO"/>
    <m/>
    <x v="315"/>
    <m/>
  </r>
  <r>
    <s v="SC"/>
    <s v="PAX"/>
    <x v="307"/>
    <n v="90"/>
    <s v="BACKLOG"/>
    <d v="2024-12-11T00:00:00"/>
    <m/>
    <m/>
    <x v="16"/>
    <s v="228745"/>
    <m/>
    <m/>
    <s v="NAC"/>
    <s v="AEREO"/>
    <m/>
    <x v="314"/>
    <m/>
  </r>
  <r>
    <s v="SC"/>
    <s v="PAX"/>
    <x v="308"/>
    <n v="151"/>
    <s v="BACKLOG"/>
    <d v="2024-10-29T00:00:00"/>
    <s v="0"/>
    <m/>
    <x v="57"/>
    <s v="227627"/>
    <m/>
    <m/>
    <m/>
    <s v="RODOVIARIO"/>
    <m/>
    <x v="316"/>
    <s v="CONTRATO 198"/>
  </r>
  <r>
    <s v="SC"/>
    <s v="POSTECH"/>
    <x v="309"/>
    <n v="28"/>
    <s v="BACKLOG"/>
    <d v="2024-11-05T00:00:00"/>
    <m/>
    <m/>
    <x v="19"/>
    <s v="228584"/>
    <m/>
    <m/>
    <s v="NAC"/>
    <s v="RODOVIARIO"/>
    <m/>
    <x v="317"/>
    <m/>
  </r>
  <r>
    <s v="SC"/>
    <s v="TANCA"/>
    <x v="214"/>
    <n v="9"/>
    <s v="BACKLOG"/>
    <d v="2024-10-06T00:00:00"/>
    <m/>
    <m/>
    <x v="2"/>
    <s v="227011"/>
    <m/>
    <m/>
    <s v="NAC"/>
    <s v="RODOVIARIO"/>
    <m/>
    <x v="318"/>
    <m/>
  </r>
  <r>
    <s v="SC"/>
    <s v="TEC TOY"/>
    <x v="310"/>
    <n v="100"/>
    <s v="BACKLOG"/>
    <d v="2024-10-25T00:00:00"/>
    <m/>
    <m/>
    <x v="58"/>
    <s v="227837"/>
    <m/>
    <m/>
    <s v="NAC"/>
    <s v="RODOVIARIO"/>
    <m/>
    <x v="319"/>
    <m/>
  </r>
  <r>
    <s v="SC"/>
    <s v="TEC TOY"/>
    <x v="311"/>
    <n v="50"/>
    <s v="BACKLOG"/>
    <d v="2024-10-25T00:00:00"/>
    <m/>
    <m/>
    <x v="58"/>
    <s v="227837"/>
    <m/>
    <m/>
    <s v="NAC"/>
    <s v="RODOVIARIO"/>
    <m/>
    <x v="320"/>
    <m/>
  </r>
  <r>
    <s v="SC"/>
    <s v="TEC TOY"/>
    <x v="312"/>
    <n v="20"/>
    <s v="BACKLOG"/>
    <d v="2024-10-25T00:00:00"/>
    <m/>
    <m/>
    <x v="58"/>
    <s v="227837"/>
    <m/>
    <m/>
    <s v="NAC"/>
    <s v="RODOVIARIO"/>
    <m/>
    <x v="321"/>
    <m/>
  </r>
  <r>
    <s v="SC"/>
    <s v="TEC TOY"/>
    <x v="313"/>
    <n v="50"/>
    <s v="BACKLOG"/>
    <d v="2024-10-25T00:00:00"/>
    <m/>
    <m/>
    <x v="58"/>
    <s v="227837"/>
    <m/>
    <m/>
    <s v="NAC"/>
    <s v="RODOVIARIO"/>
    <m/>
    <x v="322"/>
    <m/>
  </r>
  <r>
    <s v="SC"/>
    <s v="TEC TOY"/>
    <x v="314"/>
    <n v="3"/>
    <s v="BACKLOG"/>
    <d v="2024-11-01T00:00:00"/>
    <m/>
    <m/>
    <x v="53"/>
    <s v="227845"/>
    <m/>
    <m/>
    <s v="NAC"/>
    <s v="RODOVIARIO"/>
    <m/>
    <x v="323"/>
    <m/>
  </r>
  <r>
    <s v="SC"/>
    <s v="TEC TOY"/>
    <x v="315"/>
    <n v="150"/>
    <s v="BACKLOG"/>
    <d v="2024-11-01T00:00:00"/>
    <m/>
    <m/>
    <x v="53"/>
    <s v="227845"/>
    <m/>
    <m/>
    <s v="NAC"/>
    <s v="RODOVIARIO"/>
    <m/>
    <x v="324"/>
    <m/>
  </r>
  <r>
    <s v="SC"/>
    <s v="TEC TOY"/>
    <x v="310"/>
    <n v="130"/>
    <s v="BACKLOG"/>
    <d v="2024-11-01T00:00:00"/>
    <m/>
    <m/>
    <x v="53"/>
    <s v="227845"/>
    <m/>
    <m/>
    <s v="NAC"/>
    <s v="RODOVIARIO"/>
    <m/>
    <x v="319"/>
    <m/>
  </r>
  <r>
    <s v="SC"/>
    <s v="TEC TOY"/>
    <x v="311"/>
    <n v="100"/>
    <s v="BACKLOG"/>
    <d v="2024-11-01T00:00:00"/>
    <m/>
    <m/>
    <x v="53"/>
    <s v="227845"/>
    <m/>
    <m/>
    <s v="NAC"/>
    <s v="RODOVIARIO"/>
    <m/>
    <x v="320"/>
    <m/>
  </r>
  <r>
    <s v="SC"/>
    <s v="TEC TOY"/>
    <x v="312"/>
    <n v="20"/>
    <s v="BACKLOG"/>
    <d v="2024-11-01T00:00:00"/>
    <m/>
    <m/>
    <x v="53"/>
    <s v="227845"/>
    <m/>
    <m/>
    <s v="NAC"/>
    <s v="RODOVIARIO"/>
    <m/>
    <x v="321"/>
    <m/>
  </r>
  <r>
    <s v="SC"/>
    <s v="TEC TOY"/>
    <x v="316"/>
    <n v="50"/>
    <s v="BACKLOG"/>
    <d v="2024-11-01T00:00:00"/>
    <m/>
    <m/>
    <x v="53"/>
    <s v="227845"/>
    <m/>
    <m/>
    <s v="NAC"/>
    <s v="RODOVIARIO"/>
    <m/>
    <x v="325"/>
    <m/>
  </r>
  <r>
    <s v="SC"/>
    <s v="TEC TOY"/>
    <x v="313"/>
    <n v="50"/>
    <s v="BACKLOG"/>
    <d v="2024-11-01T00:00:00"/>
    <m/>
    <m/>
    <x v="53"/>
    <s v="227845"/>
    <m/>
    <m/>
    <s v="NAC"/>
    <s v="RODOVIARIO"/>
    <m/>
    <x v="322"/>
    <m/>
  </r>
  <r>
    <s v="SC"/>
    <s v="TEC TOY"/>
    <x v="317"/>
    <n v="5"/>
    <s v="BACKLOG"/>
    <d v="2024-11-07T00:00:00"/>
    <m/>
    <m/>
    <x v="54"/>
    <s v="228422"/>
    <m/>
    <m/>
    <s v="NAC"/>
    <s v="RODOVIARIO"/>
    <m/>
    <x v="326"/>
    <m/>
  </r>
  <r>
    <s v="SC"/>
    <s v="ZEBRA"/>
    <x v="318"/>
    <n v="90"/>
    <s v="BACKLOG"/>
    <d v="2024-11-26T00:00:00"/>
    <m/>
    <m/>
    <x v="34"/>
    <s v="ZEB0006A-24(SC)"/>
    <s v="2911513"/>
    <m/>
    <s v="IMP"/>
    <s v="AEREO"/>
    <m/>
    <x v="327"/>
    <m/>
  </r>
  <r>
    <s v="SC"/>
    <s v="ZEBRA"/>
    <x v="319"/>
    <n v="100"/>
    <s v="BACKLOG"/>
    <d v="2025-02-08T00:00:00"/>
    <m/>
    <m/>
    <x v="59"/>
    <s v="ZEB0017N-24(SC)"/>
    <s v="220387"/>
    <m/>
    <s v="NAC"/>
    <s v="RODOVIARIO"/>
    <m/>
    <x v="328"/>
    <m/>
  </r>
  <r>
    <s v="SC"/>
    <s v="ZEBRA"/>
    <x v="319"/>
    <n v="45"/>
    <s v="BACKLOG"/>
    <d v="2025-02-08T00:00:00"/>
    <m/>
    <m/>
    <x v="59"/>
    <s v="ZEB0020N-24(SC)"/>
    <s v="221404"/>
    <m/>
    <s v="NAC"/>
    <s v="RODOVIARIO"/>
    <m/>
    <x v="328"/>
    <m/>
  </r>
  <r>
    <s v="SC"/>
    <s v="ZEBRA"/>
    <x v="320"/>
    <n v="310"/>
    <s v="BACKLOG"/>
    <d v="2024-11-22T00:00:00"/>
    <m/>
    <m/>
    <x v="9"/>
    <s v="ZEB0022N-24(SC)"/>
    <s v="223193"/>
    <m/>
    <s v="NAC"/>
    <s v="RODOVIARIO"/>
    <m/>
    <x v="329"/>
    <m/>
  </r>
  <r>
    <s v="SC"/>
    <s v="ZEBRA"/>
    <x v="320"/>
    <n v="200"/>
    <s v="BACKLOG"/>
    <d v="2024-11-22T00:00:00"/>
    <m/>
    <m/>
    <x v="9"/>
    <s v="ZEB0023N-24(SC)"/>
    <s v="224951"/>
    <m/>
    <s v="NAC"/>
    <s v="RODOVIARIO"/>
    <m/>
    <x v="329"/>
    <m/>
  </r>
  <r>
    <s v="SC"/>
    <s v="ZEBRA"/>
    <x v="321"/>
    <n v="5"/>
    <s v="BACKLOG"/>
    <d v="2024-11-22T00:00:00"/>
    <m/>
    <m/>
    <x v="9"/>
    <s v="ZEB0024N-24(SC)"/>
    <s v="225730"/>
    <m/>
    <s v="NAC"/>
    <s v="RODOVIARIO"/>
    <m/>
    <x v="330"/>
    <m/>
  </r>
  <r>
    <s v="SC"/>
    <s v="ZEBRA"/>
    <x v="322"/>
    <n v="350"/>
    <s v="BACKLOG"/>
    <d v="2024-11-22T00:00:00"/>
    <m/>
    <m/>
    <x v="9"/>
    <s v="ZEB0025N-24(SC)"/>
    <s v="225507"/>
    <m/>
    <s v="NAC"/>
    <s v="RODOVIARIO"/>
    <m/>
    <x v="331"/>
    <m/>
  </r>
  <r>
    <s v="SC"/>
    <s v="ZEBRA"/>
    <x v="323"/>
    <n v="50"/>
    <s v="BACKLOG"/>
    <d v="2024-11-29T00:00:00"/>
    <m/>
    <m/>
    <x v="18"/>
    <s v="ZEB0026N-24(SC)"/>
    <s v="226624"/>
    <m/>
    <s v="NAC"/>
    <s v="RODOVIARIO"/>
    <m/>
    <x v="332"/>
    <m/>
  </r>
  <r>
    <s v="SC"/>
    <s v="ZEBRA"/>
    <x v="323"/>
    <n v="100"/>
    <s v="BACKLOG"/>
    <d v="2024-12-13T00:00:00"/>
    <m/>
    <m/>
    <x v="16"/>
    <s v="ZEB0026N-24(SC)"/>
    <s v="226624"/>
    <m/>
    <s v="NAC"/>
    <s v="RODOVIARIO"/>
    <m/>
    <x v="332"/>
    <m/>
  </r>
  <r>
    <s v="SC"/>
    <s v="ZEBRA"/>
    <x v="320"/>
    <n v="100"/>
    <s v="BACKLOG"/>
    <d v="2024-12-06T00:00:00"/>
    <m/>
    <m/>
    <x v="23"/>
    <s v="ZEB0027N-24(SC)"/>
    <s v="226626"/>
    <m/>
    <s v="NAC"/>
    <s v="RODOVIARIO"/>
    <m/>
    <x v="329"/>
    <m/>
  </r>
  <r>
    <s v="SC"/>
    <s v="ZEBRA"/>
    <x v="320"/>
    <n v="200"/>
    <s v="BACKLOG"/>
    <d v="2024-12-13T00:00:00"/>
    <m/>
    <m/>
    <x v="16"/>
    <s v="ZEB0027N-24(SC)"/>
    <s v="226626"/>
    <m/>
    <s v="NAC"/>
    <s v="RODOVIARIO"/>
    <m/>
    <x v="329"/>
    <m/>
  </r>
  <r>
    <s v="SC"/>
    <s v="ZEBRA"/>
    <x v="320"/>
    <n v="50"/>
    <s v="BACKLOG"/>
    <d v="2025-01-03T00:00:00"/>
    <m/>
    <m/>
    <x v="60"/>
    <s v="ZEB0027N-24(SC)"/>
    <s v="226626"/>
    <m/>
    <s v="NAC"/>
    <s v="RODOVIARIO"/>
    <m/>
    <x v="329"/>
    <m/>
  </r>
  <r>
    <s v="SC"/>
    <s v="ZEBRA"/>
    <x v="324"/>
    <n v="120"/>
    <s v="BACKLOG"/>
    <d v="2024-12-06T00:00:00"/>
    <m/>
    <m/>
    <x v="23"/>
    <s v="ZEB0028N-24(SC)"/>
    <s v="226847"/>
    <m/>
    <s v="NAC"/>
    <s v="RODOVIARIO"/>
    <m/>
    <x v="333"/>
    <m/>
  </r>
  <r>
    <s v="SC"/>
    <s v="ZEBRA"/>
    <x v="320"/>
    <n v="273"/>
    <s v="BACKLOG"/>
    <d v="2024-11-29T00:00:00"/>
    <m/>
    <m/>
    <x v="18"/>
    <s v="ZEB0029N-24(SC)"/>
    <s v="227864"/>
    <m/>
    <s v="NAC"/>
    <s v="RODOVIARIO"/>
    <m/>
    <x v="329"/>
    <m/>
  </r>
  <r>
    <s v="SC"/>
    <s v="ZEBRA"/>
    <x v="325"/>
    <n v="1008"/>
    <s v="BACKLOG"/>
    <d v="2024-11-22T00:00:00"/>
    <m/>
    <m/>
    <x v="9"/>
    <s v="ZEB0030N-24(SC)"/>
    <s v="228090"/>
    <m/>
    <s v="NAC"/>
    <s v="RODOVIARIO"/>
    <m/>
    <x v="334"/>
    <m/>
  </r>
  <r>
    <s v="SC"/>
    <s v="ZEBRA"/>
    <x v="326"/>
    <n v="24"/>
    <s v="BACKLOG"/>
    <d v="2024-11-22T00:00:00"/>
    <m/>
    <m/>
    <x v="9"/>
    <s v="ZEB0030N-24(SC)"/>
    <s v="228090"/>
    <m/>
    <s v="NAC"/>
    <s v="RODOVIARIO"/>
    <m/>
    <x v="335"/>
    <m/>
  </r>
  <r>
    <s v="SC"/>
    <s v="ZEBRA"/>
    <x v="327"/>
    <n v="24"/>
    <s v="BACKLOG"/>
    <d v="2024-11-22T00:00:00"/>
    <m/>
    <m/>
    <x v="9"/>
    <s v="ZEB0030N-24(SC)"/>
    <s v="228090"/>
    <m/>
    <s v="NAC"/>
    <s v="RODOVIARIO"/>
    <m/>
    <x v="336"/>
    <m/>
  </r>
  <r>
    <s v="SC"/>
    <s v="ZEBRA"/>
    <x v="328"/>
    <n v="480"/>
    <s v="BACKLOG"/>
    <d v="2024-11-22T00:00:00"/>
    <m/>
    <m/>
    <x v="9"/>
    <s v="ZEB0030N-24(SC)"/>
    <s v="228090"/>
    <m/>
    <s v="NAC"/>
    <s v="RODOVIARIO"/>
    <m/>
    <x v="337"/>
    <m/>
  </r>
  <r>
    <s v="SC"/>
    <s v="ZEBRA"/>
    <x v="320"/>
    <n v="500"/>
    <s v="BACKLOG"/>
    <d v="2024-11-29T00:00:00"/>
    <m/>
    <m/>
    <x v="18"/>
    <s v="ZEB0031N-24(SC)"/>
    <s v="228089"/>
    <m/>
    <s v="NAC"/>
    <s v="RODOVIARIO"/>
    <m/>
    <x v="329"/>
    <m/>
  </r>
  <r>
    <s v="SC"/>
    <s v="ZEBRA"/>
    <x v="320"/>
    <n v="200"/>
    <s v="BACKLOG"/>
    <d v="2025-01-24T00:00:00"/>
    <m/>
    <m/>
    <x v="61"/>
    <s v="ZEB0031N-24(SC)"/>
    <s v="228089"/>
    <m/>
    <s v="NAC"/>
    <s v="RODOVIARIO"/>
    <m/>
    <x v="329"/>
    <m/>
  </r>
  <r>
    <s v="SC"/>
    <s v="ZEBRA"/>
    <x v="320"/>
    <n v="300"/>
    <s v="BACKLOG"/>
    <d v="2025-02-14T00:00:00"/>
    <m/>
    <m/>
    <x v="35"/>
    <s v="ZEB0031N-24(SC)"/>
    <s v="228089"/>
    <m/>
    <s v="NAC"/>
    <s v="RODOVIARIO"/>
    <m/>
    <x v="329"/>
    <m/>
  </r>
  <r>
    <s v="SC"/>
    <s v="ZEBRA"/>
    <x v="322"/>
    <n v="399"/>
    <s v="BACKLOG"/>
    <d v="2024-12-20T00:00:00"/>
    <m/>
    <m/>
    <x v="40"/>
    <s v="ZEB0032N-24(SC)"/>
    <s v="228353"/>
    <m/>
    <s v="NAC"/>
    <s v="RODOVIARIO"/>
    <m/>
    <x v="331"/>
    <m/>
  </r>
  <r>
    <s v="SC"/>
    <s v="ZEBRA"/>
    <x v="329"/>
    <n v="5"/>
    <s v="BACKLOG"/>
    <d v="2024-12-06T00:00:00"/>
    <m/>
    <m/>
    <x v="23"/>
    <s v="ZEB0033N-24(SC)"/>
    <s v="228493"/>
    <m/>
    <s v="NAC"/>
    <s v="RODOVIARIO"/>
    <m/>
    <x v="338"/>
    <m/>
  </r>
  <r>
    <s v="SC"/>
    <s v="ZEBRA"/>
    <x v="330"/>
    <n v="16"/>
    <s v="BACKLOG"/>
    <d v="2024-12-06T00:00:00"/>
    <m/>
    <m/>
    <x v="23"/>
    <s v="ZEB0033N-24(SC)"/>
    <s v="228493"/>
    <m/>
    <s v="NAC"/>
    <s v="RODOVIARIO"/>
    <m/>
    <x v="339"/>
    <m/>
  </r>
  <r>
    <s v="SC"/>
    <s v="ZEBRA"/>
    <x v="324"/>
    <n v="5"/>
    <s v="BACKLOG"/>
    <d v="2024-12-06T00:00:00"/>
    <m/>
    <m/>
    <x v="23"/>
    <s v="ZEB0033N-24(SC)"/>
    <s v="228493"/>
    <m/>
    <s v="NAC"/>
    <s v="RODOVIARIO"/>
    <m/>
    <x v="333"/>
    <m/>
  </r>
  <r>
    <s v="SC"/>
    <s v="ZEBRA"/>
    <x v="331"/>
    <n v="3"/>
    <s v="BACKLOG"/>
    <d v="2025-01-31T00:00:00"/>
    <m/>
    <m/>
    <x v="29"/>
    <s v="ZEB0033N-24(SC)"/>
    <s v="228493"/>
    <m/>
    <s v="NAC"/>
    <s v="RODOVIARIO"/>
    <m/>
    <x v="340"/>
    <m/>
  </r>
  <r>
    <s v="SC"/>
    <s v="ZEBRA"/>
    <x v="322"/>
    <n v="45"/>
    <s v="BACKLOG"/>
    <d v="2024-12-20T00:00:00"/>
    <m/>
    <m/>
    <x v="40"/>
    <s v="ZEB0033N-24(SC)"/>
    <s v="228493"/>
    <m/>
    <s v="NAC"/>
    <s v="RODOVIARIO"/>
    <m/>
    <x v="331"/>
    <m/>
  </r>
  <r>
    <s v="SC"/>
    <s v="ZEBRA"/>
    <x v="87"/>
    <n v="1000"/>
    <s v="BACKLOG"/>
    <d v="2025-01-02T00:00:00"/>
    <m/>
    <m/>
    <x v="62"/>
    <s v="ZEB0129M-24(SC)"/>
    <s v="2919035"/>
    <m/>
    <s v="IMP"/>
    <s v="MARITIMO"/>
    <m/>
    <x v="87"/>
    <m/>
  </r>
  <r>
    <s v="SC"/>
    <s v="ZEBRA"/>
    <x v="86"/>
    <n v="400"/>
    <s v="BACKLOG"/>
    <d v="2024-12-10T00:00:00"/>
    <m/>
    <m/>
    <x v="59"/>
    <s v="ZEB0133M-24(SC)"/>
    <s v="2919033"/>
    <m/>
    <s v="IMP"/>
    <s v="MARITIMO"/>
    <m/>
    <x v="86"/>
    <m/>
  </r>
  <r>
    <s v="SC"/>
    <s v="ZEBRA"/>
    <x v="332"/>
    <n v="30"/>
    <s v="BACKLOG"/>
    <d v="2024-12-10T00:00:00"/>
    <m/>
    <m/>
    <x v="63"/>
    <s v="ZEB0157A-24(SC)"/>
    <s v="2920669"/>
    <m/>
    <s v="IMP"/>
    <s v="AEREO"/>
    <m/>
    <x v="341"/>
    <m/>
  </r>
  <r>
    <s v="SC"/>
    <s v="ZEBRA"/>
    <x v="333"/>
    <n v="5"/>
    <s v="BACKLOG"/>
    <d v="2024-11-22T00:00:00"/>
    <m/>
    <m/>
    <x v="64"/>
    <s v="ZEB0181A-24(SC)"/>
    <s v="2923469"/>
    <m/>
    <s v="IMP"/>
    <s v="AEREO"/>
    <m/>
    <x v="342"/>
    <m/>
  </r>
  <r>
    <s v="SC"/>
    <s v="ZEBRA"/>
    <x v="29"/>
    <n v="600"/>
    <s v="BACKLOG"/>
    <d v="2024-12-02T00:00:00"/>
    <m/>
    <m/>
    <x v="29"/>
    <s v="ZEB0183M-24(SC)"/>
    <s v="2923567"/>
    <m/>
    <s v="IMP"/>
    <s v="MARITIMO"/>
    <m/>
    <x v="29"/>
    <m/>
  </r>
  <r>
    <s v="SC"/>
    <s v="ZEBRA"/>
    <x v="87"/>
    <n v="500"/>
    <s v="BACKLOG"/>
    <d v="2024-12-02T00:00:00"/>
    <m/>
    <m/>
    <x v="29"/>
    <s v="ZEB0189M-24(SC)"/>
    <s v="28630647"/>
    <m/>
    <s v="IMP"/>
    <s v="MARITIMO"/>
    <m/>
    <x v="87"/>
    <m/>
  </r>
  <r>
    <s v="SC"/>
    <s v="ZEBRA"/>
    <x v="334"/>
    <n v="3"/>
    <s v="BACKLOG"/>
    <d v="2024-11-07T00:00:00"/>
    <m/>
    <m/>
    <x v="65"/>
    <s v="ZEB0190A-24(SC)"/>
    <s v="2924667"/>
    <m/>
    <s v="IMP"/>
    <s v="AEREO"/>
    <m/>
    <x v="343"/>
    <s v="JD"/>
  </r>
  <r>
    <s v="SC"/>
    <s v="ZEBRA"/>
    <x v="335"/>
    <n v="42"/>
    <s v="BACKLOG"/>
    <d v="2024-11-07T00:00:00"/>
    <m/>
    <m/>
    <x v="65"/>
    <s v="ZEB0192A-24(SC)"/>
    <s v="2924554"/>
    <m/>
    <s v="IMP"/>
    <s v="AEREO"/>
    <m/>
    <x v="344"/>
    <s v="JD"/>
  </r>
  <r>
    <s v="SC"/>
    <s v="ZEBRA"/>
    <x v="336"/>
    <n v="2"/>
    <s v="BACKLOG"/>
    <d v="2024-11-22T00:00:00"/>
    <m/>
    <m/>
    <x v="64"/>
    <s v="ZEB0195A-24(SC)"/>
    <s v="2924987"/>
    <m/>
    <s v="IMP"/>
    <s v="AEREO"/>
    <m/>
    <x v="345"/>
    <s v="JD"/>
  </r>
  <r>
    <s v="SC"/>
    <s v="ZEBRA"/>
    <x v="333"/>
    <n v="1"/>
    <s v="BACKLOG"/>
    <d v="2024-11-22T00:00:00"/>
    <m/>
    <m/>
    <x v="64"/>
    <s v="ZEB0198A-24(SC)"/>
    <s v="2925346"/>
    <m/>
    <s v="IMP"/>
    <s v="AEREO"/>
    <m/>
    <x v="342"/>
    <m/>
  </r>
  <r>
    <s v="SC"/>
    <s v="ZEBRA"/>
    <x v="28"/>
    <n v="42"/>
    <s v="BACKLOG"/>
    <d v="2024-11-11T00:00:00"/>
    <m/>
    <m/>
    <x v="36"/>
    <s v="ZEB0200A-24(SC)"/>
    <s v="2925316"/>
    <m/>
    <s v="IMP"/>
    <s v="AEREO"/>
    <m/>
    <x v="28"/>
    <m/>
  </r>
  <r>
    <s v="SC"/>
    <s v="ZEBRA"/>
    <x v="71"/>
    <n v="200"/>
    <s v="BACKLOG"/>
    <d v="2024-11-11T00:00:00"/>
    <m/>
    <m/>
    <x v="36"/>
    <s v="ZEB0201A-24(SC)"/>
    <s v="28706799"/>
    <m/>
    <s v="IMP"/>
    <s v="AEREO"/>
    <m/>
    <x v="71"/>
    <m/>
  </r>
  <r>
    <s v="SC"/>
    <s v="ZEBRA"/>
    <x v="337"/>
    <n v="21"/>
    <s v="BACKLOG"/>
    <d v="2024-12-13T00:00:00"/>
    <m/>
    <m/>
    <x v="66"/>
    <s v="ZEB0202A-24(SC)"/>
    <s v="2925618"/>
    <m/>
    <s v="IMP"/>
    <s v="AEREO"/>
    <m/>
    <x v="346"/>
    <s v="AM"/>
  </r>
  <r>
    <s v="SC"/>
    <s v="ZEBRA"/>
    <x v="333"/>
    <n v="5"/>
    <s v="BACKLOG"/>
    <d v="2024-11-22T00:00:00"/>
    <m/>
    <m/>
    <x v="64"/>
    <s v="ZEB0205A-24(SC)"/>
    <s v="2925763"/>
    <m/>
    <s v="IMP"/>
    <s v="AEREO"/>
    <m/>
    <x v="342"/>
    <m/>
  </r>
  <r>
    <s v="SC"/>
    <s v="ZEBRA"/>
    <x v="338"/>
    <n v="22"/>
    <s v="BACKLOG"/>
    <d v="2025-01-02T00:00:00"/>
    <m/>
    <m/>
    <x v="67"/>
    <s v="ZEB0215A-24(SC)"/>
    <s v="2926707"/>
    <m/>
    <s v="IMP"/>
    <s v="AEREO"/>
    <m/>
    <x v="347"/>
    <s v="JD"/>
  </r>
  <r>
    <s v="SC"/>
    <s v="ZEBRA"/>
    <x v="339"/>
    <n v="1"/>
    <s v="BACKLOG"/>
    <d v="2024-11-13T00:00:00"/>
    <m/>
    <m/>
    <x v="68"/>
    <s v="ZEB0218A-24(SC)"/>
    <s v="2926947"/>
    <m/>
    <s v="IMP"/>
    <s v="AEREO"/>
    <m/>
    <x v="348"/>
    <m/>
  </r>
  <r>
    <s v="SC"/>
    <s v="ZEBRA"/>
    <x v="338"/>
    <n v="3"/>
    <s v="BACKLOG"/>
    <d v="2025-01-07T00:00:00"/>
    <m/>
    <m/>
    <x v="69"/>
    <s v="ZEB0219A-24(SC)"/>
    <s v="28744606"/>
    <m/>
    <s v="IMP"/>
    <s v="AEREO"/>
    <m/>
    <x v="347"/>
    <m/>
  </r>
  <r>
    <s v="SC"/>
    <s v="ZEBRA"/>
    <x v="21"/>
    <n v="80"/>
    <s v="BACKLOG"/>
    <d v="2024-11-26T00:00:00"/>
    <m/>
    <m/>
    <x v="34"/>
    <s v="ZEB0224A-24(SC)"/>
    <s v="2927513"/>
    <m/>
    <s v="IMP"/>
    <s v="AEREO"/>
    <m/>
    <x v="21"/>
    <m/>
  </r>
  <r>
    <s v="SC"/>
    <s v="ZEBRA"/>
    <x v="338"/>
    <n v="5"/>
    <s v="BACKLOG"/>
    <d v="2025-01-02T00:00:00"/>
    <m/>
    <m/>
    <x v="67"/>
    <s v="ZEB0231A-24(SC)"/>
    <s v="28782842"/>
    <m/>
    <s v="IMP"/>
    <s v="AEREO"/>
    <m/>
    <x v="347"/>
    <m/>
  </r>
  <r>
    <s v="SC"/>
    <s v="ZEBRA"/>
    <x v="340"/>
    <n v="3"/>
    <s v="BACKLOG"/>
    <d v="2024-11-15T00:00:00"/>
    <m/>
    <m/>
    <x v="10"/>
    <s v="ZEB0231A-24(SC)"/>
    <s v="28782842"/>
    <m/>
    <s v="IMP"/>
    <s v="AEREO"/>
    <m/>
    <x v="349"/>
    <m/>
  </r>
  <r>
    <s v="SC"/>
    <s v="ZEBRA"/>
    <x v="341"/>
    <n v="2"/>
    <s v="BACKLOG"/>
    <d v="2024-11-11T00:00:00"/>
    <m/>
    <m/>
    <x v="36"/>
    <s v="ZEB0231A-24(SC)"/>
    <s v="28782842"/>
    <m/>
    <s v="IMP"/>
    <s v="AEREO"/>
    <m/>
    <x v="350"/>
    <s v="JD"/>
  </r>
  <r>
    <s v="SC"/>
    <s v="ZEBRA"/>
    <x v="342"/>
    <n v="5"/>
    <s v="BACKLOG"/>
    <d v="2024-11-18T00:00:00"/>
    <m/>
    <m/>
    <x v="12"/>
    <s v="ZEB0231A-24(SC)"/>
    <s v="28782842"/>
    <m/>
    <s v="IMP"/>
    <s v="AEREO"/>
    <m/>
    <x v="351"/>
    <m/>
  </r>
  <r>
    <s v="SC"/>
    <s v="ZEBRA"/>
    <x v="338"/>
    <n v="5"/>
    <s v="BACKLOG"/>
    <d v="2025-01-02T00:00:00"/>
    <m/>
    <m/>
    <x v="67"/>
    <s v="ZEB0232A-24(SC)"/>
    <s v="2927847"/>
    <m/>
    <s v="IMP"/>
    <s v="AEREO"/>
    <m/>
    <x v="347"/>
    <s v="JD"/>
  </r>
  <r>
    <s v="SC"/>
    <s v="ZEBRA"/>
    <x v="75"/>
    <n v="3"/>
    <s v="BACKLOG"/>
    <d v="2024-10-30T00:00:00"/>
    <m/>
    <m/>
    <x v="8"/>
    <s v="ZEB0233A-24(SC)"/>
    <s v="2927826"/>
    <m/>
    <s v="IMP"/>
    <s v="AEREO"/>
    <m/>
    <x v="75"/>
    <m/>
  </r>
  <r>
    <s v="SC"/>
    <s v="ZEBRA"/>
    <x v="335"/>
    <n v="30"/>
    <s v="BACKLOG"/>
    <d v="2024-11-07T00:00:00"/>
    <m/>
    <m/>
    <x v="65"/>
    <s v="ZEB0234A-24(SC)"/>
    <s v="2927846"/>
    <m/>
    <s v="IMP"/>
    <s v="AEREO"/>
    <m/>
    <x v="344"/>
    <s v="JD"/>
  </r>
  <r>
    <s v="SC"/>
    <s v="ZEBRA"/>
    <x v="343"/>
    <n v="5"/>
    <s v="BACKLOG"/>
    <d v="2024-11-07T00:00:00"/>
    <m/>
    <m/>
    <x v="65"/>
    <s v="ZEB0236A-24(SC)"/>
    <s v="2928206"/>
    <m/>
    <s v="IMP"/>
    <s v="AEREO"/>
    <m/>
    <x v="352"/>
    <s v="M-BNZ"/>
  </r>
  <r>
    <s v="SC"/>
    <s v="ZEBRA"/>
    <x v="343"/>
    <n v="5"/>
    <s v="BACKLOG"/>
    <d v="2024-10-30T00:00:00"/>
    <m/>
    <m/>
    <x v="8"/>
    <s v="ZEB0240A-24(SC)"/>
    <s v="2928587"/>
    <m/>
    <s v="IMP"/>
    <s v="AEREO"/>
    <m/>
    <x v="352"/>
    <s v="M-BNZ"/>
  </r>
  <r>
    <s v="SC"/>
    <s v="ZEBRA"/>
    <x v="338"/>
    <n v="11"/>
    <s v="BACKLOG"/>
    <d v="2025-01-02T00:00:00"/>
    <m/>
    <m/>
    <x v="67"/>
    <s v="ZEB0241A-24(SC)"/>
    <s v="2928751"/>
    <m/>
    <s v="IMP"/>
    <s v="AEREO"/>
    <m/>
    <x v="347"/>
    <s v="JD"/>
  </r>
  <r>
    <s v="SC"/>
    <s v="ZEBRA"/>
    <x v="339"/>
    <n v="1"/>
    <s v="BACKLOG"/>
    <d v="2024-11-13T00:00:00"/>
    <m/>
    <m/>
    <x v="68"/>
    <s v="ZEB0241A-24(SC)"/>
    <s v="2928751"/>
    <m/>
    <s v="IMP"/>
    <s v="AEREO"/>
    <m/>
    <x v="348"/>
    <m/>
  </r>
  <r>
    <s v="SC"/>
    <s v="ZEBRA"/>
    <x v="344"/>
    <n v="1"/>
    <s v="BACKLOG"/>
    <d v="2024-11-12T00:00:00"/>
    <m/>
    <m/>
    <x v="33"/>
    <s v="ZEB0241A-24(SC)"/>
    <s v="2928751"/>
    <m/>
    <s v="IMP"/>
    <s v="AEREO"/>
    <m/>
    <x v="353"/>
    <m/>
  </r>
  <r>
    <s v="SC"/>
    <s v="ZEBRA"/>
    <x v="345"/>
    <n v="15"/>
    <s v="BACKLOG"/>
    <d v="2025-01-17T00:00:00"/>
    <m/>
    <m/>
    <x v="70"/>
    <s v="ZEB0242A-24(SC)"/>
    <s v="2928826"/>
    <m/>
    <s v="IMP"/>
    <s v="AEREO"/>
    <m/>
    <x v="354"/>
    <s v="AM"/>
  </r>
  <r>
    <s v="SC"/>
    <s v="ZEBRA"/>
    <x v="346"/>
    <n v="21"/>
    <s v="BACKLOG"/>
    <d v="2025-01-13T00:00:00"/>
    <m/>
    <m/>
    <x v="71"/>
    <s v="ZEB0243A-24(SC)"/>
    <s v="2928772"/>
    <m/>
    <s v="IMP"/>
    <s v="AEREO"/>
    <m/>
    <x v="355"/>
    <m/>
  </r>
  <r>
    <s v="SC"/>
    <s v="ZEBRA"/>
    <x v="347"/>
    <n v="22"/>
    <s v="BACKLOG"/>
    <d v="2024-12-12T00:00:00"/>
    <m/>
    <m/>
    <x v="72"/>
    <s v="ZEB0244A-24(SC)"/>
    <s v="2928773"/>
    <m/>
    <s v="IMP"/>
    <s v="AEREO"/>
    <m/>
    <x v="356"/>
    <s v="M-BNZ"/>
  </r>
  <r>
    <s v="SC"/>
    <s v="ZEBRA"/>
    <x v="348"/>
    <n v="1"/>
    <s v="BACKLOG"/>
    <d v="2024-11-13T00:00:00"/>
    <m/>
    <m/>
    <x v="68"/>
    <s v="ZEB0245A-24(SC) - DEMO"/>
    <s v="28829715"/>
    <m/>
    <s v="IMP"/>
    <s v="AEREO"/>
    <m/>
    <x v="357"/>
    <m/>
  </r>
  <r>
    <s v="SC"/>
    <s v="ZEBRA"/>
    <x v="349"/>
    <n v="2"/>
    <s v="BACKLOG"/>
    <d v="2024-12-06T00:00:00"/>
    <m/>
    <m/>
    <x v="31"/>
    <s v="ZEB0246A-24(SC) - DEMO"/>
    <s v="28850847"/>
    <m/>
    <s v="IMP"/>
    <s v="AEREO"/>
    <m/>
    <x v="358"/>
    <m/>
  </r>
  <r>
    <s v="SC"/>
    <s v="ZEBRA"/>
    <x v="350"/>
    <n v="2"/>
    <s v="BACKLOG"/>
    <d v="2024-12-06T00:00:00"/>
    <m/>
    <m/>
    <x v="31"/>
    <s v="ZEB0246A-24(SC) - DEMO"/>
    <s v="28850847"/>
    <m/>
    <s v="IMP"/>
    <s v="AEREO"/>
    <m/>
    <x v="359"/>
    <m/>
  </r>
  <r>
    <s v="SC"/>
    <s v="ZEBRA"/>
    <x v="345"/>
    <n v="20"/>
    <s v="BACKLOG"/>
    <d v="2025-01-17T00:00:00"/>
    <m/>
    <m/>
    <x v="70"/>
    <s v="ZEB0248A-24(SC)"/>
    <s v="2929394"/>
    <m/>
    <s v="IMP"/>
    <s v="AEREO"/>
    <m/>
    <x v="354"/>
    <m/>
  </r>
  <r>
    <s v="SC"/>
    <s v="ZEBRA"/>
    <x v="351"/>
    <n v="1"/>
    <s v="BACKLOG"/>
    <d v="2024-11-08T00:00:00"/>
    <m/>
    <m/>
    <x v="15"/>
    <s v="ZEB0249A-24(SC)"/>
    <s v="2929392"/>
    <m/>
    <s v="IMP"/>
    <s v="AEREO"/>
    <m/>
    <x v="360"/>
    <m/>
  </r>
  <r>
    <s v="SC"/>
    <s v="ZEBRA"/>
    <x v="352"/>
    <n v="9"/>
    <s v="BACKLOG"/>
    <d v="2024-12-13T00:00:00"/>
    <m/>
    <m/>
    <x v="66"/>
    <s v="ZEB0251A-24(SC)"/>
    <s v="28915918"/>
    <m/>
    <s v="IMP"/>
    <s v="AEREO"/>
    <m/>
    <x v="361"/>
    <m/>
  </r>
  <r>
    <s v="SC"/>
    <s v="ZEBRA"/>
    <x v="353"/>
    <n v="6"/>
    <s v="BACKLOG"/>
    <d v="2024-12-13T00:00:00"/>
    <m/>
    <m/>
    <x v="66"/>
    <s v="ZEB0251A-24(SC)"/>
    <s v="28915918"/>
    <m/>
    <s v="IMP"/>
    <s v="AEREO"/>
    <m/>
    <x v="362"/>
    <m/>
  </r>
  <r>
    <s v="SC"/>
    <s v="ZEBRA"/>
    <x v="69"/>
    <n v="200"/>
    <s v="BACKLOG"/>
    <d v="2024-12-16T00:00:00"/>
    <m/>
    <m/>
    <x v="38"/>
    <s v="ZEB0252A-24(SC)"/>
    <s v="2929430"/>
    <m/>
    <s v="IMP"/>
    <s v="AEREO"/>
    <m/>
    <x v="69"/>
    <m/>
  </r>
  <r>
    <s v="SC"/>
    <s v="ZEBRA"/>
    <x v="70"/>
    <n v="14"/>
    <s v="BACKLOG"/>
    <d v="2024-10-29T00:00:00"/>
    <m/>
    <m/>
    <x v="3"/>
    <s v="ZEB0252A-24(SC)"/>
    <s v="2929430"/>
    <m/>
    <s v="IMP"/>
    <s v="AEREO"/>
    <m/>
    <x v="70"/>
    <m/>
  </r>
  <r>
    <s v="SC"/>
    <s v="ZEBRA"/>
    <x v="21"/>
    <n v="142"/>
    <s v="BACKLOG"/>
    <d v="2024-11-26T00:00:00"/>
    <m/>
    <m/>
    <x v="34"/>
    <s v="ZEB0253A-24(SC)"/>
    <s v="2929410"/>
    <m/>
    <s v="IMP"/>
    <s v="AEREO"/>
    <m/>
    <x v="21"/>
    <s v="ML"/>
  </r>
  <r>
    <s v="SC"/>
    <s v="ZEBRA"/>
    <x v="354"/>
    <n v="3"/>
    <s v="BACKLOG"/>
    <d v="2024-11-08T00:00:00"/>
    <m/>
    <m/>
    <x v="15"/>
    <s v="ZEB0254A-24(SC)"/>
    <s v="2929830"/>
    <m/>
    <s v="IMP"/>
    <s v="AEREO"/>
    <m/>
    <x v="363"/>
    <s v="IRON M."/>
  </r>
  <r>
    <s v="SC"/>
    <s v="ZEBRA"/>
    <x v="20"/>
    <n v="18"/>
    <s v="BACKLOG"/>
    <d v="2024-11-08T00:00:00"/>
    <m/>
    <m/>
    <x v="15"/>
    <s v="ZEB0254A-24(SC)"/>
    <s v="2929830"/>
    <m/>
    <s v="IMP"/>
    <s v="AEREO"/>
    <m/>
    <x v="20"/>
    <s v="MG"/>
  </r>
  <r>
    <s v="SC"/>
    <s v="ZEBRA"/>
    <x v="20"/>
    <n v="2"/>
    <s v="BACKLOG"/>
    <d v="2024-11-11T00:00:00"/>
    <m/>
    <m/>
    <x v="36"/>
    <s v="ZEB0254A-24(SC)"/>
    <s v="2929830"/>
    <m/>
    <s v="IMP"/>
    <s v="AEREO"/>
    <m/>
    <x v="20"/>
    <s v="MG"/>
  </r>
  <r>
    <s v="SC"/>
    <s v="ZEBRA"/>
    <x v="20"/>
    <n v="32"/>
    <s v="BACKLOG"/>
    <d v="2024-11-11T00:00:00"/>
    <m/>
    <m/>
    <x v="36"/>
    <s v="ZEB0254A-24(SC)"/>
    <s v="2929830"/>
    <m/>
    <s v="IMP"/>
    <s v="AEREO"/>
    <m/>
    <x v="20"/>
    <s v="MG"/>
  </r>
  <r>
    <s v="SC"/>
    <s v="ZEBRA"/>
    <x v="355"/>
    <n v="60"/>
    <s v="BACKLOG"/>
    <d v="2024-11-08T00:00:00"/>
    <m/>
    <m/>
    <x v="15"/>
    <s v="ZEB0256A-24(SC)"/>
    <s v="2930333"/>
    <m/>
    <s v="IMP"/>
    <s v="AEREO"/>
    <m/>
    <x v="364"/>
    <m/>
  </r>
  <r>
    <s v="SC"/>
    <s v="ZEBRA"/>
    <x v="356"/>
    <n v="240"/>
    <s v="BACKLOG"/>
    <d v="2025-01-05T00:00:00"/>
    <m/>
    <m/>
    <x v="73"/>
    <s v="ZEB0256A-24(SC)"/>
    <s v="2930333"/>
    <m/>
    <s v="IMP"/>
    <s v="AEREO"/>
    <m/>
    <x v="365"/>
    <m/>
  </r>
  <r>
    <s v="SC"/>
    <s v="ZEBRA"/>
    <x v="357"/>
    <n v="200"/>
    <s v="BACKLOG"/>
    <d v="2024-11-08T00:00:00"/>
    <m/>
    <m/>
    <x v="15"/>
    <s v="ZEB0256A-24(SC)"/>
    <s v="2930333"/>
    <m/>
    <s v="IMP"/>
    <s v="AEREO"/>
    <m/>
    <x v="366"/>
    <m/>
  </r>
  <r>
    <s v="SC"/>
    <s v="ZEBRA"/>
    <x v="358"/>
    <n v="77"/>
    <s v="BACKLOG"/>
    <d v="2024-12-06T00:00:00"/>
    <m/>
    <m/>
    <x v="31"/>
    <s v="ZEB0256A-24(SC)"/>
    <s v="2930333"/>
    <m/>
    <s v="IMP"/>
    <s v="AEREO"/>
    <m/>
    <x v="367"/>
    <s v="BR"/>
  </r>
  <r>
    <s v="SC"/>
    <s v="ZEBRA"/>
    <x v="359"/>
    <n v="12"/>
    <s v="BACKLOG"/>
    <d v="2024-12-03T00:00:00"/>
    <m/>
    <m/>
    <x v="7"/>
    <s v="ZEB0256A-24(SC)"/>
    <s v="2930333"/>
    <m/>
    <s v="IMP"/>
    <s v="AEREO"/>
    <m/>
    <x v="368"/>
    <s v="MC"/>
  </r>
  <r>
    <s v="SC"/>
    <s v="ZEBRA"/>
    <x v="360"/>
    <n v="50"/>
    <s v="BACKLOG"/>
    <d v="2024-11-08T00:00:00"/>
    <m/>
    <m/>
    <x v="15"/>
    <s v="ZEB0256A-24(SC)"/>
    <s v="2930333"/>
    <m/>
    <s v="IMP"/>
    <s v="AEREO"/>
    <m/>
    <x v="369"/>
    <s v="BR"/>
  </r>
  <r>
    <s v="SC"/>
    <s v="ZEBRA"/>
    <x v="349"/>
    <n v="1"/>
    <s v="BACKLOG"/>
    <d v="2024-12-06T00:00:00"/>
    <m/>
    <m/>
    <x v="31"/>
    <s v="ZEB0257A-24(SC) - DEMO"/>
    <s v="28886490"/>
    <m/>
    <s v="IMP"/>
    <s v="AEREO"/>
    <m/>
    <x v="358"/>
    <m/>
  </r>
  <r>
    <s v="SC"/>
    <s v="ZEBRA"/>
    <x v="361"/>
    <n v="62"/>
    <s v="BACKLOG"/>
    <d v="2024-11-15T00:00:00"/>
    <m/>
    <m/>
    <x v="10"/>
    <s v="ZEB0258A-24(SC)"/>
    <s v="2930454"/>
    <m/>
    <s v="IMP"/>
    <s v="AEREO"/>
    <m/>
    <x v="370"/>
    <m/>
  </r>
  <r>
    <s v="SC"/>
    <s v="ZEBRA"/>
    <x v="362"/>
    <n v="18"/>
    <s v="BACKLOG"/>
    <d v="2024-11-11T00:00:00"/>
    <m/>
    <m/>
    <x v="36"/>
    <s v="ZEB0258A-24(SC)"/>
    <s v="2930454"/>
    <m/>
    <s v="IMP"/>
    <s v="AEREO"/>
    <m/>
    <x v="371"/>
    <s v="MART"/>
  </r>
  <r>
    <s v="SC"/>
    <s v="ZEBRA"/>
    <x v="19"/>
    <n v="66"/>
    <s v="BACKLOG"/>
    <d v="2024-11-13T00:00:00"/>
    <m/>
    <m/>
    <x v="68"/>
    <s v="ZEB0258A-24(SC)"/>
    <s v="2930454"/>
    <m/>
    <s v="IMP"/>
    <s v="AEREO"/>
    <m/>
    <x v="19"/>
    <s v="MART"/>
  </r>
  <r>
    <s v="SC"/>
    <s v="ZEBRA"/>
    <x v="19"/>
    <n v="280"/>
    <s v="BACKLOG"/>
    <d v="2024-11-15T00:00:00"/>
    <m/>
    <m/>
    <x v="10"/>
    <s v="ZEB0258A-24(SC)"/>
    <s v="2930454"/>
    <m/>
    <s v="IMP"/>
    <s v="AEREO"/>
    <m/>
    <x v="19"/>
    <s v="MART"/>
  </r>
  <r>
    <s v="SC"/>
    <s v="ZEBRA"/>
    <x v="22"/>
    <n v="1"/>
    <s v="BACKLOG"/>
    <d v="2024-11-05T00:00:00"/>
    <m/>
    <m/>
    <x v="74"/>
    <s v="ZEB0259A-24(SC)"/>
    <s v="2930474"/>
    <m/>
    <s v="IMP"/>
    <s v="AEREO"/>
    <m/>
    <x v="22"/>
    <m/>
  </r>
  <r>
    <s v="SC"/>
    <s v="ZEBRA"/>
    <x v="363"/>
    <n v="13"/>
    <s v="BACKLOG"/>
    <d v="2024-11-14T00:00:00"/>
    <m/>
    <m/>
    <x v="26"/>
    <s v="ZEB0259A-24(SC)"/>
    <s v="2930474"/>
    <m/>
    <s v="IMP"/>
    <s v="AEREO"/>
    <m/>
    <x v="372"/>
    <m/>
  </r>
  <r>
    <s v="SC"/>
    <s v="ZEBRA"/>
    <x v="364"/>
    <n v="30"/>
    <s v="BACKLOG"/>
    <d v="2024-11-11T00:00:00"/>
    <m/>
    <m/>
    <x v="36"/>
    <s v="ZEB0259A-24(SC)"/>
    <s v="2930474"/>
    <m/>
    <s v="IMP"/>
    <s v="AEREO"/>
    <m/>
    <x v="373"/>
    <m/>
  </r>
  <r>
    <s v="SC"/>
    <s v="ZEBRA"/>
    <x v="365"/>
    <n v="15"/>
    <s v="BACKLOG"/>
    <d v="2024-11-12T00:00:00"/>
    <m/>
    <m/>
    <x v="33"/>
    <s v="ZEB0260A-24(SC)"/>
    <s v="2930534"/>
    <m/>
    <s v="IMP"/>
    <s v="AEREO"/>
    <m/>
    <x v="374"/>
    <m/>
  </r>
  <r>
    <s v="SC"/>
    <s v="ZEBRA"/>
    <x v="366"/>
    <n v="6"/>
    <s v="BACKLOG"/>
    <d v="2024-11-12T00:00:00"/>
    <m/>
    <m/>
    <x v="33"/>
    <s v="ZEB0260A-24(SC)"/>
    <s v="2930534"/>
    <m/>
    <s v="IMP"/>
    <s v="AEREO"/>
    <m/>
    <x v="375"/>
    <m/>
  </r>
  <r>
    <s v="SC"/>
    <s v="ZEBRA"/>
    <x v="367"/>
    <n v="25"/>
    <s v="BACKLOG"/>
    <d v="2024-11-22T00:00:00"/>
    <m/>
    <m/>
    <x v="64"/>
    <s v="ZEB0260A-24(SC)"/>
    <s v="2930534"/>
    <m/>
    <s v="IMP"/>
    <s v="AEREO"/>
    <m/>
    <x v="376"/>
    <m/>
  </r>
  <r>
    <s v="SC"/>
    <s v="ZEBRA"/>
    <x v="368"/>
    <n v="1"/>
    <s v="BACKLOG"/>
    <d v="2024-11-15T00:00:00"/>
    <m/>
    <m/>
    <x v="10"/>
    <s v="ZEB0260A-24(SC)"/>
    <s v="2930534"/>
    <m/>
    <s v="IMP"/>
    <s v="AEREO"/>
    <m/>
    <x v="377"/>
    <m/>
  </r>
  <r>
    <s v="SC"/>
    <s v="ZEBRA"/>
    <x v="369"/>
    <n v="1"/>
    <s v="BACKLOG"/>
    <d v="2024-11-26T00:00:00"/>
    <m/>
    <m/>
    <x v="34"/>
    <s v="ZEB0260A-24(SC)"/>
    <s v="2930534"/>
    <m/>
    <s v="IMP"/>
    <s v="AEREO"/>
    <m/>
    <x v="378"/>
    <m/>
  </r>
  <r>
    <s v="SC"/>
    <s v="ZEBRA"/>
    <x v="370"/>
    <n v="299"/>
    <s v="BACKLOG"/>
    <d v="2024-11-18T00:00:00"/>
    <m/>
    <m/>
    <x v="18"/>
    <s v="ZEB0260A-24(SC)"/>
    <s v="2930534"/>
    <m/>
    <s v="IMP"/>
    <s v="AEREO"/>
    <m/>
    <x v="379"/>
    <m/>
  </r>
  <r>
    <s v="SC"/>
    <s v="ZEBRA"/>
    <x v="371"/>
    <n v="2"/>
    <s v="BACKLOG"/>
    <d v="2024-11-12T00:00:00"/>
    <m/>
    <m/>
    <x v="33"/>
    <s v="ZEB0260A-24(SC)"/>
    <s v="2930534"/>
    <m/>
    <s v="IMP"/>
    <s v="AEREO"/>
    <m/>
    <x v="380"/>
    <m/>
  </r>
  <r>
    <s v="SC"/>
    <s v="ZEBRA"/>
    <x v="372"/>
    <n v="7"/>
    <s v="BACKLOG"/>
    <d v="2024-11-12T00:00:00"/>
    <m/>
    <m/>
    <x v="33"/>
    <s v="ZEB0260A-24(SC)"/>
    <s v="2930534"/>
    <m/>
    <s v="IMP"/>
    <s v="AEREO"/>
    <m/>
    <x v="381"/>
    <s v="MC"/>
  </r>
  <r>
    <s v="SC"/>
    <s v="ZEBRA"/>
    <x v="373"/>
    <n v="4"/>
    <s v="BACKLOG"/>
    <d v="2024-11-12T00:00:00"/>
    <m/>
    <m/>
    <x v="33"/>
    <s v="ZEB0260A-24(SC)"/>
    <s v="2930534"/>
    <m/>
    <s v="IMP"/>
    <s v="AEREO"/>
    <m/>
    <x v="382"/>
    <m/>
  </r>
  <r>
    <s v="SC"/>
    <s v="ZEBRA"/>
    <x v="374"/>
    <n v="10"/>
    <s v="BACKLOG"/>
    <d v="2024-11-12T00:00:00"/>
    <m/>
    <m/>
    <x v="33"/>
    <s v="ZEB0260A-24(SC)"/>
    <s v="2930534"/>
    <m/>
    <s v="IMP"/>
    <s v="AEREO"/>
    <m/>
    <x v="383"/>
    <m/>
  </r>
  <r>
    <s v="SC"/>
    <s v="ZEBRA"/>
    <x v="375"/>
    <n v="6"/>
    <s v="BACKLOG"/>
    <d v="2024-11-12T00:00:00"/>
    <m/>
    <m/>
    <x v="33"/>
    <s v="ZEB0260A-24(SC)"/>
    <s v="2930534"/>
    <m/>
    <s v="IMP"/>
    <s v="AEREO"/>
    <m/>
    <x v="384"/>
    <m/>
  </r>
  <r>
    <s v="SC"/>
    <s v="ZEBRA"/>
    <x v="36"/>
    <n v="1"/>
    <s v="BACKLOG"/>
    <d v="2024-11-25T00:00:00"/>
    <m/>
    <m/>
    <x v="5"/>
    <s v="ZEB0261A-24(SC)"/>
    <s v="2930576"/>
    <m/>
    <s v="IMP"/>
    <s v="AEREO"/>
    <m/>
    <x v="36"/>
    <m/>
  </r>
  <r>
    <s v="SC"/>
    <s v="ZEBRA"/>
    <x v="339"/>
    <n v="4"/>
    <s v="BACKLOG"/>
    <d v="2024-12-06T00:00:00"/>
    <m/>
    <m/>
    <x v="31"/>
    <s v="ZEB0261A-24(SC)"/>
    <s v="2930576"/>
    <m/>
    <s v="IMP"/>
    <s v="AEREO"/>
    <m/>
    <x v="348"/>
    <m/>
  </r>
  <r>
    <s v="SC"/>
    <s v="ZEBRA"/>
    <x v="376"/>
    <n v="1"/>
    <s v="BACKLOG"/>
    <d v="2024-11-22T00:00:00"/>
    <m/>
    <m/>
    <x v="64"/>
    <s v="ZEB0261A-24(SC)"/>
    <s v="2930576"/>
    <m/>
    <s v="IMP"/>
    <s v="AEREO"/>
    <m/>
    <x v="385"/>
    <m/>
  </r>
  <r>
    <s v="SC"/>
    <s v="ZEBRA"/>
    <x v="377"/>
    <n v="1"/>
    <s v="BACKLOG"/>
    <d v="2024-11-13T00:00:00"/>
    <m/>
    <m/>
    <x v="68"/>
    <s v="ZEB0261A-24(SC)"/>
    <s v="2930576"/>
    <m/>
    <s v="IMP"/>
    <s v="AEREO"/>
    <m/>
    <x v="386"/>
    <m/>
  </r>
  <r>
    <s v="SC"/>
    <s v="ZEBRA"/>
    <x v="378"/>
    <n v="1"/>
    <s v="BACKLOG"/>
    <d v="2024-12-13T00:00:00"/>
    <m/>
    <m/>
    <x v="66"/>
    <s v="ZEB0261A-24(SC)"/>
    <s v="2930576"/>
    <m/>
    <s v="IMP"/>
    <s v="AEREO"/>
    <m/>
    <x v="387"/>
    <m/>
  </r>
  <r>
    <s v="SC"/>
    <s v="ZEBRA"/>
    <x v="379"/>
    <n v="2"/>
    <s v="BACKLOG"/>
    <d v="2024-11-08T00:00:00"/>
    <m/>
    <m/>
    <x v="15"/>
    <s v="ZEB0261A-24(SC)"/>
    <s v="2930576"/>
    <m/>
    <s v="IMP"/>
    <s v="AEREO"/>
    <m/>
    <x v="388"/>
    <m/>
  </r>
  <r>
    <s v="SC"/>
    <s v="ZEBRA"/>
    <x v="35"/>
    <n v="300"/>
    <s v="BACKLOG"/>
    <d v="2024-11-20T00:00:00"/>
    <m/>
    <m/>
    <x v="36"/>
    <s v="ZEB0261A-24(SC)"/>
    <s v="2930576"/>
    <m/>
    <s v="IMP"/>
    <s v="AEREO"/>
    <m/>
    <x v="35"/>
    <m/>
  </r>
  <r>
    <s v="SC"/>
    <s v="ZEBRA"/>
    <x v="380"/>
    <n v="1"/>
    <s v="BACKLOG"/>
    <d v="2024-11-13T00:00:00"/>
    <m/>
    <m/>
    <x v="68"/>
    <s v="ZEB0261A-24(SC)"/>
    <s v="2930576"/>
    <m/>
    <s v="IMP"/>
    <s v="AEREO"/>
    <m/>
    <x v="389"/>
    <m/>
  </r>
  <r>
    <s v="SC"/>
    <s v="ZEBRA"/>
    <x v="59"/>
    <n v="2"/>
    <s v="BACKLOG"/>
    <d v="2024-11-13T00:00:00"/>
    <m/>
    <m/>
    <x v="68"/>
    <s v="ZEB0261A-24(SC)"/>
    <s v="2930576"/>
    <m/>
    <s v="IMP"/>
    <s v="AEREO"/>
    <m/>
    <x v="59"/>
    <m/>
  </r>
  <r>
    <s v="SC"/>
    <s v="ZEBRA"/>
    <x v="66"/>
    <n v="4"/>
    <s v="BACKLOG"/>
    <d v="2024-11-13T00:00:00"/>
    <m/>
    <m/>
    <x v="68"/>
    <s v="ZEB0261A-24(SC)"/>
    <s v="2930576"/>
    <m/>
    <s v="IMP"/>
    <s v="AEREO"/>
    <m/>
    <x v="66"/>
    <m/>
  </r>
  <r>
    <s v="SC"/>
    <s v="ZEBRA"/>
    <x v="381"/>
    <n v="20"/>
    <s v="BACKLOG"/>
    <d v="2024-11-12T00:00:00"/>
    <m/>
    <m/>
    <x v="33"/>
    <s v="ZEB0263A-24(SC)"/>
    <s v="2930549"/>
    <m/>
    <s v="IMP"/>
    <s v="AEREO"/>
    <m/>
    <x v="390"/>
    <s v="MART"/>
  </r>
  <r>
    <s v="SC"/>
    <s v="ZEBRA"/>
    <x v="75"/>
    <n v="6"/>
    <s v="BACKLOG"/>
    <d v="2024-11-12T00:00:00"/>
    <m/>
    <m/>
    <x v="33"/>
    <s v="ZEB0263A-24(SC)"/>
    <s v="2930549"/>
    <m/>
    <s v="IMP"/>
    <s v="AEREO"/>
    <m/>
    <x v="75"/>
    <m/>
  </r>
  <r>
    <s v="SC"/>
    <s v="ZEBRA"/>
    <x v="371"/>
    <n v="4"/>
    <s v="BACKLOG"/>
    <d v="2024-11-15T00:00:00"/>
    <m/>
    <m/>
    <x v="75"/>
    <s v="ZEB0264A-24(SC)"/>
    <s v="2930814"/>
    <m/>
    <s v="IMP"/>
    <s v="AEREO"/>
    <m/>
    <x v="380"/>
    <s v="C&amp;"/>
  </r>
  <r>
    <s v="SC"/>
    <s v="ZEBRA"/>
    <x v="382"/>
    <n v="6"/>
    <s v="BACKLOG"/>
    <d v="2024-12-13T00:00:00"/>
    <m/>
    <m/>
    <x v="76"/>
    <s v="ZEB0264A-24(SC)"/>
    <s v="2930814"/>
    <m/>
    <s v="IMP"/>
    <s v="AEREO"/>
    <m/>
    <x v="391"/>
    <s v="C&amp;"/>
  </r>
  <r>
    <s v="SC"/>
    <s v="ZEBRA"/>
    <x v="383"/>
    <n v="1"/>
    <s v="BACKLOG"/>
    <d v="2024-11-15T00:00:00"/>
    <m/>
    <m/>
    <x v="10"/>
    <s v="ZEB0265A-24(SC)"/>
    <s v="2930831"/>
    <m/>
    <s v="IMP"/>
    <s v="AEREO"/>
    <m/>
    <x v="392"/>
    <m/>
  </r>
  <r>
    <s v="SC"/>
    <s v="ZEBRA"/>
    <x v="384"/>
    <n v="1"/>
    <s v="BACKLOG"/>
    <d v="2024-12-10T00:00:00"/>
    <m/>
    <m/>
    <x v="63"/>
    <s v="ZEB0266A-24(SC) - DEMO"/>
    <s v="28908366"/>
    <m/>
    <s v="IMP"/>
    <s v="AEREO"/>
    <m/>
    <x v="393"/>
    <m/>
  </r>
  <r>
    <s v="SC"/>
    <s v="ZEBRA"/>
    <x v="385"/>
    <n v="15"/>
    <s v="BACKLOG"/>
    <d v="2024-11-22T00:00:00"/>
    <m/>
    <m/>
    <x v="64"/>
    <s v="ZEB0267A-24(SC)"/>
    <s v="2931067"/>
    <m/>
    <s v="IMP"/>
    <s v="AEREO"/>
    <m/>
    <x v="394"/>
    <s v="MG"/>
  </r>
  <r>
    <s v="SC"/>
    <s v="ZEBRA"/>
    <x v="64"/>
    <n v="15"/>
    <s v="BACKLOG"/>
    <d v="2024-11-19T00:00:00"/>
    <m/>
    <m/>
    <x v="13"/>
    <s v="ZEB0267A-24(SC)"/>
    <s v="2931067"/>
    <m/>
    <s v="IMP"/>
    <s v="AEREO"/>
    <m/>
    <x v="64"/>
    <m/>
  </r>
  <r>
    <s v="SC"/>
    <s v="ZEBRA"/>
    <x v="386"/>
    <n v="15"/>
    <s v="BACKLOG"/>
    <d v="2024-12-13T00:00:00"/>
    <m/>
    <m/>
    <x v="66"/>
    <s v="ZEB0268A-24(SC)"/>
    <s v="2931068"/>
    <m/>
    <s v="IMP"/>
    <s v="AEREO"/>
    <m/>
    <x v="395"/>
    <m/>
  </r>
  <r>
    <s v="SC"/>
    <s v="ZEBRA"/>
    <x v="387"/>
    <n v="96"/>
    <s v="BACKLOG"/>
    <d v="2024-11-11T00:00:00"/>
    <m/>
    <m/>
    <x v="36"/>
    <s v="ZEB0269A-24(SC)"/>
    <s v="2931337"/>
    <m/>
    <s v="IMP"/>
    <s v="AEREO"/>
    <m/>
    <x v="396"/>
    <s v="EMB"/>
  </r>
  <r>
    <s v="SC"/>
    <s v="ZEBRA"/>
    <x v="388"/>
    <n v="46"/>
    <s v="BACKLOG"/>
    <d v="2024-11-11T00:00:00"/>
    <m/>
    <m/>
    <x v="36"/>
    <s v="ZEB0269A-24(SC)"/>
    <s v="2931337"/>
    <m/>
    <s v="IMP"/>
    <s v="AEREO"/>
    <m/>
    <x v="397"/>
    <s v="EMB"/>
  </r>
  <r>
    <s v="SC"/>
    <s v="ZEBRA"/>
    <x v="389"/>
    <n v="2"/>
    <s v="BACKLOG"/>
    <d v="2024-11-20T00:00:00"/>
    <m/>
    <m/>
    <x v="42"/>
    <s v="ZEB0269A-24(SC)"/>
    <s v="2931337"/>
    <m/>
    <s v="IMP"/>
    <s v="AEREO"/>
    <m/>
    <x v="398"/>
    <s v="EMB"/>
  </r>
  <r>
    <s v="SC"/>
    <s v="ZEBRA"/>
    <x v="390"/>
    <n v="60"/>
    <s v="BACKLOG"/>
    <d v="2024-12-13T00:00:00"/>
    <m/>
    <m/>
    <x v="66"/>
    <s v="ZEB0270A-24(SC)"/>
    <s v="2931807"/>
    <m/>
    <s v="IMP"/>
    <s v="AEREO"/>
    <m/>
    <x v="399"/>
    <m/>
  </r>
  <r>
    <s v="SC"/>
    <s v="ZEBRA"/>
    <x v="391"/>
    <n v="10"/>
    <s v="BACKLOG"/>
    <d v="2024-11-26T00:00:00"/>
    <m/>
    <m/>
    <x v="34"/>
    <s v="ZEB0270A-24(SC)"/>
    <s v="2931807"/>
    <m/>
    <s v="IMP"/>
    <s v="AEREO"/>
    <m/>
    <x v="400"/>
    <m/>
  </r>
  <r>
    <s v="SC"/>
    <s v="ZEBRA"/>
    <x v="392"/>
    <n v="3"/>
    <s v="BACKLOG"/>
    <d v="2024-11-26T00:00:00"/>
    <m/>
    <m/>
    <x v="34"/>
    <s v="ZEB0270A-24(SC)"/>
    <s v="2931807"/>
    <m/>
    <s v="IMP"/>
    <s v="AEREO"/>
    <m/>
    <x v="401"/>
    <m/>
  </r>
  <r>
    <s v="SC"/>
    <s v="ZEBRA"/>
    <x v="348"/>
    <n v="3"/>
    <s v="BACKLOG"/>
    <d v="2024-11-11T00:00:00"/>
    <m/>
    <m/>
    <x v="36"/>
    <s v="ZEB0271A-24(SC)"/>
    <s v="2931358"/>
    <m/>
    <s v="IMP"/>
    <s v="AEREO"/>
    <m/>
    <x v="357"/>
    <s v="BM"/>
  </r>
  <r>
    <s v="SC"/>
    <s v="ZEBRA"/>
    <x v="348"/>
    <n v="44"/>
    <s v="BACKLOG"/>
    <d v="2024-12-02T00:00:00"/>
    <m/>
    <m/>
    <x v="54"/>
    <s v="ZEB0271A-24(SC)"/>
    <s v="2931358"/>
    <m/>
    <s v="IMP"/>
    <s v="AEREO"/>
    <m/>
    <x v="357"/>
    <s v="BM"/>
  </r>
  <r>
    <s v="SC"/>
    <s v="ZEBRA"/>
    <x v="393"/>
    <n v="1"/>
    <s v="BACKLOG"/>
    <d v="2024-11-21T00:00:00"/>
    <m/>
    <m/>
    <x v="27"/>
    <s v="ZEB0272A-24(SC)"/>
    <s v="2931448"/>
    <m/>
    <s v="IMP"/>
    <s v="AEREO"/>
    <m/>
    <x v="402"/>
    <s v="SIEM"/>
  </r>
  <r>
    <s v="SC"/>
    <s v="ZEBRA"/>
    <x v="381"/>
    <n v="46"/>
    <s v="BACKLOG"/>
    <d v="2024-11-27T00:00:00"/>
    <m/>
    <m/>
    <x v="77"/>
    <s v="ZEB0275A-24(SC)"/>
    <s v="2931850"/>
    <m/>
    <s v="IMP"/>
    <s v="AEREO"/>
    <m/>
    <x v="390"/>
    <s v="MART"/>
  </r>
  <r>
    <s v="SC"/>
    <s v="ZEBRA"/>
    <x v="394"/>
    <n v="1"/>
    <s v="BACKLOG"/>
    <d v="2024-10-28T00:00:00"/>
    <m/>
    <m/>
    <x v="11"/>
    <s v="ZEB0276A-24(SC)"/>
    <s v="28949403"/>
    <m/>
    <s v="IMP"/>
    <s v="AEREO"/>
    <m/>
    <x v="403"/>
    <m/>
  </r>
  <r>
    <s v="SC"/>
    <s v="ZEBRA"/>
    <x v="395"/>
    <n v="4"/>
    <s v="BACKLOG"/>
    <d v="2024-12-02T00:00:00"/>
    <m/>
    <m/>
    <x v="54"/>
    <s v="ZEB0277A-24(SC)"/>
    <s v="2931953"/>
    <m/>
    <s v="IMP"/>
    <s v="AEREO"/>
    <m/>
    <x v="404"/>
    <m/>
  </r>
  <r>
    <s v="SC"/>
    <s v="ZEBRA"/>
    <x v="396"/>
    <n v="20"/>
    <s v="BACKLOG"/>
    <d v="2024-11-11T00:00:00"/>
    <m/>
    <m/>
    <x v="36"/>
    <s v="ZEB0277A-24(SC)"/>
    <s v="2931953"/>
    <m/>
    <s v="IMP"/>
    <s v="AEREO"/>
    <m/>
    <x v="405"/>
    <m/>
  </r>
  <r>
    <s v="SC"/>
    <s v="ZEBRA"/>
    <x v="350"/>
    <n v="4"/>
    <s v="BACKLOG"/>
    <d v="2024-12-06T00:00:00"/>
    <m/>
    <m/>
    <x v="31"/>
    <s v="ZEB0278A-24(SC)"/>
    <s v="2931918"/>
    <m/>
    <s v="IMP"/>
    <s v="AEREO"/>
    <m/>
    <x v="359"/>
    <m/>
  </r>
  <r>
    <s v="SC"/>
    <s v="ZEBRA"/>
    <x v="397"/>
    <n v="4"/>
    <s v="BACKLOG"/>
    <d v="2024-12-03T00:00:00"/>
    <m/>
    <m/>
    <x v="7"/>
    <s v="ZEB0279A-24(SC)"/>
    <s v="2932206"/>
    <m/>
    <s v="IMP"/>
    <s v="AEREO"/>
    <m/>
    <x v="406"/>
    <m/>
  </r>
  <r>
    <s v="SC"/>
    <s v="ZEBRA"/>
    <x v="338"/>
    <n v="8"/>
    <s v="BACKLOG"/>
    <d v="2025-01-02T00:00:00"/>
    <m/>
    <m/>
    <x v="67"/>
    <s v="ZEB0279A-24(SC)"/>
    <s v="2932206"/>
    <m/>
    <s v="IMP"/>
    <s v="AEREO"/>
    <m/>
    <x v="347"/>
    <m/>
  </r>
  <r>
    <s v="SC"/>
    <s v="ZEBRA"/>
    <x v="398"/>
    <n v="10"/>
    <s v="BACKLOG"/>
    <d v="2024-11-26T00:00:00"/>
    <m/>
    <m/>
    <x v="34"/>
    <s v="ZEB0279A-24(SC)"/>
    <s v="2932206"/>
    <m/>
    <s v="IMP"/>
    <s v="AEREO"/>
    <m/>
    <x v="407"/>
    <m/>
  </r>
  <r>
    <s v="SC"/>
    <s v="ZEBRA"/>
    <x v="399"/>
    <n v="30"/>
    <s v="BACKLOG"/>
    <d v="2025-01-17T00:00:00"/>
    <m/>
    <m/>
    <x v="70"/>
    <s v="ZEB0279A-24(SC)"/>
    <s v="2932206"/>
    <m/>
    <s v="IMP"/>
    <s v="AEREO"/>
    <m/>
    <x v="408"/>
    <m/>
  </r>
  <r>
    <s v="SC"/>
    <s v="ZEBRA"/>
    <x v="345"/>
    <n v="30"/>
    <s v="BACKLOG"/>
    <d v="2025-01-31T00:00:00"/>
    <m/>
    <m/>
    <x v="78"/>
    <s v="ZEB0279A-24(SC)"/>
    <s v="2932206"/>
    <m/>
    <s v="IMP"/>
    <s v="AEREO"/>
    <m/>
    <x v="354"/>
    <m/>
  </r>
  <r>
    <s v="SC"/>
    <s v="ZEBRA"/>
    <x v="23"/>
    <n v="1"/>
    <s v="BACKLOG"/>
    <d v="2024-12-04T00:00:00"/>
    <m/>
    <m/>
    <x v="76"/>
    <s v="ZEB0279A-24(SC)"/>
    <s v="2932206"/>
    <m/>
    <s v="IMP"/>
    <s v="AEREO"/>
    <m/>
    <x v="23"/>
    <m/>
  </r>
  <r>
    <s v="SC"/>
    <s v="ZEBRA"/>
    <x v="16"/>
    <n v="4"/>
    <s v="BACKLOG"/>
    <d v="2024-12-04T00:00:00"/>
    <m/>
    <m/>
    <x v="76"/>
    <s v="ZEB0279A-24(SC)"/>
    <s v="2932206"/>
    <m/>
    <s v="IMP"/>
    <s v="AEREO"/>
    <m/>
    <x v="16"/>
    <m/>
  </r>
  <r>
    <s v="SC"/>
    <s v="ZEBRA"/>
    <x v="336"/>
    <n v="2"/>
    <s v="BACKLOG"/>
    <d v="2024-12-04T00:00:00"/>
    <m/>
    <m/>
    <x v="76"/>
    <s v="ZEB0279A-24(SC)"/>
    <s v="2932206"/>
    <m/>
    <s v="IMP"/>
    <s v="AEREO"/>
    <m/>
    <x v="345"/>
    <m/>
  </r>
  <r>
    <s v="SC"/>
    <s v="ZEBRA"/>
    <x v="368"/>
    <n v="1"/>
    <s v="BACKLOG"/>
    <d v="2024-12-04T00:00:00"/>
    <m/>
    <m/>
    <x v="76"/>
    <s v="ZEB0279A-24(SC)"/>
    <s v="2932206"/>
    <m/>
    <s v="IMP"/>
    <s v="AEREO"/>
    <m/>
    <x v="377"/>
    <m/>
  </r>
  <r>
    <s v="SC"/>
    <s v="ZEBRA"/>
    <x v="350"/>
    <n v="8"/>
    <s v="BACKLOG"/>
    <d v="2024-12-06T00:00:00"/>
    <m/>
    <m/>
    <x v="31"/>
    <s v="ZEB0279A-24(SC)"/>
    <s v="2932206"/>
    <m/>
    <s v="IMP"/>
    <s v="AEREO"/>
    <m/>
    <x v="359"/>
    <m/>
  </r>
  <r>
    <s v="SC"/>
    <s v="ZEBRA"/>
    <x v="400"/>
    <n v="5"/>
    <s v="BACKLOG"/>
    <d v="2024-12-04T00:00:00"/>
    <m/>
    <m/>
    <x v="76"/>
    <s v="ZEB0279A-24(SC)"/>
    <s v="2932206"/>
    <m/>
    <s v="IMP"/>
    <s v="AEREO"/>
    <m/>
    <x v="409"/>
    <m/>
  </r>
  <r>
    <s v="SC"/>
    <s v="ZEBRA"/>
    <x v="401"/>
    <n v="1"/>
    <s v="BACKLOG"/>
    <d v="2024-12-04T00:00:00"/>
    <m/>
    <m/>
    <x v="76"/>
    <s v="ZEB0279A-24(SC)"/>
    <s v="2932206"/>
    <m/>
    <s v="IMP"/>
    <s v="AEREO"/>
    <m/>
    <x v="410"/>
    <m/>
  </r>
  <r>
    <s v="SC"/>
    <s v="ZEBRA"/>
    <x v="384"/>
    <n v="1"/>
    <s v="BACKLOG"/>
    <d v="2024-12-31T00:00:00"/>
    <m/>
    <m/>
    <x v="79"/>
    <s v="ZEB0279A-24(SC)"/>
    <s v="2932206"/>
    <m/>
    <s v="IMP"/>
    <s v="AEREO"/>
    <m/>
    <x v="393"/>
    <m/>
  </r>
  <r>
    <s v="SC"/>
    <s v="ZEBRA"/>
    <x v="372"/>
    <n v="1"/>
    <s v="BACKLOG"/>
    <d v="2024-12-04T00:00:00"/>
    <m/>
    <m/>
    <x v="76"/>
    <s v="ZEB0279A-24(SC)"/>
    <s v="2932206"/>
    <m/>
    <s v="IMP"/>
    <s v="AEREO"/>
    <m/>
    <x v="381"/>
    <s v="MC"/>
  </r>
  <r>
    <s v="SC"/>
    <s v="ZEBRA"/>
    <x v="402"/>
    <n v="8"/>
    <s v="BACKLOG"/>
    <d v="2024-12-04T00:00:00"/>
    <m/>
    <m/>
    <x v="76"/>
    <s v="ZEB0279A-24(SC)"/>
    <s v="2932206"/>
    <m/>
    <s v="IMP"/>
    <s v="AEREO"/>
    <m/>
    <x v="411"/>
    <m/>
  </r>
  <r>
    <s v="SC"/>
    <s v="ZEBRA"/>
    <x v="403"/>
    <n v="1"/>
    <s v="BACKLOG"/>
    <d v="2024-12-04T00:00:00"/>
    <m/>
    <m/>
    <x v="76"/>
    <s v="ZEB0279A-24(SC)"/>
    <s v="2932206"/>
    <m/>
    <s v="IMP"/>
    <s v="AEREO"/>
    <m/>
    <x v="412"/>
    <m/>
  </r>
  <r>
    <s v="SC"/>
    <s v="ZEBRA"/>
    <x v="404"/>
    <n v="2"/>
    <s v="BACKLOG"/>
    <d v="2024-12-04T00:00:00"/>
    <m/>
    <m/>
    <x v="76"/>
    <s v="ZEB0279A-24(SC)"/>
    <s v="2932206"/>
    <m/>
    <s v="IMP"/>
    <s v="AEREO"/>
    <m/>
    <x v="413"/>
    <m/>
  </r>
  <r>
    <s v="SC"/>
    <s v="ZEBRA"/>
    <x v="405"/>
    <n v="12"/>
    <s v="BACKLOG"/>
    <d v="2024-12-09T00:00:00"/>
    <m/>
    <m/>
    <x v="80"/>
    <s v="ZEB0279A-24(SC)"/>
    <s v="2932206"/>
    <m/>
    <s v="IMP"/>
    <s v="AEREO"/>
    <m/>
    <x v="414"/>
    <m/>
  </r>
  <r>
    <s v="SC"/>
    <s v="ZEBRA"/>
    <x v="334"/>
    <n v="1"/>
    <s v="BACKLOG"/>
    <d v="2024-12-04T00:00:00"/>
    <m/>
    <m/>
    <x v="76"/>
    <s v="ZEB0279A-24(SC)"/>
    <s v="2932206"/>
    <m/>
    <s v="IMP"/>
    <s v="AEREO"/>
    <m/>
    <x v="343"/>
    <m/>
  </r>
  <r>
    <s v="SC"/>
    <s v="ZEBRA"/>
    <x v="34"/>
    <n v="1"/>
    <s v="BACKLOG"/>
    <d v="2024-12-04T00:00:00"/>
    <m/>
    <m/>
    <x v="76"/>
    <s v="ZEB0279A-24(SC)"/>
    <s v="2932206"/>
    <m/>
    <s v="IMP"/>
    <s v="AEREO"/>
    <m/>
    <x v="34"/>
    <m/>
  </r>
  <r>
    <s v="SC"/>
    <s v="ZEBRA"/>
    <x v="382"/>
    <n v="14"/>
    <s v="BACKLOG"/>
    <d v="2024-12-04T00:00:00"/>
    <m/>
    <m/>
    <x v="76"/>
    <s v="ZEB0279A-24(SC)"/>
    <s v="2932206"/>
    <m/>
    <s v="IMP"/>
    <s v="AEREO"/>
    <m/>
    <x v="391"/>
    <m/>
  </r>
  <r>
    <s v="SC"/>
    <s v="ZEBRA"/>
    <x v="343"/>
    <n v="12"/>
    <s v="BACKLOG"/>
    <d v="2024-12-04T00:00:00"/>
    <m/>
    <m/>
    <x v="76"/>
    <s v="ZEB0279A-24(SC)"/>
    <s v="2932206"/>
    <m/>
    <s v="IMP"/>
    <s v="AEREO"/>
    <m/>
    <x v="352"/>
    <m/>
  </r>
  <r>
    <s v="SC"/>
    <s v="ZEBRA"/>
    <x v="19"/>
    <n v="20"/>
    <s v="BACKLOG"/>
    <d v="2024-12-04T00:00:00"/>
    <m/>
    <m/>
    <x v="76"/>
    <s v="ZEB0279A-24(SC)"/>
    <s v="2932206"/>
    <m/>
    <s v="IMP"/>
    <s v="AEREO"/>
    <m/>
    <x v="19"/>
    <m/>
  </r>
  <r>
    <s v="SC"/>
    <s v="ZEBRA"/>
    <x v="406"/>
    <n v="5"/>
    <s v="BACKLOG"/>
    <d v="2024-12-04T00:00:00"/>
    <m/>
    <m/>
    <x v="76"/>
    <s v="ZEB0279A-24(SC)"/>
    <s v="2932206"/>
    <m/>
    <s v="IMP"/>
    <s v="AEREO"/>
    <m/>
    <x v="415"/>
    <m/>
  </r>
  <r>
    <s v="SC"/>
    <s v="ZEBRA"/>
    <x v="407"/>
    <n v="9"/>
    <s v="BACKLOG"/>
    <d v="2024-12-04T00:00:00"/>
    <m/>
    <m/>
    <x v="76"/>
    <s v="ZEB0279A-24(SC)"/>
    <s v="2932206"/>
    <m/>
    <s v="IMP"/>
    <s v="AEREO"/>
    <m/>
    <x v="416"/>
    <m/>
  </r>
  <r>
    <s v="SC"/>
    <s v="ZEBRA"/>
    <x v="408"/>
    <n v="1"/>
    <s v="BACKLOG"/>
    <d v="2024-12-04T00:00:00"/>
    <m/>
    <m/>
    <x v="76"/>
    <s v="ZEB0279A-24(SC)"/>
    <s v="2932206"/>
    <m/>
    <s v="IMP"/>
    <s v="AEREO"/>
    <m/>
    <x v="417"/>
    <m/>
  </r>
  <r>
    <s v="SC"/>
    <s v="ZEBRA"/>
    <x v="409"/>
    <n v="6"/>
    <s v="BACKLOG"/>
    <d v="2024-12-04T00:00:00"/>
    <m/>
    <m/>
    <x v="76"/>
    <s v="ZEB0279A-24(SC)"/>
    <s v="2932206"/>
    <m/>
    <s v="IMP"/>
    <s v="AEREO"/>
    <m/>
    <x v="418"/>
    <m/>
  </r>
  <r>
    <s v="SC"/>
    <s v="ZEBRA"/>
    <x v="393"/>
    <n v="1"/>
    <s v="BACKLOG"/>
    <d v="2024-12-04T00:00:00"/>
    <m/>
    <m/>
    <x v="76"/>
    <s v="ZEB0279A-24(SC)"/>
    <s v="2932206"/>
    <m/>
    <s v="IMP"/>
    <s v="AEREO"/>
    <m/>
    <x v="402"/>
    <s v="NE"/>
  </r>
  <r>
    <s v="SC"/>
    <s v="ZEBRA"/>
    <x v="410"/>
    <n v="30"/>
    <s v="BACKLOG"/>
    <d v="2024-11-13T00:00:00"/>
    <m/>
    <m/>
    <x v="68"/>
    <s v="ZEB0280A-24(SC)"/>
    <s v="2932288"/>
    <m/>
    <s v="IMP"/>
    <s v="AEREO"/>
    <m/>
    <x v="419"/>
    <m/>
  </r>
  <r>
    <s v="SC"/>
    <s v="ZEBRA"/>
    <x v="411"/>
    <n v="1"/>
    <s v="BACKLOG"/>
    <d v="2024-12-04T00:00:00"/>
    <m/>
    <m/>
    <x v="76"/>
    <s v="ZEB0280A-24(SC)"/>
    <s v="2932288"/>
    <m/>
    <s v="IMP"/>
    <s v="AEREO"/>
    <m/>
    <x v="420"/>
    <m/>
  </r>
  <r>
    <s v="SC"/>
    <s v="ZEBRA"/>
    <x v="412"/>
    <n v="3"/>
    <s v="BACKLOG"/>
    <d v="2024-11-11T00:00:00"/>
    <m/>
    <m/>
    <x v="36"/>
    <s v="ZEB0280A-24(SC)"/>
    <s v="2932288"/>
    <m/>
    <s v="IMP"/>
    <s v="AEREO"/>
    <m/>
    <x v="421"/>
    <m/>
  </r>
  <r>
    <s v="SC"/>
    <s v="ZEBRA"/>
    <x v="376"/>
    <n v="1"/>
    <s v="BACKLOG"/>
    <d v="2024-12-04T00:00:00"/>
    <m/>
    <m/>
    <x v="76"/>
    <s v="ZEB0280A-24(SC)"/>
    <s v="2932288"/>
    <m/>
    <s v="IMP"/>
    <s v="AEREO"/>
    <m/>
    <x v="385"/>
    <m/>
  </r>
  <r>
    <s v="SC"/>
    <s v="ZEBRA"/>
    <x v="413"/>
    <n v="5"/>
    <s v="BACKLOG"/>
    <d v="2024-12-04T00:00:00"/>
    <m/>
    <m/>
    <x v="76"/>
    <s v="ZEB0280A-24(SC)"/>
    <s v="2932288"/>
    <m/>
    <s v="IMP"/>
    <s v="AEREO"/>
    <m/>
    <x v="422"/>
    <m/>
  </r>
  <r>
    <s v="SC"/>
    <s v="ZEBRA"/>
    <x v="361"/>
    <n v="40"/>
    <s v="BACKLOG"/>
    <d v="2024-11-15T00:00:00"/>
    <m/>
    <m/>
    <x v="10"/>
    <s v="ZEB0280A-24(SC)"/>
    <s v="2932288"/>
    <m/>
    <s v="IMP"/>
    <s v="AEREO"/>
    <m/>
    <x v="370"/>
    <m/>
  </r>
  <r>
    <s v="SC"/>
    <s v="ZEBRA"/>
    <x v="414"/>
    <n v="10"/>
    <s v="BACKLOG"/>
    <d v="2024-11-08T00:00:00"/>
    <m/>
    <m/>
    <x v="15"/>
    <s v="ZEB0280A-24(SC)"/>
    <s v="2932288"/>
    <m/>
    <s v="IMP"/>
    <s v="AEREO"/>
    <m/>
    <x v="423"/>
    <m/>
  </r>
  <r>
    <s v="SC"/>
    <s v="ZEBRA"/>
    <x v="415"/>
    <n v="2"/>
    <s v="BACKLOG"/>
    <d v="2024-11-11T00:00:00"/>
    <m/>
    <m/>
    <x v="36"/>
    <s v="ZEB0280A-24(SC)"/>
    <s v="2932288"/>
    <m/>
    <s v="IMP"/>
    <s v="AEREO"/>
    <m/>
    <x v="424"/>
    <m/>
  </r>
  <r>
    <s v="SC"/>
    <s v="ZEBRA"/>
    <x v="416"/>
    <n v="2"/>
    <s v="BACKLOG"/>
    <d v="2024-11-08T00:00:00"/>
    <m/>
    <m/>
    <x v="15"/>
    <s v="ZEB0280A-24(SC)"/>
    <s v="2932288"/>
    <m/>
    <s v="IMP"/>
    <s v="AEREO"/>
    <m/>
    <x v="425"/>
    <m/>
  </r>
  <r>
    <s v="SC"/>
    <s v="ZEBRA"/>
    <x v="379"/>
    <n v="1"/>
    <s v="BACKLOG"/>
    <d v="2024-11-08T00:00:00"/>
    <m/>
    <m/>
    <x v="15"/>
    <s v="ZEB0280A-24(SC)"/>
    <s v="2932288"/>
    <m/>
    <s v="IMP"/>
    <s v="AEREO"/>
    <m/>
    <x v="388"/>
    <m/>
  </r>
  <r>
    <s v="SC"/>
    <s v="ZEBRA"/>
    <x v="417"/>
    <n v="1"/>
    <s v="BACKLOG"/>
    <d v="2024-11-08T00:00:00"/>
    <m/>
    <m/>
    <x v="15"/>
    <s v="ZEB0280A-24(SC)"/>
    <s v="2932288"/>
    <m/>
    <s v="IMP"/>
    <s v="AEREO"/>
    <m/>
    <x v="426"/>
    <m/>
  </r>
  <r>
    <s v="SC"/>
    <s v="ZEBRA"/>
    <x v="418"/>
    <n v="5"/>
    <s v="BACKLOG"/>
    <d v="2024-11-19T00:00:00"/>
    <m/>
    <m/>
    <x v="13"/>
    <s v="ZEB0280A-24(SC)"/>
    <s v="2932288"/>
    <m/>
    <s v="IMP"/>
    <s v="AEREO"/>
    <m/>
    <x v="427"/>
    <m/>
  </r>
  <r>
    <s v="SC"/>
    <s v="ZEBRA"/>
    <x v="419"/>
    <n v="48"/>
    <s v="BACKLOG"/>
    <d v="2024-11-11T00:00:00"/>
    <m/>
    <m/>
    <x v="36"/>
    <s v="ZEB0280A-24(SC)"/>
    <s v="2932288"/>
    <m/>
    <s v="IMP"/>
    <s v="AEREO"/>
    <m/>
    <x v="428"/>
    <s v="EMB"/>
  </r>
  <r>
    <s v="SC"/>
    <s v="ZEBRA"/>
    <x v="420"/>
    <n v="1"/>
    <s v="BACKLOG"/>
    <d v="2024-11-11T00:00:00"/>
    <m/>
    <m/>
    <x v="36"/>
    <s v="ZEB0280A-24(SC)"/>
    <s v="2932288"/>
    <m/>
    <s v="IMP"/>
    <s v="AEREO"/>
    <m/>
    <x v="429"/>
    <m/>
  </r>
  <r>
    <s v="SC"/>
    <s v="ZEBRA"/>
    <x v="402"/>
    <n v="2"/>
    <s v="BACKLOG"/>
    <d v="2024-12-04T00:00:00"/>
    <m/>
    <m/>
    <x v="76"/>
    <s v="ZEB0280A-24(SC)"/>
    <s v="2932288"/>
    <m/>
    <s v="IMP"/>
    <s v="AEREO"/>
    <m/>
    <x v="411"/>
    <m/>
  </r>
  <r>
    <s v="SC"/>
    <s v="ZEBRA"/>
    <x v="421"/>
    <n v="4"/>
    <s v="BACKLOG"/>
    <d v="2024-12-04T00:00:00"/>
    <m/>
    <m/>
    <x v="76"/>
    <s v="ZEB0280A-24(SC)"/>
    <s v="2932288"/>
    <m/>
    <s v="IMP"/>
    <s v="AEREO"/>
    <m/>
    <x v="430"/>
    <m/>
  </r>
  <r>
    <s v="SC"/>
    <s v="ZEBRA"/>
    <x v="30"/>
    <n v="15"/>
    <s v="BACKLOG"/>
    <d v="2024-12-06T00:00:00"/>
    <m/>
    <m/>
    <x v="31"/>
    <s v="ZEB0280A-24(SC)"/>
    <s v="2932288"/>
    <m/>
    <s v="IMP"/>
    <s v="AEREO"/>
    <m/>
    <x v="30"/>
    <m/>
  </r>
  <r>
    <s v="SC"/>
    <s v="ZEBRA"/>
    <x v="422"/>
    <n v="1"/>
    <s v="BACKLOG"/>
    <d v="2024-11-27T00:00:00"/>
    <m/>
    <m/>
    <x v="77"/>
    <s v="ZEB0280A-24(SC)"/>
    <s v="2932288"/>
    <m/>
    <s v="IMP"/>
    <s v="AEREO"/>
    <m/>
    <x v="431"/>
    <m/>
  </r>
  <r>
    <s v="SC"/>
    <s v="ZEBRA"/>
    <x v="347"/>
    <n v="12"/>
    <s v="BACKLOG"/>
    <d v="2024-12-16T00:00:00"/>
    <m/>
    <m/>
    <x v="38"/>
    <s v="ZEB0281A-24(SC)"/>
    <s v="2932226"/>
    <m/>
    <s v="IMP"/>
    <s v="AEREO"/>
    <m/>
    <x v="356"/>
    <m/>
  </r>
  <r>
    <s v="SC"/>
    <s v="ZEBRA"/>
    <x v="75"/>
    <n v="10"/>
    <s v="BACKLOG"/>
    <d v="2024-12-04T00:00:00"/>
    <m/>
    <m/>
    <x v="76"/>
    <s v="ZEB0281A-24(SC)"/>
    <s v="2932226"/>
    <m/>
    <s v="IMP"/>
    <s v="AEREO"/>
    <m/>
    <x v="75"/>
    <m/>
  </r>
  <r>
    <s v="SC"/>
    <s v="ZEBRA"/>
    <x v="423"/>
    <n v="1"/>
    <s v="BACKLOG"/>
    <d v="2024-11-11T00:00:00"/>
    <m/>
    <m/>
    <x v="36"/>
    <s v="ZEB0281A-24(SC)"/>
    <s v="2932226"/>
    <m/>
    <s v="IMP"/>
    <s v="AEREO"/>
    <m/>
    <x v="432"/>
    <m/>
  </r>
  <r>
    <s v="SC"/>
    <s v="ZEBRA"/>
    <x v="424"/>
    <n v="20"/>
    <s v="BACKLOG"/>
    <d v="2024-12-04T00:00:00"/>
    <m/>
    <m/>
    <x v="76"/>
    <s v="ZEB0282A-24(SC)"/>
    <s v="2932227"/>
    <m/>
    <s v="IMP"/>
    <s v="AEREO"/>
    <m/>
    <x v="433"/>
    <m/>
  </r>
  <r>
    <s v="SC"/>
    <s v="ZEBRA"/>
    <x v="425"/>
    <n v="2"/>
    <s v="BACKLOG"/>
    <d v="2024-12-09T00:00:00"/>
    <m/>
    <m/>
    <x v="80"/>
    <s v="ZEB0283A-24(SC)"/>
    <s v="2932610"/>
    <m/>
    <s v="IMP"/>
    <s v="AEREO"/>
    <m/>
    <x v="434"/>
    <m/>
  </r>
  <r>
    <s v="SC"/>
    <s v="ZEBRA"/>
    <x v="426"/>
    <n v="6"/>
    <s v="BACKLOG"/>
    <d v="2024-12-09T00:00:00"/>
    <m/>
    <m/>
    <x v="80"/>
    <s v="ZEB0283A-24(SC)"/>
    <s v="2932610"/>
    <m/>
    <s v="IMP"/>
    <s v="AEREO"/>
    <m/>
    <x v="435"/>
    <m/>
  </r>
  <r>
    <s v="SC"/>
    <s v="ZEBRA"/>
    <x v="349"/>
    <n v="9"/>
    <s v="BACKLOG"/>
    <d v="2024-12-09T00:00:00"/>
    <m/>
    <m/>
    <x v="80"/>
    <s v="ZEB0284A-24(SC)"/>
    <s v="2932611"/>
    <m/>
    <s v="IMP"/>
    <s v="AEREO"/>
    <m/>
    <x v="358"/>
    <s v="BR"/>
  </r>
  <r>
    <s v="SC"/>
    <s v="ZEBRA"/>
    <x v="85"/>
    <n v="90"/>
    <s v="BACKLOG"/>
    <d v="2024-11-04T00:00:00"/>
    <m/>
    <m/>
    <x v="20"/>
    <s v="ZEB0286A-24(SC)"/>
    <s v="2932690"/>
    <m/>
    <s v="IMP"/>
    <s v="AEREO"/>
    <m/>
    <x v="85"/>
    <s v="C&amp;"/>
  </r>
  <r>
    <s v="SC"/>
    <s v="ZEBRA"/>
    <x v="85"/>
    <n v="110"/>
    <s v="BACKLOG"/>
    <d v="2024-11-04T00:00:00"/>
    <m/>
    <m/>
    <x v="20"/>
    <s v="ZEB0286A-24(SC)"/>
    <s v="2932690"/>
    <m/>
    <s v="IMP"/>
    <s v="AEREO"/>
    <m/>
    <x v="85"/>
    <s v="C&amp;"/>
  </r>
  <r>
    <s v="SC"/>
    <s v="ZEBRA"/>
    <x v="427"/>
    <n v="65"/>
    <s v="BACKLOG"/>
    <d v="2024-11-06T00:00:00"/>
    <m/>
    <m/>
    <x v="75"/>
    <s v="ZEB0287A-24(SC)"/>
    <s v="2932727"/>
    <m/>
    <s v="IMP"/>
    <s v="AEREO"/>
    <m/>
    <x v="436"/>
    <s v="B. ALIM"/>
  </r>
  <r>
    <s v="SC"/>
    <s v="ZEBRA"/>
    <x v="428"/>
    <n v="1"/>
    <s v="BACKLOG"/>
    <d v="2024-11-06T00:00:00"/>
    <m/>
    <m/>
    <x v="75"/>
    <s v="ZEB0287A-24(SC)"/>
    <s v="2932727"/>
    <m/>
    <s v="IMP"/>
    <s v="AEREO"/>
    <m/>
    <x v="437"/>
    <s v="B. ALIM"/>
  </r>
  <r>
    <s v="SC"/>
    <s v="ZEBRA"/>
    <x v="429"/>
    <n v="65"/>
    <s v="BACKLOG"/>
    <d v="2024-12-10T00:00:00"/>
    <m/>
    <m/>
    <x v="63"/>
    <s v="ZEB0287A-24(SC)"/>
    <s v="2932727"/>
    <m/>
    <s v="IMP"/>
    <s v="AEREO"/>
    <m/>
    <x v="438"/>
    <s v="B. ALIM"/>
  </r>
  <r>
    <s v="SC"/>
    <s v="ZEBRA"/>
    <x v="430"/>
    <n v="17"/>
    <s v="BACKLOG"/>
    <d v="2024-11-06T00:00:00"/>
    <m/>
    <m/>
    <x v="75"/>
    <s v="ZEB0287A-24(SC)"/>
    <s v="2932727"/>
    <m/>
    <s v="IMP"/>
    <s v="AEREO"/>
    <m/>
    <x v="439"/>
    <s v="B. ALIM"/>
  </r>
  <r>
    <s v="SC"/>
    <s v="ZEBRA"/>
    <x v="404"/>
    <n v="65"/>
    <s v="BACKLOG"/>
    <d v="2024-12-10T00:00:00"/>
    <m/>
    <m/>
    <x v="63"/>
    <s v="ZEB0287A-24(SC)"/>
    <s v="2932727"/>
    <m/>
    <s v="IMP"/>
    <s v="AEREO"/>
    <m/>
    <x v="413"/>
    <s v="B. ALIM"/>
  </r>
  <r>
    <s v="SC"/>
    <s v="ZEBRA"/>
    <x v="431"/>
    <n v="6"/>
    <s v="BACKLOG"/>
    <d v="2024-12-10T00:00:00"/>
    <m/>
    <m/>
    <x v="63"/>
    <s v="ZEB0288A-24(SC)"/>
    <s v="2932691"/>
    <m/>
    <s v="IMP"/>
    <s v="AEREO"/>
    <m/>
    <x v="440"/>
    <s v="B. ALIM"/>
  </r>
  <r>
    <s v="SC"/>
    <s v="ZEBRA"/>
    <x v="432"/>
    <n v="31"/>
    <s v="BACKLOG"/>
    <d v="2024-11-11T00:00:00"/>
    <m/>
    <m/>
    <x v="36"/>
    <s v="ZEB0288A-24(SC)"/>
    <s v="2932691"/>
    <m/>
    <s v="IMP"/>
    <s v="AEREO"/>
    <m/>
    <x v="441"/>
    <s v="C&amp;"/>
  </r>
  <r>
    <s v="SC"/>
    <s v="ZEBRA"/>
    <x v="349"/>
    <n v="5"/>
    <s v="BACKLOG"/>
    <d v="2024-12-10T00:00:00"/>
    <m/>
    <m/>
    <x v="63"/>
    <s v="ZEB0289A-24(SC)"/>
    <s v="2932692"/>
    <m/>
    <s v="IMP"/>
    <s v="AEREO"/>
    <m/>
    <x v="358"/>
    <s v="B. ALIM"/>
  </r>
  <r>
    <s v="SC"/>
    <s v="ZEBRA"/>
    <x v="350"/>
    <n v="7"/>
    <s v="BACKLOG"/>
    <d v="2024-12-10T00:00:00"/>
    <m/>
    <m/>
    <x v="63"/>
    <s v="ZEB0290A-24(SC)"/>
    <s v="2932712"/>
    <m/>
    <s v="IMP"/>
    <s v="AEREO"/>
    <m/>
    <x v="359"/>
    <m/>
  </r>
  <r>
    <s v="SC"/>
    <s v="ZEBRA"/>
    <x v="433"/>
    <n v="1"/>
    <s v="BACKLOG"/>
    <d v="2024-12-10T00:00:00"/>
    <m/>
    <m/>
    <x v="63"/>
    <s v="ZEB0290A-24(SC)"/>
    <s v="2932712"/>
    <m/>
    <s v="IMP"/>
    <s v="AEREO"/>
    <m/>
    <x v="442"/>
    <m/>
  </r>
  <r>
    <s v="SC"/>
    <s v="ZEBRA"/>
    <x v="434"/>
    <n v="400"/>
    <s v="BACKLOG"/>
    <d v="2024-12-23T00:00:00"/>
    <m/>
    <m/>
    <x v="37"/>
    <s v="ZEB0291A-24(SC)"/>
    <s v="2932969"/>
    <m/>
    <s v="IMP"/>
    <s v="AEREO"/>
    <m/>
    <x v="443"/>
    <m/>
  </r>
  <r>
    <s v="SC"/>
    <s v="ZEBRA"/>
    <x v="370"/>
    <n v="400"/>
    <s v="BACKLOG"/>
    <d v="2024-11-18T00:00:00"/>
    <m/>
    <m/>
    <x v="18"/>
    <s v="ZEB0291A-24(SC)"/>
    <s v="2932969"/>
    <m/>
    <s v="IMP"/>
    <s v="AEREO"/>
    <m/>
    <x v="379"/>
    <m/>
  </r>
  <r>
    <s v="SC"/>
    <s v="ZEBRA"/>
    <x v="399"/>
    <n v="10"/>
    <s v="BACKLOG"/>
    <d v="2025-01-28T00:00:00"/>
    <m/>
    <m/>
    <x v="81"/>
    <s v="ZEB0292A-24(SC)"/>
    <s v="2933009"/>
    <m/>
    <s v="IMP"/>
    <s v="AEREO"/>
    <m/>
    <x v="408"/>
    <m/>
  </r>
  <r>
    <s v="SC"/>
    <s v="ZEBRA"/>
    <x v="426"/>
    <n v="6"/>
    <s v="BACKLOG"/>
    <d v="2024-12-13T00:00:00"/>
    <m/>
    <m/>
    <x v="66"/>
    <s v="ZEB0292A-24(SC)"/>
    <s v="2933009"/>
    <m/>
    <s v="IMP"/>
    <s v="AEREO"/>
    <m/>
    <x v="435"/>
    <m/>
  </r>
  <r>
    <s v="SC"/>
    <s v="ZEBRA"/>
    <x v="370"/>
    <n v="200"/>
    <s v="BACKLOG"/>
    <d v="2024-11-18T00:00:00"/>
    <m/>
    <m/>
    <x v="18"/>
    <s v="ZEB0292A-24(SC)"/>
    <s v="2933009"/>
    <m/>
    <s v="IMP"/>
    <s v="AEREO"/>
    <m/>
    <x v="379"/>
    <m/>
  </r>
  <r>
    <s v="SC"/>
    <s v="ZEBRA"/>
    <x v="435"/>
    <n v="45"/>
    <s v="BACKLOG"/>
    <d v="2024-12-13T00:00:00"/>
    <m/>
    <m/>
    <x v="66"/>
    <s v="ZEB0292A-24(SC)"/>
    <s v="2933009"/>
    <m/>
    <s v="IMP"/>
    <s v="AEREO"/>
    <m/>
    <x v="444"/>
    <m/>
  </r>
  <r>
    <s v="SC"/>
    <s v="ZEBRA"/>
    <x v="385"/>
    <n v="30"/>
    <s v="BACKLOG"/>
    <d v="2024-11-21T00:00:00"/>
    <m/>
    <m/>
    <x v="27"/>
    <s v="ZEB0293A-24(SC)"/>
    <s v="2933046"/>
    <m/>
    <s v="IMP"/>
    <s v="AEREO"/>
    <m/>
    <x v="394"/>
    <s v="MG"/>
  </r>
  <r>
    <s v="SC"/>
    <s v="ZEBRA"/>
    <x v="20"/>
    <n v="30"/>
    <s v="BACKLOG"/>
    <d v="2025-01-02T00:00:00"/>
    <m/>
    <m/>
    <x v="67"/>
    <s v="ZEB0293A-24(SC)"/>
    <s v="2933046"/>
    <m/>
    <s v="IMP"/>
    <s v="AEREO"/>
    <m/>
    <x v="20"/>
    <s v="MG"/>
  </r>
  <r>
    <s v="SC"/>
    <s v="ZEBRA"/>
    <x v="347"/>
    <n v="2"/>
    <s v="BACKLOG"/>
    <d v="2024-12-17T00:00:00"/>
    <m/>
    <m/>
    <x v="82"/>
    <s v="ZEB0294A-24(SC)"/>
    <s v="2933115"/>
    <m/>
    <s v="IMP"/>
    <s v="AEREO"/>
    <m/>
    <x v="356"/>
    <m/>
  </r>
  <r>
    <s v="SC"/>
    <s v="ZEBRA"/>
    <x v="436"/>
    <n v="10"/>
    <s v="BACKLOG"/>
    <d v="2024-11-08T00:00:00"/>
    <m/>
    <m/>
    <x v="15"/>
    <s v="ZEB0294A-24(SC)"/>
    <s v="2933115"/>
    <m/>
    <s v="IMP"/>
    <s v="AEREO"/>
    <m/>
    <x v="445"/>
    <m/>
  </r>
  <r>
    <s v="SC"/>
    <s v="ZEBRA"/>
    <x v="346"/>
    <n v="1"/>
    <s v="BACKLOG"/>
    <d v="2025-01-13T00:00:00"/>
    <m/>
    <m/>
    <x v="71"/>
    <s v="ZEB0294A-24(SC)"/>
    <s v="2933115"/>
    <m/>
    <s v="IMP"/>
    <s v="AEREO"/>
    <m/>
    <x v="355"/>
    <m/>
  </r>
  <r>
    <s v="SC"/>
    <s v="ZEBRA"/>
    <x v="386"/>
    <n v="30"/>
    <s v="BACKLOG"/>
    <d v="2024-11-11T00:00:00"/>
    <m/>
    <m/>
    <x v="36"/>
    <s v="ZEB0294A-24(SC)"/>
    <s v="2933115"/>
    <m/>
    <s v="IMP"/>
    <s v="AEREO"/>
    <m/>
    <x v="395"/>
    <s v="MG"/>
  </r>
  <r>
    <s v="SC"/>
    <s v="ZEBRA"/>
    <x v="437"/>
    <n v="30"/>
    <s v="BACKLOG"/>
    <d v="2024-11-11T00:00:00"/>
    <m/>
    <m/>
    <x v="36"/>
    <s v="ZEB0295A-24(SC)"/>
    <s v="2933206"/>
    <m/>
    <s v="IMP"/>
    <s v="AEREO"/>
    <m/>
    <x v="446"/>
    <m/>
  </r>
  <r>
    <s v="SC"/>
    <s v="ZEBRA"/>
    <x v="438"/>
    <n v="1"/>
    <s v="BACKLOG"/>
    <d v="2024-12-18T00:00:00"/>
    <m/>
    <m/>
    <x v="83"/>
    <s v="ZEB0296A-24(SC)"/>
    <s v="2933187"/>
    <m/>
    <s v="IMP"/>
    <s v="AEREO"/>
    <m/>
    <x v="447"/>
    <m/>
  </r>
  <r>
    <s v="SC"/>
    <s v="ZEBRA"/>
    <x v="439"/>
    <n v="2"/>
    <s v="BACKLOG"/>
    <d v="2024-12-18T00:00:00"/>
    <m/>
    <m/>
    <x v="83"/>
    <s v="ZEB0296A-24(SC)"/>
    <s v="2933187"/>
    <m/>
    <s v="IMP"/>
    <s v="AEREO"/>
    <m/>
    <x v="448"/>
    <m/>
  </r>
  <r>
    <s v="SC"/>
    <s v="ZEBRA"/>
    <x v="440"/>
    <n v="1"/>
    <s v="BACKLOG"/>
    <d v="2024-12-18T00:00:00"/>
    <m/>
    <m/>
    <x v="83"/>
    <s v="ZEB0296A-24(SC)"/>
    <s v="2933187"/>
    <m/>
    <s v="IMP"/>
    <s v="AEREO"/>
    <m/>
    <x v="449"/>
    <m/>
  </r>
  <r>
    <s v="SC"/>
    <s v="ZEBRA"/>
    <x v="425"/>
    <n v="1"/>
    <s v="BACKLOG"/>
    <d v="2024-12-18T00:00:00"/>
    <m/>
    <m/>
    <x v="83"/>
    <s v="ZEB0296A-24(SC)"/>
    <s v="2933187"/>
    <m/>
    <s v="IMP"/>
    <s v="AEREO"/>
    <m/>
    <x v="434"/>
    <m/>
  </r>
  <r>
    <s v="SC"/>
    <s v="ZEBRA"/>
    <x v="359"/>
    <n v="10"/>
    <s v="BACKLOG"/>
    <d v="2025-01-13T00:00:00"/>
    <m/>
    <m/>
    <x v="71"/>
    <s v="ZEB0296A-24(SC)"/>
    <s v="2933187"/>
    <m/>
    <s v="IMP"/>
    <s v="AEREO"/>
    <m/>
    <x v="368"/>
    <s v="MC"/>
  </r>
  <r>
    <s v="SC"/>
    <s v="ZEBRA"/>
    <x v="372"/>
    <n v="2"/>
    <s v="BACKLOG"/>
    <d v="2024-12-18T00:00:00"/>
    <m/>
    <m/>
    <x v="83"/>
    <s v="ZEB0296A-24(SC)"/>
    <s v="2933187"/>
    <m/>
    <s v="IMP"/>
    <s v="AEREO"/>
    <m/>
    <x v="381"/>
    <s v="MC"/>
  </r>
  <r>
    <s v="SC"/>
    <s v="ZEBRA"/>
    <x v="343"/>
    <n v="2"/>
    <s v="BACKLOG"/>
    <d v="2024-12-18T00:00:00"/>
    <m/>
    <m/>
    <x v="83"/>
    <s v="ZEB0296A-24(SC)"/>
    <s v="2933187"/>
    <m/>
    <s v="IMP"/>
    <s v="AEREO"/>
    <m/>
    <x v="352"/>
    <m/>
  </r>
  <r>
    <s v="SC"/>
    <s v="ZEBRA"/>
    <x v="441"/>
    <n v="1"/>
    <s v="BACKLOG"/>
    <d v="2024-12-18T00:00:00"/>
    <m/>
    <m/>
    <x v="83"/>
    <s v="ZEB0296A-24(SC)"/>
    <s v="2933187"/>
    <m/>
    <s v="IMP"/>
    <s v="AEREO"/>
    <m/>
    <x v="450"/>
    <m/>
  </r>
  <r>
    <s v="SC"/>
    <s v="ZEBRA"/>
    <x v="442"/>
    <n v="3"/>
    <s v="BACKLOG"/>
    <d v="2025-01-27T00:00:00"/>
    <m/>
    <m/>
    <x v="84"/>
    <s v="ZEB0296A-24(SC)"/>
    <s v="2933187"/>
    <m/>
    <s v="IMP"/>
    <s v="AEREO"/>
    <m/>
    <x v="451"/>
    <m/>
  </r>
  <r>
    <s v="SC"/>
    <s v="ZEBRA"/>
    <x v="407"/>
    <n v="6"/>
    <s v="BACKLOG"/>
    <d v="2024-12-18T00:00:00"/>
    <m/>
    <m/>
    <x v="83"/>
    <s v="ZEB0296A-24(SC)"/>
    <s v="2933187"/>
    <m/>
    <s v="IMP"/>
    <s v="AEREO"/>
    <m/>
    <x v="416"/>
    <m/>
  </r>
  <r>
    <s v="SC"/>
    <s v="ZEBRA"/>
    <x v="391"/>
    <n v="1"/>
    <s v="BACKLOG"/>
    <d v="2024-12-18T00:00:00"/>
    <m/>
    <m/>
    <x v="83"/>
    <s v="ZEB0296A-24(SC)"/>
    <s v="2933187"/>
    <m/>
    <s v="IMP"/>
    <s v="AEREO"/>
    <m/>
    <x v="400"/>
    <m/>
  </r>
  <r>
    <s v="SC"/>
    <s v="ZEBRA"/>
    <x v="409"/>
    <n v="2"/>
    <s v="BACKLOG"/>
    <d v="2024-12-20T00:00:00"/>
    <m/>
    <m/>
    <x v="85"/>
    <s v="ZEB0296A-24(SC)"/>
    <s v="2933187"/>
    <m/>
    <s v="IMP"/>
    <s v="AEREO"/>
    <m/>
    <x v="418"/>
    <m/>
  </r>
  <r>
    <s v="SC"/>
    <s v="ZEBRA"/>
    <x v="443"/>
    <n v="15"/>
    <s v="BACKLOG"/>
    <d v="2024-11-11T00:00:00"/>
    <m/>
    <m/>
    <x v="36"/>
    <s v="ZEB0297A-24(SC)"/>
    <s v="2933190"/>
    <m/>
    <s v="IMP"/>
    <s v="AEREO"/>
    <m/>
    <x v="452"/>
    <m/>
  </r>
  <r>
    <s v="SC"/>
    <s v="ZEBRA"/>
    <x v="444"/>
    <n v="6"/>
    <s v="BACKLOG"/>
    <d v="2024-11-11T00:00:00"/>
    <m/>
    <m/>
    <x v="36"/>
    <s v="ZEB0297A-24(SC)"/>
    <s v="2933190"/>
    <m/>
    <s v="IMP"/>
    <s v="AEREO"/>
    <m/>
    <x v="453"/>
    <m/>
  </r>
  <r>
    <s v="SC"/>
    <s v="ZEBRA"/>
    <x v="345"/>
    <n v="120"/>
    <s v="BACKLOG"/>
    <d v="2025-01-31T00:00:00"/>
    <m/>
    <m/>
    <x v="78"/>
    <s v="ZEB0297A-24(SC)"/>
    <s v="2933190"/>
    <m/>
    <s v="IMP"/>
    <s v="AEREO"/>
    <m/>
    <x v="354"/>
    <m/>
  </r>
  <r>
    <s v="SC"/>
    <s v="ZEBRA"/>
    <x v="43"/>
    <n v="12"/>
    <s v="BACKLOG"/>
    <d v="2024-11-11T00:00:00"/>
    <m/>
    <m/>
    <x v="36"/>
    <s v="ZEB0297A-24(SC)"/>
    <s v="2933190"/>
    <m/>
    <s v="IMP"/>
    <s v="AEREO"/>
    <m/>
    <x v="43"/>
    <m/>
  </r>
  <r>
    <s v="SC"/>
    <s v="ZEBRA"/>
    <x v="445"/>
    <n v="4"/>
    <s v="BACKLOG"/>
    <d v="2024-11-11T00:00:00"/>
    <m/>
    <m/>
    <x v="36"/>
    <s v="ZEB0297A-24(SC)"/>
    <s v="2933190"/>
    <m/>
    <s v="IMP"/>
    <s v="AEREO"/>
    <m/>
    <x v="454"/>
    <m/>
  </r>
  <r>
    <s v="SC"/>
    <s v="ZEBRA"/>
    <x v="446"/>
    <n v="4"/>
    <s v="BACKLOG"/>
    <d v="2024-11-11T00:00:00"/>
    <m/>
    <m/>
    <x v="36"/>
    <s v="ZEB0297A-24(SC)"/>
    <s v="2933190"/>
    <m/>
    <s v="IMP"/>
    <s v="AEREO"/>
    <m/>
    <x v="455"/>
    <m/>
  </r>
  <r>
    <s v="SC"/>
    <s v="ZEBRA"/>
    <x v="447"/>
    <n v="3"/>
    <s v="BACKLOG"/>
    <d v="2024-11-11T00:00:00"/>
    <m/>
    <m/>
    <x v="36"/>
    <s v="ZEB0297A-24(SC)"/>
    <s v="2933190"/>
    <m/>
    <s v="IMP"/>
    <s v="AEREO"/>
    <m/>
    <x v="456"/>
    <m/>
  </r>
  <r>
    <s v="SC"/>
    <s v="ZEBRA"/>
    <x v="448"/>
    <n v="1"/>
    <s v="BACKLOG"/>
    <d v="2024-11-11T00:00:00"/>
    <m/>
    <m/>
    <x v="36"/>
    <s v="ZEB0297A-24(SC)"/>
    <s v="2933190"/>
    <m/>
    <s v="IMP"/>
    <s v="AEREO"/>
    <m/>
    <x v="457"/>
    <m/>
  </r>
  <r>
    <s v="SC"/>
    <s v="ZEBRA"/>
    <x v="449"/>
    <n v="22"/>
    <s v="BACKLOG"/>
    <d v="2024-12-06T00:00:00"/>
    <m/>
    <m/>
    <x v="31"/>
    <s v="ZEB0297A-24(SC)"/>
    <s v="2933190"/>
    <m/>
    <s v="IMP"/>
    <s v="AEREO"/>
    <m/>
    <x v="458"/>
    <m/>
  </r>
  <r>
    <s v="SC"/>
    <s v="ZEBRA"/>
    <x v="450"/>
    <n v="1"/>
    <s v="BACKLOG"/>
    <d v="2024-11-11T00:00:00"/>
    <m/>
    <m/>
    <x v="36"/>
    <s v="ZEB0297A-24(SC)"/>
    <s v="2933190"/>
    <m/>
    <s v="IMP"/>
    <s v="AEREO"/>
    <m/>
    <x v="459"/>
    <m/>
  </r>
  <r>
    <s v="SC"/>
    <s v="ZEBRA"/>
    <x v="451"/>
    <n v="4"/>
    <s v="BACKLOG"/>
    <d v="2024-11-11T00:00:00"/>
    <m/>
    <m/>
    <x v="36"/>
    <s v="ZEB0297A-24(SC)"/>
    <s v="2933190"/>
    <m/>
    <s v="IMP"/>
    <s v="AEREO"/>
    <m/>
    <x v="460"/>
    <m/>
  </r>
  <r>
    <s v="SC"/>
    <s v="ZEBRA"/>
    <x v="452"/>
    <n v="400"/>
    <s v="BACKLOG"/>
    <d v="2024-11-11T00:00:00"/>
    <m/>
    <m/>
    <x v="36"/>
    <s v="ZEB0297A-24(SC)"/>
    <s v="2933190"/>
    <m/>
    <s v="IMP"/>
    <s v="AEREO"/>
    <m/>
    <x v="461"/>
    <m/>
  </r>
  <r>
    <s v="SC"/>
    <s v="ZEBRA"/>
    <x v="453"/>
    <n v="1"/>
    <s v="BACKLOG"/>
    <d v="2024-11-11T00:00:00"/>
    <m/>
    <m/>
    <x v="36"/>
    <s v="ZEB0297A-24(SC)"/>
    <s v="2933190"/>
    <m/>
    <s v="IMP"/>
    <s v="AEREO"/>
    <m/>
    <x v="462"/>
    <m/>
  </r>
  <r>
    <s v="SC"/>
    <s v="ZEBRA"/>
    <x v="454"/>
    <n v="1"/>
    <s v="BACKLOG"/>
    <d v="2024-12-18T00:00:00"/>
    <m/>
    <m/>
    <x v="83"/>
    <s v="ZEB0297A-24(SC)"/>
    <s v="2933190"/>
    <m/>
    <s v="IMP"/>
    <s v="AEREO"/>
    <m/>
    <x v="463"/>
    <m/>
  </r>
  <r>
    <s v="SC"/>
    <s v="ZEBRA"/>
    <x v="455"/>
    <n v="1"/>
    <s v="BACKLOG"/>
    <d v="2024-12-18T00:00:00"/>
    <m/>
    <m/>
    <x v="83"/>
    <s v="ZEB0297A-24(SC)"/>
    <s v="2933190"/>
    <m/>
    <s v="IMP"/>
    <s v="AEREO"/>
    <m/>
    <x v="464"/>
    <m/>
  </r>
  <r>
    <s v="SC"/>
    <s v="ZEBRA"/>
    <x v="456"/>
    <n v="5"/>
    <s v="BACKLOG"/>
    <d v="2024-12-18T00:00:00"/>
    <m/>
    <m/>
    <x v="83"/>
    <s v="ZEB0297A-24(SC)"/>
    <s v="2933190"/>
    <m/>
    <s v="IMP"/>
    <s v="AEREO"/>
    <m/>
    <x v="465"/>
    <m/>
  </r>
  <r>
    <s v="SC"/>
    <s v="ZEBRA"/>
    <x v="413"/>
    <n v="2"/>
    <s v="BACKLOG"/>
    <d v="2024-12-18T00:00:00"/>
    <m/>
    <m/>
    <x v="83"/>
    <s v="ZEB0297A-24(SC)"/>
    <s v="2933190"/>
    <m/>
    <s v="IMP"/>
    <s v="AEREO"/>
    <m/>
    <x v="422"/>
    <m/>
  </r>
  <r>
    <s v="SC"/>
    <s v="ZEBRA"/>
    <x v="25"/>
    <n v="10"/>
    <s v="BACKLOG"/>
    <d v="2024-11-11T00:00:00"/>
    <m/>
    <m/>
    <x v="36"/>
    <s v="ZEB0297A-24(SC)"/>
    <s v="2933190"/>
    <m/>
    <s v="IMP"/>
    <s v="AEREO"/>
    <m/>
    <x v="25"/>
    <m/>
  </r>
  <r>
    <s v="SC"/>
    <s v="ZEBRA"/>
    <x v="457"/>
    <n v="1"/>
    <s v="BACKLOG"/>
    <d v="2025-01-27T00:00:00"/>
    <m/>
    <m/>
    <x v="84"/>
    <s v="ZEB0297A-24(SC)"/>
    <s v="2933190"/>
    <m/>
    <s v="IMP"/>
    <s v="AEREO"/>
    <m/>
    <x v="466"/>
    <m/>
  </r>
  <r>
    <s v="SC"/>
    <s v="ZEBRA"/>
    <x v="458"/>
    <n v="1"/>
    <s v="BACKLOG"/>
    <d v="2024-11-14T00:00:00"/>
    <m/>
    <m/>
    <x v="26"/>
    <s v="ZEB0297A-24(SC)"/>
    <s v="2933190"/>
    <m/>
    <s v="IMP"/>
    <s v="AEREO"/>
    <m/>
    <x v="467"/>
    <m/>
  </r>
  <r>
    <s v="SC"/>
    <s v="ZEBRA"/>
    <x v="459"/>
    <n v="1"/>
    <s v="BACKLOG"/>
    <d v="2024-11-07T00:00:00"/>
    <m/>
    <m/>
    <x v="65"/>
    <s v="ZEB0297A-24(SC)"/>
    <s v="2933190"/>
    <m/>
    <s v="IMP"/>
    <s v="AEREO"/>
    <m/>
    <x v="468"/>
    <m/>
  </r>
  <r>
    <s v="SC"/>
    <s v="ZEBRA"/>
    <x v="460"/>
    <n v="4"/>
    <s v="BACKLOG"/>
    <d v="2024-11-07T00:00:00"/>
    <m/>
    <m/>
    <x v="65"/>
    <s v="ZEB0297A-24(SC)"/>
    <s v="2933190"/>
    <m/>
    <s v="IMP"/>
    <s v="AEREO"/>
    <m/>
    <x v="469"/>
    <m/>
  </r>
  <r>
    <s v="SC"/>
    <s v="ZEBRA"/>
    <x v="461"/>
    <n v="1"/>
    <s v="BACKLOG"/>
    <d v="2024-11-07T00:00:00"/>
    <m/>
    <m/>
    <x v="65"/>
    <s v="ZEB0297A-24(SC)"/>
    <s v="2933190"/>
    <m/>
    <s v="IMP"/>
    <s v="AEREO"/>
    <m/>
    <x v="470"/>
    <m/>
  </r>
  <r>
    <s v="SC"/>
    <s v="ZEBRA"/>
    <x v="78"/>
    <n v="9"/>
    <s v="BACKLOG"/>
    <d v="2024-11-18T00:00:00"/>
    <m/>
    <m/>
    <x v="12"/>
    <s v="ZEB0297A-24(SC)"/>
    <s v="2933190"/>
    <m/>
    <s v="IMP"/>
    <s v="AEREO"/>
    <m/>
    <x v="78"/>
    <m/>
  </r>
  <r>
    <s v="SC"/>
    <s v="ZEBRA"/>
    <x v="462"/>
    <n v="1"/>
    <s v="BACKLOG"/>
    <d v="2024-11-07T00:00:00"/>
    <m/>
    <m/>
    <x v="65"/>
    <s v="ZEB0297A-24(SC)"/>
    <s v="2933190"/>
    <m/>
    <s v="IMP"/>
    <s v="AEREO"/>
    <m/>
    <x v="471"/>
    <m/>
  </r>
  <r>
    <s v="SC"/>
    <s v="ZEBRA"/>
    <x v="379"/>
    <n v="3"/>
    <s v="BACKLOG"/>
    <d v="2024-12-03T00:00:00"/>
    <m/>
    <m/>
    <x v="7"/>
    <s v="ZEB0297A-24(SC)"/>
    <s v="2933190"/>
    <m/>
    <s v="IMP"/>
    <s v="AEREO"/>
    <m/>
    <x v="388"/>
    <m/>
  </r>
  <r>
    <s v="SC"/>
    <s v="ZEBRA"/>
    <x v="463"/>
    <n v="3"/>
    <s v="BACKLOG"/>
    <d v="2024-11-07T00:00:00"/>
    <m/>
    <m/>
    <x v="65"/>
    <s v="ZEB0297A-24(SC)"/>
    <s v="2933190"/>
    <m/>
    <s v="IMP"/>
    <s v="AEREO"/>
    <m/>
    <x v="472"/>
    <m/>
  </r>
  <r>
    <s v="SC"/>
    <s v="ZEBRA"/>
    <x v="464"/>
    <n v="3"/>
    <s v="BACKLOG"/>
    <d v="2024-11-07T00:00:00"/>
    <m/>
    <m/>
    <x v="65"/>
    <s v="ZEB0297A-24(SC)"/>
    <s v="2933190"/>
    <m/>
    <s v="IMP"/>
    <s v="AEREO"/>
    <m/>
    <x v="473"/>
    <m/>
  </r>
  <r>
    <s v="SC"/>
    <s v="ZEBRA"/>
    <x v="465"/>
    <n v="2"/>
    <s v="BACKLOG"/>
    <d v="2025-01-10T00:00:00"/>
    <m/>
    <m/>
    <x v="86"/>
    <s v="ZEB0297A-24(SC)"/>
    <s v="2933190"/>
    <m/>
    <s v="IMP"/>
    <s v="AEREO"/>
    <m/>
    <x v="474"/>
    <m/>
  </r>
  <r>
    <s v="SC"/>
    <s v="ZEBRA"/>
    <x v="466"/>
    <n v="50"/>
    <s v="BACKLOG"/>
    <d v="2024-11-11T00:00:00"/>
    <m/>
    <m/>
    <x v="36"/>
    <s v="ZEB0297A-24(SC)"/>
    <s v="2933190"/>
    <m/>
    <s v="IMP"/>
    <s v="AEREO"/>
    <m/>
    <x v="475"/>
    <m/>
  </r>
  <r>
    <s v="SC"/>
    <s v="ZEBRA"/>
    <x v="35"/>
    <n v="600"/>
    <s v="BACKLOG"/>
    <d v="2024-11-18T00:00:00"/>
    <m/>
    <m/>
    <x v="18"/>
    <s v="ZEB0297A-24(SC)"/>
    <s v="2933190"/>
    <m/>
    <s v="IMP"/>
    <s v="AEREO"/>
    <m/>
    <x v="35"/>
    <m/>
  </r>
  <r>
    <s v="SC"/>
    <s v="ZEBRA"/>
    <x v="420"/>
    <n v="1"/>
    <s v="BACKLOG"/>
    <d v="2025-01-13T00:00:00"/>
    <m/>
    <m/>
    <x v="71"/>
    <s v="ZEB0297A-24(SC)"/>
    <s v="2933190"/>
    <m/>
    <s v="IMP"/>
    <s v="AEREO"/>
    <m/>
    <x v="429"/>
    <m/>
  </r>
  <r>
    <s v="SC"/>
    <s v="ZEBRA"/>
    <x v="467"/>
    <n v="50"/>
    <s v="BACKLOG"/>
    <d v="2024-11-07T00:00:00"/>
    <m/>
    <m/>
    <x v="65"/>
    <s v="ZEB0297A-24(SC)"/>
    <s v="2933190"/>
    <m/>
    <s v="IMP"/>
    <s v="AEREO"/>
    <m/>
    <x v="476"/>
    <m/>
  </r>
  <r>
    <s v="SC"/>
    <s v="ZEBRA"/>
    <x v="468"/>
    <n v="1"/>
    <s v="BACKLOG"/>
    <d v="2024-12-18T00:00:00"/>
    <m/>
    <m/>
    <x v="83"/>
    <s v="ZEB0297A-24(SC)"/>
    <s v="2933190"/>
    <m/>
    <s v="IMP"/>
    <s v="AEREO"/>
    <m/>
    <x v="477"/>
    <m/>
  </r>
  <r>
    <s v="SC"/>
    <s v="ZEBRA"/>
    <x v="469"/>
    <n v="5"/>
    <s v="BACKLOG"/>
    <d v="2024-11-11T00:00:00"/>
    <m/>
    <m/>
    <x v="36"/>
    <s v="ZEB0297A-24(SC)"/>
    <s v="2933190"/>
    <m/>
    <s v="IMP"/>
    <s v="AEREO"/>
    <m/>
    <x v="478"/>
    <m/>
  </r>
  <r>
    <s v="SC"/>
    <s v="ZEBRA"/>
    <x v="470"/>
    <n v="5"/>
    <s v="BACKLOG"/>
    <d v="2024-12-16T00:00:00"/>
    <m/>
    <m/>
    <x v="38"/>
    <s v="ZEB0297A-24(SC)"/>
    <s v="2933190"/>
    <m/>
    <s v="IMP"/>
    <s v="AEREO"/>
    <m/>
    <x v="479"/>
    <m/>
  </r>
  <r>
    <s v="SC"/>
    <s v="ZEBRA"/>
    <x v="364"/>
    <n v="29"/>
    <s v="BACKLOG"/>
    <d v="2024-12-18T00:00:00"/>
    <m/>
    <m/>
    <x v="83"/>
    <s v="ZEB0297A-24(SC)"/>
    <s v="2933190"/>
    <m/>
    <s v="IMP"/>
    <s v="AEREO"/>
    <m/>
    <x v="373"/>
    <m/>
  </r>
  <r>
    <s v="SC"/>
    <s v="ZEBRA"/>
    <x v="404"/>
    <n v="10"/>
    <s v="BACKLOG"/>
    <d v="2024-12-18T00:00:00"/>
    <m/>
    <m/>
    <x v="83"/>
    <s v="ZEB0297A-24(SC)"/>
    <s v="2933190"/>
    <m/>
    <s v="IMP"/>
    <s v="AEREO"/>
    <m/>
    <x v="413"/>
    <m/>
  </r>
  <r>
    <s v="SC"/>
    <s v="ZEBRA"/>
    <x v="471"/>
    <n v="29"/>
    <s v="BACKLOG"/>
    <d v="2024-11-11T00:00:00"/>
    <m/>
    <m/>
    <x v="36"/>
    <s v="ZEB0297A-24(SC)"/>
    <s v="2933190"/>
    <m/>
    <s v="IMP"/>
    <s v="AEREO"/>
    <m/>
    <x v="480"/>
    <m/>
  </r>
  <r>
    <s v="SC"/>
    <s v="ZEBRA"/>
    <x v="472"/>
    <n v="4"/>
    <s v="BACKLOG"/>
    <d v="2025-01-06T00:00:00"/>
    <m/>
    <m/>
    <x v="44"/>
    <s v="ZEB0297A-24(SC)"/>
    <s v="2933190"/>
    <m/>
    <s v="IMP"/>
    <s v="AEREO"/>
    <m/>
    <x v="481"/>
    <m/>
  </r>
  <r>
    <s v="SC"/>
    <s v="ZEBRA"/>
    <x v="473"/>
    <n v="4"/>
    <s v="BACKLOG"/>
    <d v="2024-12-18T00:00:00"/>
    <m/>
    <m/>
    <x v="83"/>
    <s v="ZEB0297A-24(SC)"/>
    <s v="2933190"/>
    <m/>
    <s v="IMP"/>
    <s v="AEREO"/>
    <m/>
    <x v="482"/>
    <m/>
  </r>
  <r>
    <s v="SC"/>
    <s v="ZEBRA"/>
    <x v="435"/>
    <n v="3"/>
    <s v="BACKLOG"/>
    <d v="2024-12-18T00:00:00"/>
    <m/>
    <m/>
    <x v="83"/>
    <s v="ZEB0297A-24(SC)"/>
    <s v="2933190"/>
    <m/>
    <s v="IMP"/>
    <s v="AEREO"/>
    <m/>
    <x v="444"/>
    <m/>
  </r>
  <r>
    <s v="SC"/>
    <s v="ZEBRA"/>
    <x v="474"/>
    <n v="14"/>
    <s v="BACKLOG"/>
    <d v="2025-01-02T00:00:00"/>
    <m/>
    <m/>
    <x v="67"/>
    <s v="ZEB0297A-24(SC)"/>
    <s v="2933190"/>
    <m/>
    <s v="IMP"/>
    <s v="AEREO"/>
    <m/>
    <x v="483"/>
    <m/>
  </r>
  <r>
    <s v="SC"/>
    <s v="ZEBRA"/>
    <x v="475"/>
    <n v="1"/>
    <s v="BACKLOG"/>
    <d v="2024-12-31T00:00:00"/>
    <m/>
    <m/>
    <x v="79"/>
    <s v="ZEB0298A-24(SC) - DEMO"/>
    <s v="28991119"/>
    <m/>
    <s v="IMP"/>
    <s v="AEREO"/>
    <m/>
    <x v="484"/>
    <m/>
  </r>
  <r>
    <s v="SC"/>
    <s v="ZEBRA"/>
    <x v="476"/>
    <n v="75"/>
    <s v="BACKLOG"/>
    <d v="2025-01-16T00:00:00"/>
    <m/>
    <m/>
    <x v="87"/>
    <s v="ZEB0299A-24(SC)"/>
    <s v="2933607"/>
    <m/>
    <s v="IMP"/>
    <s v="AEREO"/>
    <m/>
    <x v="485"/>
    <m/>
  </r>
  <r>
    <s v="SC"/>
    <s v="ZEBRA"/>
    <x v="477"/>
    <n v="15"/>
    <s v="BACKLOG"/>
    <d v="2024-11-14T00:00:00"/>
    <m/>
    <m/>
    <x v="26"/>
    <s v="ZEB0299A-24(SC)"/>
    <s v="2933607"/>
    <m/>
    <s v="IMP"/>
    <s v="AEREO"/>
    <m/>
    <x v="486"/>
    <m/>
  </r>
  <r>
    <s v="SC"/>
    <s v="ZEBRA"/>
    <x v="478"/>
    <n v="37"/>
    <s v="BACKLOG"/>
    <d v="2024-11-15T00:00:00"/>
    <m/>
    <m/>
    <x v="10"/>
    <s v="ZEB0300A-24(SC)"/>
    <s v="2933753"/>
    <m/>
    <s v="IMP"/>
    <s v="AEREO"/>
    <m/>
    <x v="487"/>
    <s v="ZAF"/>
  </r>
  <r>
    <s v="SC"/>
    <s v="ZEBRA"/>
    <x v="479"/>
    <n v="6"/>
    <s v="BACKLOG"/>
    <d v="2025-02-14T00:00:00"/>
    <m/>
    <m/>
    <x v="88"/>
    <s v="ZEB0301A-24(SC)"/>
    <s v="2933729"/>
    <m/>
    <s v="IMP"/>
    <s v="AEREO"/>
    <m/>
    <x v="488"/>
    <m/>
  </r>
  <r>
    <s v="SC"/>
    <s v="ZEBRA"/>
    <x v="87"/>
    <n v="500"/>
    <s v="BACKLOG"/>
    <d v="2025-01-15T00:00:00"/>
    <m/>
    <m/>
    <x v="89"/>
    <s v="ZEB0302M-24(SC)"/>
    <s v="2933866"/>
    <m/>
    <s v="IMP"/>
    <s v="MARITIMO"/>
    <m/>
    <x v="87"/>
    <m/>
  </r>
  <r>
    <s v="SC"/>
    <s v="ZEBRA"/>
    <x v="29"/>
    <n v="100"/>
    <s v="BACKLOG"/>
    <d v="2024-12-27T00:00:00"/>
    <m/>
    <m/>
    <x v="78"/>
    <s v="ZEB0302M-24(SC)"/>
    <s v="2933866"/>
    <m/>
    <s v="IMP"/>
    <s v="MARITIMO"/>
    <m/>
    <x v="29"/>
    <m/>
  </r>
  <r>
    <s v="SC"/>
    <s v="ZEBRA"/>
    <x v="434"/>
    <n v="109"/>
    <s v="BACKLOG"/>
    <d v="2025-01-13T00:00:00"/>
    <m/>
    <m/>
    <x v="61"/>
    <s v="ZEB0303A-24(SC)"/>
    <s v="2933886"/>
    <m/>
    <s v="IMP"/>
    <s v="AEREO"/>
    <m/>
    <x v="443"/>
    <s v="DR"/>
  </r>
  <r>
    <s v="SC"/>
    <s v="ZEBRA"/>
    <x v="357"/>
    <n v="429"/>
    <s v="BACKLOG"/>
    <d v="2024-12-27T00:00:00"/>
    <m/>
    <m/>
    <x v="83"/>
    <s v="ZEB0303A-24(SC)"/>
    <s v="2933886"/>
    <m/>
    <s v="IMP"/>
    <s v="AEREO"/>
    <m/>
    <x v="366"/>
    <s v="DR"/>
  </r>
  <r>
    <s v="SC"/>
    <s v="ZEBRA"/>
    <x v="370"/>
    <n v="109"/>
    <s v="BACKLOG"/>
    <d v="2024-12-27T00:00:00"/>
    <m/>
    <m/>
    <x v="83"/>
    <s v="ZEB0303A-24(SC)"/>
    <s v="2933886"/>
    <m/>
    <s v="IMP"/>
    <s v="AEREO"/>
    <m/>
    <x v="379"/>
    <s v="DR"/>
  </r>
  <r>
    <s v="SC"/>
    <s v="ZEBRA"/>
    <x v="13"/>
    <n v="109"/>
    <s v="BACKLOG"/>
    <d v="2025-01-15T00:00:00"/>
    <m/>
    <m/>
    <x v="44"/>
    <s v="ZEB0303A-24(SC)"/>
    <s v="2933886"/>
    <m/>
    <s v="IMP"/>
    <s v="AEREO"/>
    <m/>
    <x v="13"/>
    <s v="DR"/>
  </r>
  <r>
    <s v="SC"/>
    <s v="ZEBRA"/>
    <x v="28"/>
    <n v="429"/>
    <s v="BACKLOG"/>
    <d v="2024-12-27T00:00:00"/>
    <m/>
    <m/>
    <x v="83"/>
    <s v="ZEB0304A-24(SC)"/>
    <s v="2933867"/>
    <m/>
    <s v="IMP"/>
    <s v="AEREO"/>
    <m/>
    <x v="28"/>
    <s v="DR"/>
  </r>
  <r>
    <s v="SC"/>
    <s v="ZEBRA"/>
    <x v="370"/>
    <n v="320"/>
    <s v="BACKLOG"/>
    <d v="2024-12-30T00:00:00"/>
    <m/>
    <m/>
    <x v="90"/>
    <s v="ZEB0305A-24(SC)"/>
    <s v="2933966"/>
    <m/>
    <s v="IMP"/>
    <s v="AEREO"/>
    <m/>
    <x v="379"/>
    <m/>
  </r>
  <r>
    <s v="SC"/>
    <s v="ZEBRA"/>
    <x v="35"/>
    <n v="125"/>
    <s v="BACKLOG"/>
    <d v="2024-12-30T00:00:00"/>
    <m/>
    <m/>
    <x v="90"/>
    <s v="ZEB0305A-24(SC)"/>
    <s v="2933966"/>
    <m/>
    <s v="IMP"/>
    <s v="AEREO"/>
    <m/>
    <x v="35"/>
    <m/>
  </r>
  <r>
    <s v="SC"/>
    <s v="ZEBRA"/>
    <x v="372"/>
    <n v="13"/>
    <s v="BACKLOG"/>
    <d v="2024-12-30T00:00:00"/>
    <m/>
    <m/>
    <x v="90"/>
    <s v="ZEB0305A-24(SC)"/>
    <s v="2933966"/>
    <m/>
    <s v="IMP"/>
    <s v="AEREO"/>
    <m/>
    <x v="381"/>
    <m/>
  </r>
  <r>
    <s v="SPB"/>
    <s v="DIMEP"/>
    <x v="480"/>
    <n v="300"/>
    <s v="BACKLOG"/>
    <d v="2024-11-01T00:00:00"/>
    <m/>
    <m/>
    <x v="21"/>
    <s v="228231"/>
    <m/>
    <m/>
    <s v="NAC"/>
    <s v="RODOVIARIO"/>
    <m/>
    <x v="489"/>
    <m/>
  </r>
  <r>
    <s v="SPB"/>
    <s v="GERTEC"/>
    <x v="481"/>
    <n v="50"/>
    <s v="BACKLOG"/>
    <d v="2024-09-23T00:00:00"/>
    <m/>
    <m/>
    <x v="2"/>
    <s v="225383"/>
    <m/>
    <m/>
    <s v="NAC"/>
    <s v="RODOVIARIO"/>
    <m/>
    <x v="490"/>
    <m/>
  </r>
  <r>
    <s v="SPB"/>
    <s v="TANCA"/>
    <x v="200"/>
    <n v="30"/>
    <s v="BACKLOG"/>
    <d v="2024-10-06T00:00:00"/>
    <m/>
    <m/>
    <x v="2"/>
    <s v="226337"/>
    <m/>
    <m/>
    <s v="NAC"/>
    <s v="RODOVIARIO"/>
    <m/>
    <x v="491"/>
    <m/>
  </r>
  <r>
    <s v="SPB"/>
    <s v="TANCA"/>
    <x v="482"/>
    <n v="160"/>
    <s v="BACKLOG"/>
    <d v="2024-11-05T00:00:00"/>
    <m/>
    <m/>
    <x v="14"/>
    <s v="227392"/>
    <m/>
    <m/>
    <s v="NAC"/>
    <s v="RODOVIARIO"/>
    <m/>
    <x v="492"/>
    <m/>
  </r>
  <r>
    <s v="SPB"/>
    <s v="TANCA"/>
    <x v="184"/>
    <n v="5"/>
    <s v="BACKLOG"/>
    <d v="2024-11-01T00:00:00"/>
    <m/>
    <m/>
    <x v="19"/>
    <s v="228433"/>
    <m/>
    <m/>
    <s v="NAC"/>
    <s v="RODOVIARIO"/>
    <m/>
    <x v="493"/>
    <m/>
  </r>
  <r>
    <s v="SPB"/>
    <s v="TANCA"/>
    <x v="483"/>
    <n v="20"/>
    <s v="BACKLOG"/>
    <d v="2024-11-01T00:00:00"/>
    <m/>
    <m/>
    <x v="19"/>
    <s v="228438"/>
    <m/>
    <m/>
    <s v="NAC"/>
    <s v="RODOVIARIO"/>
    <m/>
    <x v="494"/>
    <m/>
  </r>
  <r>
    <s v="SPB"/>
    <s v="TANCA"/>
    <x v="482"/>
    <n v="150"/>
    <s v="BACKLOG"/>
    <d v="2024-11-05T00:00:00"/>
    <m/>
    <m/>
    <x v="14"/>
    <s v="228438"/>
    <m/>
    <m/>
    <s v="NAC"/>
    <s v="RODOVIARIO"/>
    <m/>
    <x v="492"/>
    <m/>
  </r>
  <r>
    <s v="SPB"/>
    <s v="TANCA"/>
    <x v="212"/>
    <n v="60"/>
    <s v="BACKLOG"/>
    <d v="2024-11-01T00:00:00"/>
    <m/>
    <m/>
    <x v="19"/>
    <s v="228438"/>
    <m/>
    <m/>
    <s v="NAC"/>
    <s v="RODOVIARIO"/>
    <m/>
    <x v="4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56347-ACB7-457E-9B7F-07F4553901E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T2:U488" firstHeaderRow="1" firstDataRow="1" firstDataCol="1"/>
  <pivotFields count="2">
    <pivotField axis="axisRow" showAll="0">
      <items count="486">
        <item x="219"/>
        <item x="183"/>
        <item x="188"/>
        <item x="189"/>
        <item x="190"/>
        <item x="184"/>
        <item x="185"/>
        <item x="186"/>
        <item x="187"/>
        <item x="191"/>
        <item x="192"/>
        <item x="483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57"/>
        <item x="258"/>
        <item x="481"/>
        <item x="12"/>
        <item x="11"/>
        <item x="129"/>
        <item x="204"/>
        <item x="205"/>
        <item x="482"/>
        <item x="206"/>
        <item x="207"/>
        <item x="208"/>
        <item x="209"/>
        <item x="210"/>
        <item x="211"/>
        <item x="182"/>
        <item x="212"/>
        <item x="213"/>
        <item x="214"/>
        <item x="84"/>
        <item x="329"/>
        <item x="323"/>
        <item x="330"/>
        <item x="321"/>
        <item x="352"/>
        <item x="353"/>
        <item x="397"/>
        <item x="36"/>
        <item x="79"/>
        <item x="177"/>
        <item x="0"/>
        <item x="292"/>
        <item x="179"/>
        <item x="180"/>
        <item x="276"/>
        <item x="181"/>
        <item x="1"/>
        <item x="301"/>
        <item x="3"/>
        <item x="287"/>
        <item x="284"/>
        <item x="157"/>
        <item x="269"/>
        <item x="291"/>
        <item x="74"/>
        <item x="299"/>
        <item x="438"/>
        <item x="443"/>
        <item x="444"/>
        <item x="275"/>
        <item x="304"/>
        <item x="148"/>
        <item x="225"/>
        <item x="220"/>
        <item x="130"/>
        <item x="131"/>
        <item x="160"/>
        <item x="221"/>
        <item x="226"/>
        <item x="94"/>
        <item x="259"/>
        <item x="260"/>
        <item x="262"/>
        <item x="132"/>
        <item x="176"/>
        <item x="95"/>
        <item x="96"/>
        <item x="302"/>
        <item x="244"/>
        <item x="243"/>
        <item x="125"/>
        <item x="246"/>
        <item x="245"/>
        <item x="126"/>
        <item x="127"/>
        <item x="165"/>
        <item x="112"/>
        <item x="279"/>
        <item x="147"/>
        <item x="280"/>
        <item x="338"/>
        <item x="158"/>
        <item x="146"/>
        <item x="263"/>
        <item x="222"/>
        <item x="427"/>
        <item x="133"/>
        <item x="134"/>
        <item x="223"/>
        <item x="135"/>
        <item x="97"/>
        <item x="264"/>
        <item x="261"/>
        <item x="314"/>
        <item x="315"/>
        <item x="310"/>
        <item x="317"/>
        <item x="265"/>
        <item x="216"/>
        <item x="163"/>
        <item x="15"/>
        <item x="339"/>
        <item x="398"/>
        <item x="293"/>
        <item x="83"/>
        <item x="399"/>
        <item x="54"/>
        <item x="80"/>
        <item x="81"/>
        <item x="410"/>
        <item x="345"/>
        <item x="71"/>
        <item x="82"/>
        <item x="311"/>
        <item x="312"/>
        <item x="316"/>
        <item x="313"/>
        <item x="128"/>
        <item x="154"/>
        <item x="224"/>
        <item x="218"/>
        <item x="237"/>
        <item x="118"/>
        <item x="238"/>
        <item x="98"/>
        <item x="109"/>
        <item x="231"/>
        <item x="110"/>
        <item x="111"/>
        <item x="108"/>
        <item x="227"/>
        <item x="99"/>
        <item x="100"/>
        <item x="233"/>
        <item x="114"/>
        <item x="101"/>
        <item x="102"/>
        <item x="103"/>
        <item x="104"/>
        <item x="119"/>
        <item x="143"/>
        <item x="105"/>
        <item x="106"/>
        <item x="107"/>
        <item x="239"/>
        <item x="113"/>
        <item x="228"/>
        <item x="240"/>
        <item x="91"/>
        <item x="92"/>
        <item x="93"/>
        <item x="136"/>
        <item x="137"/>
        <item x="307"/>
        <item x="43"/>
        <item x="387"/>
        <item x="445"/>
        <item x="173"/>
        <item x="150"/>
        <item x="272"/>
        <item x="273"/>
        <item x="241"/>
        <item x="325"/>
        <item x="326"/>
        <item x="327"/>
        <item x="328"/>
        <item x="446"/>
        <item x="89"/>
        <item x="318"/>
        <item x="72"/>
        <item x="437"/>
        <item x="28"/>
        <item x="349"/>
        <item x="431"/>
        <item x="424"/>
        <item x="27"/>
        <item x="347"/>
        <item x="335"/>
        <item x="88"/>
        <item x="436"/>
        <item x="381"/>
        <item x="21"/>
        <item x="75"/>
        <item x="432"/>
        <item x="346"/>
        <item x="423"/>
        <item x="167"/>
        <item x="166"/>
        <item x="174"/>
        <item x="168"/>
        <item x="169"/>
        <item x="170"/>
        <item x="171"/>
        <item x="172"/>
        <item x="215"/>
        <item x="44"/>
        <item x="447"/>
        <item x="45"/>
        <item x="448"/>
        <item x="300"/>
        <item x="162"/>
        <item x="449"/>
        <item x="434"/>
        <item x="365"/>
        <item x="450"/>
        <item x="428"/>
        <item x="451"/>
        <item x="411"/>
        <item x="452"/>
        <item x="46"/>
        <item x="395"/>
        <item x="355"/>
        <item x="149"/>
        <item x="268"/>
        <item x="230"/>
        <item x="453"/>
        <item x="47"/>
        <item x="412"/>
        <item x="23"/>
        <item x="354"/>
        <item x="38"/>
        <item x="56"/>
        <item x="454"/>
        <item x="61"/>
        <item x="18"/>
        <item x="151"/>
        <item x="285"/>
        <item x="288"/>
        <item x="281"/>
        <item x="152"/>
        <item x="282"/>
        <item x="153"/>
        <item x="289"/>
        <item x="274"/>
        <item x="305"/>
        <item x="320"/>
        <item x="439"/>
        <item x="324"/>
        <item x="16"/>
        <item x="376"/>
        <item x="62"/>
        <item x="455"/>
        <item x="377"/>
        <item x="366"/>
        <item x="248"/>
        <item x="251"/>
        <item x="252"/>
        <item x="7"/>
        <item x="249"/>
        <item x="8"/>
        <item x="250"/>
        <item x="255"/>
        <item x="253"/>
        <item x="10"/>
        <item x="9"/>
        <item x="247"/>
        <item x="6"/>
        <item x="254"/>
        <item x="256"/>
        <item x="155"/>
        <item x="156"/>
        <item x="145"/>
        <item x="159"/>
        <item x="144"/>
        <item x="286"/>
        <item x="217"/>
        <item x="283"/>
        <item x="2"/>
        <item x="161"/>
        <item x="456"/>
        <item x="336"/>
        <item x="383"/>
        <item x="440"/>
        <item x="388"/>
        <item x="389"/>
        <item x="394"/>
        <item x="480"/>
        <item x="232"/>
        <item x="266"/>
        <item x="267"/>
        <item x="298"/>
        <item x="295"/>
        <item x="115"/>
        <item x="39"/>
        <item x="139"/>
        <item x="140"/>
        <item x="290"/>
        <item x="73"/>
        <item x="356"/>
        <item x="141"/>
        <item x="17"/>
        <item x="425"/>
        <item x="413"/>
        <item x="390"/>
        <item x="344"/>
        <item x="25"/>
        <item x="164"/>
        <item x="235"/>
        <item x="426"/>
        <item x="63"/>
        <item x="367"/>
        <item x="319"/>
        <item x="357"/>
        <item x="331"/>
        <item x="368"/>
        <item x="340"/>
        <item x="332"/>
        <item x="457"/>
        <item x="358"/>
        <item x="350"/>
        <item x="429"/>
        <item x="475"/>
        <item x="236"/>
        <item x="121"/>
        <item x="178"/>
        <item x="57"/>
        <item x="296"/>
        <item x="297"/>
        <item x="306"/>
        <item x="359"/>
        <item x="400"/>
        <item x="40"/>
        <item x="76"/>
        <item x="378"/>
        <item x="58"/>
        <item x="361"/>
        <item x="458"/>
        <item x="459"/>
        <item x="460"/>
        <item x="22"/>
        <item x="461"/>
        <item x="414"/>
        <item x="369"/>
        <item x="78"/>
        <item x="462"/>
        <item x="55"/>
        <item x="415"/>
        <item x="363"/>
        <item x="385"/>
        <item x="386"/>
        <item x="416"/>
        <item x="379"/>
        <item x="463"/>
        <item x="464"/>
        <item x="417"/>
        <item x="418"/>
        <item x="396"/>
        <item x="48"/>
        <item x="465"/>
        <item x="117"/>
        <item x="270"/>
        <item x="271"/>
        <item x="294"/>
        <item x="4"/>
        <item x="309"/>
        <item x="90"/>
        <item x="5"/>
        <item x="116"/>
        <item x="370"/>
        <item x="401"/>
        <item x="419"/>
        <item x="466"/>
        <item x="35"/>
        <item x="303"/>
        <item x="122"/>
        <item x="123"/>
        <item x="229"/>
        <item x="138"/>
        <item x="120"/>
        <item x="242"/>
        <item x="234"/>
        <item x="142"/>
        <item x="371"/>
        <item x="384"/>
        <item x="277"/>
        <item x="278"/>
        <item x="372"/>
        <item x="308"/>
        <item x="420"/>
        <item x="13"/>
        <item x="430"/>
        <item x="42"/>
        <item x="467"/>
        <item x="77"/>
        <item x="402"/>
        <item x="362"/>
        <item x="69"/>
        <item x="421"/>
        <item x="468"/>
        <item x="373"/>
        <item x="175"/>
        <item x="469"/>
        <item x="470"/>
        <item x="403"/>
        <item x="476"/>
        <item x="364"/>
        <item x="404"/>
        <item x="405"/>
        <item x="49"/>
        <item x="26"/>
        <item x="341"/>
        <item x="334"/>
        <item x="50"/>
        <item x="32"/>
        <item x="471"/>
        <item x="34"/>
        <item x="472"/>
        <item x="322"/>
        <item x="382"/>
        <item x="85"/>
        <item x="348"/>
        <item x="343"/>
        <item x="37"/>
        <item x="441"/>
        <item x="124"/>
        <item x="433"/>
        <item x="53"/>
        <item x="70"/>
        <item x="473"/>
        <item x="333"/>
        <item x="30"/>
        <item x="19"/>
        <item x="435"/>
        <item x="31"/>
        <item x="374"/>
        <item x="14"/>
        <item x="87"/>
        <item x="33"/>
        <item x="406"/>
        <item x="20"/>
        <item x="380"/>
        <item x="337"/>
        <item x="51"/>
        <item x="442"/>
        <item x="64"/>
        <item x="351"/>
        <item x="24"/>
        <item x="407"/>
        <item x="65"/>
        <item x="478"/>
        <item x="59"/>
        <item x="474"/>
        <item x="41"/>
        <item x="477"/>
        <item x="360"/>
        <item x="29"/>
        <item x="408"/>
        <item x="66"/>
        <item x="86"/>
        <item x="391"/>
        <item x="67"/>
        <item x="68"/>
        <item x="422"/>
        <item x="375"/>
        <item x="392"/>
        <item x="409"/>
        <item x="52"/>
        <item x="342"/>
        <item x="60"/>
        <item x="479"/>
        <item x="393"/>
        <item x="484"/>
        <item t="default"/>
      </items>
    </pivotField>
    <pivotField dataField="1" showAll="0"/>
  </pivotFields>
  <rowFields count="1">
    <field x="0"/>
  </rowFields>
  <rowItems count="4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 t="grand">
      <x/>
    </i>
  </rowItems>
  <colItems count="1">
    <i/>
  </colItems>
  <dataFields count="1">
    <dataField name="Soma de QT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1DD7C-EC20-4C34-9F5C-2DDA2F411999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X2:AF501" firstHeaderRow="1" firstDataRow="3" firstDataCol="1"/>
  <pivotFields count="20">
    <pivotField showAll="0"/>
    <pivotField showAll="0"/>
    <pivotField showAll="0">
      <items count="485">
        <item x="219"/>
        <item x="183"/>
        <item x="188"/>
        <item x="189"/>
        <item x="190"/>
        <item x="184"/>
        <item x="185"/>
        <item x="186"/>
        <item x="187"/>
        <item x="191"/>
        <item x="192"/>
        <item x="483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57"/>
        <item x="258"/>
        <item x="481"/>
        <item x="12"/>
        <item x="11"/>
        <item x="129"/>
        <item x="204"/>
        <item x="205"/>
        <item x="482"/>
        <item x="206"/>
        <item x="207"/>
        <item x="208"/>
        <item x="209"/>
        <item x="210"/>
        <item x="211"/>
        <item x="182"/>
        <item x="212"/>
        <item x="213"/>
        <item x="214"/>
        <item x="84"/>
        <item x="329"/>
        <item x="323"/>
        <item x="330"/>
        <item x="321"/>
        <item x="352"/>
        <item x="353"/>
        <item x="397"/>
        <item x="36"/>
        <item x="79"/>
        <item x="177"/>
        <item x="0"/>
        <item x="292"/>
        <item x="179"/>
        <item x="180"/>
        <item x="276"/>
        <item x="181"/>
        <item x="1"/>
        <item x="301"/>
        <item x="3"/>
        <item x="287"/>
        <item x="284"/>
        <item x="157"/>
        <item x="269"/>
        <item x="291"/>
        <item x="74"/>
        <item x="299"/>
        <item x="438"/>
        <item x="443"/>
        <item x="444"/>
        <item x="275"/>
        <item x="304"/>
        <item x="148"/>
        <item x="225"/>
        <item x="220"/>
        <item x="130"/>
        <item x="131"/>
        <item x="160"/>
        <item x="221"/>
        <item x="226"/>
        <item x="94"/>
        <item x="259"/>
        <item x="260"/>
        <item x="262"/>
        <item x="132"/>
        <item x="176"/>
        <item x="95"/>
        <item x="96"/>
        <item x="302"/>
        <item x="244"/>
        <item x="243"/>
        <item x="125"/>
        <item x="246"/>
        <item x="245"/>
        <item x="126"/>
        <item x="127"/>
        <item x="165"/>
        <item x="112"/>
        <item x="279"/>
        <item x="147"/>
        <item x="280"/>
        <item x="338"/>
        <item x="158"/>
        <item x="146"/>
        <item x="263"/>
        <item x="222"/>
        <item x="427"/>
        <item x="133"/>
        <item x="134"/>
        <item x="223"/>
        <item x="135"/>
        <item x="97"/>
        <item x="264"/>
        <item x="261"/>
        <item x="314"/>
        <item x="315"/>
        <item x="310"/>
        <item x="317"/>
        <item x="265"/>
        <item x="216"/>
        <item x="163"/>
        <item x="15"/>
        <item x="339"/>
        <item x="398"/>
        <item x="293"/>
        <item x="83"/>
        <item x="399"/>
        <item x="54"/>
        <item x="80"/>
        <item x="81"/>
        <item x="410"/>
        <item x="345"/>
        <item x="71"/>
        <item x="82"/>
        <item x="311"/>
        <item x="312"/>
        <item x="316"/>
        <item x="313"/>
        <item x="128"/>
        <item x="154"/>
        <item x="224"/>
        <item x="218"/>
        <item x="237"/>
        <item x="118"/>
        <item x="238"/>
        <item x="98"/>
        <item x="109"/>
        <item x="231"/>
        <item x="110"/>
        <item x="111"/>
        <item x="108"/>
        <item x="227"/>
        <item x="99"/>
        <item x="100"/>
        <item x="233"/>
        <item x="114"/>
        <item x="101"/>
        <item x="102"/>
        <item x="103"/>
        <item x="104"/>
        <item x="119"/>
        <item x="143"/>
        <item x="105"/>
        <item x="106"/>
        <item x="107"/>
        <item x="239"/>
        <item x="113"/>
        <item x="228"/>
        <item x="240"/>
        <item x="91"/>
        <item x="92"/>
        <item x="93"/>
        <item x="136"/>
        <item x="137"/>
        <item x="307"/>
        <item x="43"/>
        <item x="387"/>
        <item x="445"/>
        <item x="173"/>
        <item x="150"/>
        <item x="272"/>
        <item x="273"/>
        <item x="241"/>
        <item x="325"/>
        <item x="326"/>
        <item x="327"/>
        <item x="328"/>
        <item x="446"/>
        <item x="89"/>
        <item x="318"/>
        <item x="72"/>
        <item x="437"/>
        <item x="28"/>
        <item x="349"/>
        <item x="431"/>
        <item x="424"/>
        <item x="27"/>
        <item x="347"/>
        <item x="335"/>
        <item x="88"/>
        <item x="436"/>
        <item x="381"/>
        <item x="21"/>
        <item x="75"/>
        <item x="432"/>
        <item x="346"/>
        <item x="423"/>
        <item x="167"/>
        <item x="166"/>
        <item x="174"/>
        <item x="168"/>
        <item x="169"/>
        <item x="170"/>
        <item x="171"/>
        <item x="172"/>
        <item x="215"/>
        <item x="44"/>
        <item x="447"/>
        <item x="45"/>
        <item x="448"/>
        <item x="300"/>
        <item x="162"/>
        <item x="449"/>
        <item x="434"/>
        <item x="365"/>
        <item x="450"/>
        <item x="428"/>
        <item x="451"/>
        <item x="411"/>
        <item x="452"/>
        <item x="46"/>
        <item x="395"/>
        <item x="355"/>
        <item x="149"/>
        <item x="268"/>
        <item x="230"/>
        <item x="453"/>
        <item x="47"/>
        <item x="412"/>
        <item x="23"/>
        <item x="354"/>
        <item x="38"/>
        <item x="56"/>
        <item x="454"/>
        <item x="61"/>
        <item x="18"/>
        <item x="151"/>
        <item x="285"/>
        <item x="288"/>
        <item x="281"/>
        <item x="152"/>
        <item x="282"/>
        <item x="153"/>
        <item x="289"/>
        <item x="274"/>
        <item x="305"/>
        <item x="320"/>
        <item x="439"/>
        <item x="324"/>
        <item x="16"/>
        <item x="376"/>
        <item x="62"/>
        <item x="455"/>
        <item x="377"/>
        <item x="366"/>
        <item x="248"/>
        <item x="251"/>
        <item x="252"/>
        <item x="7"/>
        <item x="249"/>
        <item x="8"/>
        <item x="250"/>
        <item x="255"/>
        <item x="253"/>
        <item x="10"/>
        <item x="9"/>
        <item x="247"/>
        <item x="6"/>
        <item x="254"/>
        <item x="256"/>
        <item x="155"/>
        <item x="156"/>
        <item x="145"/>
        <item x="159"/>
        <item x="144"/>
        <item x="286"/>
        <item x="217"/>
        <item x="283"/>
        <item x="2"/>
        <item x="161"/>
        <item x="456"/>
        <item x="336"/>
        <item x="383"/>
        <item x="440"/>
        <item x="388"/>
        <item x="389"/>
        <item x="394"/>
        <item x="480"/>
        <item x="232"/>
        <item x="266"/>
        <item x="267"/>
        <item x="298"/>
        <item x="295"/>
        <item x="115"/>
        <item x="39"/>
        <item x="139"/>
        <item x="140"/>
        <item x="290"/>
        <item x="73"/>
        <item x="356"/>
        <item x="141"/>
        <item x="17"/>
        <item x="425"/>
        <item x="413"/>
        <item x="390"/>
        <item x="344"/>
        <item x="25"/>
        <item x="164"/>
        <item x="235"/>
        <item x="426"/>
        <item x="63"/>
        <item x="367"/>
        <item x="319"/>
        <item x="357"/>
        <item x="331"/>
        <item x="368"/>
        <item x="340"/>
        <item x="332"/>
        <item x="457"/>
        <item x="358"/>
        <item x="350"/>
        <item x="429"/>
        <item x="475"/>
        <item x="236"/>
        <item x="121"/>
        <item x="178"/>
        <item x="57"/>
        <item x="296"/>
        <item x="297"/>
        <item x="306"/>
        <item x="359"/>
        <item x="400"/>
        <item x="40"/>
        <item x="76"/>
        <item x="378"/>
        <item x="58"/>
        <item x="361"/>
        <item x="458"/>
        <item x="459"/>
        <item x="460"/>
        <item x="22"/>
        <item x="461"/>
        <item x="414"/>
        <item x="369"/>
        <item x="78"/>
        <item x="462"/>
        <item x="55"/>
        <item x="415"/>
        <item x="363"/>
        <item x="385"/>
        <item x="386"/>
        <item x="416"/>
        <item x="379"/>
        <item x="463"/>
        <item x="464"/>
        <item x="417"/>
        <item x="418"/>
        <item x="396"/>
        <item x="48"/>
        <item x="465"/>
        <item x="117"/>
        <item x="270"/>
        <item x="271"/>
        <item x="294"/>
        <item x="4"/>
        <item x="309"/>
        <item x="90"/>
        <item x="5"/>
        <item x="116"/>
        <item x="370"/>
        <item x="401"/>
        <item x="419"/>
        <item x="466"/>
        <item x="35"/>
        <item x="303"/>
        <item x="122"/>
        <item x="123"/>
        <item x="229"/>
        <item x="138"/>
        <item x="120"/>
        <item x="242"/>
        <item x="234"/>
        <item x="142"/>
        <item x="371"/>
        <item x="384"/>
        <item x="277"/>
        <item x="278"/>
        <item x="372"/>
        <item x="308"/>
        <item x="420"/>
        <item x="13"/>
        <item x="430"/>
        <item x="42"/>
        <item x="467"/>
        <item x="77"/>
        <item x="402"/>
        <item x="362"/>
        <item x="69"/>
        <item x="421"/>
        <item x="468"/>
        <item x="373"/>
        <item x="175"/>
        <item x="469"/>
        <item x="470"/>
        <item x="403"/>
        <item x="476"/>
        <item x="364"/>
        <item x="404"/>
        <item x="405"/>
        <item x="49"/>
        <item x="26"/>
        <item x="341"/>
        <item x="334"/>
        <item x="50"/>
        <item x="32"/>
        <item x="471"/>
        <item x="34"/>
        <item x="472"/>
        <item x="322"/>
        <item x="382"/>
        <item x="85"/>
        <item x="348"/>
        <item x="343"/>
        <item x="37"/>
        <item x="441"/>
        <item x="124"/>
        <item x="433"/>
        <item x="53"/>
        <item x="70"/>
        <item x="473"/>
        <item x="333"/>
        <item x="30"/>
        <item x="19"/>
        <item x="435"/>
        <item x="31"/>
        <item x="374"/>
        <item x="14"/>
        <item x="87"/>
        <item x="33"/>
        <item x="406"/>
        <item x="20"/>
        <item x="380"/>
        <item x="337"/>
        <item x="51"/>
        <item x="442"/>
        <item x="64"/>
        <item x="351"/>
        <item x="24"/>
        <item x="407"/>
        <item x="65"/>
        <item x="478"/>
        <item x="59"/>
        <item x="474"/>
        <item x="41"/>
        <item x="477"/>
        <item x="360"/>
        <item x="29"/>
        <item x="408"/>
        <item x="66"/>
        <item x="86"/>
        <item x="391"/>
        <item x="67"/>
        <item x="68"/>
        <item x="422"/>
        <item x="375"/>
        <item x="392"/>
        <item x="409"/>
        <item x="52"/>
        <item x="342"/>
        <item x="60"/>
        <item x="479"/>
        <item x="393"/>
        <item t="default"/>
      </items>
    </pivotField>
    <pivotField dataField="1" showAll="0"/>
    <pivotField showAll="0"/>
    <pivotField showAll="0"/>
    <pivotField showAll="0"/>
    <pivotField showAll="0"/>
    <pivotField axis="axisCol" numFmtId="17" showAll="0">
      <items count="92">
        <item x="57"/>
        <item x="43"/>
        <item x="45"/>
        <item x="17"/>
        <item x="24"/>
        <item x="0"/>
        <item x="2"/>
        <item x="21"/>
        <item x="1"/>
        <item x="4"/>
        <item x="22"/>
        <item x="19"/>
        <item x="11"/>
        <item x="3"/>
        <item x="8"/>
        <item x="14"/>
        <item x="48"/>
        <item x="9"/>
        <item x="6"/>
        <item x="20"/>
        <item x="74"/>
        <item x="75"/>
        <item x="65"/>
        <item x="15"/>
        <item x="18"/>
        <item x="25"/>
        <item x="36"/>
        <item x="33"/>
        <item x="68"/>
        <item x="26"/>
        <item x="10"/>
        <item x="23"/>
        <item x="12"/>
        <item x="13"/>
        <item x="42"/>
        <item x="27"/>
        <item x="64"/>
        <item x="16"/>
        <item x="58"/>
        <item x="5"/>
        <item x="34"/>
        <item x="77"/>
        <item x="49"/>
        <item x="40"/>
        <item x="53"/>
        <item x="54"/>
        <item x="7"/>
        <item x="76"/>
        <item x="31"/>
        <item x="32"/>
        <item x="30"/>
        <item x="80"/>
        <item x="63"/>
        <item x="72"/>
        <item x="66"/>
        <item x="60"/>
        <item x="38"/>
        <item x="82"/>
        <item x="83"/>
        <item x="85"/>
        <item x="90"/>
        <item x="51"/>
        <item x="37"/>
        <item x="47"/>
        <item x="41"/>
        <item x="73"/>
        <item x="28"/>
        <item x="69"/>
        <item x="79"/>
        <item x="67"/>
        <item x="61"/>
        <item x="44"/>
        <item x="46"/>
        <item x="86"/>
        <item x="29"/>
        <item x="71"/>
        <item x="87"/>
        <item x="70"/>
        <item x="52"/>
        <item x="59"/>
        <item x="39"/>
        <item x="35"/>
        <item x="84"/>
        <item x="81"/>
        <item x="78"/>
        <item x="62"/>
        <item x="88"/>
        <item x="89"/>
        <item x="56"/>
        <item x="55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97">
        <item x="223"/>
        <item x="187"/>
        <item x="192"/>
        <item x="193"/>
        <item x="194"/>
        <item x="188"/>
        <item x="493"/>
        <item x="189"/>
        <item x="190"/>
        <item x="191"/>
        <item x="195"/>
        <item x="196"/>
        <item x="494"/>
        <item x="197"/>
        <item x="198"/>
        <item x="199"/>
        <item x="200"/>
        <item x="201"/>
        <item x="202"/>
        <item x="203"/>
        <item x="204"/>
        <item x="491"/>
        <item x="205"/>
        <item x="206"/>
        <item x="207"/>
        <item x="261"/>
        <item x="262"/>
        <item x="490"/>
        <item x="180"/>
        <item x="12"/>
        <item x="178"/>
        <item x="11"/>
        <item x="179"/>
        <item x="129"/>
        <item x="208"/>
        <item x="209"/>
        <item x="492"/>
        <item x="210"/>
        <item x="211"/>
        <item x="212"/>
        <item x="213"/>
        <item x="214"/>
        <item x="215"/>
        <item x="186"/>
        <item x="216"/>
        <item x="495"/>
        <item x="217"/>
        <item x="218"/>
        <item x="318"/>
        <item x="84"/>
        <item x="338"/>
        <item x="332"/>
        <item x="339"/>
        <item x="330"/>
        <item x="361"/>
        <item x="362"/>
        <item x="406"/>
        <item x="36"/>
        <item x="79"/>
        <item x="181"/>
        <item x="0"/>
        <item x="296"/>
        <item x="183"/>
        <item x="184"/>
        <item x="280"/>
        <item x="185"/>
        <item x="1"/>
        <item x="297"/>
        <item x="308"/>
        <item x="3"/>
        <item x="291"/>
        <item x="288"/>
        <item x="158"/>
        <item x="273"/>
        <item x="295"/>
        <item x="74"/>
        <item x="306"/>
        <item x="447"/>
        <item x="452"/>
        <item x="453"/>
        <item x="279"/>
        <item x="311"/>
        <item x="149"/>
        <item x="229"/>
        <item x="224"/>
        <item x="130"/>
        <item x="131"/>
        <item x="161"/>
        <item x="225"/>
        <item x="230"/>
        <item x="94"/>
        <item x="263"/>
        <item x="264"/>
        <item x="266"/>
        <item x="132"/>
        <item x="177"/>
        <item x="95"/>
        <item x="96"/>
        <item x="309"/>
        <item x="248"/>
        <item x="247"/>
        <item x="125"/>
        <item x="250"/>
        <item x="249"/>
        <item x="126"/>
        <item x="127"/>
        <item x="166"/>
        <item x="112"/>
        <item x="283"/>
        <item x="148"/>
        <item x="284"/>
        <item x="347"/>
        <item x="159"/>
        <item x="147"/>
        <item x="267"/>
        <item x="226"/>
        <item x="436"/>
        <item x="133"/>
        <item x="134"/>
        <item x="227"/>
        <item x="135"/>
        <item x="97"/>
        <item x="268"/>
        <item x="265"/>
        <item x="323"/>
        <item x="324"/>
        <item x="319"/>
        <item x="326"/>
        <item x="269"/>
        <item x="220"/>
        <item x="305"/>
        <item x="164"/>
        <item x="15"/>
        <item x="348"/>
        <item x="407"/>
        <item x="298"/>
        <item x="83"/>
        <item x="408"/>
        <item x="54"/>
        <item x="80"/>
        <item x="81"/>
        <item x="419"/>
        <item x="354"/>
        <item x="71"/>
        <item x="82"/>
        <item x="320"/>
        <item x="321"/>
        <item x="325"/>
        <item x="322"/>
        <item x="128"/>
        <item x="155"/>
        <item x="228"/>
        <item x="222"/>
        <item x="241"/>
        <item x="118"/>
        <item x="242"/>
        <item x="98"/>
        <item x="109"/>
        <item x="235"/>
        <item x="110"/>
        <item x="111"/>
        <item x="108"/>
        <item x="231"/>
        <item x="99"/>
        <item x="100"/>
        <item x="237"/>
        <item x="114"/>
        <item x="101"/>
        <item x="102"/>
        <item x="103"/>
        <item x="104"/>
        <item x="119"/>
        <item x="143"/>
        <item x="105"/>
        <item x="106"/>
        <item x="107"/>
        <item x="243"/>
        <item x="113"/>
        <item x="232"/>
        <item x="244"/>
        <item x="91"/>
        <item x="92"/>
        <item x="93"/>
        <item x="136"/>
        <item x="137"/>
        <item x="314"/>
        <item x="43"/>
        <item x="396"/>
        <item x="454"/>
        <item x="174"/>
        <item x="151"/>
        <item x="276"/>
        <item x="277"/>
        <item x="245"/>
        <item x="334"/>
        <item x="335"/>
        <item x="336"/>
        <item x="337"/>
        <item x="455"/>
        <item x="89"/>
        <item x="327"/>
        <item x="72"/>
        <item x="446"/>
        <item x="28"/>
        <item x="358"/>
        <item x="440"/>
        <item x="433"/>
        <item x="27"/>
        <item x="356"/>
        <item x="344"/>
        <item x="88"/>
        <item x="445"/>
        <item x="390"/>
        <item x="21"/>
        <item x="75"/>
        <item x="441"/>
        <item x="355"/>
        <item x="432"/>
        <item x="168"/>
        <item x="167"/>
        <item x="175"/>
        <item x="169"/>
        <item x="170"/>
        <item x="171"/>
        <item x="172"/>
        <item x="173"/>
        <item x="219"/>
        <item x="44"/>
        <item x="456"/>
        <item x="45"/>
        <item x="457"/>
        <item x="307"/>
        <item x="163"/>
        <item x="458"/>
        <item x="443"/>
        <item x="374"/>
        <item x="459"/>
        <item x="437"/>
        <item x="460"/>
        <item x="420"/>
        <item x="461"/>
        <item x="46"/>
        <item x="404"/>
        <item x="364"/>
        <item x="150"/>
        <item x="272"/>
        <item x="234"/>
        <item x="462"/>
        <item x="47"/>
        <item x="421"/>
        <item x="23"/>
        <item x="363"/>
        <item x="38"/>
        <item x="56"/>
        <item x="463"/>
        <item x="61"/>
        <item x="18"/>
        <item x="152"/>
        <item x="289"/>
        <item x="292"/>
        <item x="285"/>
        <item x="153"/>
        <item x="286"/>
        <item x="154"/>
        <item x="293"/>
        <item x="278"/>
        <item x="312"/>
        <item x="329"/>
        <item x="333"/>
        <item x="448"/>
        <item x="16"/>
        <item x="385"/>
        <item x="62"/>
        <item x="464"/>
        <item x="386"/>
        <item x="375"/>
        <item x="252"/>
        <item x="255"/>
        <item x="256"/>
        <item x="7"/>
        <item x="253"/>
        <item x="8"/>
        <item x="254"/>
        <item x="259"/>
        <item x="257"/>
        <item x="10"/>
        <item x="9"/>
        <item x="251"/>
        <item x="6"/>
        <item x="258"/>
        <item x="260"/>
        <item x="156"/>
        <item x="157"/>
        <item x="146"/>
        <item x="160"/>
        <item x="145"/>
        <item x="290"/>
        <item x="221"/>
        <item x="300"/>
        <item x="287"/>
        <item x="2"/>
        <item x="144"/>
        <item x="162"/>
        <item x="465"/>
        <item x="345"/>
        <item x="392"/>
        <item x="449"/>
        <item x="397"/>
        <item x="398"/>
        <item x="403"/>
        <item x="489"/>
        <item x="236"/>
        <item x="270"/>
        <item x="271"/>
        <item x="304"/>
        <item x="301"/>
        <item x="115"/>
        <item x="39"/>
        <item x="139"/>
        <item x="140"/>
        <item x="294"/>
        <item x="73"/>
        <item x="365"/>
        <item x="141"/>
        <item x="17"/>
        <item x="434"/>
        <item x="422"/>
        <item x="399"/>
        <item x="353"/>
        <item x="25"/>
        <item x="165"/>
        <item x="239"/>
        <item x="435"/>
        <item x="63"/>
        <item x="328"/>
        <item x="376"/>
        <item x="366"/>
        <item x="340"/>
        <item x="377"/>
        <item x="349"/>
        <item x="341"/>
        <item x="466"/>
        <item x="367"/>
        <item x="359"/>
        <item x="438"/>
        <item x="484"/>
        <item x="240"/>
        <item x="121"/>
        <item x="182"/>
        <item x="57"/>
        <item x="302"/>
        <item x="303"/>
        <item x="313"/>
        <item x="368"/>
        <item x="409"/>
        <item x="40"/>
        <item x="76"/>
        <item x="387"/>
        <item x="58"/>
        <item x="370"/>
        <item x="467"/>
        <item x="468"/>
        <item x="469"/>
        <item x="22"/>
        <item x="470"/>
        <item x="423"/>
        <item x="378"/>
        <item x="78"/>
        <item x="471"/>
        <item x="55"/>
        <item x="424"/>
        <item x="372"/>
        <item x="394"/>
        <item x="395"/>
        <item x="425"/>
        <item x="388"/>
        <item x="472"/>
        <item x="473"/>
        <item x="426"/>
        <item x="427"/>
        <item x="405"/>
        <item x="48"/>
        <item x="474"/>
        <item x="117"/>
        <item x="274"/>
        <item x="275"/>
        <item x="299"/>
        <item x="4"/>
        <item x="317"/>
        <item x="90"/>
        <item x="5"/>
        <item x="116"/>
        <item x="379"/>
        <item x="410"/>
        <item x="428"/>
        <item x="475"/>
        <item x="35"/>
        <item x="310"/>
        <item x="122"/>
        <item x="123"/>
        <item x="233"/>
        <item x="138"/>
        <item x="120"/>
        <item x="246"/>
        <item x="238"/>
        <item x="142"/>
        <item x="380"/>
        <item x="393"/>
        <item x="281"/>
        <item x="282"/>
        <item x="381"/>
        <item x="315"/>
        <item x="316"/>
        <item x="429"/>
        <item x="13"/>
        <item x="439"/>
        <item x="42"/>
        <item x="476"/>
        <item x="77"/>
        <item x="411"/>
        <item x="371"/>
        <item x="69"/>
        <item x="430"/>
        <item x="477"/>
        <item x="382"/>
        <item x="176"/>
        <item x="478"/>
        <item x="479"/>
        <item x="412"/>
        <item x="485"/>
        <item x="373"/>
        <item x="413"/>
        <item x="414"/>
        <item x="49"/>
        <item x="26"/>
        <item x="350"/>
        <item x="343"/>
        <item x="50"/>
        <item x="32"/>
        <item x="480"/>
        <item x="34"/>
        <item x="481"/>
        <item x="331"/>
        <item x="391"/>
        <item x="85"/>
        <item x="357"/>
        <item x="352"/>
        <item x="37"/>
        <item x="450"/>
        <item x="124"/>
        <item x="442"/>
        <item x="53"/>
        <item x="70"/>
        <item x="482"/>
        <item x="342"/>
        <item x="30"/>
        <item x="19"/>
        <item x="444"/>
        <item x="31"/>
        <item x="383"/>
        <item x="14"/>
        <item x="87"/>
        <item x="33"/>
        <item x="415"/>
        <item x="20"/>
        <item x="389"/>
        <item x="346"/>
        <item x="51"/>
        <item x="451"/>
        <item x="64"/>
        <item x="360"/>
        <item x="24"/>
        <item x="416"/>
        <item x="65"/>
        <item x="487"/>
        <item x="59"/>
        <item x="483"/>
        <item x="41"/>
        <item x="486"/>
        <item x="369"/>
        <item x="29"/>
        <item x="417"/>
        <item x="66"/>
        <item x="86"/>
        <item x="400"/>
        <item x="67"/>
        <item x="68"/>
        <item x="431"/>
        <item x="384"/>
        <item x="401"/>
        <item x="418"/>
        <item x="52"/>
        <item x="351"/>
        <item x="60"/>
        <item x="488"/>
        <item x="402"/>
        <item t="default"/>
      </items>
    </pivotField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5"/>
  </rowFields>
  <rowItems count="4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 t="grand">
      <x/>
    </i>
  </rowItems>
  <colFields count="2">
    <field x="17"/>
    <field x="8"/>
  </colFields>
  <colItems count="8">
    <i>
      <x v="1"/>
    </i>
    <i>
      <x v="2"/>
    </i>
    <i>
      <x v="3"/>
    </i>
    <i>
      <x v="4"/>
    </i>
    <i>
      <x v="5"/>
    </i>
    <i>
      <x v="11"/>
    </i>
    <i>
      <x v="12"/>
    </i>
    <i t="grand">
      <x/>
    </i>
  </colItems>
  <dataFields count="1">
    <dataField name="Soma de QTD" fld="3" baseField="0" baseItem="0"/>
  </dataFields>
  <formats count="5">
    <format dxfId="8">
      <pivotArea outline="0" collapsedLevelsAreSubtotals="1" fieldPosition="0">
        <references count="1">
          <reference field="17" count="7" selected="0">
            <x v="1"/>
            <x v="2"/>
            <x v="3"/>
            <x v="4"/>
            <x v="5"/>
            <x v="11"/>
            <x v="12"/>
          </reference>
        </references>
      </pivotArea>
    </format>
    <format dxfId="7">
      <pivotArea field="17" type="button" dataOnly="0" labelOnly="1" outline="0" axis="axisCol" fieldPosition="0"/>
    </format>
    <format dxfId="6">
      <pivotArea field="8" type="button" dataOnly="0" labelOnly="1" outline="0" axis="axisCol" fieldPosition="1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17" count="7">
            <x v="1"/>
            <x v="2"/>
            <x v="3"/>
            <x v="4"/>
            <x v="5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6" dT="2024-11-22T17:22:31.32" personId="{A9B61DCC-2C81-4DBB-B491-D16D6598E1FB}" id="{2444629B-D9A3-4EC3-854D-D60F69352249}">
    <text>O sistema deverá calcular a quantidade necessária para cobertura ideal ou a necessidade de prorrogar/antecipar futuras entradas</text>
  </threadedComment>
  <threadedComment ref="O6" dT="2024-11-22T17:23:40.11" personId="{A9B61DCC-2C81-4DBB-B491-D16D6598E1FB}" id="{BCB0EA22-00BB-46D5-B579-DAB6134A018D}">
    <text>Time Scan deverá incluir a ação tomada baseada na sugestão</text>
  </threadedComment>
  <threadedComment ref="Q6" dT="2024-11-22T17:22:31.32" personId="{A9B61DCC-2C81-4DBB-B491-D16D6598E1FB}" id="{25B25A58-D4DA-4AE2-BF5B-F00F1EF248BC}">
    <text>O sistema deverá calcular a quantidade necessária para cobertura ideal ou a necessidade de prorrogar/antecipar futuras entradas</text>
  </threadedComment>
  <threadedComment ref="R6" dT="2024-11-22T17:23:40.11" personId="{A9B61DCC-2C81-4DBB-B491-D16D6598E1FB}" id="{5FE93CF2-25E9-4443-BDDE-C5EF3ECA8FEF}">
    <text>Time Scan deverá incluir a ação tomada baseada na sugestão</text>
  </threadedComment>
  <threadedComment ref="T6" dT="2024-11-22T17:22:31.32" personId="{A9B61DCC-2C81-4DBB-B491-D16D6598E1FB}" id="{6DF51744-784D-40C7-8194-2E2098DCFBB9}">
    <text>O sistema deverá calcular a quantidade necessária para cobertura ideal ou a necessidade de prorrogar/antecipar futuras entradas</text>
  </threadedComment>
  <threadedComment ref="U6" dT="2024-11-22T17:23:40.11" personId="{A9B61DCC-2C81-4DBB-B491-D16D6598E1FB}" id="{B632B758-3419-4A0D-875D-0732B7B9E00F}">
    <text>Time Scan deverá incluir a ação tomada baseada na sugestão</text>
  </threadedComment>
  <threadedComment ref="W6" dT="2024-11-22T17:22:31.32" personId="{A9B61DCC-2C81-4DBB-B491-D16D6598E1FB}" id="{2396EF99-7191-4A90-B75B-69B5DAD9C5AD}">
    <text>O sistema deverá calcular a quantidade necessária para cobertura ideal ou a necessidade de prorrogar/antecipar futuras entradas</text>
  </threadedComment>
  <threadedComment ref="X6" dT="2024-11-22T17:23:40.11" personId="{A9B61DCC-2C81-4DBB-B491-D16D6598E1FB}" id="{48ECEBFD-716D-4C12-A9C7-DADBFEE2ADD1}">
    <text>Time Scan deverá incluir a ação tomada baseada na sugestão</text>
  </threadedComment>
  <threadedComment ref="Z6" dT="2024-11-22T17:22:31.32" personId="{A9B61DCC-2C81-4DBB-B491-D16D6598E1FB}" id="{45D94ED3-52C5-4032-AB81-9E19DEFEFEA4}">
    <text>O sistema deverá calcular a quantidade necessária para cobertura ideal ou a necessidade de prorrogar/antecipar futuras entradas</text>
  </threadedComment>
  <threadedComment ref="AA6" dT="2024-11-22T17:23:40.11" personId="{A9B61DCC-2C81-4DBB-B491-D16D6598E1FB}" id="{1B27BB66-5CC4-4B9B-8B0D-6603A7025641}">
    <text>Time Scan deverá incluir a ação tomada baseada na sugestão</text>
  </threadedComment>
  <threadedComment ref="AC6" dT="2024-11-22T17:22:31.32" personId="{A9B61DCC-2C81-4DBB-B491-D16D6598E1FB}" id="{6BE028D5-388C-4445-8426-A0E9A1F53ED8}">
    <text>O sistema deverá calcular a quantidade necessária para cobertura ideal ou a necessidade de prorrogar/antecipar futuras entradas</text>
  </threadedComment>
  <threadedComment ref="AD6" dT="2024-11-22T17:23:40.11" personId="{A9B61DCC-2C81-4DBB-B491-D16D6598E1FB}" id="{B8CCE0E9-1968-4830-A0E8-99D5CF3748B1}">
    <text>Time Scan deverá incluir a ação tomada baseada na sugestão</text>
  </threadedComment>
  <threadedComment ref="AF6" dT="2024-11-22T17:22:31.32" personId="{A9B61DCC-2C81-4DBB-B491-D16D6598E1FB}" id="{CFCA0F36-D938-4FC8-8207-D4FDA31718F5}">
    <text>O sistema deverá calcular a quantidade necessária para cobertura ideal ou a necessidade de prorrogar/antecipar futuras entradas</text>
  </threadedComment>
  <threadedComment ref="AG6" dT="2024-11-22T17:23:40.11" personId="{A9B61DCC-2C81-4DBB-B491-D16D6598E1FB}" id="{EDEB158A-ACE2-4B0A-AF4F-6AB3D95F8EA0}">
    <text>Time Scan deverá incluir a ação tomada baseada na sugestão</text>
  </threadedComment>
</ThreadedComment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A6F7-5D54-46B3-A94E-09469CDE4BE8}">
  <sheetPr codeName="Planilha1">
    <tabColor theme="0" tint="-0.14999847407452621"/>
  </sheetPr>
  <dimension ref="A1:D7"/>
  <sheetViews>
    <sheetView zoomScale="90" zoomScaleNormal="90" workbookViewId="0">
      <selection activeCell="F31" sqref="F31"/>
    </sheetView>
  </sheetViews>
  <sheetFormatPr defaultRowHeight="13.8" x14ac:dyDescent="0.3"/>
  <cols>
    <col min="2" max="2" width="10.5546875" bestFit="1" customWidth="1"/>
  </cols>
  <sheetData>
    <row r="1" spans="1:4" x14ac:dyDescent="0.3">
      <c r="A1" t="s">
        <v>484</v>
      </c>
      <c r="B1" t="s">
        <v>120</v>
      </c>
      <c r="C1" t="s">
        <v>4842</v>
      </c>
      <c r="D1" t="s">
        <v>4845</v>
      </c>
    </row>
    <row r="2" spans="1:4" x14ac:dyDescent="0.3">
      <c r="A2" t="s">
        <v>485</v>
      </c>
      <c r="B2" t="s">
        <v>359</v>
      </c>
      <c r="C2" t="s">
        <v>4843</v>
      </c>
      <c r="D2" t="s">
        <v>4846</v>
      </c>
    </row>
    <row r="3" spans="1:4" x14ac:dyDescent="0.3">
      <c r="B3" t="s">
        <v>262</v>
      </c>
      <c r="D3" t="s">
        <v>4847</v>
      </c>
    </row>
    <row r="4" spans="1:4" x14ac:dyDescent="0.3">
      <c r="B4" t="s">
        <v>1728</v>
      </c>
    </row>
    <row r="5" spans="1:4" x14ac:dyDescent="0.3">
      <c r="B5" t="s">
        <v>459</v>
      </c>
    </row>
    <row r="6" spans="1:4" x14ac:dyDescent="0.3">
      <c r="B6" t="s">
        <v>475</v>
      </c>
    </row>
    <row r="7" spans="1:4" x14ac:dyDescent="0.3">
      <c r="B7" t="s">
        <v>360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C4C1-035F-4CC8-BCF9-C1481E36D56A}">
  <sheetPr codeName="Planilha2" filterMode="1">
    <tabColor theme="0" tint="-0.249977111117893"/>
  </sheetPr>
  <dimension ref="B1:AL337"/>
  <sheetViews>
    <sheetView showGridLines="0" topLeftCell="B2" zoomScale="90" zoomScaleNormal="90" workbookViewId="0">
      <pane xSplit="1" ySplit="1" topLeftCell="H3" activePane="bottomRight" state="frozen"/>
      <selection activeCell="A27" sqref="A27"/>
      <selection pane="topRight" activeCell="A27" sqref="A27"/>
      <selection pane="bottomLeft" activeCell="A27" sqref="A27"/>
      <selection pane="bottomRight" activeCell="A27" sqref="A27"/>
    </sheetView>
  </sheetViews>
  <sheetFormatPr defaultRowHeight="13.8" x14ac:dyDescent="0.3"/>
  <cols>
    <col min="1" max="1" width="0" hidden="1" customWidth="1"/>
    <col min="2" max="2" width="13.33203125" bestFit="1" customWidth="1"/>
    <col min="3" max="3" width="12.77734375" style="1" bestFit="1" customWidth="1"/>
    <col min="4" max="4" width="8.109375" style="1" customWidth="1"/>
    <col min="5" max="5" width="8.88671875" style="1"/>
    <col min="6" max="6" width="14.33203125" style="1" bestFit="1" customWidth="1"/>
    <col min="7" max="7" width="14.33203125" style="1" customWidth="1"/>
    <col min="8" max="8" width="24.77734375" bestFit="1" customWidth="1"/>
    <col min="9" max="9" width="27.6640625" bestFit="1" customWidth="1"/>
    <col min="10" max="13" width="8.44140625" bestFit="1" customWidth="1"/>
    <col min="14" max="14" width="8.44140625" customWidth="1"/>
    <col min="15" max="15" width="13.21875" bestFit="1" customWidth="1"/>
    <col min="16" max="16" width="2.21875" customWidth="1"/>
    <col min="17" max="20" width="8.44140625" bestFit="1" customWidth="1"/>
    <col min="21" max="21" width="8.44140625" customWidth="1"/>
    <col min="22" max="22" width="13.21875" bestFit="1" customWidth="1"/>
    <col min="23" max="23" width="2" bestFit="1" customWidth="1"/>
    <col min="24" max="25" width="8.44140625" bestFit="1" customWidth="1"/>
    <col min="26" max="26" width="8.44140625" style="10" bestFit="1" customWidth="1"/>
    <col min="27" max="27" width="8.44140625" bestFit="1" customWidth="1"/>
    <col min="28" max="28" width="8.44140625" customWidth="1"/>
    <col min="29" max="29" width="13.21875" bestFit="1" customWidth="1"/>
    <col min="30" max="30" width="2.21875" customWidth="1"/>
    <col min="31" max="34" width="8.44140625" bestFit="1" customWidth="1"/>
    <col min="35" max="35" width="8.44140625" customWidth="1"/>
    <col min="36" max="36" width="13.21875" bestFit="1" customWidth="1"/>
    <col min="38" max="38" width="13.5546875" bestFit="1" customWidth="1"/>
  </cols>
  <sheetData>
    <row r="1" spans="2:38" x14ac:dyDescent="0.3">
      <c r="I1" t="str">
        <f t="shared" ref="I1" si="0">CONCATENATE(H1,"_SC")</f>
        <v>_SC</v>
      </c>
      <c r="J1" s="45">
        <v>2022</v>
      </c>
      <c r="K1" s="45"/>
      <c r="L1" s="45"/>
      <c r="M1" s="45"/>
      <c r="N1" s="45"/>
      <c r="O1" s="45"/>
      <c r="Q1" s="45">
        <v>2023</v>
      </c>
      <c r="R1" s="45"/>
      <c r="S1" s="45"/>
      <c r="T1" s="45"/>
      <c r="U1" s="45"/>
      <c r="V1" s="45"/>
      <c r="X1" s="45">
        <v>2024</v>
      </c>
      <c r="Y1" s="45"/>
      <c r="Z1" s="45"/>
      <c r="AA1" s="45"/>
      <c r="AB1" s="45"/>
      <c r="AC1" s="45"/>
      <c r="AE1" s="45">
        <v>2025</v>
      </c>
      <c r="AF1" s="45"/>
      <c r="AG1" s="45"/>
      <c r="AH1" s="45"/>
      <c r="AI1" s="45"/>
      <c r="AJ1" s="45"/>
      <c r="AL1" s="21"/>
    </row>
    <row r="2" spans="2:38" x14ac:dyDescent="0.3">
      <c r="C2" s="8" t="s">
        <v>0</v>
      </c>
      <c r="D2" s="8" t="s">
        <v>1486</v>
      </c>
      <c r="E2" s="8" t="s">
        <v>1</v>
      </c>
      <c r="F2" s="8" t="s">
        <v>419</v>
      </c>
      <c r="G2" s="8" t="s">
        <v>483</v>
      </c>
      <c r="H2" s="8" t="s">
        <v>2</v>
      </c>
      <c r="I2" s="8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237</v>
      </c>
      <c r="O2" s="8" t="s">
        <v>476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237</v>
      </c>
      <c r="V2" s="8" t="s">
        <v>476</v>
      </c>
      <c r="X2" s="7" t="s">
        <v>4</v>
      </c>
      <c r="Y2" s="7" t="s">
        <v>5</v>
      </c>
      <c r="Z2" s="29" t="s">
        <v>6</v>
      </c>
      <c r="AA2" s="7" t="s">
        <v>7</v>
      </c>
      <c r="AB2" s="7" t="s">
        <v>237</v>
      </c>
      <c r="AC2" s="8" t="s">
        <v>476</v>
      </c>
      <c r="AE2" s="7" t="s">
        <v>4</v>
      </c>
      <c r="AF2" s="7" t="s">
        <v>5</v>
      </c>
      <c r="AG2" s="7" t="s">
        <v>6</v>
      </c>
      <c r="AH2" s="7" t="s">
        <v>7</v>
      </c>
      <c r="AI2" s="7" t="s">
        <v>237</v>
      </c>
      <c r="AJ2" s="8" t="s">
        <v>476</v>
      </c>
      <c r="AL2" s="8" t="s">
        <v>4207</v>
      </c>
    </row>
    <row r="3" spans="2:38" x14ac:dyDescent="0.3">
      <c r="B3" s="18" t="str">
        <f>CONCATENATE(C3,D3)</f>
        <v>ZEBRA1</v>
      </c>
      <c r="C3" s="1" t="s">
        <v>120</v>
      </c>
      <c r="D3" s="19">
        <v>1</v>
      </c>
      <c r="E3" s="3" t="s">
        <v>121</v>
      </c>
      <c r="F3" s="26">
        <v>60</v>
      </c>
      <c r="G3" s="3" t="s">
        <v>485</v>
      </c>
      <c r="H3" t="s">
        <v>8</v>
      </c>
      <c r="I3" t="s">
        <v>123</v>
      </c>
      <c r="J3" s="5">
        <v>594</v>
      </c>
      <c r="K3" s="5">
        <v>156</v>
      </c>
      <c r="L3" s="5">
        <v>515</v>
      </c>
      <c r="M3" s="5">
        <v>151</v>
      </c>
      <c r="N3">
        <f>SUM(J3:M3)</f>
        <v>1416</v>
      </c>
      <c r="O3" s="6">
        <f>N3/4</f>
        <v>354</v>
      </c>
      <c r="Q3">
        <v>255</v>
      </c>
      <c r="R3">
        <v>265</v>
      </c>
      <c r="S3">
        <v>499</v>
      </c>
      <c r="T3">
        <v>185</v>
      </c>
      <c r="U3">
        <f>SUM(Q3:T3)</f>
        <v>1204</v>
      </c>
      <c r="V3" s="6">
        <f t="shared" ref="V3:V34" si="1">U3/4</f>
        <v>301</v>
      </c>
      <c r="X3">
        <v>312</v>
      </c>
      <c r="Y3">
        <v>350</v>
      </c>
      <c r="Z3" s="25">
        <v>185</v>
      </c>
      <c r="AA3" s="10">
        <v>146</v>
      </c>
      <c r="AB3">
        <f>SUM(X3:AA3)</f>
        <v>993</v>
      </c>
      <c r="AC3" s="9">
        <f>AB3/4</f>
        <v>248.25</v>
      </c>
      <c r="AL3" s="23">
        <f>(O3+V3+AC3)/3</f>
        <v>301.08333333333331</v>
      </c>
    </row>
    <row r="4" spans="2:38" x14ac:dyDescent="0.3">
      <c r="B4" s="18" t="str">
        <f t="shared" ref="B4:B67" si="2">CONCATENATE(C4,D4)</f>
        <v>ZEBRA2</v>
      </c>
      <c r="C4" s="1" t="s">
        <v>120</v>
      </c>
      <c r="D4" s="19">
        <v>2</v>
      </c>
      <c r="E4" s="3" t="s">
        <v>122</v>
      </c>
      <c r="F4" s="26"/>
      <c r="G4" s="3" t="s">
        <v>484</v>
      </c>
      <c r="H4" s="2">
        <v>410052</v>
      </c>
      <c r="I4" t="s">
        <v>124</v>
      </c>
      <c r="J4" s="5">
        <v>0</v>
      </c>
      <c r="K4" s="5">
        <v>0</v>
      </c>
      <c r="L4" s="5">
        <v>0</v>
      </c>
      <c r="M4" s="5">
        <v>0</v>
      </c>
      <c r="N4">
        <f t="shared" ref="N4:N67" si="3">SUM(J4:M4)</f>
        <v>0</v>
      </c>
      <c r="O4" s="6">
        <f t="shared" ref="O4:O67" si="4">N4/4</f>
        <v>0</v>
      </c>
      <c r="Q4">
        <v>0</v>
      </c>
      <c r="R4">
        <v>0</v>
      </c>
      <c r="S4">
        <v>0</v>
      </c>
      <c r="T4">
        <v>0</v>
      </c>
      <c r="U4">
        <f t="shared" ref="U4:U67" si="5">SUM(Q4:T4)</f>
        <v>0</v>
      </c>
      <c r="V4" s="6">
        <f t="shared" si="1"/>
        <v>0</v>
      </c>
      <c r="X4">
        <v>0</v>
      </c>
      <c r="Y4">
        <v>0</v>
      </c>
      <c r="Z4" s="25">
        <v>0</v>
      </c>
      <c r="AA4" s="10">
        <v>0</v>
      </c>
      <c r="AB4">
        <f t="shared" ref="AB4:AB67" si="6">SUM(X4:AA4)</f>
        <v>0</v>
      </c>
      <c r="AC4" s="9">
        <f>AB4/4</f>
        <v>0</v>
      </c>
      <c r="AL4" s="23">
        <f t="shared" ref="AL4:AL67" si="7">(O4+V4+AC4)/3</f>
        <v>0</v>
      </c>
    </row>
    <row r="5" spans="2:38" x14ac:dyDescent="0.3">
      <c r="B5" s="18" t="str">
        <f t="shared" si="2"/>
        <v>ZEBRA3</v>
      </c>
      <c r="C5" s="1" t="s">
        <v>120</v>
      </c>
      <c r="D5" s="19">
        <v>3</v>
      </c>
      <c r="E5" s="3" t="s">
        <v>122</v>
      </c>
      <c r="F5" s="26"/>
      <c r="G5" s="3" t="s">
        <v>484</v>
      </c>
      <c r="H5" s="2">
        <v>450154</v>
      </c>
      <c r="I5" t="s">
        <v>125</v>
      </c>
      <c r="J5" s="5">
        <v>0</v>
      </c>
      <c r="K5" s="5">
        <v>0</v>
      </c>
      <c r="L5" s="5">
        <v>0</v>
      </c>
      <c r="M5" s="5">
        <v>0</v>
      </c>
      <c r="N5">
        <f t="shared" si="3"/>
        <v>0</v>
      </c>
      <c r="O5" s="6">
        <f t="shared" si="4"/>
        <v>0</v>
      </c>
      <c r="Q5">
        <v>0</v>
      </c>
      <c r="R5">
        <v>0</v>
      </c>
      <c r="S5">
        <v>0</v>
      </c>
      <c r="T5">
        <v>0</v>
      </c>
      <c r="U5">
        <f t="shared" si="5"/>
        <v>0</v>
      </c>
      <c r="V5" s="6">
        <f t="shared" si="1"/>
        <v>0</v>
      </c>
      <c r="X5">
        <v>0</v>
      </c>
      <c r="Y5">
        <v>0</v>
      </c>
      <c r="Z5" s="25">
        <v>0</v>
      </c>
      <c r="AA5" s="10">
        <v>0</v>
      </c>
      <c r="AB5">
        <f t="shared" si="6"/>
        <v>0</v>
      </c>
      <c r="AC5" s="9">
        <f t="shared" ref="AC5:AC68" si="8">AB5/4</f>
        <v>0</v>
      </c>
      <c r="AL5" s="23">
        <f t="shared" si="7"/>
        <v>0</v>
      </c>
    </row>
    <row r="6" spans="2:38" x14ac:dyDescent="0.3">
      <c r="B6" s="18" t="str">
        <f t="shared" si="2"/>
        <v>ZEBRA4</v>
      </c>
      <c r="C6" s="1" t="s">
        <v>120</v>
      </c>
      <c r="D6" s="19">
        <v>4</v>
      </c>
      <c r="E6" s="3" t="s">
        <v>122</v>
      </c>
      <c r="F6" s="26"/>
      <c r="G6" s="3" t="s">
        <v>484</v>
      </c>
      <c r="H6" t="s">
        <v>9</v>
      </c>
      <c r="I6" t="s">
        <v>126</v>
      </c>
      <c r="J6" s="5">
        <v>59</v>
      </c>
      <c r="K6" s="5">
        <v>117</v>
      </c>
      <c r="L6" s="5">
        <v>31</v>
      </c>
      <c r="M6" s="5">
        <v>7</v>
      </c>
      <c r="N6">
        <f t="shared" si="3"/>
        <v>214</v>
      </c>
      <c r="O6" s="6">
        <f t="shared" si="4"/>
        <v>53.5</v>
      </c>
      <c r="Q6">
        <v>142</v>
      </c>
      <c r="R6">
        <v>8</v>
      </c>
      <c r="S6">
        <v>124</v>
      </c>
      <c r="T6">
        <v>13</v>
      </c>
      <c r="U6">
        <f t="shared" si="5"/>
        <v>287</v>
      </c>
      <c r="V6" s="6">
        <f t="shared" si="1"/>
        <v>71.75</v>
      </c>
      <c r="X6">
        <v>4</v>
      </c>
      <c r="Y6">
        <v>27</v>
      </c>
      <c r="Z6" s="25">
        <v>14</v>
      </c>
      <c r="AA6" s="10">
        <v>4</v>
      </c>
      <c r="AB6">
        <f t="shared" si="6"/>
        <v>49</v>
      </c>
      <c r="AC6" s="9">
        <f t="shared" si="8"/>
        <v>12.25</v>
      </c>
      <c r="AL6" s="23">
        <f t="shared" si="7"/>
        <v>45.833333333333336</v>
      </c>
    </row>
    <row r="7" spans="2:38" x14ac:dyDescent="0.3">
      <c r="B7" s="18" t="str">
        <f t="shared" si="2"/>
        <v>ZEBRA5</v>
      </c>
      <c r="C7" s="1" t="s">
        <v>120</v>
      </c>
      <c r="D7" s="19">
        <v>5</v>
      </c>
      <c r="E7" s="3" t="s">
        <v>122</v>
      </c>
      <c r="F7" s="26"/>
      <c r="G7" s="3" t="s">
        <v>484</v>
      </c>
      <c r="H7" t="s">
        <v>10</v>
      </c>
      <c r="I7" t="s">
        <v>127</v>
      </c>
      <c r="J7" s="5">
        <v>0</v>
      </c>
      <c r="K7" s="5">
        <v>5</v>
      </c>
      <c r="L7" s="5">
        <v>0</v>
      </c>
      <c r="M7" s="5">
        <v>0</v>
      </c>
      <c r="N7">
        <f t="shared" si="3"/>
        <v>5</v>
      </c>
      <c r="O7" s="6">
        <f t="shared" si="4"/>
        <v>1.25</v>
      </c>
      <c r="Q7">
        <v>0</v>
      </c>
      <c r="R7">
        <v>0</v>
      </c>
      <c r="S7">
        <v>0</v>
      </c>
      <c r="T7">
        <v>4</v>
      </c>
      <c r="U7">
        <f t="shared" si="5"/>
        <v>4</v>
      </c>
      <c r="V7" s="6">
        <f t="shared" si="1"/>
        <v>1</v>
      </c>
      <c r="X7">
        <v>1</v>
      </c>
      <c r="Y7">
        <v>0</v>
      </c>
      <c r="Z7" s="25">
        <v>0</v>
      </c>
      <c r="AA7" s="10">
        <v>0</v>
      </c>
      <c r="AB7">
        <f t="shared" si="6"/>
        <v>1</v>
      </c>
      <c r="AC7" s="9">
        <f t="shared" si="8"/>
        <v>0.25</v>
      </c>
      <c r="AL7" s="23">
        <f t="shared" si="7"/>
        <v>0.83333333333333337</v>
      </c>
    </row>
    <row r="8" spans="2:38" x14ac:dyDescent="0.3">
      <c r="B8" s="18" t="str">
        <f t="shared" si="2"/>
        <v>ZEBRA6</v>
      </c>
      <c r="C8" s="1" t="s">
        <v>120</v>
      </c>
      <c r="D8" s="19">
        <v>6</v>
      </c>
      <c r="E8" s="3" t="s">
        <v>121</v>
      </c>
      <c r="F8" s="26">
        <v>60</v>
      </c>
      <c r="G8" s="3" t="s">
        <v>485</v>
      </c>
      <c r="H8" t="s">
        <v>11</v>
      </c>
      <c r="I8" t="s">
        <v>128</v>
      </c>
      <c r="J8" s="5">
        <v>2705</v>
      </c>
      <c r="K8" s="5">
        <v>1848</v>
      </c>
      <c r="L8" s="5">
        <v>3464</v>
      </c>
      <c r="M8" s="5">
        <v>1420</v>
      </c>
      <c r="N8">
        <f t="shared" si="3"/>
        <v>9437</v>
      </c>
      <c r="O8" s="6">
        <f t="shared" si="4"/>
        <v>2359.25</v>
      </c>
      <c r="Q8">
        <v>564</v>
      </c>
      <c r="R8">
        <v>1151</v>
      </c>
      <c r="S8">
        <v>3084</v>
      </c>
      <c r="T8">
        <v>3097</v>
      </c>
      <c r="U8">
        <f t="shared" si="5"/>
        <v>7896</v>
      </c>
      <c r="V8" s="6">
        <f t="shared" si="1"/>
        <v>1974</v>
      </c>
      <c r="X8">
        <v>1070</v>
      </c>
      <c r="Y8">
        <v>2035</v>
      </c>
      <c r="Z8" s="25">
        <v>274</v>
      </c>
      <c r="AA8" s="10">
        <v>512</v>
      </c>
      <c r="AB8">
        <f t="shared" si="6"/>
        <v>3891</v>
      </c>
      <c r="AC8" s="9">
        <f t="shared" si="8"/>
        <v>972.75</v>
      </c>
      <c r="AL8" s="23">
        <f t="shared" si="7"/>
        <v>1768.6666666666667</v>
      </c>
    </row>
    <row r="9" spans="2:38" x14ac:dyDescent="0.3">
      <c r="B9" s="18" t="str">
        <f t="shared" si="2"/>
        <v>ZEBRA7</v>
      </c>
      <c r="C9" s="1" t="s">
        <v>120</v>
      </c>
      <c r="D9" s="19">
        <v>7</v>
      </c>
      <c r="E9" s="3" t="s">
        <v>122</v>
      </c>
      <c r="F9" s="26"/>
      <c r="G9" s="3" t="s">
        <v>484</v>
      </c>
      <c r="H9" t="s">
        <v>12</v>
      </c>
      <c r="I9" t="s">
        <v>129</v>
      </c>
      <c r="J9" s="5">
        <v>910</v>
      </c>
      <c r="K9" s="5">
        <v>1374</v>
      </c>
      <c r="L9" s="5">
        <v>630</v>
      </c>
      <c r="M9" s="5">
        <v>707</v>
      </c>
      <c r="N9">
        <f t="shared" si="3"/>
        <v>3621</v>
      </c>
      <c r="O9" s="6">
        <f t="shared" si="4"/>
        <v>905.25</v>
      </c>
      <c r="Q9">
        <v>541</v>
      </c>
      <c r="R9">
        <v>718</v>
      </c>
      <c r="S9">
        <v>792</v>
      </c>
      <c r="T9">
        <v>582</v>
      </c>
      <c r="U9">
        <f t="shared" si="5"/>
        <v>2633</v>
      </c>
      <c r="V9" s="6">
        <f t="shared" si="1"/>
        <v>658.25</v>
      </c>
      <c r="X9">
        <v>1015</v>
      </c>
      <c r="Y9">
        <v>2684</v>
      </c>
      <c r="Z9" s="25">
        <v>1153</v>
      </c>
      <c r="AA9" s="10">
        <v>560</v>
      </c>
      <c r="AB9">
        <f t="shared" si="6"/>
        <v>5412</v>
      </c>
      <c r="AC9" s="9">
        <f t="shared" si="8"/>
        <v>1353</v>
      </c>
      <c r="AL9" s="23">
        <f t="shared" si="7"/>
        <v>972.16666666666663</v>
      </c>
    </row>
    <row r="10" spans="2:38" x14ac:dyDescent="0.3">
      <c r="B10" s="18" t="str">
        <f t="shared" si="2"/>
        <v>ZEBRA8</v>
      </c>
      <c r="C10" s="1" t="s">
        <v>120</v>
      </c>
      <c r="D10" s="19">
        <v>8</v>
      </c>
      <c r="E10" s="3" t="s">
        <v>122</v>
      </c>
      <c r="F10" s="26"/>
      <c r="G10" s="3" t="s">
        <v>484</v>
      </c>
      <c r="H10" t="s">
        <v>13</v>
      </c>
      <c r="I10" t="s">
        <v>130</v>
      </c>
      <c r="J10" s="5">
        <v>203</v>
      </c>
      <c r="K10" s="5">
        <v>282</v>
      </c>
      <c r="L10" s="5">
        <v>183</v>
      </c>
      <c r="M10" s="5">
        <v>773</v>
      </c>
      <c r="N10">
        <f t="shared" si="3"/>
        <v>1441</v>
      </c>
      <c r="O10" s="6">
        <f t="shared" si="4"/>
        <v>360.25</v>
      </c>
      <c r="Q10">
        <v>708</v>
      </c>
      <c r="R10">
        <v>721</v>
      </c>
      <c r="S10">
        <v>477</v>
      </c>
      <c r="T10">
        <v>787</v>
      </c>
      <c r="U10">
        <f t="shared" si="5"/>
        <v>2693</v>
      </c>
      <c r="V10" s="6">
        <f t="shared" si="1"/>
        <v>673.25</v>
      </c>
      <c r="X10">
        <v>789</v>
      </c>
      <c r="Y10">
        <v>556</v>
      </c>
      <c r="Z10" s="25">
        <v>488</v>
      </c>
      <c r="AA10" s="10">
        <v>318</v>
      </c>
      <c r="AB10">
        <f t="shared" si="6"/>
        <v>2151</v>
      </c>
      <c r="AC10" s="9">
        <f t="shared" si="8"/>
        <v>537.75</v>
      </c>
      <c r="AL10" s="23">
        <f t="shared" si="7"/>
        <v>523.75</v>
      </c>
    </row>
    <row r="11" spans="2:38" x14ac:dyDescent="0.3">
      <c r="B11" s="18" t="str">
        <f t="shared" si="2"/>
        <v>ZEBRA9</v>
      </c>
      <c r="C11" s="1" t="s">
        <v>120</v>
      </c>
      <c r="D11" s="19">
        <v>9</v>
      </c>
      <c r="E11" s="3" t="s">
        <v>122</v>
      </c>
      <c r="F11" s="26"/>
      <c r="G11" s="3" t="s">
        <v>484</v>
      </c>
      <c r="H11" t="s">
        <v>14</v>
      </c>
      <c r="I11" t="s">
        <v>131</v>
      </c>
      <c r="J11" s="5">
        <v>1122</v>
      </c>
      <c r="K11" s="5">
        <v>1309</v>
      </c>
      <c r="L11" s="5">
        <v>963</v>
      </c>
      <c r="M11" s="5">
        <v>1276</v>
      </c>
      <c r="N11">
        <f t="shared" si="3"/>
        <v>4670</v>
      </c>
      <c r="O11" s="6">
        <f t="shared" si="4"/>
        <v>1167.5</v>
      </c>
      <c r="Q11">
        <v>775</v>
      </c>
      <c r="R11">
        <v>762</v>
      </c>
      <c r="S11">
        <v>885</v>
      </c>
      <c r="T11">
        <v>1256</v>
      </c>
      <c r="U11">
        <f t="shared" si="5"/>
        <v>3678</v>
      </c>
      <c r="V11" s="6">
        <f t="shared" si="1"/>
        <v>919.5</v>
      </c>
      <c r="X11">
        <v>711</v>
      </c>
      <c r="Y11">
        <v>1125</v>
      </c>
      <c r="Z11" s="25">
        <v>876</v>
      </c>
      <c r="AA11" s="10">
        <v>1049</v>
      </c>
      <c r="AB11">
        <f t="shared" si="6"/>
        <v>3761</v>
      </c>
      <c r="AC11" s="9">
        <f t="shared" si="8"/>
        <v>940.25</v>
      </c>
      <c r="AL11" s="23">
        <f t="shared" si="7"/>
        <v>1009.0833333333334</v>
      </c>
    </row>
    <row r="12" spans="2:38" x14ac:dyDescent="0.3">
      <c r="B12" s="18" t="str">
        <f t="shared" si="2"/>
        <v>ZEBRA10</v>
      </c>
      <c r="C12" s="1" t="s">
        <v>120</v>
      </c>
      <c r="D12" s="19">
        <v>10</v>
      </c>
      <c r="E12" s="3" t="s">
        <v>122</v>
      </c>
      <c r="F12" s="26"/>
      <c r="G12" s="3" t="s">
        <v>484</v>
      </c>
      <c r="H12" t="s">
        <v>15</v>
      </c>
      <c r="I12" t="s">
        <v>132</v>
      </c>
      <c r="J12" s="5">
        <v>646</v>
      </c>
      <c r="K12" s="5">
        <v>372</v>
      </c>
      <c r="L12" s="5">
        <v>774</v>
      </c>
      <c r="M12" s="5">
        <v>650</v>
      </c>
      <c r="N12">
        <f t="shared" si="3"/>
        <v>2442</v>
      </c>
      <c r="O12" s="6">
        <f t="shared" si="4"/>
        <v>610.5</v>
      </c>
      <c r="Q12">
        <v>387</v>
      </c>
      <c r="R12">
        <v>516</v>
      </c>
      <c r="S12">
        <v>868</v>
      </c>
      <c r="T12">
        <v>548</v>
      </c>
      <c r="U12">
        <f t="shared" si="5"/>
        <v>2319</v>
      </c>
      <c r="V12" s="6">
        <f t="shared" si="1"/>
        <v>579.75</v>
      </c>
      <c r="X12">
        <v>441</v>
      </c>
      <c r="Y12">
        <v>563</v>
      </c>
      <c r="Z12" s="25">
        <v>594</v>
      </c>
      <c r="AA12" s="10">
        <v>198</v>
      </c>
      <c r="AB12">
        <f t="shared" si="6"/>
        <v>1796</v>
      </c>
      <c r="AC12" s="9">
        <f t="shared" si="8"/>
        <v>449</v>
      </c>
      <c r="AL12" s="23">
        <f t="shared" si="7"/>
        <v>546.41666666666663</v>
      </c>
    </row>
    <row r="13" spans="2:38" x14ac:dyDescent="0.3">
      <c r="B13" s="18" t="str">
        <f t="shared" si="2"/>
        <v>ZEBRA11</v>
      </c>
      <c r="C13" s="1" t="s">
        <v>120</v>
      </c>
      <c r="D13" s="19">
        <v>11</v>
      </c>
      <c r="E13" s="3" t="s">
        <v>122</v>
      </c>
      <c r="F13" s="26"/>
      <c r="G13" s="3" t="s">
        <v>484</v>
      </c>
      <c r="H13" t="s">
        <v>16</v>
      </c>
      <c r="I13" t="s">
        <v>133</v>
      </c>
      <c r="J13" s="5">
        <v>91</v>
      </c>
      <c r="K13" s="5">
        <v>1</v>
      </c>
      <c r="L13" s="5">
        <v>116</v>
      </c>
      <c r="M13" s="5">
        <v>31</v>
      </c>
      <c r="N13">
        <f t="shared" si="3"/>
        <v>239</v>
      </c>
      <c r="O13" s="6">
        <f t="shared" si="4"/>
        <v>59.75</v>
      </c>
      <c r="Q13">
        <v>123</v>
      </c>
      <c r="R13">
        <v>8</v>
      </c>
      <c r="S13">
        <v>62</v>
      </c>
      <c r="T13">
        <v>6</v>
      </c>
      <c r="U13">
        <f t="shared" si="5"/>
        <v>199</v>
      </c>
      <c r="V13" s="6">
        <f t="shared" si="1"/>
        <v>49.75</v>
      </c>
      <c r="X13">
        <v>4</v>
      </c>
      <c r="Y13">
        <v>10</v>
      </c>
      <c r="Z13" s="25">
        <v>1</v>
      </c>
      <c r="AA13" s="10">
        <v>2</v>
      </c>
      <c r="AB13">
        <f t="shared" si="6"/>
        <v>17</v>
      </c>
      <c r="AC13" s="9">
        <f t="shared" si="8"/>
        <v>4.25</v>
      </c>
      <c r="AL13" s="23">
        <f t="shared" si="7"/>
        <v>37.916666666666664</v>
      </c>
    </row>
    <row r="14" spans="2:38" x14ac:dyDescent="0.3">
      <c r="B14" s="18" t="str">
        <f t="shared" si="2"/>
        <v>ZEBRA12</v>
      </c>
      <c r="C14" s="1" t="s">
        <v>120</v>
      </c>
      <c r="D14" s="19">
        <v>12</v>
      </c>
      <c r="E14" s="3" t="s">
        <v>122</v>
      </c>
      <c r="F14" s="26"/>
      <c r="G14" s="3" t="s">
        <v>484</v>
      </c>
      <c r="H14" t="s">
        <v>17</v>
      </c>
      <c r="I14" t="s">
        <v>134</v>
      </c>
      <c r="J14" s="5">
        <v>0</v>
      </c>
      <c r="K14" s="5">
        <v>0</v>
      </c>
      <c r="L14" s="5">
        <v>0</v>
      </c>
      <c r="M14" s="5">
        <v>0</v>
      </c>
      <c r="N14">
        <f t="shared" si="3"/>
        <v>0</v>
      </c>
      <c r="O14" s="6">
        <f t="shared" si="4"/>
        <v>0</v>
      </c>
      <c r="Q14">
        <v>0</v>
      </c>
      <c r="R14">
        <v>1</v>
      </c>
      <c r="S14">
        <v>3</v>
      </c>
      <c r="T14">
        <v>10</v>
      </c>
      <c r="U14">
        <f t="shared" si="5"/>
        <v>14</v>
      </c>
      <c r="V14" s="6">
        <f t="shared" si="1"/>
        <v>3.5</v>
      </c>
      <c r="X14">
        <v>0</v>
      </c>
      <c r="Y14">
        <v>1</v>
      </c>
      <c r="Z14" s="25">
        <v>7</v>
      </c>
      <c r="AA14" s="10">
        <v>0</v>
      </c>
      <c r="AB14">
        <f t="shared" si="6"/>
        <v>8</v>
      </c>
      <c r="AC14" s="9">
        <f t="shared" si="8"/>
        <v>2</v>
      </c>
      <c r="AL14" s="23">
        <f t="shared" si="7"/>
        <v>1.8333333333333333</v>
      </c>
    </row>
    <row r="15" spans="2:38" x14ac:dyDescent="0.3">
      <c r="B15" s="18" t="str">
        <f t="shared" si="2"/>
        <v>ZEBRA13</v>
      </c>
      <c r="C15" s="1" t="s">
        <v>120</v>
      </c>
      <c r="D15" s="19">
        <v>13</v>
      </c>
      <c r="E15" s="3" t="s">
        <v>121</v>
      </c>
      <c r="F15" s="26">
        <v>60</v>
      </c>
      <c r="G15" s="3" t="s">
        <v>485</v>
      </c>
      <c r="H15" t="s">
        <v>18</v>
      </c>
      <c r="I15" t="s">
        <v>135</v>
      </c>
      <c r="J15" s="5">
        <v>386</v>
      </c>
      <c r="K15" s="5">
        <v>517</v>
      </c>
      <c r="L15" s="5">
        <v>425</v>
      </c>
      <c r="M15" s="5">
        <v>323</v>
      </c>
      <c r="N15">
        <f t="shared" si="3"/>
        <v>1651</v>
      </c>
      <c r="O15" s="6">
        <f t="shared" si="4"/>
        <v>412.75</v>
      </c>
      <c r="Q15">
        <v>208</v>
      </c>
      <c r="R15">
        <v>15</v>
      </c>
      <c r="S15">
        <v>124</v>
      </c>
      <c r="T15">
        <v>326</v>
      </c>
      <c r="U15">
        <f t="shared" si="5"/>
        <v>673</v>
      </c>
      <c r="V15" s="6">
        <f t="shared" si="1"/>
        <v>168.25</v>
      </c>
      <c r="X15">
        <v>236</v>
      </c>
      <c r="Y15">
        <v>64</v>
      </c>
      <c r="Z15" s="25">
        <v>0</v>
      </c>
      <c r="AA15" s="10">
        <v>0</v>
      </c>
      <c r="AB15">
        <f t="shared" si="6"/>
        <v>300</v>
      </c>
      <c r="AC15" s="9">
        <f t="shared" si="8"/>
        <v>75</v>
      </c>
      <c r="AL15" s="23">
        <f t="shared" si="7"/>
        <v>218.66666666666666</v>
      </c>
    </row>
    <row r="16" spans="2:38" x14ac:dyDescent="0.3">
      <c r="B16" s="18" t="str">
        <f t="shared" si="2"/>
        <v>ZEBRA14</v>
      </c>
      <c r="C16" s="1" t="s">
        <v>120</v>
      </c>
      <c r="D16" s="19">
        <v>14</v>
      </c>
      <c r="E16" s="3" t="s">
        <v>121</v>
      </c>
      <c r="F16" s="26">
        <v>60</v>
      </c>
      <c r="G16" s="3" t="s">
        <v>485</v>
      </c>
      <c r="H16" t="s">
        <v>19</v>
      </c>
      <c r="I16" t="s">
        <v>136</v>
      </c>
      <c r="J16" s="5">
        <v>522</v>
      </c>
      <c r="K16" s="5">
        <v>1206</v>
      </c>
      <c r="L16" s="5">
        <v>975</v>
      </c>
      <c r="M16" s="5">
        <v>189</v>
      </c>
      <c r="N16">
        <f t="shared" si="3"/>
        <v>2892</v>
      </c>
      <c r="O16" s="6">
        <f t="shared" si="4"/>
        <v>723</v>
      </c>
      <c r="Q16">
        <v>746</v>
      </c>
      <c r="R16">
        <v>164</v>
      </c>
      <c r="S16">
        <v>6</v>
      </c>
      <c r="T16">
        <v>4</v>
      </c>
      <c r="U16">
        <f t="shared" si="5"/>
        <v>920</v>
      </c>
      <c r="V16" s="6">
        <f t="shared" si="1"/>
        <v>230</v>
      </c>
      <c r="X16">
        <v>0</v>
      </c>
      <c r="Y16">
        <v>0</v>
      </c>
      <c r="Z16" s="25">
        <v>0</v>
      </c>
      <c r="AA16" s="10">
        <v>0</v>
      </c>
      <c r="AB16">
        <f t="shared" si="6"/>
        <v>0</v>
      </c>
      <c r="AC16" s="9">
        <f t="shared" si="8"/>
        <v>0</v>
      </c>
      <c r="AL16" s="23">
        <f t="shared" si="7"/>
        <v>317.66666666666669</v>
      </c>
    </row>
    <row r="17" spans="2:38" x14ac:dyDescent="0.3">
      <c r="B17" s="18" t="str">
        <f t="shared" si="2"/>
        <v>ZEBRA15</v>
      </c>
      <c r="C17" s="1" t="s">
        <v>120</v>
      </c>
      <c r="D17" s="19">
        <v>15</v>
      </c>
      <c r="E17" s="3" t="s">
        <v>121</v>
      </c>
      <c r="F17" s="26">
        <v>60</v>
      </c>
      <c r="G17" s="3" t="s">
        <v>485</v>
      </c>
      <c r="H17" t="s">
        <v>20</v>
      </c>
      <c r="I17" t="s">
        <v>137</v>
      </c>
      <c r="J17" s="5">
        <v>0</v>
      </c>
      <c r="K17" s="5">
        <v>0</v>
      </c>
      <c r="L17" s="5">
        <v>0</v>
      </c>
      <c r="M17" s="5">
        <v>0</v>
      </c>
      <c r="N17">
        <f t="shared" si="3"/>
        <v>0</v>
      </c>
      <c r="O17" s="6">
        <f t="shared" si="4"/>
        <v>0</v>
      </c>
      <c r="Q17">
        <v>0</v>
      </c>
      <c r="R17">
        <v>49</v>
      </c>
      <c r="S17">
        <v>979</v>
      </c>
      <c r="T17">
        <v>1220</v>
      </c>
      <c r="U17">
        <f t="shared" si="5"/>
        <v>2248</v>
      </c>
      <c r="V17" s="6">
        <f t="shared" si="1"/>
        <v>562</v>
      </c>
      <c r="X17">
        <v>1423</v>
      </c>
      <c r="Y17">
        <v>1365</v>
      </c>
      <c r="Z17" s="25">
        <v>787</v>
      </c>
      <c r="AA17" s="10">
        <v>178</v>
      </c>
      <c r="AB17">
        <f t="shared" si="6"/>
        <v>3753</v>
      </c>
      <c r="AC17" s="9">
        <f t="shared" si="8"/>
        <v>938.25</v>
      </c>
      <c r="AL17" s="23">
        <f t="shared" si="7"/>
        <v>500.08333333333331</v>
      </c>
    </row>
    <row r="18" spans="2:38" x14ac:dyDescent="0.3">
      <c r="B18" s="18" t="str">
        <f t="shared" si="2"/>
        <v>ZEBRA16</v>
      </c>
      <c r="C18" s="1" t="s">
        <v>120</v>
      </c>
      <c r="D18" s="19">
        <v>16</v>
      </c>
      <c r="E18" s="3" t="s">
        <v>122</v>
      </c>
      <c r="F18" s="26"/>
      <c r="G18" s="3" t="s">
        <v>484</v>
      </c>
      <c r="H18" t="s">
        <v>21</v>
      </c>
      <c r="I18" t="s">
        <v>138</v>
      </c>
      <c r="J18" s="5">
        <v>2</v>
      </c>
      <c r="K18" s="5">
        <v>4</v>
      </c>
      <c r="L18" s="5">
        <v>22</v>
      </c>
      <c r="M18" s="5">
        <v>17</v>
      </c>
      <c r="N18">
        <f t="shared" si="3"/>
        <v>45</v>
      </c>
      <c r="O18" s="6">
        <f t="shared" si="4"/>
        <v>11.25</v>
      </c>
      <c r="Q18">
        <v>12</v>
      </c>
      <c r="R18">
        <v>23</v>
      </c>
      <c r="S18">
        <v>10</v>
      </c>
      <c r="T18">
        <v>24</v>
      </c>
      <c r="U18">
        <f t="shared" si="5"/>
        <v>69</v>
      </c>
      <c r="V18" s="6">
        <f t="shared" si="1"/>
        <v>17.25</v>
      </c>
      <c r="X18">
        <v>10</v>
      </c>
      <c r="Y18">
        <v>17</v>
      </c>
      <c r="Z18" s="25">
        <v>37</v>
      </c>
      <c r="AA18" s="10">
        <v>-3</v>
      </c>
      <c r="AB18">
        <f t="shared" si="6"/>
        <v>61</v>
      </c>
      <c r="AC18" s="9">
        <f t="shared" si="8"/>
        <v>15.25</v>
      </c>
      <c r="AL18" s="23">
        <f t="shared" si="7"/>
        <v>14.583333333333334</v>
      </c>
    </row>
    <row r="19" spans="2:38" x14ac:dyDescent="0.3">
      <c r="B19" s="18" t="str">
        <f t="shared" si="2"/>
        <v>ZEBRA17</v>
      </c>
      <c r="C19" s="1" t="s">
        <v>120</v>
      </c>
      <c r="D19" s="19">
        <v>17</v>
      </c>
      <c r="E19" s="3" t="s">
        <v>122</v>
      </c>
      <c r="F19" s="26"/>
      <c r="G19" s="3" t="s">
        <v>484</v>
      </c>
      <c r="H19" t="s">
        <v>22</v>
      </c>
      <c r="I19" t="s">
        <v>139</v>
      </c>
      <c r="J19" s="5">
        <v>15</v>
      </c>
      <c r="K19" s="5">
        <v>13</v>
      </c>
      <c r="L19" s="5">
        <v>9</v>
      </c>
      <c r="M19" s="5">
        <v>22</v>
      </c>
      <c r="N19">
        <f t="shared" si="3"/>
        <v>59</v>
      </c>
      <c r="O19" s="6">
        <f t="shared" si="4"/>
        <v>14.75</v>
      </c>
      <c r="Q19">
        <v>10</v>
      </c>
      <c r="R19">
        <v>5</v>
      </c>
      <c r="S19">
        <v>1</v>
      </c>
      <c r="T19">
        <v>7</v>
      </c>
      <c r="U19">
        <f t="shared" si="5"/>
        <v>23</v>
      </c>
      <c r="V19" s="6">
        <f t="shared" si="1"/>
        <v>5.75</v>
      </c>
      <c r="X19">
        <v>6</v>
      </c>
      <c r="Y19">
        <v>6</v>
      </c>
      <c r="Z19" s="25">
        <v>11</v>
      </c>
      <c r="AA19" s="10">
        <v>7</v>
      </c>
      <c r="AB19">
        <f t="shared" si="6"/>
        <v>30</v>
      </c>
      <c r="AC19" s="9">
        <f t="shared" si="8"/>
        <v>7.5</v>
      </c>
      <c r="AL19" s="23">
        <f t="shared" si="7"/>
        <v>9.3333333333333339</v>
      </c>
    </row>
    <row r="20" spans="2:38" x14ac:dyDescent="0.3">
      <c r="B20" s="18" t="str">
        <f t="shared" si="2"/>
        <v>ZEBRA18</v>
      </c>
      <c r="C20" s="1" t="s">
        <v>120</v>
      </c>
      <c r="D20" s="19">
        <v>18</v>
      </c>
      <c r="E20" s="3" t="s">
        <v>122</v>
      </c>
      <c r="F20" s="26"/>
      <c r="G20" s="3" t="s">
        <v>484</v>
      </c>
      <c r="H20" t="s">
        <v>23</v>
      </c>
      <c r="I20" t="s">
        <v>140</v>
      </c>
      <c r="J20" s="5">
        <v>13</v>
      </c>
      <c r="K20" s="5">
        <v>0</v>
      </c>
      <c r="L20" s="5">
        <v>1</v>
      </c>
      <c r="M20" s="5">
        <v>4</v>
      </c>
      <c r="N20">
        <f t="shared" si="3"/>
        <v>18</v>
      </c>
      <c r="O20" s="6">
        <f t="shared" si="4"/>
        <v>4.5</v>
      </c>
      <c r="Q20">
        <v>5</v>
      </c>
      <c r="R20">
        <v>0</v>
      </c>
      <c r="S20">
        <v>1</v>
      </c>
      <c r="T20">
        <v>3</v>
      </c>
      <c r="U20">
        <f t="shared" si="5"/>
        <v>9</v>
      </c>
      <c r="V20" s="6">
        <f t="shared" si="1"/>
        <v>2.25</v>
      </c>
      <c r="X20">
        <v>4</v>
      </c>
      <c r="Y20">
        <v>3</v>
      </c>
      <c r="Z20" s="25">
        <v>2</v>
      </c>
      <c r="AA20" s="10">
        <v>23</v>
      </c>
      <c r="AB20">
        <f t="shared" si="6"/>
        <v>32</v>
      </c>
      <c r="AC20" s="9">
        <f t="shared" si="8"/>
        <v>8</v>
      </c>
      <c r="AL20" s="23">
        <f t="shared" si="7"/>
        <v>4.916666666666667</v>
      </c>
    </row>
    <row r="21" spans="2:38" x14ac:dyDescent="0.3">
      <c r="B21" s="18" t="str">
        <f t="shared" si="2"/>
        <v>ZEBRA19</v>
      </c>
      <c r="C21" s="1" t="s">
        <v>120</v>
      </c>
      <c r="D21" s="19">
        <v>19</v>
      </c>
      <c r="E21" s="3" t="s">
        <v>122</v>
      </c>
      <c r="F21" s="26"/>
      <c r="G21" s="3" t="s">
        <v>484</v>
      </c>
      <c r="H21" t="s">
        <v>24</v>
      </c>
      <c r="I21" t="s">
        <v>141</v>
      </c>
      <c r="J21" s="5">
        <v>25</v>
      </c>
      <c r="K21" s="5">
        <v>30</v>
      </c>
      <c r="L21" s="5">
        <v>6</v>
      </c>
      <c r="M21" s="5">
        <v>0</v>
      </c>
      <c r="N21">
        <f t="shared" si="3"/>
        <v>61</v>
      </c>
      <c r="O21" s="6">
        <f t="shared" si="4"/>
        <v>15.25</v>
      </c>
      <c r="Q21">
        <v>9</v>
      </c>
      <c r="R21">
        <v>6</v>
      </c>
      <c r="S21">
        <v>3</v>
      </c>
      <c r="T21">
        <v>1</v>
      </c>
      <c r="U21">
        <f t="shared" si="5"/>
        <v>19</v>
      </c>
      <c r="V21" s="6">
        <f t="shared" si="1"/>
        <v>4.75</v>
      </c>
      <c r="X21">
        <v>10</v>
      </c>
      <c r="Y21">
        <v>13</v>
      </c>
      <c r="Z21" s="25">
        <v>26</v>
      </c>
      <c r="AA21" s="10">
        <v>11</v>
      </c>
      <c r="AB21">
        <f t="shared" si="6"/>
        <v>60</v>
      </c>
      <c r="AC21" s="9">
        <f t="shared" si="8"/>
        <v>15</v>
      </c>
      <c r="AL21" s="23">
        <f t="shared" si="7"/>
        <v>11.666666666666666</v>
      </c>
    </row>
    <row r="22" spans="2:38" x14ac:dyDescent="0.3">
      <c r="B22" s="18" t="str">
        <f t="shared" si="2"/>
        <v>ZEBRA20</v>
      </c>
      <c r="C22" s="1" t="s">
        <v>120</v>
      </c>
      <c r="D22" s="19">
        <v>20</v>
      </c>
      <c r="E22" s="3" t="s">
        <v>122</v>
      </c>
      <c r="F22" s="26"/>
      <c r="G22" s="3" t="s">
        <v>484</v>
      </c>
      <c r="H22" t="s">
        <v>25</v>
      </c>
      <c r="I22" t="s">
        <v>142</v>
      </c>
      <c r="J22" s="5">
        <v>158</v>
      </c>
      <c r="K22" s="5">
        <v>33</v>
      </c>
      <c r="L22" s="5">
        <v>46</v>
      </c>
      <c r="M22" s="5">
        <v>48</v>
      </c>
      <c r="N22">
        <f t="shared" si="3"/>
        <v>285</v>
      </c>
      <c r="O22" s="6">
        <f t="shared" si="4"/>
        <v>71.25</v>
      </c>
      <c r="Q22">
        <v>46</v>
      </c>
      <c r="R22">
        <v>59</v>
      </c>
      <c r="S22">
        <v>17</v>
      </c>
      <c r="T22">
        <v>87</v>
      </c>
      <c r="U22">
        <f t="shared" si="5"/>
        <v>209</v>
      </c>
      <c r="V22" s="6">
        <f t="shared" si="1"/>
        <v>52.25</v>
      </c>
      <c r="X22">
        <v>28</v>
      </c>
      <c r="Y22">
        <v>35</v>
      </c>
      <c r="Z22" s="25">
        <v>18</v>
      </c>
      <c r="AA22" s="10">
        <v>12</v>
      </c>
      <c r="AB22">
        <f t="shared" si="6"/>
        <v>93</v>
      </c>
      <c r="AC22" s="9">
        <f t="shared" si="8"/>
        <v>23.25</v>
      </c>
      <c r="AL22" s="23">
        <f t="shared" si="7"/>
        <v>48.916666666666664</v>
      </c>
    </row>
    <row r="23" spans="2:38" x14ac:dyDescent="0.3">
      <c r="B23" s="18" t="str">
        <f t="shared" si="2"/>
        <v>ZEBRA21</v>
      </c>
      <c r="C23" s="1" t="s">
        <v>120</v>
      </c>
      <c r="D23" s="19">
        <v>21</v>
      </c>
      <c r="E23" s="3" t="s">
        <v>121</v>
      </c>
      <c r="F23" s="26">
        <v>60</v>
      </c>
      <c r="G23" s="3" t="s">
        <v>485</v>
      </c>
      <c r="H23" t="s">
        <v>26</v>
      </c>
      <c r="I23" t="s">
        <v>143</v>
      </c>
      <c r="J23" s="5">
        <v>794</v>
      </c>
      <c r="K23" s="5">
        <v>15</v>
      </c>
      <c r="L23" s="5">
        <v>492</v>
      </c>
      <c r="M23" s="5">
        <v>458</v>
      </c>
      <c r="N23">
        <f t="shared" si="3"/>
        <v>1759</v>
      </c>
      <c r="O23" s="6">
        <f t="shared" si="4"/>
        <v>439.75</v>
      </c>
      <c r="Q23">
        <v>436</v>
      </c>
      <c r="R23">
        <v>628</v>
      </c>
      <c r="S23">
        <v>962</v>
      </c>
      <c r="T23">
        <v>244</v>
      </c>
      <c r="U23">
        <f t="shared" si="5"/>
        <v>2270</v>
      </c>
      <c r="V23" s="6">
        <f t="shared" si="1"/>
        <v>567.5</v>
      </c>
      <c r="X23">
        <v>366</v>
      </c>
      <c r="Y23">
        <v>529</v>
      </c>
      <c r="Z23" s="25">
        <v>243</v>
      </c>
      <c r="AA23" s="10">
        <v>5</v>
      </c>
      <c r="AB23">
        <f t="shared" si="6"/>
        <v>1143</v>
      </c>
      <c r="AC23" s="9">
        <f t="shared" si="8"/>
        <v>285.75</v>
      </c>
      <c r="AL23" s="23">
        <f t="shared" si="7"/>
        <v>431</v>
      </c>
    </row>
    <row r="24" spans="2:38" x14ac:dyDescent="0.3">
      <c r="B24" s="18" t="str">
        <f t="shared" si="2"/>
        <v>ZEBRA22</v>
      </c>
      <c r="C24" s="1" t="s">
        <v>120</v>
      </c>
      <c r="D24" s="19">
        <v>22</v>
      </c>
      <c r="E24" s="3" t="s">
        <v>122</v>
      </c>
      <c r="F24" s="26"/>
      <c r="G24" s="3" t="s">
        <v>484</v>
      </c>
      <c r="H24" t="s">
        <v>27</v>
      </c>
      <c r="I24" t="s">
        <v>144</v>
      </c>
      <c r="J24" s="5">
        <v>1</v>
      </c>
      <c r="K24" s="5">
        <v>14</v>
      </c>
      <c r="L24" s="5">
        <v>0</v>
      </c>
      <c r="M24" s="5">
        <v>4</v>
      </c>
      <c r="N24">
        <f t="shared" si="3"/>
        <v>19</v>
      </c>
      <c r="O24" s="6">
        <f t="shared" si="4"/>
        <v>4.75</v>
      </c>
      <c r="Q24">
        <v>23</v>
      </c>
      <c r="R24">
        <v>0</v>
      </c>
      <c r="S24">
        <v>425</v>
      </c>
      <c r="T24">
        <v>240</v>
      </c>
      <c r="U24">
        <f t="shared" si="5"/>
        <v>688</v>
      </c>
      <c r="V24" s="6">
        <f t="shared" si="1"/>
        <v>172</v>
      </c>
      <c r="X24">
        <v>0</v>
      </c>
      <c r="Y24">
        <v>24</v>
      </c>
      <c r="Z24" s="25">
        <v>7</v>
      </c>
      <c r="AA24" s="10">
        <v>0</v>
      </c>
      <c r="AB24">
        <f t="shared" si="6"/>
        <v>31</v>
      </c>
      <c r="AC24" s="9">
        <f t="shared" si="8"/>
        <v>7.75</v>
      </c>
      <c r="AL24" s="23">
        <f t="shared" si="7"/>
        <v>61.5</v>
      </c>
    </row>
    <row r="25" spans="2:38" x14ac:dyDescent="0.3">
      <c r="B25" s="18" t="str">
        <f t="shared" si="2"/>
        <v>ZEBRA23</v>
      </c>
      <c r="C25" s="1" t="s">
        <v>120</v>
      </c>
      <c r="D25" s="19">
        <v>23</v>
      </c>
      <c r="E25" s="3" t="s">
        <v>121</v>
      </c>
      <c r="F25" s="26">
        <v>60</v>
      </c>
      <c r="G25" s="3" t="s">
        <v>485</v>
      </c>
      <c r="H25" t="s">
        <v>28</v>
      </c>
      <c r="I25" t="s">
        <v>145</v>
      </c>
      <c r="J25" s="5">
        <v>0</v>
      </c>
      <c r="K25" s="5">
        <v>0</v>
      </c>
      <c r="L25" s="5">
        <v>0</v>
      </c>
      <c r="M25" s="5">
        <v>0</v>
      </c>
      <c r="N25">
        <f t="shared" si="3"/>
        <v>0</v>
      </c>
      <c r="O25" s="6">
        <f t="shared" si="4"/>
        <v>0</v>
      </c>
      <c r="Q25">
        <v>0</v>
      </c>
      <c r="R25">
        <v>0</v>
      </c>
      <c r="S25">
        <v>0</v>
      </c>
      <c r="T25">
        <v>20</v>
      </c>
      <c r="U25">
        <f t="shared" si="5"/>
        <v>20</v>
      </c>
      <c r="V25" s="6">
        <f t="shared" si="1"/>
        <v>5</v>
      </c>
      <c r="X25">
        <v>26</v>
      </c>
      <c r="Y25">
        <v>44</v>
      </c>
      <c r="Z25" s="25">
        <v>79</v>
      </c>
      <c r="AA25" s="10">
        <v>2</v>
      </c>
      <c r="AB25">
        <f t="shared" si="6"/>
        <v>151</v>
      </c>
      <c r="AC25" s="9">
        <f t="shared" si="8"/>
        <v>37.75</v>
      </c>
      <c r="AL25" s="23">
        <f t="shared" si="7"/>
        <v>14.25</v>
      </c>
    </row>
    <row r="26" spans="2:38" x14ac:dyDescent="0.3">
      <c r="B26" s="18" t="str">
        <f t="shared" si="2"/>
        <v>ZEBRA24</v>
      </c>
      <c r="C26" s="1" t="s">
        <v>120</v>
      </c>
      <c r="D26" s="19">
        <v>24</v>
      </c>
      <c r="E26" s="3" t="s">
        <v>122</v>
      </c>
      <c r="F26" s="26"/>
      <c r="G26" s="3" t="s">
        <v>484</v>
      </c>
      <c r="H26" t="s">
        <v>29</v>
      </c>
      <c r="I26" t="s">
        <v>146</v>
      </c>
      <c r="J26" s="5">
        <v>0</v>
      </c>
      <c r="K26" s="5">
        <v>0</v>
      </c>
      <c r="L26" s="5">
        <v>0</v>
      </c>
      <c r="M26" s="5">
        <v>0</v>
      </c>
      <c r="N26">
        <f t="shared" si="3"/>
        <v>0</v>
      </c>
      <c r="O26" s="6">
        <f t="shared" si="4"/>
        <v>0</v>
      </c>
      <c r="Q26">
        <v>0</v>
      </c>
      <c r="R26">
        <v>0</v>
      </c>
      <c r="S26">
        <v>10</v>
      </c>
      <c r="T26">
        <v>1</v>
      </c>
      <c r="U26">
        <f t="shared" si="5"/>
        <v>11</v>
      </c>
      <c r="V26" s="6">
        <f t="shared" si="1"/>
        <v>2.75</v>
      </c>
      <c r="X26">
        <v>0</v>
      </c>
      <c r="Y26">
        <v>6</v>
      </c>
      <c r="Z26" s="25">
        <v>0</v>
      </c>
      <c r="AA26" s="10">
        <v>0</v>
      </c>
      <c r="AB26">
        <f t="shared" si="6"/>
        <v>6</v>
      </c>
      <c r="AC26" s="9">
        <f t="shared" si="8"/>
        <v>1.5</v>
      </c>
      <c r="AL26" s="23">
        <f t="shared" si="7"/>
        <v>1.4166666666666667</v>
      </c>
    </row>
    <row r="27" spans="2:38" x14ac:dyDescent="0.3">
      <c r="B27" s="18" t="str">
        <f t="shared" si="2"/>
        <v>ZEBRA25</v>
      </c>
      <c r="C27" s="1" t="s">
        <v>120</v>
      </c>
      <c r="D27" s="19">
        <v>25</v>
      </c>
      <c r="E27" s="3" t="s">
        <v>122</v>
      </c>
      <c r="F27" s="26"/>
      <c r="G27" s="3" t="s">
        <v>484</v>
      </c>
      <c r="H27" t="s">
        <v>30</v>
      </c>
      <c r="I27" t="s">
        <v>147</v>
      </c>
      <c r="J27" s="5">
        <v>0</v>
      </c>
      <c r="K27" s="5">
        <v>0</v>
      </c>
      <c r="L27" s="5">
        <v>0</v>
      </c>
      <c r="M27" s="5">
        <v>0</v>
      </c>
      <c r="N27">
        <f t="shared" si="3"/>
        <v>0</v>
      </c>
      <c r="O27" s="6">
        <f t="shared" si="4"/>
        <v>0</v>
      </c>
      <c r="Q27">
        <v>0</v>
      </c>
      <c r="R27">
        <v>0</v>
      </c>
      <c r="S27">
        <v>20</v>
      </c>
      <c r="T27">
        <v>0</v>
      </c>
      <c r="U27">
        <f t="shared" si="5"/>
        <v>20</v>
      </c>
      <c r="V27" s="6">
        <f t="shared" si="1"/>
        <v>5</v>
      </c>
      <c r="X27">
        <v>0</v>
      </c>
      <c r="Y27">
        <v>44</v>
      </c>
      <c r="Z27" s="25">
        <v>6</v>
      </c>
      <c r="AA27" s="10">
        <v>0</v>
      </c>
      <c r="AB27">
        <f t="shared" si="6"/>
        <v>50</v>
      </c>
      <c r="AC27" s="9">
        <f t="shared" si="8"/>
        <v>12.5</v>
      </c>
      <c r="AL27" s="23">
        <f t="shared" si="7"/>
        <v>5.833333333333333</v>
      </c>
    </row>
    <row r="28" spans="2:38" x14ac:dyDescent="0.3">
      <c r="B28" s="18" t="str">
        <f t="shared" si="2"/>
        <v>ZEBRA26</v>
      </c>
      <c r="C28" s="1" t="s">
        <v>120</v>
      </c>
      <c r="D28" s="19">
        <v>26</v>
      </c>
      <c r="E28" s="3" t="s">
        <v>122</v>
      </c>
      <c r="F28" s="26"/>
      <c r="G28" s="3" t="s">
        <v>484</v>
      </c>
      <c r="H28" t="s">
        <v>31</v>
      </c>
      <c r="I28" t="s">
        <v>148</v>
      </c>
      <c r="J28" s="5">
        <v>0</v>
      </c>
      <c r="K28" s="5">
        <v>1</v>
      </c>
      <c r="L28" s="5">
        <v>0</v>
      </c>
      <c r="M28" s="5">
        <v>0</v>
      </c>
      <c r="N28">
        <f t="shared" si="3"/>
        <v>1</v>
      </c>
      <c r="O28" s="6">
        <f t="shared" si="4"/>
        <v>0.25</v>
      </c>
      <c r="Q28">
        <v>0</v>
      </c>
      <c r="R28">
        <v>0</v>
      </c>
      <c r="S28">
        <v>1</v>
      </c>
      <c r="T28">
        <v>0</v>
      </c>
      <c r="U28">
        <f t="shared" si="5"/>
        <v>1</v>
      </c>
      <c r="V28" s="6">
        <f t="shared" si="1"/>
        <v>0.25</v>
      </c>
      <c r="X28">
        <v>1</v>
      </c>
      <c r="Y28">
        <v>0</v>
      </c>
      <c r="Z28" s="25">
        <v>0</v>
      </c>
      <c r="AA28" s="10">
        <v>0</v>
      </c>
      <c r="AB28">
        <f t="shared" si="6"/>
        <v>1</v>
      </c>
      <c r="AC28" s="9">
        <f t="shared" si="8"/>
        <v>0.25</v>
      </c>
      <c r="AL28" s="23">
        <f t="shared" si="7"/>
        <v>0.25</v>
      </c>
    </row>
    <row r="29" spans="2:38" x14ac:dyDescent="0.3">
      <c r="B29" s="18" t="str">
        <f t="shared" si="2"/>
        <v>ZEBRA27</v>
      </c>
      <c r="C29" s="1" t="s">
        <v>120</v>
      </c>
      <c r="D29" s="19">
        <v>27</v>
      </c>
      <c r="E29" s="3" t="s">
        <v>122</v>
      </c>
      <c r="F29" s="26"/>
      <c r="G29" s="3" t="s">
        <v>484</v>
      </c>
      <c r="H29" t="s">
        <v>32</v>
      </c>
      <c r="I29" t="s">
        <v>149</v>
      </c>
      <c r="J29" s="5">
        <v>0</v>
      </c>
      <c r="K29" s="5">
        <v>51</v>
      </c>
      <c r="L29" s="5">
        <v>525</v>
      </c>
      <c r="M29" s="5">
        <v>283</v>
      </c>
      <c r="N29">
        <f t="shared" si="3"/>
        <v>859</v>
      </c>
      <c r="O29" s="6">
        <f t="shared" si="4"/>
        <v>214.75</v>
      </c>
      <c r="Q29">
        <v>28</v>
      </c>
      <c r="R29">
        <v>184</v>
      </c>
      <c r="S29">
        <v>153</v>
      </c>
      <c r="T29">
        <v>22</v>
      </c>
      <c r="U29">
        <f t="shared" si="5"/>
        <v>387</v>
      </c>
      <c r="V29" s="6">
        <f t="shared" si="1"/>
        <v>96.75</v>
      </c>
      <c r="X29">
        <v>197</v>
      </c>
      <c r="Y29">
        <v>117</v>
      </c>
      <c r="Z29" s="25">
        <v>120</v>
      </c>
      <c r="AA29" s="10">
        <v>41</v>
      </c>
      <c r="AB29">
        <f t="shared" si="6"/>
        <v>475</v>
      </c>
      <c r="AC29" s="9">
        <f t="shared" si="8"/>
        <v>118.75</v>
      </c>
      <c r="AL29" s="23">
        <f t="shared" si="7"/>
        <v>143.41666666666666</v>
      </c>
    </row>
    <row r="30" spans="2:38" x14ac:dyDescent="0.3">
      <c r="B30" s="18" t="str">
        <f t="shared" si="2"/>
        <v>ZEBRA28</v>
      </c>
      <c r="C30" s="1" t="s">
        <v>120</v>
      </c>
      <c r="D30" s="19">
        <v>28</v>
      </c>
      <c r="E30" s="3" t="s">
        <v>122</v>
      </c>
      <c r="F30" s="26"/>
      <c r="G30" s="3" t="s">
        <v>484</v>
      </c>
      <c r="H30" t="s">
        <v>33</v>
      </c>
      <c r="I30" t="s">
        <v>150</v>
      </c>
      <c r="J30" s="5">
        <v>100</v>
      </c>
      <c r="K30" s="5">
        <v>610</v>
      </c>
      <c r="L30" s="5">
        <v>342</v>
      </c>
      <c r="M30" s="5">
        <v>209</v>
      </c>
      <c r="N30">
        <f t="shared" si="3"/>
        <v>1261</v>
      </c>
      <c r="O30" s="6">
        <f t="shared" si="4"/>
        <v>315.25</v>
      </c>
      <c r="Q30">
        <v>45</v>
      </c>
      <c r="R30">
        <v>104</v>
      </c>
      <c r="S30">
        <v>74</v>
      </c>
      <c r="T30">
        <v>112</v>
      </c>
      <c r="U30">
        <f t="shared" si="5"/>
        <v>335</v>
      </c>
      <c r="V30" s="6">
        <f t="shared" si="1"/>
        <v>83.75</v>
      </c>
      <c r="X30">
        <v>383</v>
      </c>
      <c r="Y30">
        <v>5</v>
      </c>
      <c r="Z30" s="25">
        <v>160</v>
      </c>
      <c r="AA30" s="10">
        <v>14</v>
      </c>
      <c r="AB30">
        <f t="shared" si="6"/>
        <v>562</v>
      </c>
      <c r="AC30" s="9">
        <f t="shared" si="8"/>
        <v>140.5</v>
      </c>
      <c r="AL30" s="23">
        <f t="shared" si="7"/>
        <v>179.83333333333334</v>
      </c>
    </row>
    <row r="31" spans="2:38" x14ac:dyDescent="0.3">
      <c r="B31" s="18" t="str">
        <f t="shared" si="2"/>
        <v>ZEBRA29</v>
      </c>
      <c r="C31" s="1" t="s">
        <v>120</v>
      </c>
      <c r="D31" s="19">
        <v>29</v>
      </c>
      <c r="E31" s="3" t="s">
        <v>121</v>
      </c>
      <c r="F31" s="26">
        <v>60</v>
      </c>
      <c r="G31" s="3" t="s">
        <v>485</v>
      </c>
      <c r="H31" t="s">
        <v>34</v>
      </c>
      <c r="I31" t="s">
        <v>151</v>
      </c>
      <c r="J31" s="5">
        <v>327</v>
      </c>
      <c r="K31" s="5">
        <v>127</v>
      </c>
      <c r="L31" s="5">
        <v>92</v>
      </c>
      <c r="M31" s="5">
        <v>353</v>
      </c>
      <c r="N31">
        <f t="shared" si="3"/>
        <v>899</v>
      </c>
      <c r="O31" s="6">
        <f t="shared" si="4"/>
        <v>224.75</v>
      </c>
      <c r="Q31">
        <v>409</v>
      </c>
      <c r="R31">
        <v>506</v>
      </c>
      <c r="S31">
        <v>629</v>
      </c>
      <c r="T31">
        <v>608</v>
      </c>
      <c r="U31">
        <f t="shared" si="5"/>
        <v>2152</v>
      </c>
      <c r="V31" s="6">
        <f t="shared" si="1"/>
        <v>538</v>
      </c>
      <c r="X31">
        <v>227</v>
      </c>
      <c r="Y31">
        <v>547</v>
      </c>
      <c r="Z31" s="25">
        <v>299</v>
      </c>
      <c r="AA31" s="10">
        <v>95</v>
      </c>
      <c r="AB31">
        <f t="shared" si="6"/>
        <v>1168</v>
      </c>
      <c r="AC31" s="9">
        <f t="shared" si="8"/>
        <v>292</v>
      </c>
      <c r="AL31" s="23">
        <f t="shared" si="7"/>
        <v>351.58333333333331</v>
      </c>
    </row>
    <row r="32" spans="2:38" x14ac:dyDescent="0.3">
      <c r="B32" s="18" t="str">
        <f t="shared" si="2"/>
        <v>ZEBRA30</v>
      </c>
      <c r="C32" s="1" t="s">
        <v>120</v>
      </c>
      <c r="D32" s="19">
        <v>30</v>
      </c>
      <c r="E32" s="3" t="s">
        <v>122</v>
      </c>
      <c r="F32" s="26"/>
      <c r="G32" s="3" t="s">
        <v>484</v>
      </c>
      <c r="H32" t="s">
        <v>35</v>
      </c>
      <c r="I32" t="s">
        <v>152</v>
      </c>
      <c r="J32" s="5">
        <v>0</v>
      </c>
      <c r="K32" s="5">
        <v>0</v>
      </c>
      <c r="L32" s="5">
        <v>0</v>
      </c>
      <c r="M32" s="5">
        <v>0</v>
      </c>
      <c r="N32">
        <f t="shared" si="3"/>
        <v>0</v>
      </c>
      <c r="O32" s="6">
        <f t="shared" si="4"/>
        <v>0</v>
      </c>
      <c r="Q32">
        <v>0</v>
      </c>
      <c r="R32">
        <v>0</v>
      </c>
      <c r="S32">
        <v>0</v>
      </c>
      <c r="T32">
        <v>1</v>
      </c>
      <c r="U32">
        <f t="shared" si="5"/>
        <v>1</v>
      </c>
      <c r="V32" s="6">
        <f t="shared" si="1"/>
        <v>0.25</v>
      </c>
      <c r="X32">
        <v>0</v>
      </c>
      <c r="Y32">
        <v>0</v>
      </c>
      <c r="Z32" s="25">
        <v>0</v>
      </c>
      <c r="AA32" s="10">
        <v>0</v>
      </c>
      <c r="AB32">
        <f t="shared" si="6"/>
        <v>0</v>
      </c>
      <c r="AC32" s="9">
        <f t="shared" si="8"/>
        <v>0</v>
      </c>
      <c r="AL32" s="23">
        <f t="shared" si="7"/>
        <v>8.3333333333333329E-2</v>
      </c>
    </row>
    <row r="33" spans="2:38" x14ac:dyDescent="0.3">
      <c r="B33" s="18" t="str">
        <f t="shared" si="2"/>
        <v>ZEBRA31</v>
      </c>
      <c r="C33" s="1" t="s">
        <v>120</v>
      </c>
      <c r="D33" s="19">
        <v>31</v>
      </c>
      <c r="E33" s="3" t="s">
        <v>121</v>
      </c>
      <c r="F33" s="26">
        <v>60</v>
      </c>
      <c r="G33" s="3" t="s">
        <v>485</v>
      </c>
      <c r="H33" t="s">
        <v>36</v>
      </c>
      <c r="I33" t="s">
        <v>153</v>
      </c>
      <c r="J33" s="5">
        <v>51</v>
      </c>
      <c r="K33" s="5">
        <v>157</v>
      </c>
      <c r="L33" s="5">
        <v>113</v>
      </c>
      <c r="M33" s="5">
        <v>255</v>
      </c>
      <c r="N33">
        <f t="shared" si="3"/>
        <v>576</v>
      </c>
      <c r="O33" s="6">
        <f t="shared" si="4"/>
        <v>144</v>
      </c>
      <c r="Q33">
        <v>538</v>
      </c>
      <c r="R33">
        <v>506</v>
      </c>
      <c r="S33">
        <v>214</v>
      </c>
      <c r="T33">
        <v>415</v>
      </c>
      <c r="U33">
        <f t="shared" si="5"/>
        <v>1673</v>
      </c>
      <c r="V33" s="6">
        <f t="shared" si="1"/>
        <v>418.25</v>
      </c>
      <c r="X33">
        <v>309</v>
      </c>
      <c r="Y33">
        <v>410</v>
      </c>
      <c r="Z33" s="25">
        <v>248</v>
      </c>
      <c r="AA33" s="10">
        <v>148</v>
      </c>
      <c r="AB33">
        <f t="shared" si="6"/>
        <v>1115</v>
      </c>
      <c r="AC33" s="9">
        <f t="shared" si="8"/>
        <v>278.75</v>
      </c>
      <c r="AL33" s="23">
        <f t="shared" si="7"/>
        <v>280.33333333333331</v>
      </c>
    </row>
    <row r="34" spans="2:38" x14ac:dyDescent="0.3">
      <c r="B34" s="18" t="str">
        <f t="shared" si="2"/>
        <v>ZEBRA32</v>
      </c>
      <c r="C34" s="1" t="s">
        <v>120</v>
      </c>
      <c r="D34" s="19">
        <v>32</v>
      </c>
      <c r="E34" s="3" t="s">
        <v>121</v>
      </c>
      <c r="F34" s="26">
        <v>60</v>
      </c>
      <c r="G34" s="3" t="s">
        <v>485</v>
      </c>
      <c r="H34" t="s">
        <v>37</v>
      </c>
      <c r="I34" t="s">
        <v>154</v>
      </c>
      <c r="J34" s="5">
        <v>158</v>
      </c>
      <c r="K34" s="5">
        <v>165</v>
      </c>
      <c r="L34" s="5">
        <v>31</v>
      </c>
      <c r="M34" s="5">
        <v>103</v>
      </c>
      <c r="N34">
        <f t="shared" si="3"/>
        <v>457</v>
      </c>
      <c r="O34" s="6">
        <f t="shared" si="4"/>
        <v>114.25</v>
      </c>
      <c r="Q34">
        <v>93</v>
      </c>
      <c r="R34">
        <v>106</v>
      </c>
      <c r="S34">
        <v>326</v>
      </c>
      <c r="T34">
        <v>288</v>
      </c>
      <c r="U34">
        <f t="shared" si="5"/>
        <v>813</v>
      </c>
      <c r="V34" s="6">
        <f t="shared" si="1"/>
        <v>203.25</v>
      </c>
      <c r="X34">
        <v>213</v>
      </c>
      <c r="Y34">
        <v>903</v>
      </c>
      <c r="Z34" s="25">
        <v>426</v>
      </c>
      <c r="AA34" s="10">
        <v>338</v>
      </c>
      <c r="AB34">
        <f t="shared" si="6"/>
        <v>1880</v>
      </c>
      <c r="AC34" s="9">
        <f t="shared" si="8"/>
        <v>470</v>
      </c>
      <c r="AL34" s="23">
        <f t="shared" si="7"/>
        <v>262.5</v>
      </c>
    </row>
    <row r="35" spans="2:38" x14ac:dyDescent="0.3">
      <c r="B35" s="18" t="str">
        <f t="shared" si="2"/>
        <v>ZEBRA33</v>
      </c>
      <c r="C35" s="1" t="s">
        <v>120</v>
      </c>
      <c r="D35" s="19">
        <v>33</v>
      </c>
      <c r="E35" s="4" t="s">
        <v>119</v>
      </c>
      <c r="F35" s="27">
        <v>0</v>
      </c>
      <c r="G35" s="3" t="s">
        <v>485</v>
      </c>
      <c r="H35" t="s">
        <v>38</v>
      </c>
      <c r="I35" t="s">
        <v>155</v>
      </c>
      <c r="J35" s="5">
        <v>614</v>
      </c>
      <c r="K35" s="5">
        <v>272</v>
      </c>
      <c r="L35" s="5">
        <v>101</v>
      </c>
      <c r="M35" s="5">
        <v>153</v>
      </c>
      <c r="N35">
        <f t="shared" si="3"/>
        <v>1140</v>
      </c>
      <c r="O35" s="6">
        <f t="shared" si="4"/>
        <v>285</v>
      </c>
      <c r="Q35">
        <v>169</v>
      </c>
      <c r="R35">
        <v>152</v>
      </c>
      <c r="S35">
        <v>312</v>
      </c>
      <c r="T35">
        <v>369</v>
      </c>
      <c r="U35">
        <f t="shared" si="5"/>
        <v>1002</v>
      </c>
      <c r="V35" s="6">
        <f t="shared" ref="V35:V66" si="9">U35/4</f>
        <v>250.5</v>
      </c>
      <c r="X35">
        <v>6</v>
      </c>
      <c r="Y35">
        <v>161</v>
      </c>
      <c r="Z35" s="25">
        <v>39</v>
      </c>
      <c r="AA35" s="10">
        <v>0</v>
      </c>
      <c r="AB35">
        <f t="shared" si="6"/>
        <v>206</v>
      </c>
      <c r="AC35" s="9">
        <f t="shared" si="8"/>
        <v>51.5</v>
      </c>
      <c r="AL35" s="23">
        <f t="shared" si="7"/>
        <v>195.66666666666666</v>
      </c>
    </row>
    <row r="36" spans="2:38" x14ac:dyDescent="0.3">
      <c r="B36" s="18" t="str">
        <f t="shared" si="2"/>
        <v>ZEBRA34</v>
      </c>
      <c r="C36" s="1" t="s">
        <v>120</v>
      </c>
      <c r="D36" s="19">
        <v>34</v>
      </c>
      <c r="E36" s="3" t="s">
        <v>121</v>
      </c>
      <c r="F36" s="26">
        <v>60</v>
      </c>
      <c r="G36" s="3" t="s">
        <v>485</v>
      </c>
      <c r="H36" t="s">
        <v>39</v>
      </c>
      <c r="I36" t="s">
        <v>156</v>
      </c>
      <c r="J36" s="5">
        <v>0</v>
      </c>
      <c r="K36" s="5">
        <v>0</v>
      </c>
      <c r="L36" s="5">
        <v>0</v>
      </c>
      <c r="M36" s="5">
        <v>0</v>
      </c>
      <c r="N36">
        <f t="shared" si="3"/>
        <v>0</v>
      </c>
      <c r="O36" s="6">
        <f t="shared" si="4"/>
        <v>0</v>
      </c>
      <c r="Q36">
        <v>0</v>
      </c>
      <c r="R36">
        <v>47</v>
      </c>
      <c r="S36">
        <v>66</v>
      </c>
      <c r="T36">
        <v>188</v>
      </c>
      <c r="U36">
        <f t="shared" si="5"/>
        <v>301</v>
      </c>
      <c r="V36" s="6">
        <f t="shared" si="9"/>
        <v>75.25</v>
      </c>
      <c r="X36">
        <v>66</v>
      </c>
      <c r="Y36">
        <v>84</v>
      </c>
      <c r="Z36" s="25">
        <v>46</v>
      </c>
      <c r="AA36" s="10">
        <v>21</v>
      </c>
      <c r="AB36">
        <f t="shared" si="6"/>
        <v>217</v>
      </c>
      <c r="AC36" s="9">
        <f t="shared" si="8"/>
        <v>54.25</v>
      </c>
      <c r="AL36" s="23">
        <f t="shared" si="7"/>
        <v>43.166666666666664</v>
      </c>
    </row>
    <row r="37" spans="2:38" x14ac:dyDescent="0.3">
      <c r="B37" s="18" t="str">
        <f t="shared" si="2"/>
        <v>ZEBRA35</v>
      </c>
      <c r="C37" s="1" t="s">
        <v>120</v>
      </c>
      <c r="D37" s="19">
        <v>35</v>
      </c>
      <c r="E37" s="3" t="s">
        <v>121</v>
      </c>
      <c r="F37" s="26">
        <v>60</v>
      </c>
      <c r="G37" s="3" t="s">
        <v>485</v>
      </c>
      <c r="H37" t="s">
        <v>40</v>
      </c>
      <c r="I37" t="s">
        <v>157</v>
      </c>
      <c r="J37" s="5">
        <v>0</v>
      </c>
      <c r="K37" s="5">
        <v>0</v>
      </c>
      <c r="L37" s="5">
        <v>0</v>
      </c>
      <c r="M37" s="5">
        <v>0</v>
      </c>
      <c r="N37">
        <f t="shared" si="3"/>
        <v>0</v>
      </c>
      <c r="O37" s="6">
        <f t="shared" si="4"/>
        <v>0</v>
      </c>
      <c r="Q37">
        <v>0</v>
      </c>
      <c r="R37">
        <v>44</v>
      </c>
      <c r="S37">
        <v>42</v>
      </c>
      <c r="T37">
        <v>79</v>
      </c>
      <c r="U37">
        <f t="shared" si="5"/>
        <v>165</v>
      </c>
      <c r="V37" s="6">
        <f t="shared" si="9"/>
        <v>41.25</v>
      </c>
      <c r="X37">
        <v>124</v>
      </c>
      <c r="Y37">
        <v>0</v>
      </c>
      <c r="Z37" s="25">
        <v>300</v>
      </c>
      <c r="AA37" s="10">
        <v>141</v>
      </c>
      <c r="AB37">
        <f t="shared" si="6"/>
        <v>565</v>
      </c>
      <c r="AC37" s="9">
        <f t="shared" si="8"/>
        <v>141.25</v>
      </c>
      <c r="AL37" s="23">
        <f t="shared" si="7"/>
        <v>60.833333333333336</v>
      </c>
    </row>
    <row r="38" spans="2:38" x14ac:dyDescent="0.3">
      <c r="B38" s="18" t="str">
        <f t="shared" si="2"/>
        <v>ZEBRA36</v>
      </c>
      <c r="C38" s="1" t="s">
        <v>120</v>
      </c>
      <c r="D38" s="19">
        <v>36</v>
      </c>
      <c r="E38" s="3" t="s">
        <v>122</v>
      </c>
      <c r="F38" s="26"/>
      <c r="G38" s="3" t="s">
        <v>484</v>
      </c>
      <c r="H38" t="s">
        <v>41</v>
      </c>
      <c r="I38" t="s">
        <v>158</v>
      </c>
      <c r="J38" s="5">
        <v>221</v>
      </c>
      <c r="K38" s="5">
        <v>10</v>
      </c>
      <c r="L38" s="5">
        <v>304</v>
      </c>
      <c r="M38" s="5">
        <v>488</v>
      </c>
      <c r="N38">
        <f t="shared" si="3"/>
        <v>1023</v>
      </c>
      <c r="O38" s="6">
        <f t="shared" si="4"/>
        <v>255.75</v>
      </c>
      <c r="Q38">
        <v>452</v>
      </c>
      <c r="R38">
        <v>280</v>
      </c>
      <c r="S38">
        <v>203</v>
      </c>
      <c r="T38">
        <v>288</v>
      </c>
      <c r="U38">
        <f t="shared" si="5"/>
        <v>1223</v>
      </c>
      <c r="V38" s="6">
        <f t="shared" si="9"/>
        <v>305.75</v>
      </c>
      <c r="X38">
        <v>82</v>
      </c>
      <c r="Y38">
        <v>510</v>
      </c>
      <c r="Z38" s="25">
        <v>254</v>
      </c>
      <c r="AA38" s="10">
        <v>61</v>
      </c>
      <c r="AB38">
        <f t="shared" si="6"/>
        <v>907</v>
      </c>
      <c r="AC38" s="9">
        <f t="shared" si="8"/>
        <v>226.75</v>
      </c>
      <c r="AL38" s="23">
        <f t="shared" si="7"/>
        <v>262.75</v>
      </c>
    </row>
    <row r="39" spans="2:38" x14ac:dyDescent="0.3">
      <c r="B39" s="18" t="str">
        <f t="shared" si="2"/>
        <v>ZEBRA37</v>
      </c>
      <c r="C39" s="1" t="s">
        <v>120</v>
      </c>
      <c r="D39" s="19">
        <v>37</v>
      </c>
      <c r="E39" s="3" t="s">
        <v>122</v>
      </c>
      <c r="F39" s="26"/>
      <c r="G39" s="3" t="s">
        <v>484</v>
      </c>
      <c r="H39" t="s">
        <v>42</v>
      </c>
      <c r="I39" t="s">
        <v>159</v>
      </c>
      <c r="J39" s="5">
        <v>12</v>
      </c>
      <c r="K39" s="5">
        <v>26</v>
      </c>
      <c r="L39" s="5">
        <v>0</v>
      </c>
      <c r="M39" s="5">
        <v>223</v>
      </c>
      <c r="N39">
        <f t="shared" si="3"/>
        <v>261</v>
      </c>
      <c r="O39" s="6">
        <f t="shared" si="4"/>
        <v>65.25</v>
      </c>
      <c r="Q39">
        <v>15</v>
      </c>
      <c r="R39">
        <v>44</v>
      </c>
      <c r="S39">
        <v>56</v>
      </c>
      <c r="T39">
        <v>42</v>
      </c>
      <c r="U39">
        <f t="shared" si="5"/>
        <v>157</v>
      </c>
      <c r="V39" s="6">
        <f t="shared" si="9"/>
        <v>39.25</v>
      </c>
      <c r="X39">
        <v>66</v>
      </c>
      <c r="Y39">
        <v>139</v>
      </c>
      <c r="Z39" s="25">
        <v>3</v>
      </c>
      <c r="AA39" s="10">
        <v>59</v>
      </c>
      <c r="AB39">
        <f t="shared" si="6"/>
        <v>267</v>
      </c>
      <c r="AC39" s="9">
        <f t="shared" si="8"/>
        <v>66.75</v>
      </c>
      <c r="AL39" s="23">
        <f t="shared" si="7"/>
        <v>57.083333333333336</v>
      </c>
    </row>
    <row r="40" spans="2:38" x14ac:dyDescent="0.3">
      <c r="B40" s="18" t="str">
        <f t="shared" si="2"/>
        <v>ZEBRA38</v>
      </c>
      <c r="C40" s="1" t="s">
        <v>120</v>
      </c>
      <c r="D40" s="19">
        <v>38</v>
      </c>
      <c r="E40" s="3" t="s">
        <v>122</v>
      </c>
      <c r="F40" s="26"/>
      <c r="G40" s="3" t="s">
        <v>484</v>
      </c>
      <c r="H40" t="s">
        <v>43</v>
      </c>
      <c r="I40" t="s">
        <v>160</v>
      </c>
      <c r="J40" s="5">
        <v>0</v>
      </c>
      <c r="K40" s="5">
        <v>3</v>
      </c>
      <c r="L40" s="5">
        <v>0</v>
      </c>
      <c r="M40" s="5">
        <v>0</v>
      </c>
      <c r="N40">
        <f t="shared" si="3"/>
        <v>3</v>
      </c>
      <c r="O40" s="6">
        <f t="shared" si="4"/>
        <v>0.75</v>
      </c>
      <c r="Q40">
        <v>1</v>
      </c>
      <c r="R40">
        <v>0</v>
      </c>
      <c r="S40">
        <v>0</v>
      </c>
      <c r="T40">
        <v>3</v>
      </c>
      <c r="U40">
        <f t="shared" si="5"/>
        <v>4</v>
      </c>
      <c r="V40" s="6">
        <f t="shared" si="9"/>
        <v>1</v>
      </c>
      <c r="X40">
        <v>3</v>
      </c>
      <c r="Y40">
        <v>6</v>
      </c>
      <c r="Z40" s="25">
        <v>0</v>
      </c>
      <c r="AA40" s="10">
        <v>0</v>
      </c>
      <c r="AB40">
        <f t="shared" si="6"/>
        <v>9</v>
      </c>
      <c r="AC40" s="9">
        <f t="shared" si="8"/>
        <v>2.25</v>
      </c>
      <c r="AL40" s="23">
        <f t="shared" si="7"/>
        <v>1.3333333333333333</v>
      </c>
    </row>
    <row r="41" spans="2:38" x14ac:dyDescent="0.3">
      <c r="B41" s="18" t="str">
        <f t="shared" si="2"/>
        <v>ZEBRA39</v>
      </c>
      <c r="C41" s="1" t="s">
        <v>120</v>
      </c>
      <c r="D41" s="19">
        <v>39</v>
      </c>
      <c r="E41" s="3" t="s">
        <v>122</v>
      </c>
      <c r="F41" s="26"/>
      <c r="G41" s="3" t="s">
        <v>484</v>
      </c>
      <c r="H41" t="s">
        <v>44</v>
      </c>
      <c r="I41" t="s">
        <v>161</v>
      </c>
      <c r="J41" s="5">
        <v>1150</v>
      </c>
      <c r="K41" s="5">
        <v>1383</v>
      </c>
      <c r="L41" s="5">
        <v>979</v>
      </c>
      <c r="M41" s="5">
        <v>1244</v>
      </c>
      <c r="N41">
        <f t="shared" si="3"/>
        <v>4756</v>
      </c>
      <c r="O41" s="6">
        <f t="shared" si="4"/>
        <v>1189</v>
      </c>
      <c r="Q41">
        <v>732</v>
      </c>
      <c r="R41">
        <v>814</v>
      </c>
      <c r="S41">
        <v>1005</v>
      </c>
      <c r="T41">
        <v>1276</v>
      </c>
      <c r="U41">
        <f t="shared" si="5"/>
        <v>3827</v>
      </c>
      <c r="V41" s="6">
        <f t="shared" si="9"/>
        <v>956.75</v>
      </c>
      <c r="X41">
        <v>749</v>
      </c>
      <c r="Y41">
        <v>1124</v>
      </c>
      <c r="Z41" s="25">
        <v>953</v>
      </c>
      <c r="AA41" s="10">
        <v>947</v>
      </c>
      <c r="AB41">
        <f t="shared" si="6"/>
        <v>3773</v>
      </c>
      <c r="AC41" s="9">
        <f t="shared" si="8"/>
        <v>943.25</v>
      </c>
      <c r="AL41" s="23">
        <f t="shared" si="7"/>
        <v>1029.6666666666667</v>
      </c>
    </row>
    <row r="42" spans="2:38" x14ac:dyDescent="0.3">
      <c r="B42" s="18" t="str">
        <f t="shared" si="2"/>
        <v>ZEBRA40</v>
      </c>
      <c r="C42" s="1" t="s">
        <v>120</v>
      </c>
      <c r="D42" s="19">
        <v>40</v>
      </c>
      <c r="E42" s="3" t="s">
        <v>122</v>
      </c>
      <c r="F42" s="26"/>
      <c r="G42" s="3" t="s">
        <v>484</v>
      </c>
      <c r="H42" t="s">
        <v>45</v>
      </c>
      <c r="I42" t="s">
        <v>162</v>
      </c>
      <c r="J42" s="5">
        <v>0</v>
      </c>
      <c r="K42" s="5">
        <v>0</v>
      </c>
      <c r="L42" s="5">
        <v>119</v>
      </c>
      <c r="M42" s="5">
        <v>39</v>
      </c>
      <c r="N42">
        <f t="shared" si="3"/>
        <v>158</v>
      </c>
      <c r="O42" s="6">
        <f t="shared" si="4"/>
        <v>39.5</v>
      </c>
      <c r="Q42">
        <v>0</v>
      </c>
      <c r="R42">
        <v>6</v>
      </c>
      <c r="S42">
        <v>1</v>
      </c>
      <c r="T42">
        <v>5</v>
      </c>
      <c r="U42">
        <f t="shared" si="5"/>
        <v>12</v>
      </c>
      <c r="V42" s="6">
        <f t="shared" si="9"/>
        <v>3</v>
      </c>
      <c r="X42">
        <v>4</v>
      </c>
      <c r="Y42">
        <v>11</v>
      </c>
      <c r="Z42" s="25">
        <v>2</v>
      </c>
      <c r="AA42" s="10">
        <v>1</v>
      </c>
      <c r="AB42">
        <f t="shared" si="6"/>
        <v>18</v>
      </c>
      <c r="AC42" s="9">
        <f t="shared" si="8"/>
        <v>4.5</v>
      </c>
      <c r="AL42" s="23">
        <f t="shared" si="7"/>
        <v>15.666666666666666</v>
      </c>
    </row>
    <row r="43" spans="2:38" x14ac:dyDescent="0.3">
      <c r="B43" s="18" t="str">
        <f t="shared" si="2"/>
        <v>ZEBRA41</v>
      </c>
      <c r="C43" s="1" t="s">
        <v>120</v>
      </c>
      <c r="D43" s="19">
        <v>41</v>
      </c>
      <c r="E43" s="3" t="s">
        <v>122</v>
      </c>
      <c r="F43" s="26"/>
      <c r="G43" s="3" t="s">
        <v>484</v>
      </c>
      <c r="H43" t="s">
        <v>46</v>
      </c>
      <c r="I43" t="s">
        <v>163</v>
      </c>
      <c r="J43" s="5">
        <v>0</v>
      </c>
      <c r="K43" s="5">
        <v>0</v>
      </c>
      <c r="L43" s="5">
        <v>0</v>
      </c>
      <c r="M43" s="5">
        <v>0</v>
      </c>
      <c r="N43">
        <f t="shared" si="3"/>
        <v>0</v>
      </c>
      <c r="O43" s="6">
        <f t="shared" si="4"/>
        <v>0</v>
      </c>
      <c r="Q43">
        <v>123</v>
      </c>
      <c r="R43">
        <v>12</v>
      </c>
      <c r="S43">
        <v>117</v>
      </c>
      <c r="T43">
        <v>6</v>
      </c>
      <c r="U43">
        <f t="shared" si="5"/>
        <v>258</v>
      </c>
      <c r="V43" s="6">
        <f t="shared" si="9"/>
        <v>64.5</v>
      </c>
      <c r="X43">
        <v>0</v>
      </c>
      <c r="Y43">
        <v>31</v>
      </c>
      <c r="Z43" s="25">
        <v>5</v>
      </c>
      <c r="AA43" s="10">
        <v>9</v>
      </c>
      <c r="AB43">
        <f t="shared" si="6"/>
        <v>45</v>
      </c>
      <c r="AC43" s="9">
        <f t="shared" si="8"/>
        <v>11.25</v>
      </c>
      <c r="AL43" s="23">
        <f t="shared" si="7"/>
        <v>25.25</v>
      </c>
    </row>
    <row r="44" spans="2:38" x14ac:dyDescent="0.3">
      <c r="B44" s="18" t="str">
        <f t="shared" si="2"/>
        <v>ZEBRA42</v>
      </c>
      <c r="C44" s="1" t="s">
        <v>120</v>
      </c>
      <c r="D44" s="19">
        <v>42</v>
      </c>
      <c r="E44" s="3" t="s">
        <v>122</v>
      </c>
      <c r="F44" s="26"/>
      <c r="G44" s="3" t="s">
        <v>484</v>
      </c>
      <c r="H44" t="s">
        <v>47</v>
      </c>
      <c r="I44" t="s">
        <v>164</v>
      </c>
      <c r="J44" s="5">
        <v>0</v>
      </c>
      <c r="K44" s="5">
        <v>0</v>
      </c>
      <c r="L44" s="5">
        <v>0</v>
      </c>
      <c r="M44" s="5">
        <v>0</v>
      </c>
      <c r="N44">
        <f t="shared" si="3"/>
        <v>0</v>
      </c>
      <c r="O44" s="6">
        <f t="shared" si="4"/>
        <v>0</v>
      </c>
      <c r="Q44">
        <v>0</v>
      </c>
      <c r="R44">
        <v>0</v>
      </c>
      <c r="S44">
        <v>1</v>
      </c>
      <c r="T44">
        <v>0</v>
      </c>
      <c r="U44">
        <f t="shared" si="5"/>
        <v>1</v>
      </c>
      <c r="V44" s="6">
        <f t="shared" si="9"/>
        <v>0.25</v>
      </c>
      <c r="X44">
        <v>13</v>
      </c>
      <c r="Y44">
        <v>0</v>
      </c>
      <c r="Z44" s="25">
        <v>0</v>
      </c>
      <c r="AA44" s="10">
        <v>0</v>
      </c>
      <c r="AB44">
        <f t="shared" si="6"/>
        <v>13</v>
      </c>
      <c r="AC44" s="9">
        <f t="shared" si="8"/>
        <v>3.25</v>
      </c>
      <c r="AL44" s="23">
        <f t="shared" si="7"/>
        <v>1.1666666666666667</v>
      </c>
    </row>
    <row r="45" spans="2:38" x14ac:dyDescent="0.3">
      <c r="B45" s="18" t="str">
        <f t="shared" si="2"/>
        <v>ZEBRA43</v>
      </c>
      <c r="C45" s="1" t="s">
        <v>120</v>
      </c>
      <c r="D45" s="19">
        <v>43</v>
      </c>
      <c r="E45" s="3" t="s">
        <v>122</v>
      </c>
      <c r="F45" s="26"/>
      <c r="G45" s="3" t="s">
        <v>484</v>
      </c>
      <c r="H45" t="s">
        <v>48</v>
      </c>
      <c r="I45" t="s">
        <v>165</v>
      </c>
      <c r="J45" s="5">
        <v>86</v>
      </c>
      <c r="K45" s="5">
        <v>55</v>
      </c>
      <c r="L45" s="5">
        <v>54</v>
      </c>
      <c r="M45" s="5">
        <v>57</v>
      </c>
      <c r="N45">
        <f t="shared" si="3"/>
        <v>252</v>
      </c>
      <c r="O45" s="6">
        <f t="shared" si="4"/>
        <v>63</v>
      </c>
      <c r="Q45">
        <v>237</v>
      </c>
      <c r="R45">
        <v>50</v>
      </c>
      <c r="S45">
        <v>80</v>
      </c>
      <c r="T45">
        <v>72</v>
      </c>
      <c r="U45">
        <f t="shared" si="5"/>
        <v>439</v>
      </c>
      <c r="V45" s="6">
        <f t="shared" si="9"/>
        <v>109.75</v>
      </c>
      <c r="X45">
        <v>161</v>
      </c>
      <c r="Y45">
        <v>8</v>
      </c>
      <c r="Z45" s="25">
        <v>91</v>
      </c>
      <c r="AA45" s="10">
        <v>42</v>
      </c>
      <c r="AB45">
        <f t="shared" si="6"/>
        <v>302</v>
      </c>
      <c r="AC45" s="9">
        <f t="shared" si="8"/>
        <v>75.5</v>
      </c>
      <c r="AL45" s="23">
        <f t="shared" si="7"/>
        <v>82.75</v>
      </c>
    </row>
    <row r="46" spans="2:38" x14ac:dyDescent="0.3">
      <c r="B46" s="18" t="str">
        <f t="shared" si="2"/>
        <v>ZEBRA44</v>
      </c>
      <c r="C46" s="1" t="s">
        <v>120</v>
      </c>
      <c r="D46" s="19">
        <v>44</v>
      </c>
      <c r="E46" s="3" t="s">
        <v>122</v>
      </c>
      <c r="F46" s="26"/>
      <c r="G46" s="3" t="s">
        <v>484</v>
      </c>
      <c r="H46" t="s">
        <v>49</v>
      </c>
      <c r="I46" t="s">
        <v>166</v>
      </c>
      <c r="J46" s="5">
        <v>935</v>
      </c>
      <c r="K46" s="5">
        <v>819</v>
      </c>
      <c r="L46" s="5">
        <v>958</v>
      </c>
      <c r="M46" s="5">
        <v>1460</v>
      </c>
      <c r="N46">
        <f t="shared" si="3"/>
        <v>4172</v>
      </c>
      <c r="O46" s="6">
        <f t="shared" si="4"/>
        <v>1043</v>
      </c>
      <c r="Q46">
        <v>1460</v>
      </c>
      <c r="R46">
        <v>991</v>
      </c>
      <c r="S46">
        <v>1440</v>
      </c>
      <c r="T46">
        <v>1885</v>
      </c>
      <c r="U46">
        <f t="shared" si="5"/>
        <v>5776</v>
      </c>
      <c r="V46" s="6">
        <f t="shared" si="9"/>
        <v>1444</v>
      </c>
      <c r="X46">
        <v>3880</v>
      </c>
      <c r="Y46">
        <v>2919</v>
      </c>
      <c r="Z46" s="25">
        <v>372</v>
      </c>
      <c r="AA46" s="10">
        <v>2126</v>
      </c>
      <c r="AB46">
        <f t="shared" si="6"/>
        <v>9297</v>
      </c>
      <c r="AC46" s="9">
        <f t="shared" si="8"/>
        <v>2324.25</v>
      </c>
      <c r="AL46" s="23">
        <f t="shared" si="7"/>
        <v>1603.75</v>
      </c>
    </row>
    <row r="47" spans="2:38" x14ac:dyDescent="0.3">
      <c r="B47" s="18" t="str">
        <f t="shared" si="2"/>
        <v>ZEBRA45</v>
      </c>
      <c r="C47" s="1" t="s">
        <v>120</v>
      </c>
      <c r="D47" s="19">
        <v>45</v>
      </c>
      <c r="E47" s="3" t="s">
        <v>122</v>
      </c>
      <c r="F47" s="26"/>
      <c r="G47" s="3" t="s">
        <v>484</v>
      </c>
      <c r="H47" t="s">
        <v>50</v>
      </c>
      <c r="I47" t="s">
        <v>167</v>
      </c>
      <c r="J47" s="5">
        <v>273</v>
      </c>
      <c r="K47" s="5">
        <v>251</v>
      </c>
      <c r="L47" s="5">
        <v>169</v>
      </c>
      <c r="M47" s="5">
        <v>232</v>
      </c>
      <c r="N47">
        <f t="shared" si="3"/>
        <v>925</v>
      </c>
      <c r="O47" s="6">
        <f t="shared" si="4"/>
        <v>231.25</v>
      </c>
      <c r="Q47">
        <v>316</v>
      </c>
      <c r="R47">
        <v>148</v>
      </c>
      <c r="S47">
        <v>449</v>
      </c>
      <c r="T47">
        <v>299</v>
      </c>
      <c r="U47">
        <f t="shared" si="5"/>
        <v>1212</v>
      </c>
      <c r="V47" s="6">
        <f t="shared" si="9"/>
        <v>303</v>
      </c>
      <c r="X47">
        <v>309</v>
      </c>
      <c r="Y47">
        <v>100</v>
      </c>
      <c r="Z47" s="25">
        <v>248</v>
      </c>
      <c r="AA47" s="10">
        <v>103</v>
      </c>
      <c r="AB47">
        <f t="shared" si="6"/>
        <v>760</v>
      </c>
      <c r="AC47" s="9">
        <f t="shared" si="8"/>
        <v>190</v>
      </c>
      <c r="AL47" s="23">
        <f t="shared" si="7"/>
        <v>241.41666666666666</v>
      </c>
    </row>
    <row r="48" spans="2:38" x14ac:dyDescent="0.3">
      <c r="B48" s="18" t="str">
        <f t="shared" si="2"/>
        <v>ZEBRA46</v>
      </c>
      <c r="C48" s="1" t="s">
        <v>120</v>
      </c>
      <c r="D48" s="19">
        <v>46</v>
      </c>
      <c r="E48" s="3" t="s">
        <v>122</v>
      </c>
      <c r="F48" s="26"/>
      <c r="G48" s="3" t="s">
        <v>484</v>
      </c>
      <c r="H48" t="s">
        <v>51</v>
      </c>
      <c r="I48" t="s">
        <v>168</v>
      </c>
      <c r="J48" s="5">
        <v>30</v>
      </c>
      <c r="K48" s="5">
        <v>24</v>
      </c>
      <c r="L48" s="5">
        <v>5</v>
      </c>
      <c r="M48" s="5">
        <v>100</v>
      </c>
      <c r="N48">
        <f t="shared" si="3"/>
        <v>159</v>
      </c>
      <c r="O48" s="6">
        <f t="shared" si="4"/>
        <v>39.75</v>
      </c>
      <c r="Q48">
        <v>42</v>
      </c>
      <c r="R48">
        <v>41</v>
      </c>
      <c r="S48">
        <v>57</v>
      </c>
      <c r="T48">
        <v>93</v>
      </c>
      <c r="U48">
        <f t="shared" si="5"/>
        <v>233</v>
      </c>
      <c r="V48" s="6">
        <f t="shared" si="9"/>
        <v>58.25</v>
      </c>
      <c r="X48">
        <v>89</v>
      </c>
      <c r="Y48">
        <v>100</v>
      </c>
      <c r="Z48" s="25">
        <v>41</v>
      </c>
      <c r="AA48" s="10">
        <v>27</v>
      </c>
      <c r="AB48">
        <f t="shared" si="6"/>
        <v>257</v>
      </c>
      <c r="AC48" s="9">
        <f t="shared" si="8"/>
        <v>64.25</v>
      </c>
      <c r="AL48" s="23">
        <f t="shared" si="7"/>
        <v>54.083333333333336</v>
      </c>
    </row>
    <row r="49" spans="2:38" x14ac:dyDescent="0.3">
      <c r="B49" s="18" t="str">
        <f t="shared" si="2"/>
        <v>ZEBRA47</v>
      </c>
      <c r="C49" s="1" t="s">
        <v>120</v>
      </c>
      <c r="D49" s="19">
        <v>47</v>
      </c>
      <c r="E49" s="3" t="s">
        <v>122</v>
      </c>
      <c r="F49" s="26"/>
      <c r="G49" s="3" t="s">
        <v>484</v>
      </c>
      <c r="H49" t="s">
        <v>52</v>
      </c>
      <c r="I49" t="s">
        <v>169</v>
      </c>
      <c r="J49" s="5">
        <v>6837</v>
      </c>
      <c r="K49" s="5">
        <v>5597</v>
      </c>
      <c r="L49" s="5">
        <v>2812</v>
      </c>
      <c r="M49" s="5">
        <v>1304</v>
      </c>
      <c r="N49">
        <f t="shared" si="3"/>
        <v>16550</v>
      </c>
      <c r="O49" s="6">
        <f t="shared" si="4"/>
        <v>4137.5</v>
      </c>
      <c r="Q49">
        <v>5289</v>
      </c>
      <c r="R49">
        <v>3170</v>
      </c>
      <c r="S49">
        <v>2156</v>
      </c>
      <c r="T49">
        <v>742</v>
      </c>
      <c r="U49">
        <f t="shared" si="5"/>
        <v>11357</v>
      </c>
      <c r="V49" s="6">
        <f t="shared" si="9"/>
        <v>2839.25</v>
      </c>
      <c r="X49">
        <v>1896</v>
      </c>
      <c r="Y49">
        <v>5009</v>
      </c>
      <c r="Z49" s="25">
        <v>1175</v>
      </c>
      <c r="AA49" s="10">
        <v>1036</v>
      </c>
      <c r="AB49">
        <f t="shared" si="6"/>
        <v>9116</v>
      </c>
      <c r="AC49" s="9">
        <f t="shared" si="8"/>
        <v>2279</v>
      </c>
      <c r="AL49" s="23">
        <f t="shared" si="7"/>
        <v>3085.25</v>
      </c>
    </row>
    <row r="50" spans="2:38" x14ac:dyDescent="0.3">
      <c r="B50" s="18" t="str">
        <f t="shared" si="2"/>
        <v>ZEBRA48</v>
      </c>
      <c r="C50" s="1" t="s">
        <v>120</v>
      </c>
      <c r="D50" s="19">
        <v>48</v>
      </c>
      <c r="E50" s="3" t="s">
        <v>122</v>
      </c>
      <c r="F50" s="26"/>
      <c r="G50" s="3" t="s">
        <v>484</v>
      </c>
      <c r="H50" t="s">
        <v>53</v>
      </c>
      <c r="I50" t="s">
        <v>170</v>
      </c>
      <c r="J50" s="5">
        <v>1193</v>
      </c>
      <c r="K50" s="5">
        <v>1860</v>
      </c>
      <c r="L50" s="5">
        <v>1051</v>
      </c>
      <c r="M50" s="5">
        <v>595</v>
      </c>
      <c r="N50">
        <f t="shared" si="3"/>
        <v>4699</v>
      </c>
      <c r="O50" s="6">
        <f t="shared" si="4"/>
        <v>1174.75</v>
      </c>
      <c r="Q50">
        <v>2180</v>
      </c>
      <c r="R50">
        <v>827</v>
      </c>
      <c r="S50">
        <v>851</v>
      </c>
      <c r="T50">
        <v>1041</v>
      </c>
      <c r="U50">
        <f t="shared" si="5"/>
        <v>4899</v>
      </c>
      <c r="V50" s="6">
        <f t="shared" si="9"/>
        <v>1224.75</v>
      </c>
      <c r="X50">
        <v>1781</v>
      </c>
      <c r="Y50">
        <v>2937</v>
      </c>
      <c r="Z50" s="25">
        <v>951</v>
      </c>
      <c r="AA50" s="10">
        <v>982</v>
      </c>
      <c r="AB50">
        <f t="shared" si="6"/>
        <v>6651</v>
      </c>
      <c r="AC50" s="9">
        <f t="shared" si="8"/>
        <v>1662.75</v>
      </c>
      <c r="AL50" s="23">
        <f t="shared" si="7"/>
        <v>1354.0833333333333</v>
      </c>
    </row>
    <row r="51" spans="2:38" x14ac:dyDescent="0.3">
      <c r="B51" s="18" t="str">
        <f t="shared" si="2"/>
        <v>ZEBRA49</v>
      </c>
      <c r="C51" s="1" t="s">
        <v>120</v>
      </c>
      <c r="D51" s="19">
        <v>49</v>
      </c>
      <c r="E51" s="3" t="s">
        <v>122</v>
      </c>
      <c r="F51" s="26"/>
      <c r="G51" s="3" t="s">
        <v>484</v>
      </c>
      <c r="H51" t="s">
        <v>54</v>
      </c>
      <c r="I51" t="s">
        <v>171</v>
      </c>
      <c r="J51" s="5">
        <v>0</v>
      </c>
      <c r="K51" s="5">
        <v>0</v>
      </c>
      <c r="L51" s="5">
        <v>0</v>
      </c>
      <c r="M51" s="5">
        <v>0</v>
      </c>
      <c r="N51">
        <f t="shared" si="3"/>
        <v>0</v>
      </c>
      <c r="O51" s="6">
        <f t="shared" si="4"/>
        <v>0</v>
      </c>
      <c r="Q51">
        <v>0</v>
      </c>
      <c r="R51">
        <v>0</v>
      </c>
      <c r="S51">
        <v>0</v>
      </c>
      <c r="T51">
        <v>0</v>
      </c>
      <c r="U51">
        <f t="shared" si="5"/>
        <v>0</v>
      </c>
      <c r="V51" s="6">
        <f t="shared" si="9"/>
        <v>0</v>
      </c>
      <c r="X51">
        <v>0</v>
      </c>
      <c r="Y51">
        <v>0</v>
      </c>
      <c r="Z51" s="25">
        <v>0</v>
      </c>
      <c r="AA51" s="10">
        <v>0</v>
      </c>
      <c r="AB51">
        <f t="shared" si="6"/>
        <v>0</v>
      </c>
      <c r="AC51" s="9">
        <f t="shared" si="8"/>
        <v>0</v>
      </c>
      <c r="AL51" s="23">
        <f t="shared" si="7"/>
        <v>0</v>
      </c>
    </row>
    <row r="52" spans="2:38" x14ac:dyDescent="0.3">
      <c r="B52" s="18" t="str">
        <f t="shared" si="2"/>
        <v>ZEBRA50</v>
      </c>
      <c r="C52" s="1" t="s">
        <v>120</v>
      </c>
      <c r="D52" s="19">
        <v>50</v>
      </c>
      <c r="E52" s="3" t="s">
        <v>122</v>
      </c>
      <c r="F52" s="26"/>
      <c r="G52" s="3" t="s">
        <v>484</v>
      </c>
      <c r="H52" t="s">
        <v>55</v>
      </c>
      <c r="I52" t="s">
        <v>172</v>
      </c>
      <c r="J52" s="5">
        <v>0</v>
      </c>
      <c r="K52" s="5">
        <v>0</v>
      </c>
      <c r="L52" s="5">
        <v>0</v>
      </c>
      <c r="M52" s="5">
        <v>0</v>
      </c>
      <c r="N52">
        <f t="shared" si="3"/>
        <v>0</v>
      </c>
      <c r="O52" s="6">
        <f t="shared" si="4"/>
        <v>0</v>
      </c>
      <c r="Q52">
        <v>0</v>
      </c>
      <c r="R52">
        <v>0</v>
      </c>
      <c r="S52">
        <v>1</v>
      </c>
      <c r="T52">
        <v>5</v>
      </c>
      <c r="U52">
        <f t="shared" si="5"/>
        <v>6</v>
      </c>
      <c r="V52" s="6">
        <f t="shared" si="9"/>
        <v>1.5</v>
      </c>
      <c r="X52">
        <v>3</v>
      </c>
      <c r="Y52">
        <v>13</v>
      </c>
      <c r="Z52" s="25">
        <v>2</v>
      </c>
      <c r="AA52" s="10">
        <v>3</v>
      </c>
      <c r="AB52">
        <f t="shared" si="6"/>
        <v>21</v>
      </c>
      <c r="AC52" s="9">
        <f t="shared" si="8"/>
        <v>5.25</v>
      </c>
      <c r="AL52" s="23">
        <f t="shared" si="7"/>
        <v>2.25</v>
      </c>
    </row>
    <row r="53" spans="2:38" x14ac:dyDescent="0.3">
      <c r="B53" s="18" t="str">
        <f t="shared" si="2"/>
        <v>ZEBRA51</v>
      </c>
      <c r="C53" s="1" t="s">
        <v>120</v>
      </c>
      <c r="D53" s="19">
        <v>51</v>
      </c>
      <c r="E53" s="3" t="s">
        <v>122</v>
      </c>
      <c r="F53" s="26"/>
      <c r="G53" s="3" t="s">
        <v>484</v>
      </c>
      <c r="H53" t="s">
        <v>56</v>
      </c>
      <c r="I53" t="s">
        <v>173</v>
      </c>
      <c r="J53" s="5">
        <v>0</v>
      </c>
      <c r="K53" s="5">
        <v>0</v>
      </c>
      <c r="L53" s="5">
        <v>0</v>
      </c>
      <c r="M53" s="5">
        <v>0</v>
      </c>
      <c r="N53">
        <f t="shared" si="3"/>
        <v>0</v>
      </c>
      <c r="O53" s="6">
        <f t="shared" si="4"/>
        <v>0</v>
      </c>
      <c r="Q53">
        <v>0</v>
      </c>
      <c r="R53">
        <v>554</v>
      </c>
      <c r="S53">
        <v>672</v>
      </c>
      <c r="T53">
        <v>1594</v>
      </c>
      <c r="U53">
        <f t="shared" si="5"/>
        <v>2820</v>
      </c>
      <c r="V53" s="6">
        <f t="shared" si="9"/>
        <v>705</v>
      </c>
      <c r="X53">
        <v>409</v>
      </c>
      <c r="Y53">
        <v>882</v>
      </c>
      <c r="Z53" s="25">
        <v>341</v>
      </c>
      <c r="AA53" s="10">
        <v>642</v>
      </c>
      <c r="AB53">
        <f t="shared" si="6"/>
        <v>2274</v>
      </c>
      <c r="AC53" s="9">
        <f t="shared" si="8"/>
        <v>568.5</v>
      </c>
      <c r="AL53" s="23">
        <f t="shared" si="7"/>
        <v>424.5</v>
      </c>
    </row>
    <row r="54" spans="2:38" x14ac:dyDescent="0.3">
      <c r="B54" s="18" t="str">
        <f t="shared" si="2"/>
        <v>ZEBRA52</v>
      </c>
      <c r="C54" s="1" t="s">
        <v>120</v>
      </c>
      <c r="D54" s="19">
        <v>52</v>
      </c>
      <c r="E54" s="3" t="s">
        <v>122</v>
      </c>
      <c r="F54" s="26"/>
      <c r="G54" s="3" t="s">
        <v>484</v>
      </c>
      <c r="H54" t="s">
        <v>57</v>
      </c>
      <c r="I54" t="s">
        <v>174</v>
      </c>
      <c r="J54" s="5">
        <v>374</v>
      </c>
      <c r="K54" s="5">
        <v>274</v>
      </c>
      <c r="L54" s="5">
        <v>1</v>
      </c>
      <c r="M54" s="5">
        <v>513</v>
      </c>
      <c r="N54">
        <f t="shared" si="3"/>
        <v>1162</v>
      </c>
      <c r="O54" s="6">
        <f t="shared" si="4"/>
        <v>290.5</v>
      </c>
      <c r="Q54">
        <v>174</v>
      </c>
      <c r="R54">
        <v>291</v>
      </c>
      <c r="S54">
        <v>213</v>
      </c>
      <c r="T54">
        <v>564</v>
      </c>
      <c r="U54">
        <f t="shared" si="5"/>
        <v>1242</v>
      </c>
      <c r="V54" s="6">
        <f t="shared" si="9"/>
        <v>310.5</v>
      </c>
      <c r="X54">
        <v>209</v>
      </c>
      <c r="Y54">
        <v>602</v>
      </c>
      <c r="Z54" s="25">
        <v>550</v>
      </c>
      <c r="AA54" s="10">
        <v>242</v>
      </c>
      <c r="AB54">
        <f t="shared" si="6"/>
        <v>1603</v>
      </c>
      <c r="AC54" s="9">
        <f t="shared" si="8"/>
        <v>400.75</v>
      </c>
      <c r="AL54" s="23">
        <f t="shared" si="7"/>
        <v>333.91666666666669</v>
      </c>
    </row>
    <row r="55" spans="2:38" x14ac:dyDescent="0.3">
      <c r="B55" s="18" t="str">
        <f t="shared" si="2"/>
        <v>ZEBRA53</v>
      </c>
      <c r="C55" s="1" t="s">
        <v>120</v>
      </c>
      <c r="D55" s="19">
        <v>53</v>
      </c>
      <c r="E55" s="3" t="s">
        <v>122</v>
      </c>
      <c r="F55" s="26"/>
      <c r="G55" s="3" t="s">
        <v>484</v>
      </c>
      <c r="H55" t="s">
        <v>58</v>
      </c>
      <c r="I55" t="s">
        <v>175</v>
      </c>
      <c r="J55" s="5">
        <v>21</v>
      </c>
      <c r="K55" s="5">
        <v>15</v>
      </c>
      <c r="L55" s="5">
        <v>15</v>
      </c>
      <c r="M55" s="5">
        <v>40</v>
      </c>
      <c r="N55">
        <f t="shared" si="3"/>
        <v>91</v>
      </c>
      <c r="O55" s="6">
        <f t="shared" si="4"/>
        <v>22.75</v>
      </c>
      <c r="Q55">
        <v>22</v>
      </c>
      <c r="R55">
        <v>38</v>
      </c>
      <c r="S55">
        <v>49</v>
      </c>
      <c r="T55">
        <v>29</v>
      </c>
      <c r="U55">
        <f t="shared" si="5"/>
        <v>138</v>
      </c>
      <c r="V55" s="6">
        <f t="shared" si="9"/>
        <v>34.5</v>
      </c>
      <c r="X55">
        <v>43</v>
      </c>
      <c r="Y55">
        <v>42</v>
      </c>
      <c r="Z55" s="25">
        <v>13</v>
      </c>
      <c r="AA55" s="10">
        <v>10</v>
      </c>
      <c r="AB55">
        <f t="shared" si="6"/>
        <v>108</v>
      </c>
      <c r="AC55" s="9">
        <f t="shared" si="8"/>
        <v>27</v>
      </c>
      <c r="AL55" s="23">
        <f t="shared" si="7"/>
        <v>28.083333333333332</v>
      </c>
    </row>
    <row r="56" spans="2:38" x14ac:dyDescent="0.3">
      <c r="B56" s="18" t="str">
        <f t="shared" si="2"/>
        <v>ZEBRA54</v>
      </c>
      <c r="C56" s="1" t="s">
        <v>120</v>
      </c>
      <c r="D56" s="19">
        <v>54</v>
      </c>
      <c r="E56" s="3" t="s">
        <v>122</v>
      </c>
      <c r="F56" s="26"/>
      <c r="G56" s="3" t="s">
        <v>484</v>
      </c>
      <c r="H56" t="s">
        <v>1163</v>
      </c>
      <c r="I56" t="s">
        <v>176</v>
      </c>
      <c r="J56" s="5">
        <v>0</v>
      </c>
      <c r="K56" s="5">
        <v>0</v>
      </c>
      <c r="L56" s="5">
        <v>0</v>
      </c>
      <c r="M56" s="5">
        <v>0</v>
      </c>
      <c r="N56">
        <f t="shared" si="3"/>
        <v>0</v>
      </c>
      <c r="O56" s="6">
        <f t="shared" si="4"/>
        <v>0</v>
      </c>
      <c r="Q56">
        <v>0</v>
      </c>
      <c r="R56">
        <v>0</v>
      </c>
      <c r="S56">
        <v>0</v>
      </c>
      <c r="T56">
        <v>0</v>
      </c>
      <c r="U56">
        <f t="shared" si="5"/>
        <v>0</v>
      </c>
      <c r="V56" s="6">
        <f t="shared" si="9"/>
        <v>0</v>
      </c>
      <c r="X56">
        <v>0</v>
      </c>
      <c r="Y56">
        <v>0</v>
      </c>
      <c r="Z56" s="25">
        <v>22</v>
      </c>
      <c r="AA56" s="10">
        <v>21</v>
      </c>
      <c r="AB56">
        <f t="shared" si="6"/>
        <v>43</v>
      </c>
      <c r="AC56" s="9">
        <f t="shared" si="8"/>
        <v>10.75</v>
      </c>
      <c r="AL56" s="23">
        <f t="shared" si="7"/>
        <v>3.5833333333333335</v>
      </c>
    </row>
    <row r="57" spans="2:38" x14ac:dyDescent="0.3">
      <c r="B57" s="18" t="str">
        <f t="shared" si="2"/>
        <v>ZEBRA55</v>
      </c>
      <c r="C57" s="1" t="s">
        <v>120</v>
      </c>
      <c r="D57" s="19">
        <v>55</v>
      </c>
      <c r="E57" s="3" t="s">
        <v>122</v>
      </c>
      <c r="F57" s="26"/>
      <c r="G57" s="3" t="s">
        <v>484</v>
      </c>
      <c r="H57" t="s">
        <v>59</v>
      </c>
      <c r="I57" t="s">
        <v>177</v>
      </c>
      <c r="J57" s="5">
        <v>288</v>
      </c>
      <c r="K57" s="5">
        <v>122</v>
      </c>
      <c r="L57" s="5">
        <v>768</v>
      </c>
      <c r="M57" s="5">
        <v>91</v>
      </c>
      <c r="N57">
        <f t="shared" si="3"/>
        <v>1269</v>
      </c>
      <c r="O57" s="6">
        <f t="shared" si="4"/>
        <v>317.25</v>
      </c>
      <c r="Q57">
        <v>151</v>
      </c>
      <c r="R57">
        <v>144</v>
      </c>
      <c r="S57">
        <v>207</v>
      </c>
      <c r="T57">
        <v>189</v>
      </c>
      <c r="U57">
        <f t="shared" si="5"/>
        <v>691</v>
      </c>
      <c r="V57" s="6">
        <f t="shared" si="9"/>
        <v>172.75</v>
      </c>
      <c r="X57">
        <v>179</v>
      </c>
      <c r="Y57">
        <v>219</v>
      </c>
      <c r="Z57" s="25">
        <v>35</v>
      </c>
      <c r="AA57" s="10">
        <v>25</v>
      </c>
      <c r="AB57">
        <f t="shared" si="6"/>
        <v>458</v>
      </c>
      <c r="AC57" s="9">
        <f t="shared" si="8"/>
        <v>114.5</v>
      </c>
      <c r="AL57" s="23">
        <f t="shared" si="7"/>
        <v>201.5</v>
      </c>
    </row>
    <row r="58" spans="2:38" x14ac:dyDescent="0.3">
      <c r="B58" s="18" t="str">
        <f t="shared" si="2"/>
        <v>ZEBRA56</v>
      </c>
      <c r="C58" s="1" t="s">
        <v>120</v>
      </c>
      <c r="D58" s="19">
        <v>56</v>
      </c>
      <c r="E58" s="3" t="s">
        <v>122</v>
      </c>
      <c r="F58" s="26"/>
      <c r="G58" s="3" t="s">
        <v>484</v>
      </c>
      <c r="H58" t="s">
        <v>60</v>
      </c>
      <c r="I58" t="s">
        <v>178</v>
      </c>
      <c r="J58" s="5">
        <v>36</v>
      </c>
      <c r="K58" s="5">
        <v>0</v>
      </c>
      <c r="L58" s="5">
        <v>261</v>
      </c>
      <c r="M58" s="5">
        <v>0</v>
      </c>
      <c r="N58">
        <f t="shared" si="3"/>
        <v>297</v>
      </c>
      <c r="O58" s="6">
        <f t="shared" si="4"/>
        <v>74.25</v>
      </c>
      <c r="Q58">
        <v>21</v>
      </c>
      <c r="R58">
        <v>638</v>
      </c>
      <c r="S58">
        <v>20</v>
      </c>
      <c r="T58">
        <v>70</v>
      </c>
      <c r="U58">
        <f t="shared" si="5"/>
        <v>749</v>
      </c>
      <c r="V58" s="6">
        <f t="shared" si="9"/>
        <v>187.25</v>
      </c>
      <c r="X58">
        <v>22</v>
      </c>
      <c r="Y58">
        <v>20</v>
      </c>
      <c r="Z58" s="25">
        <v>30</v>
      </c>
      <c r="AA58" s="10">
        <v>0</v>
      </c>
      <c r="AB58">
        <f t="shared" si="6"/>
        <v>72</v>
      </c>
      <c r="AC58" s="9">
        <f t="shared" si="8"/>
        <v>18</v>
      </c>
      <c r="AL58" s="23">
        <f t="shared" si="7"/>
        <v>93.166666666666671</v>
      </c>
    </row>
    <row r="59" spans="2:38" x14ac:dyDescent="0.3">
      <c r="B59" s="18" t="str">
        <f t="shared" si="2"/>
        <v>ZEBRA57</v>
      </c>
      <c r="C59" s="1" t="s">
        <v>120</v>
      </c>
      <c r="D59" s="19">
        <v>57</v>
      </c>
      <c r="E59" s="3" t="s">
        <v>122</v>
      </c>
      <c r="F59" s="26"/>
      <c r="G59" s="3" t="s">
        <v>484</v>
      </c>
      <c r="H59" t="s">
        <v>61</v>
      </c>
      <c r="I59" t="s">
        <v>179</v>
      </c>
      <c r="J59" s="5">
        <v>222</v>
      </c>
      <c r="K59" s="5">
        <v>135</v>
      </c>
      <c r="L59" s="5">
        <v>51</v>
      </c>
      <c r="M59" s="5">
        <v>387</v>
      </c>
      <c r="N59">
        <f t="shared" si="3"/>
        <v>795</v>
      </c>
      <c r="O59" s="6">
        <f t="shared" si="4"/>
        <v>198.75</v>
      </c>
      <c r="Q59">
        <v>62</v>
      </c>
      <c r="R59">
        <v>80</v>
      </c>
      <c r="S59">
        <v>188</v>
      </c>
      <c r="T59">
        <v>0</v>
      </c>
      <c r="U59">
        <f t="shared" si="5"/>
        <v>330</v>
      </c>
      <c r="V59" s="6">
        <f t="shared" si="9"/>
        <v>82.5</v>
      </c>
      <c r="X59">
        <v>95</v>
      </c>
      <c r="Y59">
        <v>65</v>
      </c>
      <c r="Z59" s="25">
        <v>174</v>
      </c>
      <c r="AA59" s="10">
        <v>70</v>
      </c>
      <c r="AB59">
        <f t="shared" si="6"/>
        <v>404</v>
      </c>
      <c r="AC59" s="9">
        <f t="shared" si="8"/>
        <v>101</v>
      </c>
      <c r="AL59" s="23">
        <f t="shared" si="7"/>
        <v>127.41666666666667</v>
      </c>
    </row>
    <row r="60" spans="2:38" x14ac:dyDescent="0.3">
      <c r="B60" s="18" t="str">
        <f t="shared" si="2"/>
        <v>ZEBRA58</v>
      </c>
      <c r="C60" s="1" t="s">
        <v>120</v>
      </c>
      <c r="D60" s="19">
        <v>58</v>
      </c>
      <c r="E60" s="3" t="s">
        <v>122</v>
      </c>
      <c r="F60" s="26"/>
      <c r="G60" s="3" t="s">
        <v>484</v>
      </c>
      <c r="H60" t="s">
        <v>62</v>
      </c>
      <c r="I60" t="s">
        <v>180</v>
      </c>
      <c r="J60" s="5">
        <v>0</v>
      </c>
      <c r="K60" s="5">
        <v>160</v>
      </c>
      <c r="L60" s="5">
        <v>157</v>
      </c>
      <c r="M60" s="5">
        <v>46</v>
      </c>
      <c r="N60">
        <f t="shared" si="3"/>
        <v>363</v>
      </c>
      <c r="O60" s="6">
        <f t="shared" si="4"/>
        <v>90.75</v>
      </c>
      <c r="Q60">
        <v>98</v>
      </c>
      <c r="R60">
        <v>4</v>
      </c>
      <c r="S60">
        <v>12</v>
      </c>
      <c r="T60">
        <v>17</v>
      </c>
      <c r="U60">
        <f t="shared" si="5"/>
        <v>131</v>
      </c>
      <c r="V60" s="6">
        <f t="shared" si="9"/>
        <v>32.75</v>
      </c>
      <c r="X60">
        <v>39</v>
      </c>
      <c r="Y60">
        <v>11</v>
      </c>
      <c r="Z60" s="25">
        <v>0</v>
      </c>
      <c r="AA60" s="10">
        <v>25</v>
      </c>
      <c r="AB60">
        <f t="shared" si="6"/>
        <v>75</v>
      </c>
      <c r="AC60" s="9">
        <f t="shared" si="8"/>
        <v>18.75</v>
      </c>
      <c r="AL60" s="23">
        <f t="shared" si="7"/>
        <v>47.416666666666664</v>
      </c>
    </row>
    <row r="61" spans="2:38" x14ac:dyDescent="0.3">
      <c r="B61" s="18" t="str">
        <f t="shared" si="2"/>
        <v>ZEBRA59</v>
      </c>
      <c r="C61" s="1" t="s">
        <v>120</v>
      </c>
      <c r="D61" s="19">
        <v>59</v>
      </c>
      <c r="E61" s="3" t="s">
        <v>122</v>
      </c>
      <c r="F61" s="26"/>
      <c r="G61" s="3" t="s">
        <v>484</v>
      </c>
      <c r="H61" t="s">
        <v>63</v>
      </c>
      <c r="I61" t="s">
        <v>181</v>
      </c>
      <c r="J61" s="5">
        <v>0</v>
      </c>
      <c r="K61" s="5">
        <v>50</v>
      </c>
      <c r="L61" s="5">
        <v>19</v>
      </c>
      <c r="M61" s="5">
        <v>2</v>
      </c>
      <c r="N61">
        <f t="shared" si="3"/>
        <v>71</v>
      </c>
      <c r="O61" s="6">
        <f t="shared" si="4"/>
        <v>17.75</v>
      </c>
      <c r="Q61">
        <v>24</v>
      </c>
      <c r="R61">
        <v>4</v>
      </c>
      <c r="S61">
        <v>21</v>
      </c>
      <c r="T61">
        <v>9</v>
      </c>
      <c r="U61">
        <f t="shared" si="5"/>
        <v>58</v>
      </c>
      <c r="V61" s="6">
        <f t="shared" si="9"/>
        <v>14.5</v>
      </c>
      <c r="X61">
        <v>1</v>
      </c>
      <c r="Y61">
        <v>0</v>
      </c>
      <c r="Z61" s="25">
        <v>0</v>
      </c>
      <c r="AA61" s="10">
        <v>0</v>
      </c>
      <c r="AB61">
        <f t="shared" si="6"/>
        <v>1</v>
      </c>
      <c r="AC61" s="9">
        <f t="shared" si="8"/>
        <v>0.25</v>
      </c>
      <c r="AL61" s="23">
        <f t="shared" si="7"/>
        <v>10.833333333333334</v>
      </c>
    </row>
    <row r="62" spans="2:38" x14ac:dyDescent="0.3">
      <c r="B62" s="18" t="str">
        <f t="shared" si="2"/>
        <v>ZEBRA60</v>
      </c>
      <c r="C62" s="1" t="s">
        <v>120</v>
      </c>
      <c r="D62" s="19">
        <v>60</v>
      </c>
      <c r="E62" s="3" t="s">
        <v>122</v>
      </c>
      <c r="F62" s="26"/>
      <c r="G62" s="3" t="s">
        <v>484</v>
      </c>
      <c r="H62" t="s">
        <v>64</v>
      </c>
      <c r="I62" t="s">
        <v>182</v>
      </c>
      <c r="J62" s="5">
        <v>7</v>
      </c>
      <c r="K62" s="5">
        <v>60</v>
      </c>
      <c r="L62" s="5">
        <v>0</v>
      </c>
      <c r="M62" s="5">
        <v>0</v>
      </c>
      <c r="N62">
        <f t="shared" si="3"/>
        <v>67</v>
      </c>
      <c r="O62" s="6">
        <f t="shared" si="4"/>
        <v>16.75</v>
      </c>
      <c r="Q62">
        <v>11</v>
      </c>
      <c r="R62">
        <v>504</v>
      </c>
      <c r="S62">
        <v>20</v>
      </c>
      <c r="T62">
        <v>44</v>
      </c>
      <c r="U62">
        <f t="shared" si="5"/>
        <v>579</v>
      </c>
      <c r="V62" s="6">
        <f t="shared" si="9"/>
        <v>144.75</v>
      </c>
      <c r="X62">
        <v>8</v>
      </c>
      <c r="Y62">
        <v>2</v>
      </c>
      <c r="Z62" s="25">
        <v>38</v>
      </c>
      <c r="AA62" s="10">
        <v>10</v>
      </c>
      <c r="AB62">
        <f t="shared" si="6"/>
        <v>58</v>
      </c>
      <c r="AC62" s="9">
        <f t="shared" si="8"/>
        <v>14.5</v>
      </c>
      <c r="AL62" s="23">
        <f t="shared" si="7"/>
        <v>58.666666666666664</v>
      </c>
    </row>
    <row r="63" spans="2:38" x14ac:dyDescent="0.3">
      <c r="B63" s="18" t="str">
        <f t="shared" si="2"/>
        <v>ZEBRA61</v>
      </c>
      <c r="C63" s="1" t="s">
        <v>120</v>
      </c>
      <c r="D63" s="19">
        <v>61</v>
      </c>
      <c r="E63" s="3" t="s">
        <v>122</v>
      </c>
      <c r="F63" s="26"/>
      <c r="G63" s="3" t="s">
        <v>484</v>
      </c>
      <c r="H63" t="s">
        <v>65</v>
      </c>
      <c r="I63" t="s">
        <v>183</v>
      </c>
      <c r="J63" s="5">
        <v>10</v>
      </c>
      <c r="K63" s="5">
        <v>3</v>
      </c>
      <c r="L63" s="5">
        <v>0</v>
      </c>
      <c r="M63" s="5">
        <v>0</v>
      </c>
      <c r="N63">
        <f t="shared" si="3"/>
        <v>13</v>
      </c>
      <c r="O63" s="6">
        <f t="shared" si="4"/>
        <v>3.25</v>
      </c>
      <c r="Q63">
        <v>59</v>
      </c>
      <c r="R63">
        <v>49</v>
      </c>
      <c r="S63">
        <v>5</v>
      </c>
      <c r="T63">
        <v>9</v>
      </c>
      <c r="U63">
        <f t="shared" si="5"/>
        <v>122</v>
      </c>
      <c r="V63" s="6">
        <f t="shared" si="9"/>
        <v>30.5</v>
      </c>
      <c r="X63">
        <v>11</v>
      </c>
      <c r="Y63">
        <v>26</v>
      </c>
      <c r="Z63" s="25">
        <v>17</v>
      </c>
      <c r="AA63" s="10">
        <v>4</v>
      </c>
      <c r="AB63">
        <f t="shared" si="6"/>
        <v>58</v>
      </c>
      <c r="AC63" s="9">
        <f t="shared" si="8"/>
        <v>14.5</v>
      </c>
      <c r="AL63" s="23">
        <f t="shared" si="7"/>
        <v>16.083333333333332</v>
      </c>
    </row>
    <row r="64" spans="2:38" x14ac:dyDescent="0.3">
      <c r="B64" s="18" t="str">
        <f t="shared" si="2"/>
        <v>ZEBRA62</v>
      </c>
      <c r="C64" s="1" t="s">
        <v>120</v>
      </c>
      <c r="D64" s="19">
        <v>62</v>
      </c>
      <c r="E64" s="3" t="s">
        <v>122</v>
      </c>
      <c r="F64" s="26"/>
      <c r="G64" s="3" t="s">
        <v>484</v>
      </c>
      <c r="H64" t="s">
        <v>66</v>
      </c>
      <c r="I64" t="s">
        <v>184</v>
      </c>
      <c r="J64" s="5">
        <v>0</v>
      </c>
      <c r="K64" s="5">
        <v>15</v>
      </c>
      <c r="L64" s="5">
        <v>9</v>
      </c>
      <c r="M64" s="5">
        <v>0</v>
      </c>
      <c r="N64">
        <f t="shared" si="3"/>
        <v>24</v>
      </c>
      <c r="O64" s="6">
        <f t="shared" si="4"/>
        <v>6</v>
      </c>
      <c r="Q64">
        <v>3</v>
      </c>
      <c r="R64">
        <v>39</v>
      </c>
      <c r="S64">
        <v>4</v>
      </c>
      <c r="T64">
        <v>1</v>
      </c>
      <c r="U64">
        <f t="shared" si="5"/>
        <v>47</v>
      </c>
      <c r="V64" s="6">
        <f t="shared" si="9"/>
        <v>11.75</v>
      </c>
      <c r="X64">
        <v>25</v>
      </c>
      <c r="Y64">
        <v>18</v>
      </c>
      <c r="Z64" s="25">
        <v>14</v>
      </c>
      <c r="AA64" s="10">
        <v>11</v>
      </c>
      <c r="AB64">
        <f t="shared" si="6"/>
        <v>68</v>
      </c>
      <c r="AC64" s="9">
        <f t="shared" si="8"/>
        <v>17</v>
      </c>
      <c r="AL64" s="23">
        <f t="shared" si="7"/>
        <v>11.583333333333334</v>
      </c>
    </row>
    <row r="65" spans="2:38" x14ac:dyDescent="0.3">
      <c r="B65" s="18" t="str">
        <f t="shared" si="2"/>
        <v>ZEBRA63</v>
      </c>
      <c r="C65" s="1" t="s">
        <v>120</v>
      </c>
      <c r="D65" s="19">
        <v>63</v>
      </c>
      <c r="E65" s="3" t="s">
        <v>122</v>
      </c>
      <c r="F65" s="26"/>
      <c r="G65" s="3" t="s">
        <v>484</v>
      </c>
      <c r="H65" t="s">
        <v>67</v>
      </c>
      <c r="I65" t="s">
        <v>185</v>
      </c>
      <c r="J65" s="5">
        <v>0</v>
      </c>
      <c r="K65" s="5">
        <v>0</v>
      </c>
      <c r="L65" s="5">
        <v>0</v>
      </c>
      <c r="M65" s="5">
        <v>0</v>
      </c>
      <c r="N65">
        <f t="shared" si="3"/>
        <v>0</v>
      </c>
      <c r="O65" s="6">
        <f t="shared" si="4"/>
        <v>0</v>
      </c>
      <c r="Q65">
        <v>1</v>
      </c>
      <c r="R65">
        <v>0</v>
      </c>
      <c r="S65">
        <v>0</v>
      </c>
      <c r="T65">
        <v>0</v>
      </c>
      <c r="U65">
        <f t="shared" si="5"/>
        <v>1</v>
      </c>
      <c r="V65" s="6">
        <f t="shared" si="9"/>
        <v>0.25</v>
      </c>
      <c r="X65">
        <v>2</v>
      </c>
      <c r="Y65">
        <v>8</v>
      </c>
      <c r="Z65" s="25">
        <v>0</v>
      </c>
      <c r="AA65" s="10">
        <v>0</v>
      </c>
      <c r="AB65">
        <f t="shared" si="6"/>
        <v>10</v>
      </c>
      <c r="AC65" s="9">
        <f t="shared" si="8"/>
        <v>2.5</v>
      </c>
      <c r="AL65" s="23">
        <f t="shared" si="7"/>
        <v>0.91666666666666663</v>
      </c>
    </row>
    <row r="66" spans="2:38" x14ac:dyDescent="0.3">
      <c r="B66" s="18" t="str">
        <f t="shared" si="2"/>
        <v>ZEBRA64</v>
      </c>
      <c r="C66" s="1" t="s">
        <v>120</v>
      </c>
      <c r="D66" s="19">
        <v>64</v>
      </c>
      <c r="E66" s="3" t="s">
        <v>122</v>
      </c>
      <c r="F66" s="26"/>
      <c r="G66" s="3" t="s">
        <v>484</v>
      </c>
      <c r="H66" t="s">
        <v>68</v>
      </c>
      <c r="I66" t="s">
        <v>186</v>
      </c>
      <c r="J66" s="5">
        <v>0</v>
      </c>
      <c r="K66" s="5">
        <v>24</v>
      </c>
      <c r="L66" s="5">
        <v>154</v>
      </c>
      <c r="M66" s="5">
        <v>237</v>
      </c>
      <c r="N66">
        <f t="shared" si="3"/>
        <v>415</v>
      </c>
      <c r="O66" s="6">
        <f t="shared" si="4"/>
        <v>103.75</v>
      </c>
      <c r="Q66">
        <v>5</v>
      </c>
      <c r="R66">
        <v>6</v>
      </c>
      <c r="S66">
        <v>29</v>
      </c>
      <c r="T66">
        <v>30</v>
      </c>
      <c r="U66">
        <f t="shared" si="5"/>
        <v>70</v>
      </c>
      <c r="V66" s="6">
        <f t="shared" si="9"/>
        <v>17.5</v>
      </c>
      <c r="X66">
        <v>17</v>
      </c>
      <c r="Y66">
        <v>22</v>
      </c>
      <c r="Z66" s="25">
        <v>1</v>
      </c>
      <c r="AA66" s="10">
        <v>9</v>
      </c>
      <c r="AB66">
        <f t="shared" si="6"/>
        <v>49</v>
      </c>
      <c r="AC66" s="9">
        <f t="shared" si="8"/>
        <v>12.25</v>
      </c>
      <c r="AL66" s="23">
        <f t="shared" si="7"/>
        <v>44.5</v>
      </c>
    </row>
    <row r="67" spans="2:38" x14ac:dyDescent="0.3">
      <c r="B67" s="18" t="str">
        <f t="shared" si="2"/>
        <v>ZEBRA65</v>
      </c>
      <c r="C67" s="1" t="s">
        <v>120</v>
      </c>
      <c r="D67" s="19">
        <v>65</v>
      </c>
      <c r="E67" s="3" t="s">
        <v>122</v>
      </c>
      <c r="F67" s="26"/>
      <c r="G67" s="3" t="s">
        <v>484</v>
      </c>
      <c r="H67" t="s">
        <v>69</v>
      </c>
      <c r="I67" t="s">
        <v>187</v>
      </c>
      <c r="J67" s="5">
        <v>99</v>
      </c>
      <c r="K67" s="5">
        <v>0</v>
      </c>
      <c r="L67" s="5">
        <v>1</v>
      </c>
      <c r="M67" s="5">
        <v>34</v>
      </c>
      <c r="N67">
        <f t="shared" si="3"/>
        <v>134</v>
      </c>
      <c r="O67" s="6">
        <f t="shared" si="4"/>
        <v>33.5</v>
      </c>
      <c r="Q67">
        <v>0</v>
      </c>
      <c r="R67">
        <v>29</v>
      </c>
      <c r="S67">
        <v>7</v>
      </c>
      <c r="T67">
        <v>7</v>
      </c>
      <c r="U67">
        <f t="shared" si="5"/>
        <v>43</v>
      </c>
      <c r="V67" s="6">
        <f t="shared" ref="V67:V98" si="10">U67/4</f>
        <v>10.75</v>
      </c>
      <c r="X67">
        <v>5</v>
      </c>
      <c r="Y67">
        <v>14</v>
      </c>
      <c r="Z67" s="25">
        <v>22</v>
      </c>
      <c r="AA67" s="10">
        <v>0</v>
      </c>
      <c r="AB67">
        <f t="shared" si="6"/>
        <v>41</v>
      </c>
      <c r="AC67" s="9">
        <f t="shared" si="8"/>
        <v>10.25</v>
      </c>
      <c r="AL67" s="23">
        <f t="shared" si="7"/>
        <v>18.166666666666668</v>
      </c>
    </row>
    <row r="68" spans="2:38" x14ac:dyDescent="0.3">
      <c r="B68" s="18" t="str">
        <f t="shared" ref="B68:B131" si="11">CONCATENATE(C68,D68)</f>
        <v>ZEBRA66</v>
      </c>
      <c r="C68" s="1" t="s">
        <v>120</v>
      </c>
      <c r="D68" s="19">
        <v>66</v>
      </c>
      <c r="E68" s="3" t="s">
        <v>121</v>
      </c>
      <c r="F68" s="26">
        <v>60</v>
      </c>
      <c r="G68" s="3" t="s">
        <v>485</v>
      </c>
      <c r="H68" t="s">
        <v>70</v>
      </c>
      <c r="I68" t="s">
        <v>188</v>
      </c>
      <c r="J68" s="5">
        <v>0</v>
      </c>
      <c r="K68" s="5">
        <v>0</v>
      </c>
      <c r="L68" s="5">
        <v>0</v>
      </c>
      <c r="M68" s="5">
        <v>0</v>
      </c>
      <c r="N68">
        <f t="shared" ref="N68:N116" si="12">SUM(J68:M68)</f>
        <v>0</v>
      </c>
      <c r="O68" s="6">
        <f t="shared" ref="O68:O131" si="13">N68/4</f>
        <v>0</v>
      </c>
      <c r="Q68">
        <v>0</v>
      </c>
      <c r="R68">
        <v>0</v>
      </c>
      <c r="S68">
        <v>0</v>
      </c>
      <c r="T68">
        <v>0</v>
      </c>
      <c r="U68">
        <f t="shared" ref="U68:U116" si="14">SUM(Q68:T68)</f>
        <v>0</v>
      </c>
      <c r="V68" s="6">
        <f t="shared" si="10"/>
        <v>0</v>
      </c>
      <c r="X68">
        <v>50</v>
      </c>
      <c r="Y68">
        <v>42</v>
      </c>
      <c r="Z68" s="25">
        <v>10</v>
      </c>
      <c r="AA68" s="10">
        <v>0</v>
      </c>
      <c r="AB68">
        <f t="shared" ref="AB68:AB116" si="15">SUM(X68:AA68)</f>
        <v>102</v>
      </c>
      <c r="AC68" s="9">
        <f t="shared" si="8"/>
        <v>25.5</v>
      </c>
      <c r="AL68" s="23">
        <f t="shared" ref="AL68:AL131" si="16">(O68+V68+AC68)/3</f>
        <v>8.5</v>
      </c>
    </row>
    <row r="69" spans="2:38" x14ac:dyDescent="0.3">
      <c r="B69" s="18" t="str">
        <f t="shared" si="11"/>
        <v>ZEBRA67</v>
      </c>
      <c r="C69" s="1" t="s">
        <v>120</v>
      </c>
      <c r="D69" s="19">
        <v>67</v>
      </c>
      <c r="E69" s="3" t="s">
        <v>121</v>
      </c>
      <c r="F69" s="26">
        <v>60</v>
      </c>
      <c r="G69" s="3" t="s">
        <v>485</v>
      </c>
      <c r="H69" t="s">
        <v>71</v>
      </c>
      <c r="I69" t="s">
        <v>189</v>
      </c>
      <c r="J69" s="5">
        <v>0</v>
      </c>
      <c r="K69" s="5">
        <v>0</v>
      </c>
      <c r="L69" s="5">
        <v>0</v>
      </c>
      <c r="M69" s="5">
        <v>0</v>
      </c>
      <c r="N69">
        <f t="shared" si="12"/>
        <v>0</v>
      </c>
      <c r="O69" s="6">
        <f t="shared" si="13"/>
        <v>0</v>
      </c>
      <c r="Q69">
        <v>0</v>
      </c>
      <c r="R69">
        <v>0</v>
      </c>
      <c r="S69">
        <v>0</v>
      </c>
      <c r="T69">
        <v>0</v>
      </c>
      <c r="U69">
        <f t="shared" si="14"/>
        <v>0</v>
      </c>
      <c r="V69" s="6">
        <f t="shared" si="10"/>
        <v>0</v>
      </c>
      <c r="X69">
        <v>0</v>
      </c>
      <c r="Y69">
        <v>28</v>
      </c>
      <c r="Z69" s="25">
        <v>18</v>
      </c>
      <c r="AA69" s="10">
        <v>0</v>
      </c>
      <c r="AB69">
        <f t="shared" si="15"/>
        <v>46</v>
      </c>
      <c r="AC69" s="9">
        <f t="shared" ref="AC69:AC132" si="17">AB69/4</f>
        <v>11.5</v>
      </c>
      <c r="AL69" s="23">
        <f t="shared" si="16"/>
        <v>3.8333333333333335</v>
      </c>
    </row>
    <row r="70" spans="2:38" x14ac:dyDescent="0.3">
      <c r="B70" s="18" t="str">
        <f t="shared" si="11"/>
        <v>ZEBRA68</v>
      </c>
      <c r="C70" s="1" t="s">
        <v>120</v>
      </c>
      <c r="D70" s="19">
        <v>68</v>
      </c>
      <c r="E70" s="3" t="s">
        <v>121</v>
      </c>
      <c r="F70" s="26">
        <v>60</v>
      </c>
      <c r="G70" s="3" t="s">
        <v>485</v>
      </c>
      <c r="H70" t="s">
        <v>72</v>
      </c>
      <c r="I70" t="s">
        <v>190</v>
      </c>
      <c r="J70" s="5">
        <v>13</v>
      </c>
      <c r="K70" s="5">
        <v>110</v>
      </c>
      <c r="L70" s="5">
        <v>11</v>
      </c>
      <c r="M70" s="5">
        <v>83</v>
      </c>
      <c r="N70">
        <f t="shared" si="12"/>
        <v>217</v>
      </c>
      <c r="O70" s="6">
        <f t="shared" si="13"/>
        <v>54.25</v>
      </c>
      <c r="Q70">
        <v>135</v>
      </c>
      <c r="R70">
        <v>22</v>
      </c>
      <c r="S70">
        <v>100</v>
      </c>
      <c r="T70">
        <v>0</v>
      </c>
      <c r="U70">
        <f t="shared" si="14"/>
        <v>257</v>
      </c>
      <c r="V70" s="6">
        <f t="shared" si="10"/>
        <v>64.25</v>
      </c>
      <c r="X70">
        <v>99</v>
      </c>
      <c r="Y70">
        <v>70</v>
      </c>
      <c r="Z70" s="25">
        <v>67</v>
      </c>
      <c r="AA70" s="10">
        <v>0</v>
      </c>
      <c r="AB70">
        <f t="shared" si="15"/>
        <v>236</v>
      </c>
      <c r="AC70" s="9">
        <f t="shared" si="17"/>
        <v>59</v>
      </c>
      <c r="AL70" s="23">
        <f t="shared" si="16"/>
        <v>59.166666666666664</v>
      </c>
    </row>
    <row r="71" spans="2:38" x14ac:dyDescent="0.3">
      <c r="B71" s="18" t="str">
        <f t="shared" si="11"/>
        <v>ZEBRA69</v>
      </c>
      <c r="C71" s="1" t="s">
        <v>120</v>
      </c>
      <c r="D71" s="19">
        <v>69</v>
      </c>
      <c r="E71" s="3" t="s">
        <v>122</v>
      </c>
      <c r="F71" s="26"/>
      <c r="G71" s="3" t="s">
        <v>484</v>
      </c>
      <c r="H71" t="s">
        <v>73</v>
      </c>
      <c r="I71" t="s">
        <v>191</v>
      </c>
      <c r="J71" s="5">
        <v>0</v>
      </c>
      <c r="K71" s="5">
        <v>0</v>
      </c>
      <c r="L71" s="5">
        <v>0</v>
      </c>
      <c r="M71" s="5">
        <v>0</v>
      </c>
      <c r="N71">
        <f t="shared" si="12"/>
        <v>0</v>
      </c>
      <c r="O71" s="6">
        <f t="shared" si="13"/>
        <v>0</v>
      </c>
      <c r="Q71">
        <v>0</v>
      </c>
      <c r="R71">
        <v>0</v>
      </c>
      <c r="S71">
        <v>0</v>
      </c>
      <c r="T71">
        <v>0</v>
      </c>
      <c r="U71">
        <f t="shared" si="14"/>
        <v>0</v>
      </c>
      <c r="V71" s="6">
        <f t="shared" si="10"/>
        <v>0</v>
      </c>
      <c r="X71">
        <v>21</v>
      </c>
      <c r="Y71">
        <v>58</v>
      </c>
      <c r="Z71" s="25">
        <v>91</v>
      </c>
      <c r="AA71" s="10">
        <v>22</v>
      </c>
      <c r="AB71">
        <f t="shared" si="15"/>
        <v>192</v>
      </c>
      <c r="AC71" s="9">
        <f t="shared" si="17"/>
        <v>48</v>
      </c>
      <c r="AL71" s="23">
        <f t="shared" si="16"/>
        <v>16</v>
      </c>
    </row>
    <row r="72" spans="2:38" x14ac:dyDescent="0.3">
      <c r="B72" s="18" t="str">
        <f t="shared" si="11"/>
        <v>ZEBRA70</v>
      </c>
      <c r="C72" s="1" t="s">
        <v>120</v>
      </c>
      <c r="D72" s="19">
        <v>70</v>
      </c>
      <c r="E72" s="3" t="s">
        <v>122</v>
      </c>
      <c r="F72" s="26"/>
      <c r="G72" s="3" t="s">
        <v>484</v>
      </c>
      <c r="H72" t="s">
        <v>74</v>
      </c>
      <c r="I72" t="s">
        <v>192</v>
      </c>
      <c r="J72" s="5">
        <v>0</v>
      </c>
      <c r="K72" s="5">
        <v>0</v>
      </c>
      <c r="L72" s="5">
        <v>0</v>
      </c>
      <c r="M72" s="5">
        <v>0</v>
      </c>
      <c r="N72">
        <f t="shared" si="12"/>
        <v>0</v>
      </c>
      <c r="O72" s="6">
        <f t="shared" si="13"/>
        <v>0</v>
      </c>
      <c r="Q72">
        <v>0</v>
      </c>
      <c r="R72">
        <v>0</v>
      </c>
      <c r="S72">
        <v>0</v>
      </c>
      <c r="T72">
        <v>0</v>
      </c>
      <c r="U72">
        <f t="shared" si="14"/>
        <v>0</v>
      </c>
      <c r="V72" s="6">
        <f t="shared" si="10"/>
        <v>0</v>
      </c>
      <c r="X72">
        <v>41</v>
      </c>
      <c r="Y72">
        <v>17</v>
      </c>
      <c r="Z72" s="25">
        <v>36</v>
      </c>
      <c r="AA72" s="10">
        <v>0</v>
      </c>
      <c r="AB72">
        <f t="shared" si="15"/>
        <v>94</v>
      </c>
      <c r="AC72" s="9">
        <f t="shared" si="17"/>
        <v>23.5</v>
      </c>
      <c r="AL72" s="23">
        <f t="shared" si="16"/>
        <v>7.833333333333333</v>
      </c>
    </row>
    <row r="73" spans="2:38" x14ac:dyDescent="0.3">
      <c r="B73" s="18" t="str">
        <f t="shared" si="11"/>
        <v>ZEBRA71</v>
      </c>
      <c r="C73" s="1" t="s">
        <v>120</v>
      </c>
      <c r="D73" s="19">
        <v>71</v>
      </c>
      <c r="E73" s="3" t="s">
        <v>122</v>
      </c>
      <c r="F73" s="26"/>
      <c r="G73" s="3" t="s">
        <v>484</v>
      </c>
      <c r="H73" t="s">
        <v>75</v>
      </c>
      <c r="I73" t="s">
        <v>193</v>
      </c>
      <c r="J73" s="5">
        <v>0</v>
      </c>
      <c r="K73" s="5">
        <v>0</v>
      </c>
      <c r="L73" s="5">
        <v>0</v>
      </c>
      <c r="M73" s="5">
        <v>0</v>
      </c>
      <c r="N73">
        <f t="shared" si="12"/>
        <v>0</v>
      </c>
      <c r="O73" s="6">
        <f t="shared" si="13"/>
        <v>0</v>
      </c>
      <c r="Q73">
        <v>0</v>
      </c>
      <c r="R73">
        <v>0</v>
      </c>
      <c r="S73">
        <v>0</v>
      </c>
      <c r="T73">
        <v>0</v>
      </c>
      <c r="U73">
        <f t="shared" si="14"/>
        <v>0</v>
      </c>
      <c r="V73" s="6">
        <f t="shared" si="10"/>
        <v>0</v>
      </c>
      <c r="X73">
        <v>7</v>
      </c>
      <c r="Y73">
        <v>1</v>
      </c>
      <c r="Z73" s="25">
        <v>15</v>
      </c>
      <c r="AA73" s="10">
        <v>47</v>
      </c>
      <c r="AB73">
        <f t="shared" si="15"/>
        <v>70</v>
      </c>
      <c r="AC73" s="9">
        <f t="shared" si="17"/>
        <v>17.5</v>
      </c>
      <c r="AL73" s="23">
        <f t="shared" si="16"/>
        <v>5.833333333333333</v>
      </c>
    </row>
    <row r="74" spans="2:38" x14ac:dyDescent="0.3">
      <c r="B74" s="18" t="str">
        <f t="shared" si="11"/>
        <v>ZEBRA72</v>
      </c>
      <c r="C74" s="1" t="s">
        <v>120</v>
      </c>
      <c r="D74" s="19">
        <v>72</v>
      </c>
      <c r="E74" s="3" t="s">
        <v>122</v>
      </c>
      <c r="F74" s="26"/>
      <c r="G74" s="3" t="s">
        <v>484</v>
      </c>
      <c r="H74" t="s">
        <v>76</v>
      </c>
      <c r="I74" t="s">
        <v>194</v>
      </c>
      <c r="J74" s="5">
        <v>167</v>
      </c>
      <c r="K74" s="5">
        <v>129</v>
      </c>
      <c r="L74" s="5">
        <v>120</v>
      </c>
      <c r="M74" s="5">
        <v>98</v>
      </c>
      <c r="N74">
        <f t="shared" si="12"/>
        <v>514</v>
      </c>
      <c r="O74" s="6">
        <f t="shared" si="13"/>
        <v>128.5</v>
      </c>
      <c r="Q74">
        <v>77</v>
      </c>
      <c r="R74">
        <v>129</v>
      </c>
      <c r="S74">
        <v>237</v>
      </c>
      <c r="T74">
        <v>144</v>
      </c>
      <c r="U74">
        <f t="shared" si="14"/>
        <v>587</v>
      </c>
      <c r="V74" s="6">
        <f t="shared" si="10"/>
        <v>146.75</v>
      </c>
      <c r="X74">
        <v>186</v>
      </c>
      <c r="Y74">
        <v>154</v>
      </c>
      <c r="Z74" s="25">
        <v>78</v>
      </c>
      <c r="AA74" s="10">
        <v>40</v>
      </c>
      <c r="AB74">
        <f t="shared" si="15"/>
        <v>458</v>
      </c>
      <c r="AC74" s="9">
        <f t="shared" si="17"/>
        <v>114.5</v>
      </c>
      <c r="AL74" s="23">
        <f t="shared" si="16"/>
        <v>129.91666666666666</v>
      </c>
    </row>
    <row r="75" spans="2:38" x14ac:dyDescent="0.3">
      <c r="B75" s="18" t="str">
        <f t="shared" si="11"/>
        <v>ZEBRA73</v>
      </c>
      <c r="C75" s="1" t="s">
        <v>120</v>
      </c>
      <c r="D75" s="19">
        <v>73</v>
      </c>
      <c r="E75" s="3" t="s">
        <v>122</v>
      </c>
      <c r="F75" s="26"/>
      <c r="G75" s="3" t="s">
        <v>484</v>
      </c>
      <c r="H75" t="s">
        <v>77</v>
      </c>
      <c r="I75" t="s">
        <v>195</v>
      </c>
      <c r="J75" s="5">
        <v>164</v>
      </c>
      <c r="K75" s="5">
        <v>191</v>
      </c>
      <c r="L75" s="5">
        <v>1008</v>
      </c>
      <c r="M75" s="5">
        <v>236</v>
      </c>
      <c r="N75">
        <f t="shared" si="12"/>
        <v>1599</v>
      </c>
      <c r="O75" s="6">
        <f t="shared" si="13"/>
        <v>399.75</v>
      </c>
      <c r="Q75">
        <v>157</v>
      </c>
      <c r="R75">
        <v>516</v>
      </c>
      <c r="S75">
        <v>705</v>
      </c>
      <c r="T75">
        <v>418</v>
      </c>
      <c r="U75">
        <f t="shared" si="14"/>
        <v>1796</v>
      </c>
      <c r="V75" s="6">
        <f t="shared" si="10"/>
        <v>449</v>
      </c>
      <c r="X75">
        <v>671</v>
      </c>
      <c r="Y75">
        <v>1037</v>
      </c>
      <c r="Z75" s="25">
        <v>601</v>
      </c>
      <c r="AA75" s="10">
        <v>380</v>
      </c>
      <c r="AB75">
        <f t="shared" si="15"/>
        <v>2689</v>
      </c>
      <c r="AC75" s="9">
        <f t="shared" si="17"/>
        <v>672.25</v>
      </c>
      <c r="AL75" s="23">
        <f t="shared" si="16"/>
        <v>507</v>
      </c>
    </row>
    <row r="76" spans="2:38" x14ac:dyDescent="0.3">
      <c r="B76" s="18" t="str">
        <f t="shared" si="11"/>
        <v>ZEBRA74</v>
      </c>
      <c r="C76" s="1" t="s">
        <v>120</v>
      </c>
      <c r="D76" s="19">
        <v>74</v>
      </c>
      <c r="E76" s="3" t="s">
        <v>122</v>
      </c>
      <c r="F76" s="26"/>
      <c r="G76" s="3" t="s">
        <v>484</v>
      </c>
      <c r="H76" t="s">
        <v>78</v>
      </c>
      <c r="I76" t="s">
        <v>196</v>
      </c>
      <c r="J76" s="5">
        <v>418</v>
      </c>
      <c r="K76" s="5">
        <v>501</v>
      </c>
      <c r="L76" s="5">
        <v>29</v>
      </c>
      <c r="M76" s="5">
        <v>415</v>
      </c>
      <c r="N76">
        <f t="shared" si="12"/>
        <v>1363</v>
      </c>
      <c r="O76" s="6">
        <f t="shared" si="13"/>
        <v>340.75</v>
      </c>
      <c r="Q76">
        <v>271</v>
      </c>
      <c r="R76">
        <v>293</v>
      </c>
      <c r="S76">
        <v>571</v>
      </c>
      <c r="T76">
        <v>241</v>
      </c>
      <c r="U76">
        <f t="shared" si="14"/>
        <v>1376</v>
      </c>
      <c r="V76" s="6">
        <f t="shared" si="10"/>
        <v>344</v>
      </c>
      <c r="X76">
        <v>421</v>
      </c>
      <c r="Y76">
        <v>563</v>
      </c>
      <c r="Z76" s="25">
        <v>185</v>
      </c>
      <c r="AA76" s="10">
        <v>209</v>
      </c>
      <c r="AB76">
        <f t="shared" si="15"/>
        <v>1378</v>
      </c>
      <c r="AC76" s="9">
        <f t="shared" si="17"/>
        <v>344.5</v>
      </c>
      <c r="AL76" s="23">
        <f t="shared" si="16"/>
        <v>343.08333333333331</v>
      </c>
    </row>
    <row r="77" spans="2:38" x14ac:dyDescent="0.3">
      <c r="B77" s="18" t="str">
        <f t="shared" si="11"/>
        <v>ZEBRA75</v>
      </c>
      <c r="C77" s="1" t="s">
        <v>120</v>
      </c>
      <c r="D77" s="19">
        <v>75</v>
      </c>
      <c r="E77" s="3" t="s">
        <v>122</v>
      </c>
      <c r="F77" s="26"/>
      <c r="G77" s="3" t="s">
        <v>484</v>
      </c>
      <c r="H77" t="s">
        <v>79</v>
      </c>
      <c r="I77" t="s">
        <v>197</v>
      </c>
      <c r="J77" s="5">
        <v>0</v>
      </c>
      <c r="K77" s="5">
        <v>0</v>
      </c>
      <c r="L77" s="5">
        <v>0</v>
      </c>
      <c r="M77" s="5">
        <v>0</v>
      </c>
      <c r="N77">
        <f t="shared" si="12"/>
        <v>0</v>
      </c>
      <c r="O77" s="6">
        <f t="shared" si="13"/>
        <v>0</v>
      </c>
      <c r="Q77">
        <v>0</v>
      </c>
      <c r="R77">
        <v>66</v>
      </c>
      <c r="S77">
        <v>306</v>
      </c>
      <c r="T77">
        <v>53</v>
      </c>
      <c r="U77">
        <f t="shared" si="14"/>
        <v>425</v>
      </c>
      <c r="V77" s="6">
        <f t="shared" si="10"/>
        <v>106.25</v>
      </c>
      <c r="X77">
        <v>135</v>
      </c>
      <c r="Y77">
        <v>102</v>
      </c>
      <c r="Z77" s="25">
        <v>27</v>
      </c>
      <c r="AA77" s="10">
        <v>7</v>
      </c>
      <c r="AB77">
        <f t="shared" si="15"/>
        <v>271</v>
      </c>
      <c r="AC77" s="9">
        <f t="shared" si="17"/>
        <v>67.75</v>
      </c>
      <c r="AL77" s="23">
        <f t="shared" si="16"/>
        <v>58</v>
      </c>
    </row>
    <row r="78" spans="2:38" x14ac:dyDescent="0.3">
      <c r="B78" s="18" t="str">
        <f t="shared" si="11"/>
        <v>ZEBRA76</v>
      </c>
      <c r="C78" s="1" t="s">
        <v>120</v>
      </c>
      <c r="D78" s="19">
        <v>76</v>
      </c>
      <c r="E78" s="3" t="s">
        <v>122</v>
      </c>
      <c r="F78" s="26"/>
      <c r="G78" s="3" t="s">
        <v>484</v>
      </c>
      <c r="H78" t="s">
        <v>80</v>
      </c>
      <c r="I78" t="s">
        <v>198</v>
      </c>
      <c r="J78" s="5">
        <v>201</v>
      </c>
      <c r="K78" s="5">
        <v>99</v>
      </c>
      <c r="L78" s="5">
        <v>0</v>
      </c>
      <c r="M78" s="5">
        <v>150</v>
      </c>
      <c r="N78">
        <f t="shared" si="12"/>
        <v>450</v>
      </c>
      <c r="O78" s="6">
        <f t="shared" si="13"/>
        <v>112.5</v>
      </c>
      <c r="Q78">
        <v>638</v>
      </c>
      <c r="R78">
        <v>460</v>
      </c>
      <c r="S78">
        <v>443</v>
      </c>
      <c r="T78">
        <v>420</v>
      </c>
      <c r="U78">
        <f t="shared" si="14"/>
        <v>1961</v>
      </c>
      <c r="V78" s="6">
        <f t="shared" si="10"/>
        <v>490.25</v>
      </c>
      <c r="X78">
        <v>499</v>
      </c>
      <c r="Y78">
        <v>13</v>
      </c>
      <c r="Z78" s="25">
        <v>360</v>
      </c>
      <c r="AA78" s="10">
        <v>83</v>
      </c>
      <c r="AB78">
        <f t="shared" si="15"/>
        <v>955</v>
      </c>
      <c r="AC78" s="9">
        <f t="shared" si="17"/>
        <v>238.75</v>
      </c>
      <c r="AL78" s="23">
        <f t="shared" si="16"/>
        <v>280.5</v>
      </c>
    </row>
    <row r="79" spans="2:38" x14ac:dyDescent="0.3">
      <c r="B79" s="18" t="str">
        <f t="shared" si="11"/>
        <v>ZEBRA77</v>
      </c>
      <c r="C79" s="1" t="s">
        <v>120</v>
      </c>
      <c r="D79" s="19">
        <v>77</v>
      </c>
      <c r="E79" s="3" t="s">
        <v>122</v>
      </c>
      <c r="F79" s="26"/>
      <c r="G79" s="3" t="s">
        <v>484</v>
      </c>
      <c r="H79" t="s">
        <v>81</v>
      </c>
      <c r="I79" t="s">
        <v>199</v>
      </c>
      <c r="J79" s="5">
        <v>24</v>
      </c>
      <c r="K79" s="5">
        <v>100</v>
      </c>
      <c r="L79" s="5">
        <v>177</v>
      </c>
      <c r="M79" s="5">
        <v>9</v>
      </c>
      <c r="N79">
        <f t="shared" si="12"/>
        <v>310</v>
      </c>
      <c r="O79" s="6">
        <f t="shared" si="13"/>
        <v>77.5</v>
      </c>
      <c r="Q79">
        <v>129</v>
      </c>
      <c r="R79">
        <v>117</v>
      </c>
      <c r="S79">
        <v>118</v>
      </c>
      <c r="T79">
        <v>92</v>
      </c>
      <c r="U79">
        <f t="shared" si="14"/>
        <v>456</v>
      </c>
      <c r="V79" s="6">
        <f t="shared" si="10"/>
        <v>114</v>
      </c>
      <c r="X79">
        <v>180</v>
      </c>
      <c r="Y79">
        <v>142</v>
      </c>
      <c r="Z79" s="25">
        <v>140</v>
      </c>
      <c r="AA79" s="10">
        <v>0</v>
      </c>
      <c r="AB79">
        <f t="shared" si="15"/>
        <v>462</v>
      </c>
      <c r="AC79" s="9">
        <f t="shared" si="17"/>
        <v>115.5</v>
      </c>
      <c r="AL79" s="23">
        <f t="shared" si="16"/>
        <v>102.33333333333333</v>
      </c>
    </row>
    <row r="80" spans="2:38" x14ac:dyDescent="0.3">
      <c r="B80" s="18" t="str">
        <f t="shared" si="11"/>
        <v>ZEBRA78</v>
      </c>
      <c r="C80" s="1" t="s">
        <v>120</v>
      </c>
      <c r="D80" s="19">
        <v>78</v>
      </c>
      <c r="E80" s="3" t="s">
        <v>122</v>
      </c>
      <c r="F80" s="26"/>
      <c r="G80" s="3" t="s">
        <v>484</v>
      </c>
      <c r="H80" t="s">
        <v>82</v>
      </c>
      <c r="I80" t="s">
        <v>200</v>
      </c>
      <c r="J80" s="5">
        <v>15</v>
      </c>
      <c r="K80" s="5">
        <v>12</v>
      </c>
      <c r="L80" s="5">
        <v>4</v>
      </c>
      <c r="M80" s="5">
        <v>356</v>
      </c>
      <c r="N80">
        <f t="shared" si="12"/>
        <v>387</v>
      </c>
      <c r="O80" s="6">
        <f t="shared" si="13"/>
        <v>96.75</v>
      </c>
      <c r="Q80">
        <v>72</v>
      </c>
      <c r="R80">
        <v>44</v>
      </c>
      <c r="S80">
        <v>129</v>
      </c>
      <c r="T80">
        <v>34</v>
      </c>
      <c r="U80">
        <f t="shared" si="14"/>
        <v>279</v>
      </c>
      <c r="V80" s="6">
        <f t="shared" si="10"/>
        <v>69.75</v>
      </c>
      <c r="X80">
        <v>121</v>
      </c>
      <c r="Y80">
        <v>156</v>
      </c>
      <c r="Z80" s="25">
        <v>13</v>
      </c>
      <c r="AA80" s="10">
        <v>62</v>
      </c>
      <c r="AB80">
        <f t="shared" si="15"/>
        <v>352</v>
      </c>
      <c r="AC80" s="9">
        <f t="shared" si="17"/>
        <v>88</v>
      </c>
      <c r="AL80" s="23">
        <f t="shared" si="16"/>
        <v>84.833333333333329</v>
      </c>
    </row>
    <row r="81" spans="2:38" x14ac:dyDescent="0.3">
      <c r="B81" s="18" t="str">
        <f t="shared" si="11"/>
        <v>ZEBRA79</v>
      </c>
      <c r="C81" s="1" t="s">
        <v>120</v>
      </c>
      <c r="D81" s="19">
        <v>79</v>
      </c>
      <c r="E81" s="3" t="s">
        <v>122</v>
      </c>
      <c r="F81" s="26"/>
      <c r="G81" s="3" t="s">
        <v>484</v>
      </c>
      <c r="H81" t="s">
        <v>83</v>
      </c>
      <c r="I81" t="s">
        <v>201</v>
      </c>
      <c r="J81" s="5">
        <v>337</v>
      </c>
      <c r="K81" s="5">
        <v>92</v>
      </c>
      <c r="L81" s="5">
        <v>400</v>
      </c>
      <c r="M81" s="5">
        <v>508</v>
      </c>
      <c r="N81">
        <f t="shared" si="12"/>
        <v>1337</v>
      </c>
      <c r="O81" s="6">
        <f t="shared" si="13"/>
        <v>334.25</v>
      </c>
      <c r="Q81">
        <v>443</v>
      </c>
      <c r="R81">
        <v>454</v>
      </c>
      <c r="S81">
        <v>273</v>
      </c>
      <c r="T81">
        <v>275</v>
      </c>
      <c r="U81">
        <f t="shared" si="14"/>
        <v>1445</v>
      </c>
      <c r="V81" s="6">
        <f t="shared" si="10"/>
        <v>361.25</v>
      </c>
      <c r="X81">
        <v>91</v>
      </c>
      <c r="Y81">
        <v>629</v>
      </c>
      <c r="Z81" s="25">
        <v>321</v>
      </c>
      <c r="AA81" s="10">
        <v>21</v>
      </c>
      <c r="AB81">
        <f t="shared" si="15"/>
        <v>1062</v>
      </c>
      <c r="AC81" s="9">
        <f t="shared" si="17"/>
        <v>265.5</v>
      </c>
      <c r="AL81" s="23">
        <f t="shared" si="16"/>
        <v>320.33333333333331</v>
      </c>
    </row>
    <row r="82" spans="2:38" x14ac:dyDescent="0.3">
      <c r="B82" s="18" t="str">
        <f t="shared" si="11"/>
        <v>ZEBRA80</v>
      </c>
      <c r="C82" s="1" t="s">
        <v>120</v>
      </c>
      <c r="D82" s="19">
        <v>80</v>
      </c>
      <c r="E82" s="3" t="s">
        <v>122</v>
      </c>
      <c r="F82" s="26"/>
      <c r="G82" s="3" t="s">
        <v>484</v>
      </c>
      <c r="H82" t="s">
        <v>84</v>
      </c>
      <c r="I82" t="s">
        <v>202</v>
      </c>
      <c r="J82" s="5">
        <v>236</v>
      </c>
      <c r="K82" s="5">
        <v>245</v>
      </c>
      <c r="L82" s="5">
        <v>232</v>
      </c>
      <c r="M82" s="5">
        <v>500</v>
      </c>
      <c r="N82">
        <f t="shared" si="12"/>
        <v>1213</v>
      </c>
      <c r="O82" s="6">
        <f t="shared" si="13"/>
        <v>303.25</v>
      </c>
      <c r="Q82">
        <v>679</v>
      </c>
      <c r="R82">
        <v>258</v>
      </c>
      <c r="S82">
        <v>1130</v>
      </c>
      <c r="T82">
        <v>778</v>
      </c>
      <c r="U82">
        <f t="shared" si="14"/>
        <v>2845</v>
      </c>
      <c r="V82" s="6">
        <f t="shared" si="10"/>
        <v>711.25</v>
      </c>
      <c r="X82">
        <v>536</v>
      </c>
      <c r="Y82">
        <v>485</v>
      </c>
      <c r="Z82" s="25">
        <v>685</v>
      </c>
      <c r="AA82" s="10">
        <v>2076</v>
      </c>
      <c r="AB82">
        <f t="shared" si="15"/>
        <v>3782</v>
      </c>
      <c r="AC82" s="9">
        <f t="shared" si="17"/>
        <v>945.5</v>
      </c>
      <c r="AL82" s="23">
        <f t="shared" si="16"/>
        <v>653.33333333333337</v>
      </c>
    </row>
    <row r="83" spans="2:38" x14ac:dyDescent="0.3">
      <c r="B83" s="18" t="str">
        <f t="shared" si="11"/>
        <v>ZEBRA81</v>
      </c>
      <c r="C83" s="1" t="s">
        <v>120</v>
      </c>
      <c r="D83" s="19">
        <v>81</v>
      </c>
      <c r="E83" s="3" t="s">
        <v>122</v>
      </c>
      <c r="F83" s="26"/>
      <c r="G83" s="3" t="s">
        <v>484</v>
      </c>
      <c r="H83" t="s">
        <v>85</v>
      </c>
      <c r="I83" t="s">
        <v>203</v>
      </c>
      <c r="J83" s="5">
        <v>0</v>
      </c>
      <c r="K83" s="5">
        <v>0</v>
      </c>
      <c r="L83" s="5">
        <v>0</v>
      </c>
      <c r="M83" s="5">
        <v>0</v>
      </c>
      <c r="N83">
        <f t="shared" si="12"/>
        <v>0</v>
      </c>
      <c r="O83" s="6">
        <f t="shared" si="13"/>
        <v>0</v>
      </c>
      <c r="Q83">
        <v>0</v>
      </c>
      <c r="R83">
        <v>0</v>
      </c>
      <c r="S83">
        <v>0</v>
      </c>
      <c r="T83">
        <v>0</v>
      </c>
      <c r="U83">
        <f t="shared" si="14"/>
        <v>0</v>
      </c>
      <c r="V83" s="6">
        <f t="shared" si="10"/>
        <v>0</v>
      </c>
      <c r="X83">
        <v>6</v>
      </c>
      <c r="Y83">
        <v>10</v>
      </c>
      <c r="Z83" s="25">
        <v>5</v>
      </c>
      <c r="AA83" s="10">
        <v>14</v>
      </c>
      <c r="AB83">
        <f t="shared" si="15"/>
        <v>35</v>
      </c>
      <c r="AC83" s="9">
        <f t="shared" si="17"/>
        <v>8.75</v>
      </c>
      <c r="AL83" s="23">
        <f t="shared" si="16"/>
        <v>2.9166666666666665</v>
      </c>
    </row>
    <row r="84" spans="2:38" x14ac:dyDescent="0.3">
      <c r="B84" s="18" t="str">
        <f t="shared" si="11"/>
        <v>ZEBRA82</v>
      </c>
      <c r="C84" s="1" t="s">
        <v>120</v>
      </c>
      <c r="D84" s="19">
        <v>82</v>
      </c>
      <c r="E84" s="3" t="s">
        <v>122</v>
      </c>
      <c r="F84" s="26"/>
      <c r="G84" s="3" t="s">
        <v>484</v>
      </c>
      <c r="H84" t="s">
        <v>86</v>
      </c>
      <c r="I84" t="s">
        <v>204</v>
      </c>
      <c r="J84" s="5">
        <v>75</v>
      </c>
      <c r="K84" s="5">
        <v>65</v>
      </c>
      <c r="L84" s="5">
        <v>16</v>
      </c>
      <c r="M84" s="5">
        <v>87</v>
      </c>
      <c r="N84">
        <f t="shared" si="12"/>
        <v>243</v>
      </c>
      <c r="O84" s="6">
        <f t="shared" si="13"/>
        <v>60.75</v>
      </c>
      <c r="Q84">
        <v>95</v>
      </c>
      <c r="R84">
        <v>52</v>
      </c>
      <c r="S84">
        <v>135</v>
      </c>
      <c r="T84">
        <v>133</v>
      </c>
      <c r="U84">
        <f t="shared" si="14"/>
        <v>415</v>
      </c>
      <c r="V84" s="6">
        <f t="shared" si="10"/>
        <v>103.75</v>
      </c>
      <c r="X84">
        <v>96</v>
      </c>
      <c r="Y84">
        <v>184</v>
      </c>
      <c r="Z84" s="25">
        <v>110</v>
      </c>
      <c r="AA84" s="10">
        <v>58</v>
      </c>
      <c r="AB84">
        <f t="shared" si="15"/>
        <v>448</v>
      </c>
      <c r="AC84" s="9">
        <f t="shared" si="17"/>
        <v>112</v>
      </c>
      <c r="AL84" s="23">
        <f t="shared" si="16"/>
        <v>92.166666666666671</v>
      </c>
    </row>
    <row r="85" spans="2:38" x14ac:dyDescent="0.3">
      <c r="B85" s="18" t="str">
        <f t="shared" si="11"/>
        <v>ZEBRA83</v>
      </c>
      <c r="C85" s="1" t="s">
        <v>120</v>
      </c>
      <c r="D85" s="19">
        <v>83</v>
      </c>
      <c r="E85" s="3" t="s">
        <v>122</v>
      </c>
      <c r="F85" s="26"/>
      <c r="G85" s="3" t="s">
        <v>484</v>
      </c>
      <c r="H85" t="s">
        <v>87</v>
      </c>
      <c r="I85" t="s">
        <v>205</v>
      </c>
      <c r="J85" s="5">
        <v>333</v>
      </c>
      <c r="K85" s="5">
        <v>410</v>
      </c>
      <c r="L85" s="5">
        <v>48</v>
      </c>
      <c r="M85" s="5">
        <v>129</v>
      </c>
      <c r="N85">
        <f t="shared" si="12"/>
        <v>920</v>
      </c>
      <c r="O85" s="6">
        <f t="shared" si="13"/>
        <v>230</v>
      </c>
      <c r="Q85">
        <v>76</v>
      </c>
      <c r="R85">
        <v>101</v>
      </c>
      <c r="S85">
        <v>108</v>
      </c>
      <c r="T85">
        <v>119</v>
      </c>
      <c r="U85">
        <f t="shared" si="14"/>
        <v>404</v>
      </c>
      <c r="V85" s="6">
        <f t="shared" si="10"/>
        <v>101</v>
      </c>
      <c r="X85">
        <v>182</v>
      </c>
      <c r="Y85">
        <v>97</v>
      </c>
      <c r="Z85" s="25">
        <v>209</v>
      </c>
      <c r="AA85" s="10">
        <v>410</v>
      </c>
      <c r="AB85">
        <f t="shared" si="15"/>
        <v>898</v>
      </c>
      <c r="AC85" s="9">
        <f t="shared" si="17"/>
        <v>224.5</v>
      </c>
      <c r="AL85" s="23">
        <f t="shared" si="16"/>
        <v>185.16666666666666</v>
      </c>
    </row>
    <row r="86" spans="2:38" x14ac:dyDescent="0.3">
      <c r="B86" s="18" t="str">
        <f t="shared" si="11"/>
        <v>ZEBRA84</v>
      </c>
      <c r="C86" s="1" t="s">
        <v>120</v>
      </c>
      <c r="D86" s="19">
        <v>84</v>
      </c>
      <c r="E86" s="3" t="s">
        <v>122</v>
      </c>
      <c r="F86" s="26"/>
      <c r="G86" s="3" t="s">
        <v>484</v>
      </c>
      <c r="H86" t="s">
        <v>88</v>
      </c>
      <c r="I86" t="s">
        <v>206</v>
      </c>
      <c r="J86" s="5">
        <v>48</v>
      </c>
      <c r="K86" s="5">
        <v>9</v>
      </c>
      <c r="L86" s="5">
        <v>2</v>
      </c>
      <c r="M86" s="5">
        <v>345</v>
      </c>
      <c r="N86">
        <f t="shared" si="12"/>
        <v>404</v>
      </c>
      <c r="O86" s="6">
        <f t="shared" si="13"/>
        <v>101</v>
      </c>
      <c r="Q86">
        <v>12</v>
      </c>
      <c r="R86">
        <v>46</v>
      </c>
      <c r="S86">
        <v>51</v>
      </c>
      <c r="T86">
        <v>34</v>
      </c>
      <c r="U86">
        <f t="shared" si="14"/>
        <v>143</v>
      </c>
      <c r="V86" s="6">
        <f t="shared" si="10"/>
        <v>35.75</v>
      </c>
      <c r="X86">
        <v>23</v>
      </c>
      <c r="Y86">
        <v>48</v>
      </c>
      <c r="Z86" s="25">
        <v>26</v>
      </c>
      <c r="AA86" s="10">
        <v>29</v>
      </c>
      <c r="AB86">
        <f t="shared" si="15"/>
        <v>126</v>
      </c>
      <c r="AC86" s="9">
        <f t="shared" si="17"/>
        <v>31.5</v>
      </c>
      <c r="AL86" s="23">
        <f t="shared" si="16"/>
        <v>56.083333333333336</v>
      </c>
    </row>
    <row r="87" spans="2:38" x14ac:dyDescent="0.3">
      <c r="B87" s="18" t="str">
        <f t="shared" si="11"/>
        <v>ZEBRA85</v>
      </c>
      <c r="C87" s="1" t="s">
        <v>120</v>
      </c>
      <c r="D87" s="19">
        <v>85</v>
      </c>
      <c r="E87" s="3" t="s">
        <v>122</v>
      </c>
      <c r="F87" s="26"/>
      <c r="G87" s="3" t="s">
        <v>484</v>
      </c>
      <c r="H87" t="s">
        <v>89</v>
      </c>
      <c r="I87" t="s">
        <v>207</v>
      </c>
      <c r="J87" s="5">
        <v>57</v>
      </c>
      <c r="K87" s="5">
        <v>29</v>
      </c>
      <c r="L87" s="5">
        <v>25</v>
      </c>
      <c r="M87" s="5">
        <v>38</v>
      </c>
      <c r="N87">
        <f t="shared" si="12"/>
        <v>149</v>
      </c>
      <c r="O87" s="6">
        <f t="shared" si="13"/>
        <v>37.25</v>
      </c>
      <c r="Q87">
        <v>22</v>
      </c>
      <c r="R87">
        <v>27</v>
      </c>
      <c r="S87">
        <v>18</v>
      </c>
      <c r="T87">
        <v>10</v>
      </c>
      <c r="U87">
        <f t="shared" si="14"/>
        <v>77</v>
      </c>
      <c r="V87" s="6">
        <f t="shared" si="10"/>
        <v>19.25</v>
      </c>
      <c r="X87">
        <v>61</v>
      </c>
      <c r="Y87">
        <v>123</v>
      </c>
      <c r="Z87" s="25">
        <v>22</v>
      </c>
      <c r="AA87" s="10">
        <v>2</v>
      </c>
      <c r="AB87">
        <f t="shared" si="15"/>
        <v>208</v>
      </c>
      <c r="AC87" s="9">
        <f t="shared" si="17"/>
        <v>52</v>
      </c>
      <c r="AL87" s="23">
        <f t="shared" si="16"/>
        <v>36.166666666666664</v>
      </c>
    </row>
    <row r="88" spans="2:38" x14ac:dyDescent="0.3">
      <c r="B88" s="18" t="str">
        <f t="shared" si="11"/>
        <v>ZEBRA86</v>
      </c>
      <c r="C88" s="1" t="s">
        <v>120</v>
      </c>
      <c r="D88" s="19">
        <v>86</v>
      </c>
      <c r="E88" s="3" t="s">
        <v>122</v>
      </c>
      <c r="F88" s="26"/>
      <c r="G88" s="3" t="s">
        <v>484</v>
      </c>
      <c r="H88" t="s">
        <v>90</v>
      </c>
      <c r="I88" t="s">
        <v>208</v>
      </c>
      <c r="J88" s="5">
        <v>0</v>
      </c>
      <c r="K88" s="5">
        <v>0</v>
      </c>
      <c r="L88" s="5">
        <v>0</v>
      </c>
      <c r="M88" s="5">
        <v>0</v>
      </c>
      <c r="N88">
        <f t="shared" si="12"/>
        <v>0</v>
      </c>
      <c r="O88" s="6">
        <f t="shared" si="13"/>
        <v>0</v>
      </c>
      <c r="Q88">
        <v>0</v>
      </c>
      <c r="R88">
        <v>0</v>
      </c>
      <c r="S88">
        <v>0</v>
      </c>
      <c r="T88">
        <v>0</v>
      </c>
      <c r="U88">
        <f t="shared" si="14"/>
        <v>0</v>
      </c>
      <c r="V88" s="6">
        <f t="shared" si="10"/>
        <v>0</v>
      </c>
      <c r="X88">
        <v>0</v>
      </c>
      <c r="Y88">
        <v>1</v>
      </c>
      <c r="Z88" s="25">
        <v>20</v>
      </c>
      <c r="AA88" s="10">
        <v>41</v>
      </c>
      <c r="AB88">
        <f t="shared" si="15"/>
        <v>62</v>
      </c>
      <c r="AC88" s="9">
        <f t="shared" si="17"/>
        <v>15.5</v>
      </c>
      <c r="AL88" s="23">
        <f t="shared" si="16"/>
        <v>5.166666666666667</v>
      </c>
    </row>
    <row r="89" spans="2:38" x14ac:dyDescent="0.3">
      <c r="B89" s="18" t="str">
        <f t="shared" si="11"/>
        <v>ZEBRA87</v>
      </c>
      <c r="C89" s="1" t="s">
        <v>120</v>
      </c>
      <c r="D89" s="19">
        <v>87</v>
      </c>
      <c r="E89" s="3" t="s">
        <v>122</v>
      </c>
      <c r="F89" s="26"/>
      <c r="G89" s="3" t="s">
        <v>484</v>
      </c>
      <c r="H89" t="s">
        <v>91</v>
      </c>
      <c r="I89" t="s">
        <v>209</v>
      </c>
      <c r="J89" s="5">
        <v>86</v>
      </c>
      <c r="K89" s="5">
        <v>58</v>
      </c>
      <c r="L89" s="5">
        <v>43</v>
      </c>
      <c r="M89" s="5">
        <v>15</v>
      </c>
      <c r="N89">
        <f t="shared" si="12"/>
        <v>202</v>
      </c>
      <c r="O89" s="6">
        <f t="shared" si="13"/>
        <v>50.5</v>
      </c>
      <c r="Q89">
        <v>10</v>
      </c>
      <c r="R89">
        <v>18</v>
      </c>
      <c r="S89">
        <v>47</v>
      </c>
      <c r="T89">
        <v>53</v>
      </c>
      <c r="U89">
        <f t="shared" si="14"/>
        <v>128</v>
      </c>
      <c r="V89" s="6">
        <f t="shared" si="10"/>
        <v>32</v>
      </c>
      <c r="X89">
        <v>39</v>
      </c>
      <c r="Y89">
        <v>68</v>
      </c>
      <c r="Z89" s="25">
        <v>47</v>
      </c>
      <c r="AA89" s="10">
        <v>9</v>
      </c>
      <c r="AB89">
        <f t="shared" si="15"/>
        <v>163</v>
      </c>
      <c r="AC89" s="9">
        <f t="shared" si="17"/>
        <v>40.75</v>
      </c>
      <c r="AL89" s="23">
        <f t="shared" si="16"/>
        <v>41.083333333333336</v>
      </c>
    </row>
    <row r="90" spans="2:38" x14ac:dyDescent="0.3">
      <c r="B90" s="18" t="str">
        <f t="shared" si="11"/>
        <v>ZEBRA88</v>
      </c>
      <c r="C90" s="1" t="s">
        <v>120</v>
      </c>
      <c r="D90" s="19">
        <v>88</v>
      </c>
      <c r="E90" s="3" t="s">
        <v>122</v>
      </c>
      <c r="F90" s="26"/>
      <c r="G90" s="3" t="s">
        <v>484</v>
      </c>
      <c r="H90" t="s">
        <v>92</v>
      </c>
      <c r="I90" t="s">
        <v>210</v>
      </c>
      <c r="J90" s="5">
        <v>15</v>
      </c>
      <c r="K90" s="5">
        <v>48</v>
      </c>
      <c r="L90" s="5">
        <v>0</v>
      </c>
      <c r="M90" s="5">
        <v>106</v>
      </c>
      <c r="N90">
        <f t="shared" si="12"/>
        <v>169</v>
      </c>
      <c r="O90" s="6">
        <f t="shared" si="13"/>
        <v>42.25</v>
      </c>
      <c r="Q90">
        <v>257</v>
      </c>
      <c r="R90">
        <v>8</v>
      </c>
      <c r="S90">
        <v>307</v>
      </c>
      <c r="T90">
        <v>39</v>
      </c>
      <c r="U90">
        <f t="shared" si="14"/>
        <v>611</v>
      </c>
      <c r="V90" s="6">
        <f t="shared" si="10"/>
        <v>152.75</v>
      </c>
      <c r="X90">
        <v>149</v>
      </c>
      <c r="Y90">
        <v>42</v>
      </c>
      <c r="Z90" s="25">
        <v>52</v>
      </c>
      <c r="AA90" s="10">
        <v>22</v>
      </c>
      <c r="AB90">
        <f t="shared" si="15"/>
        <v>265</v>
      </c>
      <c r="AC90" s="9">
        <f t="shared" si="17"/>
        <v>66.25</v>
      </c>
      <c r="AL90" s="23">
        <f t="shared" si="16"/>
        <v>87.083333333333329</v>
      </c>
    </row>
    <row r="91" spans="2:38" x14ac:dyDescent="0.3">
      <c r="B91" s="18" t="str">
        <f t="shared" si="11"/>
        <v>ZEBRA89</v>
      </c>
      <c r="C91" s="1" t="s">
        <v>120</v>
      </c>
      <c r="D91" s="19">
        <v>89</v>
      </c>
      <c r="E91" s="3" t="s">
        <v>122</v>
      </c>
      <c r="F91" s="26"/>
      <c r="G91" s="3" t="s">
        <v>484</v>
      </c>
      <c r="H91" t="s">
        <v>93</v>
      </c>
      <c r="I91" t="s">
        <v>211</v>
      </c>
      <c r="J91" s="5">
        <v>1</v>
      </c>
      <c r="K91" s="5">
        <v>8</v>
      </c>
      <c r="L91" s="5">
        <v>6</v>
      </c>
      <c r="M91" s="5">
        <v>3</v>
      </c>
      <c r="N91">
        <f t="shared" si="12"/>
        <v>18</v>
      </c>
      <c r="O91" s="6">
        <f t="shared" si="13"/>
        <v>4.5</v>
      </c>
      <c r="Q91">
        <v>2</v>
      </c>
      <c r="R91">
        <v>15</v>
      </c>
      <c r="S91">
        <v>5</v>
      </c>
      <c r="T91">
        <v>4</v>
      </c>
      <c r="U91">
        <f t="shared" si="14"/>
        <v>26</v>
      </c>
      <c r="V91" s="6">
        <f t="shared" si="10"/>
        <v>6.5</v>
      </c>
      <c r="X91">
        <v>21</v>
      </c>
      <c r="Y91">
        <v>28</v>
      </c>
      <c r="Z91" s="25">
        <v>6</v>
      </c>
      <c r="AA91" s="10">
        <v>0</v>
      </c>
      <c r="AB91">
        <f t="shared" si="15"/>
        <v>55</v>
      </c>
      <c r="AC91" s="9">
        <f t="shared" si="17"/>
        <v>13.75</v>
      </c>
      <c r="AL91" s="23">
        <f t="shared" si="16"/>
        <v>8.25</v>
      </c>
    </row>
    <row r="92" spans="2:38" x14ac:dyDescent="0.3">
      <c r="B92" s="18" t="str">
        <f t="shared" si="11"/>
        <v>ZEBRA90</v>
      </c>
      <c r="C92" s="1" t="s">
        <v>120</v>
      </c>
      <c r="D92" s="19">
        <v>90</v>
      </c>
      <c r="E92" s="3" t="s">
        <v>122</v>
      </c>
      <c r="F92" s="26"/>
      <c r="G92" s="3" t="s">
        <v>484</v>
      </c>
      <c r="H92" t="s">
        <v>94</v>
      </c>
      <c r="I92" t="s">
        <v>212</v>
      </c>
      <c r="J92" s="5">
        <v>0</v>
      </c>
      <c r="K92" s="5">
        <v>0</v>
      </c>
      <c r="L92" s="5">
        <v>0</v>
      </c>
      <c r="M92" s="5">
        <v>0</v>
      </c>
      <c r="N92">
        <f t="shared" si="12"/>
        <v>0</v>
      </c>
      <c r="O92" s="6">
        <f t="shared" si="13"/>
        <v>0</v>
      </c>
      <c r="Q92">
        <v>0</v>
      </c>
      <c r="R92">
        <v>0</v>
      </c>
      <c r="S92">
        <v>0</v>
      </c>
      <c r="T92">
        <v>0</v>
      </c>
      <c r="U92">
        <f t="shared" si="14"/>
        <v>0</v>
      </c>
      <c r="V92" s="6">
        <f t="shared" si="10"/>
        <v>0</v>
      </c>
      <c r="X92">
        <v>3</v>
      </c>
      <c r="Y92">
        <v>12</v>
      </c>
      <c r="Z92" s="25">
        <v>6</v>
      </c>
      <c r="AA92" s="10">
        <v>1</v>
      </c>
      <c r="AB92">
        <f t="shared" si="15"/>
        <v>22</v>
      </c>
      <c r="AC92" s="9">
        <f t="shared" si="17"/>
        <v>5.5</v>
      </c>
      <c r="AL92" s="23">
        <f t="shared" si="16"/>
        <v>1.8333333333333333</v>
      </c>
    </row>
    <row r="93" spans="2:38" x14ac:dyDescent="0.3">
      <c r="B93" s="18" t="str">
        <f t="shared" si="11"/>
        <v>ZEBRA91</v>
      </c>
      <c r="C93" s="1" t="s">
        <v>120</v>
      </c>
      <c r="D93" s="19">
        <v>91</v>
      </c>
      <c r="E93" s="3" t="s">
        <v>122</v>
      </c>
      <c r="F93" s="26"/>
      <c r="G93" s="3" t="s">
        <v>484</v>
      </c>
      <c r="H93" t="s">
        <v>95</v>
      </c>
      <c r="I93" t="s">
        <v>213</v>
      </c>
      <c r="J93" s="5">
        <v>67</v>
      </c>
      <c r="K93" s="5">
        <v>212</v>
      </c>
      <c r="L93" s="5">
        <v>291</v>
      </c>
      <c r="M93" s="5">
        <v>107</v>
      </c>
      <c r="N93">
        <f t="shared" si="12"/>
        <v>677</v>
      </c>
      <c r="O93" s="6">
        <f t="shared" si="13"/>
        <v>169.25</v>
      </c>
      <c r="Q93">
        <v>92</v>
      </c>
      <c r="R93">
        <v>111</v>
      </c>
      <c r="S93">
        <v>383</v>
      </c>
      <c r="T93">
        <v>329</v>
      </c>
      <c r="U93">
        <f t="shared" si="14"/>
        <v>915</v>
      </c>
      <c r="V93" s="6">
        <f t="shared" si="10"/>
        <v>228.75</v>
      </c>
      <c r="X93">
        <v>256</v>
      </c>
      <c r="Y93">
        <v>104</v>
      </c>
      <c r="Z93" s="25">
        <v>255</v>
      </c>
      <c r="AA93" s="10">
        <v>206</v>
      </c>
      <c r="AB93">
        <f t="shared" si="15"/>
        <v>821</v>
      </c>
      <c r="AC93" s="9">
        <f t="shared" si="17"/>
        <v>205.25</v>
      </c>
      <c r="AL93" s="23">
        <f t="shared" si="16"/>
        <v>201.08333333333334</v>
      </c>
    </row>
    <row r="94" spans="2:38" x14ac:dyDescent="0.3">
      <c r="B94" s="18" t="str">
        <f t="shared" si="11"/>
        <v>ZEBRA92</v>
      </c>
      <c r="C94" s="1" t="s">
        <v>120</v>
      </c>
      <c r="D94" s="19">
        <v>92</v>
      </c>
      <c r="E94" s="3" t="s">
        <v>122</v>
      </c>
      <c r="F94" s="26"/>
      <c r="G94" s="3" t="s">
        <v>484</v>
      </c>
      <c r="H94" t="s">
        <v>96</v>
      </c>
      <c r="I94" t="s">
        <v>214</v>
      </c>
      <c r="J94" s="5">
        <v>1148</v>
      </c>
      <c r="K94" s="5">
        <v>1296</v>
      </c>
      <c r="L94" s="5">
        <v>519</v>
      </c>
      <c r="M94" s="5">
        <v>1057</v>
      </c>
      <c r="N94">
        <f t="shared" si="12"/>
        <v>4020</v>
      </c>
      <c r="O94" s="6">
        <f t="shared" si="13"/>
        <v>1005</v>
      </c>
      <c r="Q94">
        <v>646</v>
      </c>
      <c r="R94">
        <v>553</v>
      </c>
      <c r="S94">
        <v>1145</v>
      </c>
      <c r="T94">
        <v>631</v>
      </c>
      <c r="U94">
        <f t="shared" si="14"/>
        <v>2975</v>
      </c>
      <c r="V94" s="6">
        <f t="shared" si="10"/>
        <v>743.75</v>
      </c>
      <c r="X94">
        <v>811</v>
      </c>
      <c r="Y94">
        <v>794</v>
      </c>
      <c r="Z94" s="25">
        <v>590</v>
      </c>
      <c r="AA94" s="10">
        <v>127</v>
      </c>
      <c r="AB94">
        <f t="shared" si="15"/>
        <v>2322</v>
      </c>
      <c r="AC94" s="9">
        <f t="shared" si="17"/>
        <v>580.5</v>
      </c>
      <c r="AL94" s="23">
        <f t="shared" si="16"/>
        <v>776.41666666666663</v>
      </c>
    </row>
    <row r="95" spans="2:38" x14ac:dyDescent="0.3">
      <c r="B95" s="18" t="str">
        <f t="shared" si="11"/>
        <v>ZEBRA93</v>
      </c>
      <c r="C95" s="1" t="s">
        <v>120</v>
      </c>
      <c r="D95" s="19">
        <v>93</v>
      </c>
      <c r="E95" s="3" t="s">
        <v>122</v>
      </c>
      <c r="F95" s="26"/>
      <c r="G95" s="3" t="s">
        <v>484</v>
      </c>
      <c r="H95" t="s">
        <v>97</v>
      </c>
      <c r="I95" t="s">
        <v>215</v>
      </c>
      <c r="J95" s="5">
        <v>43</v>
      </c>
      <c r="K95" s="5">
        <v>38</v>
      </c>
      <c r="L95" s="5">
        <v>82</v>
      </c>
      <c r="M95" s="5">
        <v>101</v>
      </c>
      <c r="N95">
        <f t="shared" si="12"/>
        <v>264</v>
      </c>
      <c r="O95" s="6">
        <f t="shared" si="13"/>
        <v>66</v>
      </c>
      <c r="Q95">
        <v>94</v>
      </c>
      <c r="R95">
        <v>149</v>
      </c>
      <c r="S95">
        <v>145</v>
      </c>
      <c r="T95">
        <v>146</v>
      </c>
      <c r="U95">
        <f t="shared" si="14"/>
        <v>534</v>
      </c>
      <c r="V95" s="6">
        <f t="shared" si="10"/>
        <v>133.5</v>
      </c>
      <c r="X95">
        <v>91</v>
      </c>
      <c r="Y95">
        <v>129</v>
      </c>
      <c r="Z95" s="25">
        <v>33</v>
      </c>
      <c r="AA95" s="10">
        <v>22</v>
      </c>
      <c r="AB95">
        <f t="shared" si="15"/>
        <v>275</v>
      </c>
      <c r="AC95" s="9">
        <f t="shared" si="17"/>
        <v>68.75</v>
      </c>
      <c r="AL95" s="23">
        <f t="shared" si="16"/>
        <v>89.416666666666671</v>
      </c>
    </row>
    <row r="96" spans="2:38" x14ac:dyDescent="0.3">
      <c r="B96" s="18" t="str">
        <f t="shared" si="11"/>
        <v>ZEBRA94</v>
      </c>
      <c r="C96" s="1" t="s">
        <v>120</v>
      </c>
      <c r="D96" s="19">
        <v>94</v>
      </c>
      <c r="E96" s="3" t="s">
        <v>122</v>
      </c>
      <c r="F96" s="26"/>
      <c r="G96" s="3" t="s">
        <v>484</v>
      </c>
      <c r="H96" t="s">
        <v>98</v>
      </c>
      <c r="I96" t="s">
        <v>216</v>
      </c>
      <c r="J96" s="5">
        <v>347</v>
      </c>
      <c r="K96" s="5">
        <v>665</v>
      </c>
      <c r="L96" s="5">
        <v>336</v>
      </c>
      <c r="M96" s="5">
        <v>429</v>
      </c>
      <c r="N96">
        <f t="shared" si="12"/>
        <v>1777</v>
      </c>
      <c r="O96" s="6">
        <f t="shared" si="13"/>
        <v>444.25</v>
      </c>
      <c r="Q96">
        <v>133</v>
      </c>
      <c r="R96">
        <v>249</v>
      </c>
      <c r="S96">
        <v>298</v>
      </c>
      <c r="T96">
        <v>407</v>
      </c>
      <c r="U96">
        <f t="shared" si="14"/>
        <v>1087</v>
      </c>
      <c r="V96" s="6">
        <f t="shared" si="10"/>
        <v>271.75</v>
      </c>
      <c r="X96">
        <v>223</v>
      </c>
      <c r="Y96">
        <v>440</v>
      </c>
      <c r="Z96" s="25">
        <v>306</v>
      </c>
      <c r="AA96" s="10">
        <v>158</v>
      </c>
      <c r="AB96">
        <f t="shared" si="15"/>
        <v>1127</v>
      </c>
      <c r="AC96" s="9">
        <f t="shared" si="17"/>
        <v>281.75</v>
      </c>
      <c r="AL96" s="23">
        <f t="shared" si="16"/>
        <v>332.58333333333331</v>
      </c>
    </row>
    <row r="97" spans="2:38" x14ac:dyDescent="0.3">
      <c r="B97" s="18" t="str">
        <f t="shared" si="11"/>
        <v>ZEBRA95</v>
      </c>
      <c r="C97" s="1" t="s">
        <v>120</v>
      </c>
      <c r="D97" s="19">
        <v>95</v>
      </c>
      <c r="E97" s="3" t="s">
        <v>122</v>
      </c>
      <c r="F97" s="26"/>
      <c r="G97" s="3" t="s">
        <v>484</v>
      </c>
      <c r="H97" t="s">
        <v>99</v>
      </c>
      <c r="I97" t="s">
        <v>217</v>
      </c>
      <c r="J97" s="5">
        <v>53</v>
      </c>
      <c r="K97" s="5">
        <v>66</v>
      </c>
      <c r="L97" s="5">
        <v>151</v>
      </c>
      <c r="M97" s="5">
        <v>153</v>
      </c>
      <c r="N97">
        <f t="shared" si="12"/>
        <v>423</v>
      </c>
      <c r="O97" s="6">
        <f t="shared" si="13"/>
        <v>105.75</v>
      </c>
      <c r="Q97">
        <v>148</v>
      </c>
      <c r="R97">
        <v>135</v>
      </c>
      <c r="S97">
        <v>91</v>
      </c>
      <c r="T97">
        <v>65</v>
      </c>
      <c r="U97">
        <f t="shared" si="14"/>
        <v>439</v>
      </c>
      <c r="V97" s="6">
        <f t="shared" si="10"/>
        <v>109.75</v>
      </c>
      <c r="X97">
        <v>69</v>
      </c>
      <c r="Y97">
        <v>133</v>
      </c>
      <c r="Z97" s="25">
        <v>104</v>
      </c>
      <c r="AA97" s="10">
        <v>17</v>
      </c>
      <c r="AB97">
        <f t="shared" si="15"/>
        <v>323</v>
      </c>
      <c r="AC97" s="9">
        <f t="shared" si="17"/>
        <v>80.75</v>
      </c>
      <c r="AL97" s="23">
        <f t="shared" si="16"/>
        <v>98.75</v>
      </c>
    </row>
    <row r="98" spans="2:38" x14ac:dyDescent="0.3">
      <c r="B98" s="18" t="str">
        <f t="shared" si="11"/>
        <v>ZEBRA96</v>
      </c>
      <c r="C98" s="1" t="s">
        <v>120</v>
      </c>
      <c r="D98" s="19">
        <v>96</v>
      </c>
      <c r="E98" s="3" t="s">
        <v>122</v>
      </c>
      <c r="F98" s="26"/>
      <c r="G98" s="3" t="s">
        <v>484</v>
      </c>
      <c r="H98" t="s">
        <v>100</v>
      </c>
      <c r="I98" t="s">
        <v>218</v>
      </c>
      <c r="J98" s="5">
        <v>103</v>
      </c>
      <c r="K98" s="5">
        <v>41</v>
      </c>
      <c r="L98" s="5">
        <v>79</v>
      </c>
      <c r="M98" s="5">
        <v>166</v>
      </c>
      <c r="N98">
        <f t="shared" si="12"/>
        <v>389</v>
      </c>
      <c r="O98" s="6">
        <f t="shared" si="13"/>
        <v>97.25</v>
      </c>
      <c r="Q98">
        <v>36</v>
      </c>
      <c r="R98">
        <v>53</v>
      </c>
      <c r="S98">
        <v>136</v>
      </c>
      <c r="T98">
        <v>329</v>
      </c>
      <c r="U98">
        <f t="shared" si="14"/>
        <v>554</v>
      </c>
      <c r="V98" s="6">
        <f t="shared" si="10"/>
        <v>138.5</v>
      </c>
      <c r="X98">
        <v>86</v>
      </c>
      <c r="Y98">
        <v>59</v>
      </c>
      <c r="Z98" s="25">
        <v>110</v>
      </c>
      <c r="AA98" s="10">
        <v>308</v>
      </c>
      <c r="AB98">
        <f t="shared" si="15"/>
        <v>563</v>
      </c>
      <c r="AC98" s="9">
        <f t="shared" si="17"/>
        <v>140.75</v>
      </c>
      <c r="AL98" s="23">
        <f t="shared" si="16"/>
        <v>125.5</v>
      </c>
    </row>
    <row r="99" spans="2:38" x14ac:dyDescent="0.3">
      <c r="B99" s="18" t="str">
        <f t="shared" si="11"/>
        <v>ZEBRA97</v>
      </c>
      <c r="C99" s="1" t="s">
        <v>120</v>
      </c>
      <c r="D99" s="19">
        <v>97</v>
      </c>
      <c r="E99" s="3" t="s">
        <v>122</v>
      </c>
      <c r="F99" s="26"/>
      <c r="G99" s="3" t="s">
        <v>484</v>
      </c>
      <c r="H99" t="s">
        <v>101</v>
      </c>
      <c r="I99" t="s">
        <v>219</v>
      </c>
      <c r="J99" s="5">
        <v>0</v>
      </c>
      <c r="K99" s="5">
        <v>0</v>
      </c>
      <c r="L99" s="5">
        <v>0</v>
      </c>
      <c r="M99" s="5">
        <v>0</v>
      </c>
      <c r="N99">
        <f t="shared" si="12"/>
        <v>0</v>
      </c>
      <c r="O99" s="6">
        <f t="shared" si="13"/>
        <v>0</v>
      </c>
      <c r="Q99">
        <v>0</v>
      </c>
      <c r="R99">
        <v>0</v>
      </c>
      <c r="S99">
        <v>0</v>
      </c>
      <c r="T99">
        <v>0</v>
      </c>
      <c r="U99">
        <f t="shared" si="14"/>
        <v>0</v>
      </c>
      <c r="V99" s="6">
        <f t="shared" ref="V99:V116" si="18">U99/4</f>
        <v>0</v>
      </c>
      <c r="X99">
        <v>0</v>
      </c>
      <c r="Y99">
        <v>4</v>
      </c>
      <c r="Z99" s="25">
        <v>37</v>
      </c>
      <c r="AA99" s="10">
        <v>0</v>
      </c>
      <c r="AB99">
        <f t="shared" si="15"/>
        <v>41</v>
      </c>
      <c r="AC99" s="9">
        <f t="shared" si="17"/>
        <v>10.25</v>
      </c>
      <c r="AL99" s="23">
        <f t="shared" si="16"/>
        <v>3.4166666666666665</v>
      </c>
    </row>
    <row r="100" spans="2:38" x14ac:dyDescent="0.3">
      <c r="B100" s="18" t="str">
        <f t="shared" si="11"/>
        <v>ZEBRA98</v>
      </c>
      <c r="C100" s="1" t="s">
        <v>120</v>
      </c>
      <c r="D100" s="19">
        <v>98</v>
      </c>
      <c r="E100" s="3" t="s">
        <v>122</v>
      </c>
      <c r="F100" s="26"/>
      <c r="G100" s="3" t="s">
        <v>484</v>
      </c>
      <c r="H100" t="s">
        <v>102</v>
      </c>
      <c r="I100" t="s">
        <v>220</v>
      </c>
      <c r="J100" s="5">
        <v>0</v>
      </c>
      <c r="K100" s="5">
        <v>0</v>
      </c>
      <c r="L100" s="5">
        <v>0</v>
      </c>
      <c r="M100" s="5">
        <v>0</v>
      </c>
      <c r="N100">
        <f t="shared" si="12"/>
        <v>0</v>
      </c>
      <c r="O100" s="6">
        <f t="shared" si="13"/>
        <v>0</v>
      </c>
      <c r="Q100">
        <v>0</v>
      </c>
      <c r="R100">
        <v>0</v>
      </c>
      <c r="S100">
        <v>0</v>
      </c>
      <c r="T100">
        <v>0</v>
      </c>
      <c r="U100">
        <f t="shared" si="14"/>
        <v>0</v>
      </c>
      <c r="V100" s="6">
        <f t="shared" si="18"/>
        <v>0</v>
      </c>
      <c r="X100">
        <v>2</v>
      </c>
      <c r="Y100">
        <v>16</v>
      </c>
      <c r="Z100" s="25">
        <v>3</v>
      </c>
      <c r="AA100" s="10">
        <v>0</v>
      </c>
      <c r="AB100">
        <f t="shared" si="15"/>
        <v>21</v>
      </c>
      <c r="AC100" s="9">
        <f t="shared" si="17"/>
        <v>5.25</v>
      </c>
      <c r="AL100" s="23">
        <f t="shared" si="16"/>
        <v>1.75</v>
      </c>
    </row>
    <row r="101" spans="2:38" x14ac:dyDescent="0.3">
      <c r="B101" s="18" t="str">
        <f t="shared" si="11"/>
        <v>ZEBRA99</v>
      </c>
      <c r="C101" s="1" t="s">
        <v>120</v>
      </c>
      <c r="D101" s="19">
        <v>99</v>
      </c>
      <c r="E101" s="3" t="s">
        <v>122</v>
      </c>
      <c r="F101" s="26"/>
      <c r="G101" s="3" t="s">
        <v>484</v>
      </c>
      <c r="H101" t="s">
        <v>103</v>
      </c>
      <c r="I101" t="s">
        <v>221</v>
      </c>
      <c r="J101" s="5">
        <v>274</v>
      </c>
      <c r="K101" s="5">
        <v>191</v>
      </c>
      <c r="L101" s="5">
        <v>220</v>
      </c>
      <c r="M101" s="5">
        <v>1179</v>
      </c>
      <c r="N101">
        <f t="shared" si="12"/>
        <v>1864</v>
      </c>
      <c r="O101" s="6">
        <f t="shared" si="13"/>
        <v>466</v>
      </c>
      <c r="Q101">
        <v>1141</v>
      </c>
      <c r="R101">
        <v>67</v>
      </c>
      <c r="S101">
        <v>557</v>
      </c>
      <c r="T101">
        <v>2192</v>
      </c>
      <c r="U101">
        <f t="shared" si="14"/>
        <v>3957</v>
      </c>
      <c r="V101" s="6">
        <f t="shared" si="18"/>
        <v>989.25</v>
      </c>
      <c r="X101">
        <v>416</v>
      </c>
      <c r="Y101">
        <v>4311</v>
      </c>
      <c r="Z101" s="25">
        <v>917</v>
      </c>
      <c r="AA101" s="10">
        <v>1844</v>
      </c>
      <c r="AB101">
        <f t="shared" si="15"/>
        <v>7488</v>
      </c>
      <c r="AC101" s="9">
        <f t="shared" si="17"/>
        <v>1872</v>
      </c>
      <c r="AL101" s="23">
        <f t="shared" si="16"/>
        <v>1109.0833333333333</v>
      </c>
    </row>
    <row r="102" spans="2:38" x14ac:dyDescent="0.3">
      <c r="B102" s="18" t="str">
        <f t="shared" si="11"/>
        <v>ZEBRA100</v>
      </c>
      <c r="C102" s="1" t="s">
        <v>120</v>
      </c>
      <c r="D102" s="19">
        <v>100</v>
      </c>
      <c r="E102" s="3" t="s">
        <v>122</v>
      </c>
      <c r="F102" s="26"/>
      <c r="G102" s="3" t="s">
        <v>484</v>
      </c>
      <c r="H102" t="s">
        <v>104</v>
      </c>
      <c r="I102" t="s">
        <v>222</v>
      </c>
      <c r="J102" s="5">
        <v>0</v>
      </c>
      <c r="K102" s="5">
        <v>14</v>
      </c>
      <c r="L102" s="5">
        <v>0</v>
      </c>
      <c r="M102" s="5">
        <v>7</v>
      </c>
      <c r="N102">
        <f t="shared" si="12"/>
        <v>21</v>
      </c>
      <c r="O102" s="6">
        <f t="shared" si="13"/>
        <v>5.25</v>
      </c>
      <c r="Q102">
        <v>0</v>
      </c>
      <c r="R102">
        <v>0</v>
      </c>
      <c r="S102">
        <v>0</v>
      </c>
      <c r="T102">
        <v>0</v>
      </c>
      <c r="U102">
        <f t="shared" si="14"/>
        <v>0</v>
      </c>
      <c r="V102" s="6">
        <f t="shared" si="18"/>
        <v>0</v>
      </c>
      <c r="X102">
        <v>24</v>
      </c>
      <c r="Y102">
        <v>20</v>
      </c>
      <c r="Z102" s="25">
        <v>3</v>
      </c>
      <c r="AA102" s="10">
        <v>39</v>
      </c>
      <c r="AB102">
        <f t="shared" si="15"/>
        <v>86</v>
      </c>
      <c r="AC102" s="9">
        <f t="shared" si="17"/>
        <v>21.5</v>
      </c>
      <c r="AL102" s="23">
        <f t="shared" si="16"/>
        <v>8.9166666666666661</v>
      </c>
    </row>
    <row r="103" spans="2:38" x14ac:dyDescent="0.3">
      <c r="B103" s="18" t="str">
        <f t="shared" si="11"/>
        <v>ZEBRA101</v>
      </c>
      <c r="C103" s="1" t="s">
        <v>120</v>
      </c>
      <c r="D103" s="19">
        <v>101</v>
      </c>
      <c r="E103" s="3" t="s">
        <v>122</v>
      </c>
      <c r="F103" s="26"/>
      <c r="G103" s="3" t="s">
        <v>484</v>
      </c>
      <c r="H103" t="s">
        <v>105</v>
      </c>
      <c r="I103" t="s">
        <v>223</v>
      </c>
      <c r="J103" s="5">
        <v>0</v>
      </c>
      <c r="K103" s="5">
        <v>0</v>
      </c>
      <c r="L103" s="5">
        <v>0</v>
      </c>
      <c r="M103" s="5">
        <v>3</v>
      </c>
      <c r="N103">
        <f t="shared" si="12"/>
        <v>3</v>
      </c>
      <c r="O103" s="6">
        <f t="shared" si="13"/>
        <v>0.75</v>
      </c>
      <c r="Q103">
        <v>6</v>
      </c>
      <c r="R103">
        <v>2</v>
      </c>
      <c r="S103">
        <v>0</v>
      </c>
      <c r="T103">
        <v>0</v>
      </c>
      <c r="U103">
        <f t="shared" si="14"/>
        <v>8</v>
      </c>
      <c r="V103" s="6">
        <f t="shared" si="18"/>
        <v>2</v>
      </c>
      <c r="X103">
        <v>2</v>
      </c>
      <c r="Y103">
        <v>0</v>
      </c>
      <c r="Z103" s="25">
        <v>0</v>
      </c>
      <c r="AA103" s="10">
        <v>0</v>
      </c>
      <c r="AB103">
        <f t="shared" si="15"/>
        <v>2</v>
      </c>
      <c r="AC103" s="9">
        <f t="shared" si="17"/>
        <v>0.5</v>
      </c>
      <c r="AL103" s="23">
        <f t="shared" si="16"/>
        <v>1.0833333333333333</v>
      </c>
    </row>
    <row r="104" spans="2:38" x14ac:dyDescent="0.3">
      <c r="B104" s="18" t="str">
        <f t="shared" si="11"/>
        <v>ZEBRA102</v>
      </c>
      <c r="C104" s="1" t="s">
        <v>120</v>
      </c>
      <c r="D104" s="19">
        <v>102</v>
      </c>
      <c r="E104" s="3" t="s">
        <v>122</v>
      </c>
      <c r="F104" s="26"/>
      <c r="G104" s="3" t="s">
        <v>484</v>
      </c>
      <c r="H104" t="s">
        <v>106</v>
      </c>
      <c r="I104" t="s">
        <v>224</v>
      </c>
      <c r="J104" s="5">
        <v>2</v>
      </c>
      <c r="K104" s="5">
        <v>5</v>
      </c>
      <c r="L104" s="5">
        <v>0</v>
      </c>
      <c r="M104" s="5">
        <v>0</v>
      </c>
      <c r="N104">
        <f t="shared" si="12"/>
        <v>7</v>
      </c>
      <c r="O104" s="6">
        <f t="shared" si="13"/>
        <v>1.75</v>
      </c>
      <c r="Q104">
        <v>3</v>
      </c>
      <c r="R104">
        <v>14</v>
      </c>
      <c r="S104">
        <v>47</v>
      </c>
      <c r="T104">
        <v>5</v>
      </c>
      <c r="U104">
        <f t="shared" si="14"/>
        <v>69</v>
      </c>
      <c r="V104" s="6">
        <f t="shared" si="18"/>
        <v>17.25</v>
      </c>
      <c r="X104">
        <v>22</v>
      </c>
      <c r="Y104">
        <v>22</v>
      </c>
      <c r="Z104" s="25">
        <v>11</v>
      </c>
      <c r="AA104" s="10">
        <v>24</v>
      </c>
      <c r="AB104">
        <f t="shared" si="15"/>
        <v>79</v>
      </c>
      <c r="AC104" s="9">
        <f t="shared" si="17"/>
        <v>19.75</v>
      </c>
      <c r="AL104" s="23">
        <f t="shared" si="16"/>
        <v>12.916666666666666</v>
      </c>
    </row>
    <row r="105" spans="2:38" x14ac:dyDescent="0.3">
      <c r="B105" s="18" t="str">
        <f t="shared" si="11"/>
        <v>ZEBRA103</v>
      </c>
      <c r="C105" s="1" t="s">
        <v>120</v>
      </c>
      <c r="D105" s="19">
        <v>103</v>
      </c>
      <c r="E105" s="3" t="s">
        <v>122</v>
      </c>
      <c r="F105" s="26"/>
      <c r="G105" s="3" t="s">
        <v>484</v>
      </c>
      <c r="H105" t="s">
        <v>107</v>
      </c>
      <c r="I105" t="s">
        <v>225</v>
      </c>
      <c r="J105" s="5">
        <v>0</v>
      </c>
      <c r="K105" s="5">
        <v>0</v>
      </c>
      <c r="L105" s="5">
        <v>0</v>
      </c>
      <c r="M105" s="5">
        <v>0</v>
      </c>
      <c r="N105">
        <f t="shared" si="12"/>
        <v>0</v>
      </c>
      <c r="O105" s="6">
        <f t="shared" si="13"/>
        <v>0</v>
      </c>
      <c r="Q105">
        <v>0</v>
      </c>
      <c r="R105">
        <v>0</v>
      </c>
      <c r="S105">
        <v>36</v>
      </c>
      <c r="T105">
        <v>77</v>
      </c>
      <c r="U105">
        <f t="shared" si="14"/>
        <v>113</v>
      </c>
      <c r="V105" s="6">
        <f t="shared" si="18"/>
        <v>28.25</v>
      </c>
      <c r="X105">
        <v>26</v>
      </c>
      <c r="Y105">
        <v>101</v>
      </c>
      <c r="Z105" s="25">
        <v>69</v>
      </c>
      <c r="AA105" s="10">
        <v>14</v>
      </c>
      <c r="AB105">
        <f t="shared" si="15"/>
        <v>210</v>
      </c>
      <c r="AC105" s="9">
        <f t="shared" si="17"/>
        <v>52.5</v>
      </c>
      <c r="AL105" s="23">
        <f t="shared" si="16"/>
        <v>26.916666666666668</v>
      </c>
    </row>
    <row r="106" spans="2:38" x14ac:dyDescent="0.3">
      <c r="B106" s="18" t="str">
        <f t="shared" si="11"/>
        <v>ZEBRA104</v>
      </c>
      <c r="C106" s="1" t="s">
        <v>120</v>
      </c>
      <c r="D106" s="19">
        <v>104</v>
      </c>
      <c r="E106" s="3" t="s">
        <v>121</v>
      </c>
      <c r="F106" s="26">
        <v>60</v>
      </c>
      <c r="G106" s="3" t="s">
        <v>485</v>
      </c>
      <c r="H106" t="s">
        <v>108</v>
      </c>
      <c r="I106" t="s">
        <v>226</v>
      </c>
      <c r="J106" s="5">
        <v>3030</v>
      </c>
      <c r="K106" s="5">
        <v>3943</v>
      </c>
      <c r="L106" s="5">
        <v>2696</v>
      </c>
      <c r="M106" s="5">
        <v>2076</v>
      </c>
      <c r="N106">
        <f t="shared" si="12"/>
        <v>11745</v>
      </c>
      <c r="O106" s="6">
        <f t="shared" si="13"/>
        <v>2936.25</v>
      </c>
      <c r="Q106">
        <v>342</v>
      </c>
      <c r="R106">
        <v>1813</v>
      </c>
      <c r="S106">
        <v>692</v>
      </c>
      <c r="T106">
        <v>1860</v>
      </c>
      <c r="U106">
        <f t="shared" si="14"/>
        <v>4707</v>
      </c>
      <c r="V106" s="6">
        <f t="shared" si="18"/>
        <v>1176.75</v>
      </c>
      <c r="X106">
        <v>935</v>
      </c>
      <c r="Y106">
        <v>1696</v>
      </c>
      <c r="Z106" s="25">
        <v>1281</v>
      </c>
      <c r="AA106" s="10">
        <v>596</v>
      </c>
      <c r="AB106">
        <f>SUM(X106:AA106)</f>
        <v>4508</v>
      </c>
      <c r="AC106" s="9">
        <f t="shared" si="17"/>
        <v>1127</v>
      </c>
      <c r="AL106" s="23">
        <f t="shared" si="16"/>
        <v>1746.6666666666667</v>
      </c>
    </row>
    <row r="107" spans="2:38" x14ac:dyDescent="0.3">
      <c r="B107" s="18" t="str">
        <f t="shared" si="11"/>
        <v>ZEBRA105</v>
      </c>
      <c r="C107" s="1" t="s">
        <v>120</v>
      </c>
      <c r="D107" s="19">
        <v>105</v>
      </c>
      <c r="E107" s="3" t="s">
        <v>121</v>
      </c>
      <c r="F107" s="26">
        <v>60</v>
      </c>
      <c r="G107" s="3" t="s">
        <v>485</v>
      </c>
      <c r="H107" t="s">
        <v>109</v>
      </c>
      <c r="I107" t="s">
        <v>227</v>
      </c>
      <c r="J107" s="5">
        <v>182</v>
      </c>
      <c r="K107" s="5">
        <v>178</v>
      </c>
      <c r="L107" s="5">
        <v>61</v>
      </c>
      <c r="M107" s="5">
        <v>20</v>
      </c>
      <c r="N107">
        <f t="shared" si="12"/>
        <v>441</v>
      </c>
      <c r="O107" s="6">
        <f t="shared" si="13"/>
        <v>110.25</v>
      </c>
      <c r="Q107">
        <v>5</v>
      </c>
      <c r="R107">
        <v>0</v>
      </c>
      <c r="S107">
        <v>225</v>
      </c>
      <c r="T107">
        <v>20</v>
      </c>
      <c r="U107">
        <f t="shared" si="14"/>
        <v>250</v>
      </c>
      <c r="V107" s="6">
        <f t="shared" si="18"/>
        <v>62.5</v>
      </c>
      <c r="X107">
        <v>63</v>
      </c>
      <c r="Y107">
        <v>11</v>
      </c>
      <c r="Z107" s="25">
        <v>6</v>
      </c>
      <c r="AA107" s="10">
        <v>0</v>
      </c>
      <c r="AB107">
        <f t="shared" si="15"/>
        <v>80</v>
      </c>
      <c r="AC107" s="9">
        <f t="shared" si="17"/>
        <v>20</v>
      </c>
      <c r="AL107" s="23">
        <f t="shared" si="16"/>
        <v>64.25</v>
      </c>
    </row>
    <row r="108" spans="2:38" x14ac:dyDescent="0.3">
      <c r="B108" s="18" t="str">
        <f t="shared" si="11"/>
        <v>ZEBRA106</v>
      </c>
      <c r="C108" s="1" t="s">
        <v>120</v>
      </c>
      <c r="D108" s="19">
        <v>106</v>
      </c>
      <c r="E108" s="3" t="s">
        <v>121</v>
      </c>
      <c r="F108" s="26">
        <v>60</v>
      </c>
      <c r="G108" s="3" t="s">
        <v>485</v>
      </c>
      <c r="H108" t="s">
        <v>110</v>
      </c>
      <c r="I108" t="s">
        <v>228</v>
      </c>
      <c r="J108" s="5">
        <v>52</v>
      </c>
      <c r="K108" s="5">
        <v>0</v>
      </c>
      <c r="L108" s="5">
        <v>34</v>
      </c>
      <c r="M108" s="5">
        <v>0</v>
      </c>
      <c r="N108">
        <f t="shared" si="12"/>
        <v>86</v>
      </c>
      <c r="O108" s="6">
        <f t="shared" si="13"/>
        <v>21.5</v>
      </c>
      <c r="Q108">
        <v>16</v>
      </c>
      <c r="R108">
        <v>15</v>
      </c>
      <c r="S108">
        <v>20</v>
      </c>
      <c r="T108">
        <v>0</v>
      </c>
      <c r="U108">
        <f t="shared" si="14"/>
        <v>51</v>
      </c>
      <c r="V108" s="6">
        <f t="shared" si="18"/>
        <v>12.75</v>
      </c>
      <c r="X108">
        <v>5</v>
      </c>
      <c r="Y108">
        <v>16</v>
      </c>
      <c r="Z108" s="25">
        <v>0</v>
      </c>
      <c r="AA108" s="10">
        <v>0</v>
      </c>
      <c r="AB108">
        <f t="shared" si="15"/>
        <v>21</v>
      </c>
      <c r="AC108" s="9">
        <f t="shared" si="17"/>
        <v>5.25</v>
      </c>
      <c r="AL108" s="23">
        <f t="shared" si="16"/>
        <v>13.166666666666666</v>
      </c>
    </row>
    <row r="109" spans="2:38" x14ac:dyDescent="0.3">
      <c r="B109" s="18" t="str">
        <f t="shared" si="11"/>
        <v>ZEBRA107</v>
      </c>
      <c r="C109" s="1" t="s">
        <v>120</v>
      </c>
      <c r="D109" s="19">
        <v>107</v>
      </c>
      <c r="E109" s="3" t="s">
        <v>121</v>
      </c>
      <c r="F109" s="26">
        <v>60</v>
      </c>
      <c r="G109" s="3" t="s">
        <v>485</v>
      </c>
      <c r="H109" t="s">
        <v>111</v>
      </c>
      <c r="I109" t="s">
        <v>229</v>
      </c>
      <c r="J109" s="5">
        <v>0</v>
      </c>
      <c r="K109" s="5">
        <v>0</v>
      </c>
      <c r="L109" s="5">
        <v>0</v>
      </c>
      <c r="M109" s="5">
        <v>0</v>
      </c>
      <c r="N109">
        <f t="shared" si="12"/>
        <v>0</v>
      </c>
      <c r="O109" s="6">
        <f t="shared" si="13"/>
        <v>0</v>
      </c>
      <c r="Q109">
        <v>0</v>
      </c>
      <c r="R109">
        <v>0</v>
      </c>
      <c r="S109">
        <v>20</v>
      </c>
      <c r="T109">
        <v>1</v>
      </c>
      <c r="U109">
        <f t="shared" si="14"/>
        <v>21</v>
      </c>
      <c r="V109" s="6">
        <f t="shared" si="18"/>
        <v>5.25</v>
      </c>
      <c r="X109">
        <v>5</v>
      </c>
      <c r="Y109">
        <v>0</v>
      </c>
      <c r="Z109" s="25">
        <v>7</v>
      </c>
      <c r="AA109" s="10">
        <v>0</v>
      </c>
      <c r="AB109">
        <f t="shared" si="15"/>
        <v>12</v>
      </c>
      <c r="AC109" s="9">
        <f t="shared" si="17"/>
        <v>3</v>
      </c>
      <c r="AL109" s="23">
        <f t="shared" si="16"/>
        <v>2.75</v>
      </c>
    </row>
    <row r="110" spans="2:38" x14ac:dyDescent="0.3">
      <c r="B110" s="18" t="str">
        <f t="shared" si="11"/>
        <v>ZEBRA108</v>
      </c>
      <c r="C110" s="1" t="s">
        <v>120</v>
      </c>
      <c r="D110" s="19">
        <v>108</v>
      </c>
      <c r="E110" s="3" t="s">
        <v>121</v>
      </c>
      <c r="F110" s="26">
        <v>60</v>
      </c>
      <c r="G110" s="3" t="s">
        <v>485</v>
      </c>
      <c r="H110" t="s">
        <v>112</v>
      </c>
      <c r="I110" t="s">
        <v>230</v>
      </c>
      <c r="J110" s="5">
        <v>83</v>
      </c>
      <c r="K110" s="5">
        <v>11</v>
      </c>
      <c r="L110" s="5">
        <v>0</v>
      </c>
      <c r="M110" s="5">
        <v>0</v>
      </c>
      <c r="N110">
        <f t="shared" si="12"/>
        <v>94</v>
      </c>
      <c r="O110" s="6">
        <f t="shared" si="13"/>
        <v>23.5</v>
      </c>
      <c r="Q110">
        <v>0</v>
      </c>
      <c r="R110">
        <v>0</v>
      </c>
      <c r="S110">
        <v>200</v>
      </c>
      <c r="T110">
        <v>40</v>
      </c>
      <c r="U110">
        <f t="shared" si="14"/>
        <v>240</v>
      </c>
      <c r="V110" s="6">
        <f t="shared" si="18"/>
        <v>60</v>
      </c>
      <c r="X110">
        <v>462</v>
      </c>
      <c r="Y110">
        <v>1</v>
      </c>
      <c r="Z110" s="25">
        <v>65</v>
      </c>
      <c r="AA110" s="10">
        <v>0</v>
      </c>
      <c r="AB110">
        <f t="shared" si="15"/>
        <v>528</v>
      </c>
      <c r="AC110" s="9">
        <f t="shared" si="17"/>
        <v>132</v>
      </c>
      <c r="AL110" s="23">
        <f t="shared" si="16"/>
        <v>71.833333333333329</v>
      </c>
    </row>
    <row r="111" spans="2:38" x14ac:dyDescent="0.3">
      <c r="B111" s="18" t="str">
        <f t="shared" si="11"/>
        <v>ZEBRA109</v>
      </c>
      <c r="C111" s="1" t="s">
        <v>120</v>
      </c>
      <c r="D111" s="19">
        <v>109</v>
      </c>
      <c r="E111" s="3" t="s">
        <v>121</v>
      </c>
      <c r="F111" s="26">
        <v>60</v>
      </c>
      <c r="G111" s="3" t="s">
        <v>485</v>
      </c>
      <c r="H111" t="s">
        <v>113</v>
      </c>
      <c r="I111" t="s">
        <v>231</v>
      </c>
      <c r="J111" s="5">
        <v>0</v>
      </c>
      <c r="K111" s="5">
        <v>0</v>
      </c>
      <c r="L111" s="5">
        <v>0</v>
      </c>
      <c r="M111" s="5">
        <v>0</v>
      </c>
      <c r="N111">
        <f t="shared" si="12"/>
        <v>0</v>
      </c>
      <c r="O111" s="6">
        <f t="shared" si="13"/>
        <v>0</v>
      </c>
      <c r="Q111">
        <v>0</v>
      </c>
      <c r="R111">
        <v>0</v>
      </c>
      <c r="S111">
        <v>20</v>
      </c>
      <c r="T111">
        <v>0</v>
      </c>
      <c r="U111">
        <f t="shared" si="14"/>
        <v>20</v>
      </c>
      <c r="V111" s="6">
        <f t="shared" si="18"/>
        <v>5</v>
      </c>
      <c r="X111">
        <v>1</v>
      </c>
      <c r="Y111">
        <v>0</v>
      </c>
      <c r="Z111" s="25">
        <v>0</v>
      </c>
      <c r="AA111" s="10">
        <v>0</v>
      </c>
      <c r="AB111">
        <f t="shared" si="15"/>
        <v>1</v>
      </c>
      <c r="AC111" s="9">
        <f t="shared" si="17"/>
        <v>0.25</v>
      </c>
      <c r="AL111" s="23">
        <f t="shared" si="16"/>
        <v>1.75</v>
      </c>
    </row>
    <row r="112" spans="2:38" x14ac:dyDescent="0.3">
      <c r="B112" s="18" t="str">
        <f t="shared" si="11"/>
        <v>ZEBRA110</v>
      </c>
      <c r="C112" s="1" t="s">
        <v>120</v>
      </c>
      <c r="D112" s="19">
        <v>110</v>
      </c>
      <c r="E112" s="3" t="s">
        <v>121</v>
      </c>
      <c r="F112" s="26">
        <v>60</v>
      </c>
      <c r="G112" s="3" t="s">
        <v>485</v>
      </c>
      <c r="H112" t="s">
        <v>114</v>
      </c>
      <c r="I112" t="s">
        <v>232</v>
      </c>
      <c r="J112" s="5">
        <v>0</v>
      </c>
      <c r="K112" s="5">
        <v>0</v>
      </c>
      <c r="L112" s="5">
        <v>6</v>
      </c>
      <c r="M112" s="5">
        <v>0</v>
      </c>
      <c r="N112">
        <f t="shared" si="12"/>
        <v>6</v>
      </c>
      <c r="O112" s="6">
        <f t="shared" si="13"/>
        <v>1.5</v>
      </c>
      <c r="Q112">
        <v>3</v>
      </c>
      <c r="R112">
        <v>20</v>
      </c>
      <c r="S112">
        <v>0</v>
      </c>
      <c r="T112">
        <v>0</v>
      </c>
      <c r="U112">
        <f t="shared" si="14"/>
        <v>23</v>
      </c>
      <c r="V112" s="6">
        <f t="shared" si="18"/>
        <v>5.75</v>
      </c>
      <c r="X112">
        <v>2</v>
      </c>
      <c r="Y112">
        <v>3</v>
      </c>
      <c r="Z112" s="25">
        <v>0</v>
      </c>
      <c r="AA112" s="10">
        <v>10</v>
      </c>
      <c r="AB112">
        <f t="shared" si="15"/>
        <v>15</v>
      </c>
      <c r="AC112" s="9">
        <f t="shared" si="17"/>
        <v>3.75</v>
      </c>
      <c r="AL112" s="23">
        <f t="shared" si="16"/>
        <v>3.6666666666666665</v>
      </c>
    </row>
    <row r="113" spans="2:38" x14ac:dyDescent="0.3">
      <c r="B113" s="18" t="str">
        <f t="shared" si="11"/>
        <v>ZEBRA111</v>
      </c>
      <c r="C113" s="1" t="s">
        <v>120</v>
      </c>
      <c r="D113" s="19">
        <v>111</v>
      </c>
      <c r="E113" s="3" t="s">
        <v>121</v>
      </c>
      <c r="F113" s="26">
        <v>60</v>
      </c>
      <c r="G113" s="3" t="s">
        <v>485</v>
      </c>
      <c r="H113" t="s">
        <v>115</v>
      </c>
      <c r="I113" t="s">
        <v>233</v>
      </c>
      <c r="J113" s="5">
        <v>0</v>
      </c>
      <c r="K113" s="5">
        <v>0</v>
      </c>
      <c r="L113" s="5">
        <v>0</v>
      </c>
      <c r="M113" s="5">
        <v>0</v>
      </c>
      <c r="N113">
        <f t="shared" si="12"/>
        <v>0</v>
      </c>
      <c r="O113" s="6">
        <f t="shared" si="13"/>
        <v>0</v>
      </c>
      <c r="Q113">
        <v>0</v>
      </c>
      <c r="R113">
        <v>0</v>
      </c>
      <c r="S113">
        <v>32</v>
      </c>
      <c r="T113">
        <v>0</v>
      </c>
      <c r="U113">
        <f t="shared" si="14"/>
        <v>32</v>
      </c>
      <c r="V113" s="6">
        <f t="shared" si="18"/>
        <v>8</v>
      </c>
      <c r="X113">
        <v>8</v>
      </c>
      <c r="Y113">
        <v>20</v>
      </c>
      <c r="Z113" s="25">
        <v>0</v>
      </c>
      <c r="AA113" s="10">
        <v>0</v>
      </c>
      <c r="AB113">
        <f t="shared" si="15"/>
        <v>28</v>
      </c>
      <c r="AC113" s="9">
        <f t="shared" si="17"/>
        <v>7</v>
      </c>
      <c r="AL113" s="23">
        <f t="shared" si="16"/>
        <v>5</v>
      </c>
    </row>
    <row r="114" spans="2:38" x14ac:dyDescent="0.3">
      <c r="B114" s="18" t="str">
        <f t="shared" si="11"/>
        <v>ZEBRA112</v>
      </c>
      <c r="C114" s="1" t="s">
        <v>120</v>
      </c>
      <c r="D114" s="19">
        <v>112</v>
      </c>
      <c r="E114" s="3" t="s">
        <v>121</v>
      </c>
      <c r="F114" s="26">
        <v>60</v>
      </c>
      <c r="G114" s="3" t="s">
        <v>485</v>
      </c>
      <c r="H114" t="s">
        <v>116</v>
      </c>
      <c r="I114" t="s">
        <v>234</v>
      </c>
      <c r="J114" s="5">
        <v>4</v>
      </c>
      <c r="K114" s="5">
        <v>7</v>
      </c>
      <c r="L114" s="5">
        <v>4</v>
      </c>
      <c r="M114" s="5">
        <v>0</v>
      </c>
      <c r="N114">
        <f t="shared" si="12"/>
        <v>15</v>
      </c>
      <c r="O114" s="6">
        <f t="shared" si="13"/>
        <v>3.75</v>
      </c>
      <c r="Q114">
        <v>0</v>
      </c>
      <c r="R114">
        <v>2</v>
      </c>
      <c r="S114">
        <v>1</v>
      </c>
      <c r="T114">
        <v>7</v>
      </c>
      <c r="U114">
        <f t="shared" si="14"/>
        <v>10</v>
      </c>
      <c r="V114" s="6">
        <f t="shared" si="18"/>
        <v>2.5</v>
      </c>
      <c r="X114">
        <v>5</v>
      </c>
      <c r="Y114">
        <v>15</v>
      </c>
      <c r="Z114" s="25">
        <v>1</v>
      </c>
      <c r="AA114" s="10">
        <v>10</v>
      </c>
      <c r="AB114">
        <f t="shared" si="15"/>
        <v>31</v>
      </c>
      <c r="AC114" s="9">
        <f t="shared" si="17"/>
        <v>7.75</v>
      </c>
      <c r="AL114" s="23">
        <f t="shared" si="16"/>
        <v>4.666666666666667</v>
      </c>
    </row>
    <row r="115" spans="2:38" x14ac:dyDescent="0.3">
      <c r="B115" s="18" t="str">
        <f t="shared" si="11"/>
        <v>ZEBRA113</v>
      </c>
      <c r="C115" s="1" t="s">
        <v>120</v>
      </c>
      <c r="D115" s="19">
        <v>113</v>
      </c>
      <c r="E115" s="3" t="s">
        <v>121</v>
      </c>
      <c r="F115" s="26">
        <v>60</v>
      </c>
      <c r="G115" s="3" t="s">
        <v>485</v>
      </c>
      <c r="H115" t="s">
        <v>117</v>
      </c>
      <c r="I115" t="s">
        <v>235</v>
      </c>
      <c r="J115" s="5">
        <v>0</v>
      </c>
      <c r="K115" s="5">
        <v>72</v>
      </c>
      <c r="L115" s="5">
        <v>0</v>
      </c>
      <c r="M115" s="5">
        <v>0</v>
      </c>
      <c r="N115">
        <f t="shared" si="12"/>
        <v>72</v>
      </c>
      <c r="O115" s="6">
        <f t="shared" si="13"/>
        <v>18</v>
      </c>
      <c r="Q115">
        <v>60</v>
      </c>
      <c r="R115">
        <v>0</v>
      </c>
      <c r="S115">
        <v>55</v>
      </c>
      <c r="T115">
        <v>0</v>
      </c>
      <c r="U115">
        <f t="shared" si="14"/>
        <v>115</v>
      </c>
      <c r="V115" s="6">
        <f t="shared" si="18"/>
        <v>28.75</v>
      </c>
      <c r="X115">
        <v>150</v>
      </c>
      <c r="Y115">
        <v>150</v>
      </c>
      <c r="Z115" s="25">
        <v>143</v>
      </c>
      <c r="AA115" s="10">
        <v>0</v>
      </c>
      <c r="AB115">
        <f t="shared" si="15"/>
        <v>443</v>
      </c>
      <c r="AC115" s="9">
        <f t="shared" si="17"/>
        <v>110.75</v>
      </c>
      <c r="AL115" s="23">
        <f t="shared" si="16"/>
        <v>52.5</v>
      </c>
    </row>
    <row r="116" spans="2:38" x14ac:dyDescent="0.3">
      <c r="B116" s="18" t="str">
        <f t="shared" si="11"/>
        <v>ZEBRA114</v>
      </c>
      <c r="C116" s="1" t="s">
        <v>120</v>
      </c>
      <c r="D116" s="19">
        <v>114</v>
      </c>
      <c r="E116" s="3" t="s">
        <v>121</v>
      </c>
      <c r="F116" s="26">
        <v>60</v>
      </c>
      <c r="G116" s="3" t="s">
        <v>485</v>
      </c>
      <c r="H116" t="s">
        <v>118</v>
      </c>
      <c r="I116" t="s">
        <v>236</v>
      </c>
      <c r="J116" s="5">
        <v>24</v>
      </c>
      <c r="K116" s="5">
        <v>24</v>
      </c>
      <c r="L116" s="5">
        <v>48</v>
      </c>
      <c r="M116" s="5">
        <v>16</v>
      </c>
      <c r="N116">
        <f t="shared" si="12"/>
        <v>112</v>
      </c>
      <c r="O116" s="6">
        <f t="shared" si="13"/>
        <v>28</v>
      </c>
      <c r="Q116">
        <v>25</v>
      </c>
      <c r="R116">
        <v>25</v>
      </c>
      <c r="S116">
        <v>2</v>
      </c>
      <c r="T116">
        <v>0</v>
      </c>
      <c r="U116">
        <f t="shared" si="14"/>
        <v>52</v>
      </c>
      <c r="V116" s="6">
        <f t="shared" si="18"/>
        <v>13</v>
      </c>
      <c r="X116">
        <v>25</v>
      </c>
      <c r="Y116">
        <v>0</v>
      </c>
      <c r="Z116" s="25">
        <v>20</v>
      </c>
      <c r="AA116" s="10">
        <v>20</v>
      </c>
      <c r="AB116">
        <f t="shared" si="15"/>
        <v>65</v>
      </c>
      <c r="AC116" s="9">
        <f t="shared" si="17"/>
        <v>16.25</v>
      </c>
      <c r="AL116" s="23">
        <f t="shared" si="16"/>
        <v>19.083333333333332</v>
      </c>
    </row>
    <row r="117" spans="2:38" hidden="1" x14ac:dyDescent="0.3">
      <c r="B117" s="18" t="str">
        <f t="shared" si="11"/>
        <v>HONEYWELL1</v>
      </c>
      <c r="C117" s="1" t="s">
        <v>262</v>
      </c>
      <c r="D117" s="19">
        <v>1</v>
      </c>
      <c r="E117" s="3" t="s">
        <v>121</v>
      </c>
      <c r="F117" s="3"/>
      <c r="G117" s="17"/>
      <c r="H117" t="s">
        <v>238</v>
      </c>
      <c r="I117" t="str">
        <f>CONCATENATE(H117,"_SC")</f>
        <v>1470G2D-2USB-1-R_SC</v>
      </c>
      <c r="J117">
        <v>513</v>
      </c>
      <c r="K117">
        <v>462</v>
      </c>
      <c r="L117">
        <v>405</v>
      </c>
      <c r="M117">
        <v>595</v>
      </c>
      <c r="N117">
        <f t="shared" ref="N117:N139" si="19">SUM(J117:M117)</f>
        <v>1975</v>
      </c>
      <c r="O117" s="6">
        <f>N117/4</f>
        <v>493.75</v>
      </c>
      <c r="Q117">
        <v>219</v>
      </c>
      <c r="R117">
        <v>313</v>
      </c>
      <c r="S117">
        <v>574</v>
      </c>
      <c r="T117">
        <v>1098</v>
      </c>
      <c r="U117">
        <f t="shared" ref="U117:U140" si="20">SUM(Q117:T117)</f>
        <v>2204</v>
      </c>
      <c r="V117" s="6">
        <f t="shared" ref="V117:V169" si="21">U117/4</f>
        <v>551</v>
      </c>
      <c r="X117">
        <v>699</v>
      </c>
      <c r="Y117">
        <v>563</v>
      </c>
      <c r="Z117" s="25">
        <v>965</v>
      </c>
      <c r="AA117" s="10">
        <v>85</v>
      </c>
      <c r="AB117">
        <f t="shared" ref="AB117:AB140" si="22">SUM(X117:AA117)</f>
        <v>2312</v>
      </c>
      <c r="AC117" s="9">
        <f t="shared" si="17"/>
        <v>578</v>
      </c>
      <c r="AL117" s="23">
        <f t="shared" si="16"/>
        <v>540.91666666666663</v>
      </c>
    </row>
    <row r="118" spans="2:38" hidden="1" x14ac:dyDescent="0.3">
      <c r="B118" s="18" t="str">
        <f t="shared" si="11"/>
        <v>HONEYWELL2</v>
      </c>
      <c r="C118" s="1" t="s">
        <v>262</v>
      </c>
      <c r="D118" s="19">
        <v>2</v>
      </c>
      <c r="E118" s="3" t="s">
        <v>121</v>
      </c>
      <c r="F118" s="3"/>
      <c r="G118" s="17"/>
      <c r="H118" t="s">
        <v>239</v>
      </c>
      <c r="I118" t="str">
        <f t="shared" ref="I118:I169" si="23">CONCATENATE(H118,"_SC")</f>
        <v>1472G2D-2USB-5-R_SC</v>
      </c>
      <c r="J118">
        <v>222</v>
      </c>
      <c r="K118">
        <v>417</v>
      </c>
      <c r="L118">
        <v>277</v>
      </c>
      <c r="M118">
        <v>335</v>
      </c>
      <c r="N118">
        <f t="shared" si="19"/>
        <v>1251</v>
      </c>
      <c r="O118" s="6">
        <f t="shared" si="13"/>
        <v>312.75</v>
      </c>
      <c r="Q118">
        <v>251</v>
      </c>
      <c r="R118">
        <v>151</v>
      </c>
      <c r="S118">
        <v>273</v>
      </c>
      <c r="T118">
        <v>433</v>
      </c>
      <c r="U118">
        <f t="shared" si="20"/>
        <v>1108</v>
      </c>
      <c r="V118" s="6">
        <f t="shared" si="21"/>
        <v>277</v>
      </c>
      <c r="X118">
        <v>320</v>
      </c>
      <c r="Y118">
        <v>392</v>
      </c>
      <c r="Z118" s="25">
        <v>416</v>
      </c>
      <c r="AA118" s="10">
        <v>21</v>
      </c>
      <c r="AB118">
        <f t="shared" si="22"/>
        <v>1149</v>
      </c>
      <c r="AC118" s="9">
        <f t="shared" si="17"/>
        <v>287.25</v>
      </c>
      <c r="AL118" s="23">
        <f t="shared" si="16"/>
        <v>292.33333333333331</v>
      </c>
    </row>
    <row r="119" spans="2:38" hidden="1" x14ac:dyDescent="0.3">
      <c r="B119" s="18" t="str">
        <f t="shared" si="11"/>
        <v>HONEYWELL3</v>
      </c>
      <c r="C119" s="1" t="s">
        <v>262</v>
      </c>
      <c r="D119" s="19">
        <v>3</v>
      </c>
      <c r="E119" s="3" t="s">
        <v>121</v>
      </c>
      <c r="F119" s="3"/>
      <c r="G119" s="17"/>
      <c r="H119" t="s">
        <v>240</v>
      </c>
      <c r="I119" t="str">
        <f t="shared" si="23"/>
        <v>HF680-R1-2USB_SC</v>
      </c>
      <c r="J119">
        <v>6</v>
      </c>
      <c r="K119">
        <v>9</v>
      </c>
      <c r="L119">
        <v>21</v>
      </c>
      <c r="M119">
        <v>4</v>
      </c>
      <c r="N119">
        <f t="shared" si="19"/>
        <v>40</v>
      </c>
      <c r="O119" s="6">
        <f>N119/4</f>
        <v>10</v>
      </c>
      <c r="Q119">
        <v>2</v>
      </c>
      <c r="R119">
        <v>10</v>
      </c>
      <c r="S119">
        <v>24</v>
      </c>
      <c r="T119">
        <v>72</v>
      </c>
      <c r="U119">
        <f t="shared" si="20"/>
        <v>108</v>
      </c>
      <c r="V119" s="6">
        <f t="shared" si="21"/>
        <v>27</v>
      </c>
      <c r="X119">
        <v>0</v>
      </c>
      <c r="Y119">
        <v>62</v>
      </c>
      <c r="Z119" s="25">
        <v>76</v>
      </c>
      <c r="AA119" s="10">
        <v>30</v>
      </c>
      <c r="AB119">
        <f t="shared" si="22"/>
        <v>168</v>
      </c>
      <c r="AC119" s="9">
        <f t="shared" si="17"/>
        <v>42</v>
      </c>
      <c r="AL119" s="23">
        <f t="shared" si="16"/>
        <v>26.333333333333332</v>
      </c>
    </row>
    <row r="120" spans="2:38" hidden="1" x14ac:dyDescent="0.3">
      <c r="B120" s="18" t="str">
        <f t="shared" si="11"/>
        <v>HONEYWELL4</v>
      </c>
      <c r="C120" s="1" t="s">
        <v>262</v>
      </c>
      <c r="D120" s="19">
        <v>4</v>
      </c>
      <c r="E120" s="3" t="s">
        <v>121</v>
      </c>
      <c r="F120" s="3"/>
      <c r="G120" s="17"/>
      <c r="H120" t="s">
        <v>241</v>
      </c>
      <c r="I120" t="str">
        <f t="shared" si="23"/>
        <v>1950GSR-2USB-R_SC</v>
      </c>
      <c r="J120">
        <v>337</v>
      </c>
      <c r="K120">
        <v>183</v>
      </c>
      <c r="L120">
        <v>173</v>
      </c>
      <c r="M120">
        <v>73</v>
      </c>
      <c r="N120">
        <f t="shared" si="19"/>
        <v>766</v>
      </c>
      <c r="O120" s="6">
        <f t="shared" si="13"/>
        <v>191.5</v>
      </c>
      <c r="Q120">
        <v>59</v>
      </c>
      <c r="R120">
        <v>89</v>
      </c>
      <c r="S120">
        <v>162</v>
      </c>
      <c r="T120">
        <v>151</v>
      </c>
      <c r="U120">
        <f t="shared" si="20"/>
        <v>461</v>
      </c>
      <c r="V120" s="6">
        <f t="shared" si="21"/>
        <v>115.25</v>
      </c>
      <c r="X120">
        <v>144</v>
      </c>
      <c r="Y120">
        <v>82</v>
      </c>
      <c r="Z120" s="25">
        <v>96</v>
      </c>
      <c r="AA120" s="10">
        <v>23</v>
      </c>
      <c r="AB120">
        <f t="shared" si="22"/>
        <v>345</v>
      </c>
      <c r="AC120" s="9">
        <f t="shared" si="17"/>
        <v>86.25</v>
      </c>
      <c r="AL120" s="23">
        <f t="shared" si="16"/>
        <v>131</v>
      </c>
    </row>
    <row r="121" spans="2:38" hidden="1" x14ac:dyDescent="0.3">
      <c r="B121" s="18" t="str">
        <f t="shared" si="11"/>
        <v>HONEYWELL5</v>
      </c>
      <c r="C121" s="1" t="s">
        <v>262</v>
      </c>
      <c r="D121" s="19">
        <v>5</v>
      </c>
      <c r="E121" s="3" t="s">
        <v>121</v>
      </c>
      <c r="F121" s="3"/>
      <c r="G121" s="17"/>
      <c r="H121" t="s">
        <v>242</v>
      </c>
      <c r="I121" t="str">
        <f t="shared" si="23"/>
        <v>MK3580-31A38_SC</v>
      </c>
      <c r="J121">
        <v>196</v>
      </c>
      <c r="K121">
        <v>319</v>
      </c>
      <c r="L121">
        <v>305</v>
      </c>
      <c r="M121">
        <v>71</v>
      </c>
      <c r="N121">
        <f t="shared" si="19"/>
        <v>891</v>
      </c>
      <c r="O121" s="6">
        <f t="shared" si="13"/>
        <v>222.75</v>
      </c>
      <c r="Q121">
        <v>165</v>
      </c>
      <c r="R121">
        <v>117</v>
      </c>
      <c r="S121">
        <v>93</v>
      </c>
      <c r="T121">
        <v>147</v>
      </c>
      <c r="U121">
        <f t="shared" si="20"/>
        <v>522</v>
      </c>
      <c r="V121" s="6">
        <f t="shared" si="21"/>
        <v>130.5</v>
      </c>
      <c r="X121">
        <v>58</v>
      </c>
      <c r="Y121">
        <v>124</v>
      </c>
      <c r="Z121" s="25">
        <v>41</v>
      </c>
      <c r="AA121" s="10">
        <v>31</v>
      </c>
      <c r="AB121">
        <f t="shared" si="22"/>
        <v>254</v>
      </c>
      <c r="AC121" s="9">
        <f t="shared" si="17"/>
        <v>63.5</v>
      </c>
      <c r="AL121" s="23">
        <f t="shared" si="16"/>
        <v>138.91666666666666</v>
      </c>
    </row>
    <row r="122" spans="2:38" hidden="1" x14ac:dyDescent="0.3">
      <c r="B122" s="18" t="str">
        <f t="shared" si="11"/>
        <v>HONEYWELL6</v>
      </c>
      <c r="C122" s="1" t="s">
        <v>262</v>
      </c>
      <c r="D122" s="19">
        <v>6</v>
      </c>
      <c r="E122" s="3" t="s">
        <v>121</v>
      </c>
      <c r="F122" s="3"/>
      <c r="G122" s="17"/>
      <c r="H122" t="s">
        <v>243</v>
      </c>
      <c r="I122" t="str">
        <f t="shared" si="23"/>
        <v>7980G-2USBX-0-Z-R_SC</v>
      </c>
      <c r="J122">
        <v>0</v>
      </c>
      <c r="K122">
        <v>244</v>
      </c>
      <c r="L122">
        <v>194</v>
      </c>
      <c r="M122">
        <v>494</v>
      </c>
      <c r="N122">
        <f t="shared" si="19"/>
        <v>932</v>
      </c>
      <c r="O122" s="6">
        <f t="shared" si="13"/>
        <v>233</v>
      </c>
      <c r="Q122">
        <v>220</v>
      </c>
      <c r="R122">
        <v>516</v>
      </c>
      <c r="S122">
        <v>313</v>
      </c>
      <c r="T122">
        <v>152</v>
      </c>
      <c r="U122">
        <f t="shared" si="20"/>
        <v>1201</v>
      </c>
      <c r="V122" s="6">
        <f t="shared" si="21"/>
        <v>300.25</v>
      </c>
      <c r="X122">
        <v>0</v>
      </c>
      <c r="Y122">
        <v>269</v>
      </c>
      <c r="Z122" s="25">
        <v>558</v>
      </c>
      <c r="AA122" s="10">
        <v>108</v>
      </c>
      <c r="AB122">
        <f t="shared" si="22"/>
        <v>935</v>
      </c>
      <c r="AC122" s="9">
        <f t="shared" si="17"/>
        <v>233.75</v>
      </c>
      <c r="AL122" s="23">
        <f t="shared" si="16"/>
        <v>255.66666666666666</v>
      </c>
    </row>
    <row r="123" spans="2:38" hidden="1" x14ac:dyDescent="0.3">
      <c r="B123" s="18" t="str">
        <f t="shared" si="11"/>
        <v>HONEYWELL7</v>
      </c>
      <c r="C123" s="1" t="s">
        <v>262</v>
      </c>
      <c r="D123" s="19">
        <v>7</v>
      </c>
      <c r="E123" s="3" t="s">
        <v>121</v>
      </c>
      <c r="F123" s="3"/>
      <c r="G123" s="17"/>
      <c r="H123" t="s">
        <v>244</v>
      </c>
      <c r="I123" t="str">
        <f t="shared" si="23"/>
        <v>MK5145-31A38-Z_SC</v>
      </c>
      <c r="J123">
        <v>754</v>
      </c>
      <c r="K123">
        <v>597</v>
      </c>
      <c r="L123">
        <v>591</v>
      </c>
      <c r="M123">
        <v>996</v>
      </c>
      <c r="N123">
        <f t="shared" si="19"/>
        <v>2938</v>
      </c>
      <c r="O123" s="6">
        <f t="shared" si="13"/>
        <v>734.5</v>
      </c>
      <c r="Q123">
        <v>776</v>
      </c>
      <c r="R123">
        <v>523</v>
      </c>
      <c r="S123">
        <v>439</v>
      </c>
      <c r="T123">
        <v>553</v>
      </c>
      <c r="U123">
        <f t="shared" si="20"/>
        <v>2291</v>
      </c>
      <c r="V123" s="6">
        <f t="shared" si="21"/>
        <v>572.75</v>
      </c>
      <c r="X123">
        <v>805</v>
      </c>
      <c r="Y123">
        <v>877</v>
      </c>
      <c r="Z123" s="25">
        <v>365</v>
      </c>
      <c r="AA123" s="10">
        <v>327</v>
      </c>
      <c r="AB123">
        <f t="shared" si="22"/>
        <v>2374</v>
      </c>
      <c r="AC123" s="9">
        <f t="shared" si="17"/>
        <v>593.5</v>
      </c>
      <c r="AL123" s="23">
        <f t="shared" si="16"/>
        <v>633.58333333333337</v>
      </c>
    </row>
    <row r="124" spans="2:38" hidden="1" x14ac:dyDescent="0.3">
      <c r="B124" s="18" t="str">
        <f t="shared" si="11"/>
        <v>HONEYWELL8</v>
      </c>
      <c r="C124" s="1" t="s">
        <v>262</v>
      </c>
      <c r="D124" s="19">
        <v>8</v>
      </c>
      <c r="E124" s="3" t="s">
        <v>121</v>
      </c>
      <c r="F124" s="3"/>
      <c r="G124" s="17"/>
      <c r="H124" t="s">
        <v>245</v>
      </c>
      <c r="I124" t="str">
        <f t="shared" si="23"/>
        <v>HH490-R1-1USB-1-N_SC</v>
      </c>
      <c r="J124">
        <v>0</v>
      </c>
      <c r="K124">
        <v>0</v>
      </c>
      <c r="L124">
        <v>0</v>
      </c>
      <c r="M124">
        <v>0</v>
      </c>
      <c r="N124">
        <f t="shared" si="19"/>
        <v>0</v>
      </c>
      <c r="O124" s="6">
        <f t="shared" si="13"/>
        <v>0</v>
      </c>
      <c r="Q124">
        <v>0</v>
      </c>
      <c r="R124">
        <v>0</v>
      </c>
      <c r="S124">
        <v>0</v>
      </c>
      <c r="T124">
        <v>0</v>
      </c>
      <c r="U124">
        <f t="shared" si="20"/>
        <v>0</v>
      </c>
      <c r="V124" s="6">
        <f t="shared" si="21"/>
        <v>0</v>
      </c>
      <c r="X124">
        <v>40</v>
      </c>
      <c r="Y124">
        <v>139</v>
      </c>
      <c r="Z124" s="25">
        <v>164</v>
      </c>
      <c r="AA124" s="10">
        <v>42</v>
      </c>
      <c r="AB124">
        <f t="shared" si="22"/>
        <v>385</v>
      </c>
      <c r="AC124" s="9">
        <f t="shared" si="17"/>
        <v>96.25</v>
      </c>
      <c r="AL124" s="23">
        <f t="shared" si="16"/>
        <v>32.083333333333336</v>
      </c>
    </row>
    <row r="125" spans="2:38" hidden="1" x14ac:dyDescent="0.3">
      <c r="B125" s="18" t="str">
        <f t="shared" si="11"/>
        <v>HONEYWELL9</v>
      </c>
      <c r="C125" s="1" t="s">
        <v>262</v>
      </c>
      <c r="D125" s="19">
        <v>9</v>
      </c>
      <c r="E125" s="3" t="s">
        <v>121</v>
      </c>
      <c r="F125" s="3"/>
      <c r="G125" s="17"/>
      <c r="H125" t="s">
        <v>246</v>
      </c>
      <c r="I125" t="str">
        <f t="shared" si="23"/>
        <v>PC42E-TB02200_SC</v>
      </c>
      <c r="J125">
        <v>0</v>
      </c>
      <c r="K125">
        <v>0</v>
      </c>
      <c r="L125">
        <v>0</v>
      </c>
      <c r="M125">
        <v>0</v>
      </c>
      <c r="N125">
        <f t="shared" si="19"/>
        <v>0</v>
      </c>
      <c r="O125" s="6">
        <f t="shared" si="13"/>
        <v>0</v>
      </c>
      <c r="Q125">
        <v>0</v>
      </c>
      <c r="R125">
        <v>0</v>
      </c>
      <c r="S125">
        <v>0</v>
      </c>
      <c r="T125">
        <v>0</v>
      </c>
      <c r="U125">
        <f t="shared" si="20"/>
        <v>0</v>
      </c>
      <c r="V125" s="6">
        <f t="shared" si="21"/>
        <v>0</v>
      </c>
      <c r="X125">
        <v>0</v>
      </c>
      <c r="Y125">
        <v>101</v>
      </c>
      <c r="Z125" s="25">
        <v>233</v>
      </c>
      <c r="AA125" s="10">
        <v>55</v>
      </c>
      <c r="AB125">
        <f t="shared" si="22"/>
        <v>389</v>
      </c>
      <c r="AC125" s="9">
        <f t="shared" si="17"/>
        <v>97.25</v>
      </c>
      <c r="AL125" s="23">
        <f t="shared" si="16"/>
        <v>32.416666666666664</v>
      </c>
    </row>
    <row r="126" spans="2:38" hidden="1" x14ac:dyDescent="0.3">
      <c r="B126" s="18" t="str">
        <f t="shared" si="11"/>
        <v>HONEYWELL10</v>
      </c>
      <c r="C126" s="1" t="s">
        <v>262</v>
      </c>
      <c r="D126" s="19">
        <v>10</v>
      </c>
      <c r="E126" s="3" t="s">
        <v>121</v>
      </c>
      <c r="F126" s="3"/>
      <c r="G126" s="17"/>
      <c r="H126" t="s">
        <v>247</v>
      </c>
      <c r="I126" t="str">
        <f t="shared" si="23"/>
        <v>PD4500C0010000200_SC</v>
      </c>
      <c r="J126">
        <v>20</v>
      </c>
      <c r="K126">
        <v>0</v>
      </c>
      <c r="L126">
        <v>30</v>
      </c>
      <c r="M126">
        <v>27</v>
      </c>
      <c r="N126">
        <f t="shared" si="19"/>
        <v>77</v>
      </c>
      <c r="O126" s="6">
        <f t="shared" si="13"/>
        <v>19.25</v>
      </c>
      <c r="Q126">
        <v>21</v>
      </c>
      <c r="R126">
        <v>30</v>
      </c>
      <c r="S126">
        <v>296</v>
      </c>
      <c r="T126">
        <v>163</v>
      </c>
      <c r="U126">
        <f t="shared" si="20"/>
        <v>510</v>
      </c>
      <c r="V126" s="6">
        <f t="shared" si="21"/>
        <v>127.5</v>
      </c>
      <c r="X126">
        <v>61</v>
      </c>
      <c r="Y126">
        <v>84</v>
      </c>
      <c r="Z126" s="25">
        <v>176</v>
      </c>
      <c r="AA126" s="10">
        <v>2</v>
      </c>
      <c r="AB126">
        <f t="shared" si="22"/>
        <v>323</v>
      </c>
      <c r="AC126" s="9">
        <f t="shared" si="17"/>
        <v>80.75</v>
      </c>
      <c r="AL126" s="23">
        <f t="shared" si="16"/>
        <v>75.833333333333329</v>
      </c>
    </row>
    <row r="127" spans="2:38" hidden="1" x14ac:dyDescent="0.3">
      <c r="B127" s="18" t="str">
        <f t="shared" si="11"/>
        <v>HONEYWELL11</v>
      </c>
      <c r="C127" s="1" t="s">
        <v>262</v>
      </c>
      <c r="D127" s="19">
        <v>11</v>
      </c>
      <c r="E127" s="3" t="s">
        <v>121</v>
      </c>
      <c r="F127" s="3"/>
      <c r="G127" s="17"/>
      <c r="H127" t="s">
        <v>248</v>
      </c>
      <c r="I127" t="str">
        <f t="shared" si="23"/>
        <v>EDA61K-0AUB34PEAK_SC</v>
      </c>
      <c r="J127">
        <v>65</v>
      </c>
      <c r="K127">
        <v>41</v>
      </c>
      <c r="L127">
        <v>190</v>
      </c>
      <c r="M127">
        <v>225</v>
      </c>
      <c r="N127">
        <f t="shared" si="19"/>
        <v>521</v>
      </c>
      <c r="O127" s="6">
        <f>N127/4</f>
        <v>130.25</v>
      </c>
      <c r="Q127">
        <v>204</v>
      </c>
      <c r="R127">
        <v>84</v>
      </c>
      <c r="S127">
        <v>48</v>
      </c>
      <c r="T127">
        <v>41</v>
      </c>
      <c r="U127">
        <f t="shared" si="20"/>
        <v>377</v>
      </c>
      <c r="V127" s="6">
        <f t="shared" si="21"/>
        <v>94.25</v>
      </c>
      <c r="X127">
        <v>34</v>
      </c>
      <c r="Y127">
        <v>231</v>
      </c>
      <c r="Z127" s="25">
        <v>72</v>
      </c>
      <c r="AA127" s="10">
        <v>42</v>
      </c>
      <c r="AB127">
        <f t="shared" si="22"/>
        <v>379</v>
      </c>
      <c r="AC127" s="9">
        <f t="shared" si="17"/>
        <v>94.75</v>
      </c>
      <c r="AL127" s="23">
        <f t="shared" si="16"/>
        <v>106.41666666666667</v>
      </c>
    </row>
    <row r="128" spans="2:38" hidden="1" x14ac:dyDescent="0.3">
      <c r="B128" s="18" t="str">
        <f t="shared" si="11"/>
        <v>HONEYWELL12</v>
      </c>
      <c r="C128" s="1" t="s">
        <v>262</v>
      </c>
      <c r="D128" s="19">
        <v>12</v>
      </c>
      <c r="E128" s="3" t="s">
        <v>121</v>
      </c>
      <c r="F128" s="3"/>
      <c r="G128" s="17"/>
      <c r="H128" t="s">
        <v>249</v>
      </c>
      <c r="I128" t="str">
        <f t="shared" si="23"/>
        <v>CK65-L0N-B8C214E_SC</v>
      </c>
      <c r="J128">
        <v>122</v>
      </c>
      <c r="K128">
        <v>4</v>
      </c>
      <c r="L128">
        <v>136</v>
      </c>
      <c r="M128">
        <v>73</v>
      </c>
      <c r="N128">
        <f t="shared" si="19"/>
        <v>335</v>
      </c>
      <c r="O128" s="6">
        <f t="shared" si="13"/>
        <v>83.75</v>
      </c>
      <c r="Q128">
        <v>46</v>
      </c>
      <c r="R128">
        <v>227</v>
      </c>
      <c r="S128">
        <v>90</v>
      </c>
      <c r="T128">
        <v>141</v>
      </c>
      <c r="U128">
        <f t="shared" si="20"/>
        <v>504</v>
      </c>
      <c r="V128" s="6">
        <f t="shared" si="21"/>
        <v>126</v>
      </c>
      <c r="X128">
        <v>339</v>
      </c>
      <c r="Y128">
        <v>158</v>
      </c>
      <c r="Z128" s="25">
        <v>105</v>
      </c>
      <c r="AA128" s="10">
        <v>1</v>
      </c>
      <c r="AB128">
        <f t="shared" si="22"/>
        <v>603</v>
      </c>
      <c r="AC128" s="9">
        <f t="shared" si="17"/>
        <v>150.75</v>
      </c>
      <c r="AL128" s="23">
        <f t="shared" si="16"/>
        <v>120.16666666666667</v>
      </c>
    </row>
    <row r="129" spans="2:38" hidden="1" x14ac:dyDescent="0.3">
      <c r="B129" s="18" t="str">
        <f t="shared" si="11"/>
        <v>HONEYWELL13</v>
      </c>
      <c r="C129" s="1" t="s">
        <v>262</v>
      </c>
      <c r="D129" s="19">
        <v>13</v>
      </c>
      <c r="E129" s="3" t="s">
        <v>121</v>
      </c>
      <c r="F129" s="3"/>
      <c r="G129" s="17"/>
      <c r="H129" t="s">
        <v>250</v>
      </c>
      <c r="I129" t="str">
        <f t="shared" si="23"/>
        <v>EDA52-00AE31N21RK_SC</v>
      </c>
      <c r="J129">
        <v>0</v>
      </c>
      <c r="K129">
        <v>0</v>
      </c>
      <c r="L129">
        <v>0</v>
      </c>
      <c r="M129">
        <v>0</v>
      </c>
      <c r="N129">
        <f t="shared" si="19"/>
        <v>0</v>
      </c>
      <c r="O129" s="6">
        <f t="shared" si="13"/>
        <v>0</v>
      </c>
      <c r="Q129">
        <v>0</v>
      </c>
      <c r="R129">
        <v>156</v>
      </c>
      <c r="S129">
        <v>65</v>
      </c>
      <c r="T129">
        <v>414</v>
      </c>
      <c r="U129">
        <f t="shared" si="20"/>
        <v>635</v>
      </c>
      <c r="V129" s="6">
        <f t="shared" si="21"/>
        <v>158.75</v>
      </c>
      <c r="X129">
        <v>179</v>
      </c>
      <c r="Y129">
        <v>235</v>
      </c>
      <c r="Z129" s="25">
        <v>144</v>
      </c>
      <c r="AA129" s="10">
        <v>40</v>
      </c>
      <c r="AB129">
        <f t="shared" si="22"/>
        <v>598</v>
      </c>
      <c r="AC129" s="9">
        <f t="shared" si="17"/>
        <v>149.5</v>
      </c>
      <c r="AL129" s="23">
        <f t="shared" si="16"/>
        <v>102.75</v>
      </c>
    </row>
    <row r="130" spans="2:38" hidden="1" x14ac:dyDescent="0.3">
      <c r="B130" s="18" t="str">
        <f t="shared" si="11"/>
        <v>HONEYWELL14</v>
      </c>
      <c r="C130" s="1" t="s">
        <v>262</v>
      </c>
      <c r="D130" s="19">
        <v>14</v>
      </c>
      <c r="E130" s="3" t="s">
        <v>121</v>
      </c>
      <c r="F130" s="3"/>
      <c r="G130" s="17"/>
      <c r="H130" t="s">
        <v>251</v>
      </c>
      <c r="I130" t="str">
        <f t="shared" si="23"/>
        <v>EDA61K-0AC934PEAK_SC</v>
      </c>
      <c r="J130">
        <v>170</v>
      </c>
      <c r="K130">
        <v>302</v>
      </c>
      <c r="L130">
        <v>305</v>
      </c>
      <c r="M130">
        <v>703</v>
      </c>
      <c r="N130">
        <f t="shared" si="19"/>
        <v>1480</v>
      </c>
      <c r="O130" s="6">
        <f t="shared" si="13"/>
        <v>370</v>
      </c>
      <c r="Q130">
        <v>140</v>
      </c>
      <c r="R130">
        <v>345</v>
      </c>
      <c r="S130">
        <v>370</v>
      </c>
      <c r="T130">
        <v>322</v>
      </c>
      <c r="U130">
        <f t="shared" si="20"/>
        <v>1177</v>
      </c>
      <c r="V130" s="6">
        <f t="shared" si="21"/>
        <v>294.25</v>
      </c>
      <c r="X130">
        <v>194</v>
      </c>
      <c r="Y130">
        <v>391</v>
      </c>
      <c r="Z130" s="25">
        <v>415</v>
      </c>
      <c r="AA130" s="10">
        <v>109</v>
      </c>
      <c r="AB130">
        <f t="shared" si="22"/>
        <v>1109</v>
      </c>
      <c r="AC130" s="9">
        <f t="shared" si="17"/>
        <v>277.25</v>
      </c>
      <c r="AL130" s="23">
        <f t="shared" si="16"/>
        <v>313.83333333333331</v>
      </c>
    </row>
    <row r="131" spans="2:38" hidden="1" x14ac:dyDescent="0.3">
      <c r="B131" s="18" t="str">
        <f t="shared" si="11"/>
        <v>HONEYWELL15</v>
      </c>
      <c r="C131" s="1" t="s">
        <v>262</v>
      </c>
      <c r="D131" s="19">
        <v>15</v>
      </c>
      <c r="E131" s="3" t="s">
        <v>121</v>
      </c>
      <c r="F131" s="3"/>
      <c r="G131" s="17"/>
      <c r="H131" t="s">
        <v>252</v>
      </c>
      <c r="I131" t="str">
        <f t="shared" si="23"/>
        <v>CK65-SCH_SC</v>
      </c>
      <c r="J131">
        <v>0</v>
      </c>
      <c r="K131">
        <v>0</v>
      </c>
      <c r="L131">
        <v>0</v>
      </c>
      <c r="M131">
        <v>0</v>
      </c>
      <c r="N131">
        <f t="shared" si="19"/>
        <v>0</v>
      </c>
      <c r="O131" s="6">
        <f t="shared" si="13"/>
        <v>0</v>
      </c>
      <c r="Q131">
        <v>0</v>
      </c>
      <c r="R131">
        <v>0</v>
      </c>
      <c r="S131">
        <v>27</v>
      </c>
      <c r="T131">
        <v>97</v>
      </c>
      <c r="U131">
        <f t="shared" si="20"/>
        <v>124</v>
      </c>
      <c r="V131" s="6">
        <f t="shared" si="21"/>
        <v>31</v>
      </c>
      <c r="X131">
        <v>65</v>
      </c>
      <c r="Y131">
        <v>141</v>
      </c>
      <c r="Z131" s="25">
        <v>81</v>
      </c>
      <c r="AA131" s="10">
        <v>5</v>
      </c>
      <c r="AB131">
        <f t="shared" si="22"/>
        <v>292</v>
      </c>
      <c r="AC131" s="9">
        <f t="shared" si="17"/>
        <v>73</v>
      </c>
      <c r="AL131" s="23">
        <f t="shared" si="16"/>
        <v>34.666666666666664</v>
      </c>
    </row>
    <row r="132" spans="2:38" hidden="1" x14ac:dyDescent="0.3">
      <c r="B132" s="18" t="str">
        <f t="shared" ref="B132:B195" si="24">CONCATENATE(C132,D132)</f>
        <v>HONEYWELL16</v>
      </c>
      <c r="C132" s="1" t="s">
        <v>262</v>
      </c>
      <c r="D132" s="19">
        <v>16</v>
      </c>
      <c r="E132" s="3" t="s">
        <v>121</v>
      </c>
      <c r="F132" s="3"/>
      <c r="G132" s="17"/>
      <c r="H132" t="s">
        <v>253</v>
      </c>
      <c r="I132" t="str">
        <f t="shared" si="23"/>
        <v>318-063-001_SC</v>
      </c>
      <c r="J132">
        <v>0</v>
      </c>
      <c r="K132">
        <v>0</v>
      </c>
      <c r="L132">
        <v>0</v>
      </c>
      <c r="M132">
        <v>0</v>
      </c>
      <c r="N132">
        <f t="shared" si="19"/>
        <v>0</v>
      </c>
      <c r="O132" s="6">
        <f t="shared" ref="O132:O169" si="25">N132/4</f>
        <v>0</v>
      </c>
      <c r="Q132">
        <v>0</v>
      </c>
      <c r="R132">
        <v>0</v>
      </c>
      <c r="S132">
        <v>0</v>
      </c>
      <c r="T132">
        <v>0</v>
      </c>
      <c r="U132">
        <f t="shared" si="20"/>
        <v>0</v>
      </c>
      <c r="V132" s="6">
        <f t="shared" si="21"/>
        <v>0</v>
      </c>
      <c r="X132">
        <v>0</v>
      </c>
      <c r="Y132">
        <v>0</v>
      </c>
      <c r="Z132" s="25">
        <v>0</v>
      </c>
      <c r="AA132" s="10">
        <v>0</v>
      </c>
      <c r="AB132">
        <f t="shared" si="22"/>
        <v>0</v>
      </c>
      <c r="AC132" s="9">
        <f t="shared" si="17"/>
        <v>0</v>
      </c>
      <c r="AL132" s="23">
        <f t="shared" ref="AL132:AL195" si="26">(O132+V132+AC132)/3</f>
        <v>0</v>
      </c>
    </row>
    <row r="133" spans="2:38" hidden="1" x14ac:dyDescent="0.3">
      <c r="B133" s="18" t="str">
        <f t="shared" si="24"/>
        <v>HONEYWELL17</v>
      </c>
      <c r="C133" s="1" t="s">
        <v>262</v>
      </c>
      <c r="D133" s="19">
        <v>17</v>
      </c>
      <c r="E133" s="3" t="s">
        <v>121</v>
      </c>
      <c r="F133" s="3"/>
      <c r="G133" s="17"/>
      <c r="H133" t="s">
        <v>254</v>
      </c>
      <c r="I133" t="str">
        <f t="shared" si="23"/>
        <v>871-230-101_SC</v>
      </c>
      <c r="J133">
        <v>128</v>
      </c>
      <c r="K133">
        <v>54</v>
      </c>
      <c r="L133">
        <v>167</v>
      </c>
      <c r="M133">
        <v>221</v>
      </c>
      <c r="N133">
        <f t="shared" si="19"/>
        <v>570</v>
      </c>
      <c r="O133" s="6">
        <f t="shared" si="25"/>
        <v>142.5</v>
      </c>
      <c r="Q133">
        <v>63</v>
      </c>
      <c r="R133">
        <v>162</v>
      </c>
      <c r="S133">
        <v>148</v>
      </c>
      <c r="T133">
        <v>157</v>
      </c>
      <c r="U133">
        <f t="shared" si="20"/>
        <v>530</v>
      </c>
      <c r="V133" s="6">
        <f t="shared" si="21"/>
        <v>132.5</v>
      </c>
      <c r="X133">
        <v>134</v>
      </c>
      <c r="Y133">
        <v>236</v>
      </c>
      <c r="Z133" s="25">
        <v>66</v>
      </c>
      <c r="AA133" s="10">
        <v>41</v>
      </c>
      <c r="AB133">
        <f t="shared" si="22"/>
        <v>477</v>
      </c>
      <c r="AC133" s="9">
        <f t="shared" ref="AC133:AC196" si="27">AB133/4</f>
        <v>119.25</v>
      </c>
      <c r="AL133" s="23">
        <f t="shared" si="26"/>
        <v>131.41666666666666</v>
      </c>
    </row>
    <row r="134" spans="2:38" hidden="1" x14ac:dyDescent="0.3">
      <c r="B134" s="18" t="str">
        <f t="shared" si="24"/>
        <v>HONEYWELL18</v>
      </c>
      <c r="C134" s="1" t="s">
        <v>262</v>
      </c>
      <c r="D134" s="19">
        <v>18</v>
      </c>
      <c r="E134" s="3" t="s">
        <v>121</v>
      </c>
      <c r="F134" s="3"/>
      <c r="G134" s="17"/>
      <c r="H134" t="s">
        <v>255</v>
      </c>
      <c r="I134" t="str">
        <f t="shared" si="23"/>
        <v>851-061-502_SC</v>
      </c>
      <c r="J134">
        <v>144</v>
      </c>
      <c r="K134">
        <v>60</v>
      </c>
      <c r="L134">
        <v>178</v>
      </c>
      <c r="M134">
        <v>162</v>
      </c>
      <c r="N134">
        <f t="shared" si="19"/>
        <v>544</v>
      </c>
      <c r="O134" s="6">
        <f t="shared" si="25"/>
        <v>136</v>
      </c>
      <c r="Q134">
        <v>32</v>
      </c>
      <c r="R134">
        <v>19</v>
      </c>
      <c r="S134">
        <v>32</v>
      </c>
      <c r="T134">
        <v>42</v>
      </c>
      <c r="U134">
        <f t="shared" si="20"/>
        <v>125</v>
      </c>
      <c r="V134" s="6">
        <f t="shared" si="21"/>
        <v>31.25</v>
      </c>
      <c r="X134">
        <v>92</v>
      </c>
      <c r="Y134">
        <v>202</v>
      </c>
      <c r="Z134" s="25">
        <v>15</v>
      </c>
      <c r="AA134" s="10">
        <v>0</v>
      </c>
      <c r="AB134">
        <f t="shared" si="22"/>
        <v>309</v>
      </c>
      <c r="AC134" s="9">
        <f t="shared" si="27"/>
        <v>77.25</v>
      </c>
      <c r="AL134" s="23">
        <f t="shared" si="26"/>
        <v>81.5</v>
      </c>
    </row>
    <row r="135" spans="2:38" hidden="1" x14ac:dyDescent="0.3">
      <c r="B135" s="18" t="str">
        <f t="shared" si="24"/>
        <v>HONEYWELL19</v>
      </c>
      <c r="C135" s="1" t="s">
        <v>262</v>
      </c>
      <c r="D135" s="19">
        <v>19</v>
      </c>
      <c r="E135" s="3" t="s">
        <v>121</v>
      </c>
      <c r="F135" s="3"/>
      <c r="G135" s="17"/>
      <c r="H135" t="s">
        <v>256</v>
      </c>
      <c r="I135" t="str">
        <f t="shared" si="23"/>
        <v>321-054-001BR_SC</v>
      </c>
      <c r="J135">
        <v>144</v>
      </c>
      <c r="K135">
        <v>58</v>
      </c>
      <c r="L135">
        <v>171</v>
      </c>
      <c r="M135">
        <v>212</v>
      </c>
      <c r="N135">
        <f t="shared" si="19"/>
        <v>585</v>
      </c>
      <c r="O135" s="6">
        <f t="shared" si="25"/>
        <v>146.25</v>
      </c>
      <c r="Q135">
        <v>50</v>
      </c>
      <c r="R135">
        <v>105</v>
      </c>
      <c r="S135">
        <v>172</v>
      </c>
      <c r="T135">
        <v>163</v>
      </c>
      <c r="U135">
        <f t="shared" si="20"/>
        <v>490</v>
      </c>
      <c r="V135" s="6">
        <f t="shared" si="21"/>
        <v>122.5</v>
      </c>
      <c r="X135">
        <v>118</v>
      </c>
      <c r="Y135">
        <v>251</v>
      </c>
      <c r="Z135" s="25">
        <v>203</v>
      </c>
      <c r="AA135" s="10">
        <v>86</v>
      </c>
      <c r="AB135">
        <f t="shared" si="22"/>
        <v>658</v>
      </c>
      <c r="AC135" s="9">
        <f t="shared" si="27"/>
        <v>164.5</v>
      </c>
      <c r="AL135" s="23">
        <f t="shared" si="26"/>
        <v>144.41666666666666</v>
      </c>
    </row>
    <row r="136" spans="2:38" hidden="1" x14ac:dyDescent="0.3">
      <c r="B136" s="18" t="str">
        <f t="shared" si="24"/>
        <v>HONEYWELL20</v>
      </c>
      <c r="C136" s="1" t="s">
        <v>262</v>
      </c>
      <c r="D136" s="19">
        <v>20</v>
      </c>
      <c r="E136" s="3" t="s">
        <v>121</v>
      </c>
      <c r="F136" s="3"/>
      <c r="G136" s="17"/>
      <c r="H136" t="s">
        <v>257</v>
      </c>
      <c r="I136" t="str">
        <f t="shared" si="23"/>
        <v>50149348-001_SC</v>
      </c>
      <c r="J136">
        <v>401</v>
      </c>
      <c r="K136">
        <v>387</v>
      </c>
      <c r="L136">
        <v>237</v>
      </c>
      <c r="M136">
        <v>1021</v>
      </c>
      <c r="N136">
        <f t="shared" si="19"/>
        <v>2046</v>
      </c>
      <c r="O136" s="6">
        <f t="shared" si="25"/>
        <v>511.5</v>
      </c>
      <c r="Q136">
        <v>169</v>
      </c>
      <c r="R136">
        <v>533</v>
      </c>
      <c r="S136">
        <v>321</v>
      </c>
      <c r="T136">
        <v>342</v>
      </c>
      <c r="U136">
        <f t="shared" si="20"/>
        <v>1365</v>
      </c>
      <c r="V136" s="6">
        <f t="shared" si="21"/>
        <v>341.25</v>
      </c>
      <c r="X136">
        <v>268</v>
      </c>
      <c r="Y136">
        <v>454</v>
      </c>
      <c r="Z136" s="25">
        <v>592</v>
      </c>
      <c r="AA136" s="10">
        <v>176</v>
      </c>
      <c r="AB136">
        <f t="shared" si="22"/>
        <v>1490</v>
      </c>
      <c r="AC136" s="9">
        <f t="shared" si="27"/>
        <v>372.5</v>
      </c>
      <c r="AL136" s="23">
        <f t="shared" si="26"/>
        <v>408.41666666666669</v>
      </c>
    </row>
    <row r="137" spans="2:38" hidden="1" x14ac:dyDescent="0.3">
      <c r="B137" s="18" t="str">
        <f t="shared" si="24"/>
        <v>HONEYWELL21</v>
      </c>
      <c r="C137" s="1" t="s">
        <v>262</v>
      </c>
      <c r="D137" s="19">
        <v>21</v>
      </c>
      <c r="E137" s="3" t="s">
        <v>121</v>
      </c>
      <c r="F137" s="3"/>
      <c r="G137" s="17"/>
      <c r="H137" t="s">
        <v>258</v>
      </c>
      <c r="I137" t="str">
        <f t="shared" si="23"/>
        <v>EDA61K-SH-DC_SC</v>
      </c>
      <c r="J137">
        <v>215</v>
      </c>
      <c r="K137">
        <v>313</v>
      </c>
      <c r="L137">
        <v>289</v>
      </c>
      <c r="M137">
        <v>746</v>
      </c>
      <c r="N137">
        <f t="shared" si="19"/>
        <v>1563</v>
      </c>
      <c r="O137" s="6">
        <f t="shared" si="25"/>
        <v>390.75</v>
      </c>
      <c r="Q137">
        <v>216</v>
      </c>
      <c r="R137">
        <v>157</v>
      </c>
      <c r="S137">
        <v>370</v>
      </c>
      <c r="T137">
        <v>338</v>
      </c>
      <c r="U137">
        <f t="shared" si="20"/>
        <v>1081</v>
      </c>
      <c r="V137" s="6">
        <f t="shared" si="21"/>
        <v>270.25</v>
      </c>
      <c r="X137">
        <v>242</v>
      </c>
      <c r="Y137">
        <v>528</v>
      </c>
      <c r="Z137" s="25">
        <v>474</v>
      </c>
      <c r="AA137" s="10">
        <v>157</v>
      </c>
      <c r="AB137">
        <f t="shared" si="22"/>
        <v>1401</v>
      </c>
      <c r="AC137" s="9">
        <f t="shared" si="27"/>
        <v>350.25</v>
      </c>
      <c r="AL137" s="23">
        <f t="shared" si="26"/>
        <v>337.08333333333331</v>
      </c>
    </row>
    <row r="138" spans="2:38" hidden="1" x14ac:dyDescent="0.3">
      <c r="B138" s="18" t="str">
        <f t="shared" si="24"/>
        <v>HONEYWELL22</v>
      </c>
      <c r="C138" s="1" t="s">
        <v>262</v>
      </c>
      <c r="D138" s="19">
        <v>22</v>
      </c>
      <c r="E138" s="3" t="s">
        <v>121</v>
      </c>
      <c r="F138" s="3"/>
      <c r="G138" s="17"/>
      <c r="H138" t="s">
        <v>259</v>
      </c>
      <c r="I138" t="str">
        <f t="shared" si="23"/>
        <v>50172021-001_SC</v>
      </c>
      <c r="J138">
        <v>0</v>
      </c>
      <c r="K138">
        <v>0</v>
      </c>
      <c r="L138">
        <v>0</v>
      </c>
      <c r="M138">
        <v>0</v>
      </c>
      <c r="N138">
        <f t="shared" si="19"/>
        <v>0</v>
      </c>
      <c r="O138" s="6">
        <f t="shared" si="25"/>
        <v>0</v>
      </c>
      <c r="Q138">
        <v>0</v>
      </c>
      <c r="R138">
        <v>3</v>
      </c>
      <c r="S138">
        <v>117</v>
      </c>
      <c r="T138">
        <v>147</v>
      </c>
      <c r="U138">
        <f t="shared" si="20"/>
        <v>267</v>
      </c>
      <c r="V138" s="6">
        <f t="shared" si="21"/>
        <v>66.75</v>
      </c>
      <c r="X138">
        <v>114</v>
      </c>
      <c r="Y138">
        <v>164</v>
      </c>
      <c r="Z138" s="25">
        <v>94</v>
      </c>
      <c r="AA138" s="10">
        <v>1</v>
      </c>
      <c r="AB138">
        <f t="shared" si="22"/>
        <v>373</v>
      </c>
      <c r="AC138" s="9">
        <f t="shared" si="27"/>
        <v>93.25</v>
      </c>
      <c r="AL138" s="23">
        <f t="shared" si="26"/>
        <v>53.333333333333336</v>
      </c>
    </row>
    <row r="139" spans="2:38" hidden="1" x14ac:dyDescent="0.3">
      <c r="B139" s="18" t="str">
        <f t="shared" si="24"/>
        <v>HONEYWELL23</v>
      </c>
      <c r="C139" s="1" t="s">
        <v>262</v>
      </c>
      <c r="D139" s="19">
        <v>23</v>
      </c>
      <c r="E139" s="3" t="s">
        <v>121</v>
      </c>
      <c r="F139" s="3"/>
      <c r="G139" s="17"/>
      <c r="H139" t="s">
        <v>260</v>
      </c>
      <c r="I139" t="str">
        <f t="shared" si="23"/>
        <v>50136024-001_SC</v>
      </c>
      <c r="J139">
        <v>0</v>
      </c>
      <c r="K139">
        <v>0</v>
      </c>
      <c r="L139">
        <v>0</v>
      </c>
      <c r="M139">
        <v>4</v>
      </c>
      <c r="N139">
        <f t="shared" si="19"/>
        <v>4</v>
      </c>
      <c r="O139" s="6">
        <f t="shared" si="25"/>
        <v>1</v>
      </c>
      <c r="Q139">
        <v>0</v>
      </c>
      <c r="R139">
        <v>21</v>
      </c>
      <c r="S139">
        <v>219</v>
      </c>
      <c r="T139">
        <v>116</v>
      </c>
      <c r="U139">
        <f t="shared" si="20"/>
        <v>356</v>
      </c>
      <c r="V139" s="6">
        <f t="shared" si="21"/>
        <v>89</v>
      </c>
      <c r="X139">
        <v>87</v>
      </c>
      <c r="Y139">
        <v>289</v>
      </c>
      <c r="Z139" s="25">
        <v>70</v>
      </c>
      <c r="AA139" s="10">
        <v>85</v>
      </c>
      <c r="AB139">
        <f t="shared" si="22"/>
        <v>531</v>
      </c>
      <c r="AC139" s="9">
        <f t="shared" si="27"/>
        <v>132.75</v>
      </c>
      <c r="AL139" s="23">
        <f t="shared" si="26"/>
        <v>74.25</v>
      </c>
    </row>
    <row r="140" spans="2:38" hidden="1" x14ac:dyDescent="0.3">
      <c r="B140" s="18" t="str">
        <f t="shared" si="24"/>
        <v>HONEYWELL24</v>
      </c>
      <c r="C140" s="1" t="s">
        <v>262</v>
      </c>
      <c r="D140" s="19">
        <v>24</v>
      </c>
      <c r="E140" s="3" t="s">
        <v>121</v>
      </c>
      <c r="F140" s="3"/>
      <c r="G140" s="17"/>
      <c r="H140" t="s">
        <v>261</v>
      </c>
      <c r="I140" t="str">
        <f t="shared" si="23"/>
        <v>EDA52-QBC-0_SC</v>
      </c>
      <c r="J140">
        <v>0</v>
      </c>
      <c r="K140">
        <v>0</v>
      </c>
      <c r="L140">
        <v>0</v>
      </c>
      <c r="M140">
        <v>0</v>
      </c>
      <c r="N140">
        <f t="shared" ref="N140" si="28">SUM(J140:M140)</f>
        <v>0</v>
      </c>
      <c r="O140" s="6">
        <f t="shared" si="25"/>
        <v>0</v>
      </c>
      <c r="Q140">
        <v>0</v>
      </c>
      <c r="R140">
        <v>0</v>
      </c>
      <c r="S140">
        <v>32</v>
      </c>
      <c r="T140">
        <v>51</v>
      </c>
      <c r="U140">
        <f t="shared" si="20"/>
        <v>83</v>
      </c>
      <c r="V140" s="6">
        <f t="shared" si="21"/>
        <v>20.75</v>
      </c>
      <c r="X140">
        <v>38</v>
      </c>
      <c r="Y140">
        <v>54</v>
      </c>
      <c r="Z140" s="25">
        <v>26</v>
      </c>
      <c r="AA140" s="10">
        <v>12</v>
      </c>
      <c r="AB140">
        <f t="shared" si="22"/>
        <v>130</v>
      </c>
      <c r="AC140" s="9">
        <f t="shared" si="27"/>
        <v>32.5</v>
      </c>
      <c r="AL140" s="23">
        <f t="shared" si="26"/>
        <v>17.75</v>
      </c>
    </row>
    <row r="141" spans="2:38" hidden="1" x14ac:dyDescent="0.3">
      <c r="B141" s="18" t="str">
        <f t="shared" si="24"/>
        <v>DATALOGIC1</v>
      </c>
      <c r="C141" s="1" t="s">
        <v>359</v>
      </c>
      <c r="D141" s="19">
        <v>1</v>
      </c>
      <c r="E141" s="1" t="s">
        <v>122</v>
      </c>
      <c r="G141" s="1" t="s">
        <v>484</v>
      </c>
      <c r="H141" s="2">
        <v>943500031</v>
      </c>
      <c r="I141" t="str">
        <f t="shared" si="23"/>
        <v>943500031_SC</v>
      </c>
      <c r="J141">
        <v>40</v>
      </c>
      <c r="K141">
        <v>405</v>
      </c>
      <c r="L141">
        <v>369</v>
      </c>
      <c r="M141">
        <v>263</v>
      </c>
      <c r="N141">
        <f t="shared" ref="N141:N169" si="29">SUM(J141:M141)</f>
        <v>1077</v>
      </c>
      <c r="O141" s="6">
        <f t="shared" si="25"/>
        <v>269.25</v>
      </c>
      <c r="Q141">
        <v>155</v>
      </c>
      <c r="R141">
        <v>427</v>
      </c>
      <c r="S141">
        <v>228</v>
      </c>
      <c r="T141">
        <v>86</v>
      </c>
      <c r="U141">
        <f t="shared" ref="U141:U169" si="30">SUM(Q141:T141)</f>
        <v>896</v>
      </c>
      <c r="V141" s="6">
        <f t="shared" si="21"/>
        <v>224</v>
      </c>
      <c r="X141">
        <v>344</v>
      </c>
      <c r="Y141">
        <v>214</v>
      </c>
      <c r="Z141" s="25">
        <v>162</v>
      </c>
      <c r="AA141" s="10">
        <v>75</v>
      </c>
      <c r="AB141">
        <f t="shared" ref="AB141:AB169" si="31">SUM(X141:AA141)</f>
        <v>795</v>
      </c>
      <c r="AC141" s="9">
        <f t="shared" si="27"/>
        <v>198.75</v>
      </c>
      <c r="AL141" s="23">
        <f t="shared" si="26"/>
        <v>230.66666666666666</v>
      </c>
    </row>
    <row r="142" spans="2:38" hidden="1" x14ac:dyDescent="0.3">
      <c r="B142" s="18" t="str">
        <f t="shared" si="24"/>
        <v>DATALOGIC2</v>
      </c>
      <c r="C142" s="1" t="s">
        <v>359</v>
      </c>
      <c r="D142" s="19">
        <v>2</v>
      </c>
      <c r="E142" s="1" t="s">
        <v>122</v>
      </c>
      <c r="G142" s="1" t="s">
        <v>484</v>
      </c>
      <c r="H142" s="2">
        <v>943500047</v>
      </c>
      <c r="I142" t="str">
        <f t="shared" si="23"/>
        <v>943500047_SC</v>
      </c>
      <c r="J142">
        <v>20</v>
      </c>
      <c r="K142">
        <v>41</v>
      </c>
      <c r="L142">
        <v>60</v>
      </c>
      <c r="M142">
        <v>99</v>
      </c>
      <c r="N142">
        <f t="shared" si="29"/>
        <v>220</v>
      </c>
      <c r="O142" s="6">
        <f t="shared" si="25"/>
        <v>55</v>
      </c>
      <c r="Q142">
        <v>13</v>
      </c>
      <c r="R142">
        <v>14</v>
      </c>
      <c r="S142">
        <v>20</v>
      </c>
      <c r="T142">
        <v>29</v>
      </c>
      <c r="U142">
        <f t="shared" si="30"/>
        <v>76</v>
      </c>
      <c r="V142" s="6">
        <f t="shared" si="21"/>
        <v>19</v>
      </c>
      <c r="X142">
        <v>36</v>
      </c>
      <c r="Y142">
        <v>7</v>
      </c>
      <c r="Z142" s="25">
        <v>8</v>
      </c>
      <c r="AA142" s="10">
        <v>4</v>
      </c>
      <c r="AB142">
        <f t="shared" si="31"/>
        <v>55</v>
      </c>
      <c r="AC142" s="9">
        <f t="shared" si="27"/>
        <v>13.75</v>
      </c>
      <c r="AL142" s="23">
        <f t="shared" si="26"/>
        <v>29.25</v>
      </c>
    </row>
    <row r="143" spans="2:38" hidden="1" x14ac:dyDescent="0.3">
      <c r="B143" s="18" t="str">
        <f t="shared" si="24"/>
        <v>DATALOGIC3</v>
      </c>
      <c r="C143" s="1" t="s">
        <v>359</v>
      </c>
      <c r="D143" s="19">
        <v>3</v>
      </c>
      <c r="E143" s="1" t="s">
        <v>122</v>
      </c>
      <c r="G143" s="1" t="s">
        <v>484</v>
      </c>
      <c r="H143" s="2">
        <v>944900002</v>
      </c>
      <c r="I143" t="str">
        <f t="shared" si="23"/>
        <v>944900002_SC</v>
      </c>
      <c r="J143">
        <v>0</v>
      </c>
      <c r="K143">
        <v>0</v>
      </c>
      <c r="L143">
        <v>0</v>
      </c>
      <c r="M143">
        <v>0</v>
      </c>
      <c r="N143">
        <f t="shared" si="29"/>
        <v>0</v>
      </c>
      <c r="O143" s="6">
        <f t="shared" si="25"/>
        <v>0</v>
      </c>
      <c r="Q143">
        <v>0</v>
      </c>
      <c r="R143">
        <v>0</v>
      </c>
      <c r="S143">
        <v>100</v>
      </c>
      <c r="T143">
        <v>153</v>
      </c>
      <c r="U143">
        <f t="shared" si="30"/>
        <v>253</v>
      </c>
      <c r="V143" s="6">
        <f t="shared" si="21"/>
        <v>63.25</v>
      </c>
      <c r="X143">
        <v>142</v>
      </c>
      <c r="Y143">
        <v>58</v>
      </c>
      <c r="Z143" s="25">
        <v>294</v>
      </c>
      <c r="AA143" s="10">
        <v>57</v>
      </c>
      <c r="AB143">
        <f t="shared" si="31"/>
        <v>551</v>
      </c>
      <c r="AC143" s="9">
        <f t="shared" si="27"/>
        <v>137.75</v>
      </c>
      <c r="AL143" s="23">
        <f t="shared" si="26"/>
        <v>67</v>
      </c>
    </row>
    <row r="144" spans="2:38" hidden="1" x14ac:dyDescent="0.3">
      <c r="B144" s="18" t="str">
        <f t="shared" si="24"/>
        <v>DATALOGIC4</v>
      </c>
      <c r="C144" s="1" t="s">
        <v>359</v>
      </c>
      <c r="D144" s="19">
        <v>4</v>
      </c>
      <c r="E144" s="1" t="s">
        <v>122</v>
      </c>
      <c r="G144" s="1" t="s">
        <v>484</v>
      </c>
      <c r="H144" s="2">
        <v>944900004</v>
      </c>
      <c r="I144" t="str">
        <f t="shared" si="23"/>
        <v>944900004_SC</v>
      </c>
      <c r="J144">
        <v>0</v>
      </c>
      <c r="K144">
        <v>0</v>
      </c>
      <c r="L144">
        <v>0</v>
      </c>
      <c r="M144">
        <v>0</v>
      </c>
      <c r="N144">
        <f t="shared" si="29"/>
        <v>0</v>
      </c>
      <c r="O144" s="6">
        <f t="shared" si="25"/>
        <v>0</v>
      </c>
      <c r="Q144">
        <v>0</v>
      </c>
      <c r="R144">
        <v>0</v>
      </c>
      <c r="S144">
        <v>28</v>
      </c>
      <c r="T144">
        <v>10</v>
      </c>
      <c r="U144">
        <f t="shared" si="30"/>
        <v>38</v>
      </c>
      <c r="V144" s="6">
        <f t="shared" si="21"/>
        <v>9.5</v>
      </c>
      <c r="X144">
        <v>2</v>
      </c>
      <c r="Y144">
        <v>55</v>
      </c>
      <c r="Z144" s="25">
        <v>14</v>
      </c>
      <c r="AA144" s="10">
        <v>5</v>
      </c>
      <c r="AB144">
        <f t="shared" si="31"/>
        <v>76</v>
      </c>
      <c r="AC144" s="9">
        <f t="shared" si="27"/>
        <v>19</v>
      </c>
      <c r="AL144" s="23">
        <f t="shared" si="26"/>
        <v>9.5</v>
      </c>
    </row>
    <row r="145" spans="2:38" hidden="1" x14ac:dyDescent="0.3">
      <c r="B145" s="18" t="str">
        <f t="shared" si="24"/>
        <v>DATALOGIC5</v>
      </c>
      <c r="C145" s="1" t="s">
        <v>359</v>
      </c>
      <c r="D145" s="19">
        <v>5</v>
      </c>
      <c r="E145" s="1" t="s">
        <v>122</v>
      </c>
      <c r="G145" s="1" t="s">
        <v>484</v>
      </c>
      <c r="H145" s="2">
        <v>946000002</v>
      </c>
      <c r="I145" t="str">
        <f t="shared" si="23"/>
        <v>946000002_SC</v>
      </c>
      <c r="J145">
        <v>239</v>
      </c>
      <c r="K145">
        <v>523</v>
      </c>
      <c r="L145">
        <v>527</v>
      </c>
      <c r="M145">
        <v>287</v>
      </c>
      <c r="N145">
        <f t="shared" si="29"/>
        <v>1576</v>
      </c>
      <c r="O145" s="6">
        <f t="shared" si="25"/>
        <v>394</v>
      </c>
      <c r="Q145">
        <v>226</v>
      </c>
      <c r="R145">
        <v>266</v>
      </c>
      <c r="S145">
        <v>213</v>
      </c>
      <c r="T145">
        <v>364</v>
      </c>
      <c r="U145">
        <f t="shared" si="30"/>
        <v>1069</v>
      </c>
      <c r="V145" s="6">
        <f t="shared" si="21"/>
        <v>267.25</v>
      </c>
      <c r="X145">
        <v>121</v>
      </c>
      <c r="Y145">
        <v>102</v>
      </c>
      <c r="Z145" s="25">
        <v>52</v>
      </c>
      <c r="AA145" s="10">
        <v>13</v>
      </c>
      <c r="AB145">
        <f t="shared" si="31"/>
        <v>288</v>
      </c>
      <c r="AC145" s="9">
        <f t="shared" si="27"/>
        <v>72</v>
      </c>
      <c r="AL145" s="23">
        <f t="shared" si="26"/>
        <v>244.41666666666666</v>
      </c>
    </row>
    <row r="146" spans="2:38" hidden="1" x14ac:dyDescent="0.3">
      <c r="B146" s="18" t="str">
        <f t="shared" si="24"/>
        <v>DATALOGIC6</v>
      </c>
      <c r="C146" s="1" t="s">
        <v>359</v>
      </c>
      <c r="D146" s="19">
        <v>6</v>
      </c>
      <c r="E146" s="1" t="s">
        <v>122</v>
      </c>
      <c r="G146" s="1" t="s">
        <v>484</v>
      </c>
      <c r="H146" s="2" t="s">
        <v>306</v>
      </c>
      <c r="I146" t="str">
        <f t="shared" si="23"/>
        <v>6003-0942_SC</v>
      </c>
      <c r="J146">
        <v>84</v>
      </c>
      <c r="K146">
        <v>74</v>
      </c>
      <c r="L146">
        <v>35</v>
      </c>
      <c r="M146">
        <v>148</v>
      </c>
      <c r="N146">
        <f t="shared" si="29"/>
        <v>341</v>
      </c>
      <c r="O146" s="6">
        <f t="shared" si="25"/>
        <v>85.25</v>
      </c>
      <c r="Q146">
        <v>88</v>
      </c>
      <c r="R146">
        <v>22</v>
      </c>
      <c r="S146">
        <v>41</v>
      </c>
      <c r="T146">
        <v>36</v>
      </c>
      <c r="U146">
        <f t="shared" si="30"/>
        <v>187</v>
      </c>
      <c r="V146" s="6">
        <f t="shared" si="21"/>
        <v>46.75</v>
      </c>
      <c r="X146">
        <v>38</v>
      </c>
      <c r="Y146">
        <v>37</v>
      </c>
      <c r="Z146" s="25">
        <v>64</v>
      </c>
      <c r="AA146" s="10">
        <v>5</v>
      </c>
      <c r="AB146">
        <f t="shared" si="31"/>
        <v>144</v>
      </c>
      <c r="AC146" s="9">
        <f t="shared" si="27"/>
        <v>36</v>
      </c>
      <c r="AL146" s="23">
        <f t="shared" si="26"/>
        <v>56</v>
      </c>
    </row>
    <row r="147" spans="2:38" hidden="1" x14ac:dyDescent="0.3">
      <c r="B147" s="18" t="str">
        <f t="shared" si="24"/>
        <v>DATALOGIC7</v>
      </c>
      <c r="C147" s="1" t="s">
        <v>359</v>
      </c>
      <c r="D147" s="19">
        <v>7</v>
      </c>
      <c r="E147" s="1" t="s">
        <v>122</v>
      </c>
      <c r="G147" s="1" t="s">
        <v>484</v>
      </c>
      <c r="H147" s="2" t="s">
        <v>309</v>
      </c>
      <c r="I147" t="str">
        <f t="shared" si="23"/>
        <v>8-0938-01_SC</v>
      </c>
      <c r="J147">
        <v>63</v>
      </c>
      <c r="K147">
        <v>40</v>
      </c>
      <c r="L147">
        <v>106</v>
      </c>
      <c r="M147">
        <v>75</v>
      </c>
      <c r="N147">
        <f t="shared" si="29"/>
        <v>284</v>
      </c>
      <c r="O147" s="6">
        <f t="shared" si="25"/>
        <v>71</v>
      </c>
      <c r="Q147">
        <v>77</v>
      </c>
      <c r="R147">
        <v>40</v>
      </c>
      <c r="S147">
        <v>81</v>
      </c>
      <c r="T147">
        <v>154</v>
      </c>
      <c r="U147">
        <f t="shared" si="30"/>
        <v>352</v>
      </c>
      <c r="V147" s="6">
        <f t="shared" si="21"/>
        <v>88</v>
      </c>
      <c r="X147">
        <v>43</v>
      </c>
      <c r="Y147">
        <v>70</v>
      </c>
      <c r="Z147" s="25">
        <v>112</v>
      </c>
      <c r="AA147" s="10">
        <v>11</v>
      </c>
      <c r="AB147">
        <f t="shared" si="31"/>
        <v>236</v>
      </c>
      <c r="AC147" s="9">
        <f t="shared" si="27"/>
        <v>59</v>
      </c>
      <c r="AL147" s="23">
        <f t="shared" si="26"/>
        <v>72.666666666666671</v>
      </c>
    </row>
    <row r="148" spans="2:38" hidden="1" x14ac:dyDescent="0.3">
      <c r="B148" s="18" t="str">
        <f t="shared" si="24"/>
        <v>DATALOGIC8</v>
      </c>
      <c r="C148" s="1" t="s">
        <v>359</v>
      </c>
      <c r="D148" s="19">
        <v>8</v>
      </c>
      <c r="E148" s="1" t="s">
        <v>122</v>
      </c>
      <c r="G148" s="1" t="s">
        <v>484</v>
      </c>
      <c r="H148" s="2" t="s">
        <v>310</v>
      </c>
      <c r="I148" t="str">
        <f t="shared" si="23"/>
        <v>90ACC0193_SC</v>
      </c>
      <c r="J148">
        <v>32</v>
      </c>
      <c r="K148">
        <v>33</v>
      </c>
      <c r="L148">
        <v>55</v>
      </c>
      <c r="M148">
        <v>90</v>
      </c>
      <c r="N148">
        <f t="shared" si="29"/>
        <v>210</v>
      </c>
      <c r="O148" s="6">
        <f t="shared" si="25"/>
        <v>52.5</v>
      </c>
      <c r="Q148">
        <v>81</v>
      </c>
      <c r="R148">
        <v>65</v>
      </c>
      <c r="S148">
        <v>86</v>
      </c>
      <c r="T148">
        <v>64</v>
      </c>
      <c r="U148">
        <f t="shared" si="30"/>
        <v>296</v>
      </c>
      <c r="V148" s="6">
        <f t="shared" si="21"/>
        <v>74</v>
      </c>
      <c r="X148">
        <v>31</v>
      </c>
      <c r="Y148">
        <v>37</v>
      </c>
      <c r="Z148" s="25">
        <v>75</v>
      </c>
      <c r="AA148" s="10">
        <v>50</v>
      </c>
      <c r="AB148">
        <f t="shared" si="31"/>
        <v>193</v>
      </c>
      <c r="AC148" s="9">
        <f t="shared" si="27"/>
        <v>48.25</v>
      </c>
      <c r="AL148" s="23">
        <f t="shared" si="26"/>
        <v>58.25</v>
      </c>
    </row>
    <row r="149" spans="2:38" hidden="1" x14ac:dyDescent="0.3">
      <c r="B149" s="18" t="str">
        <f t="shared" si="24"/>
        <v>DATALOGIC9</v>
      </c>
      <c r="C149" s="1" t="s">
        <v>359</v>
      </c>
      <c r="D149" s="19">
        <v>9</v>
      </c>
      <c r="E149" s="1" t="s">
        <v>122</v>
      </c>
      <c r="G149" s="1" t="s">
        <v>484</v>
      </c>
      <c r="H149" s="2" t="s">
        <v>313</v>
      </c>
      <c r="I149" t="str">
        <f t="shared" si="23"/>
        <v>91ACC0048_SC</v>
      </c>
      <c r="J149">
        <v>33</v>
      </c>
      <c r="K149">
        <v>345</v>
      </c>
      <c r="L149">
        <v>703</v>
      </c>
      <c r="M149">
        <v>170</v>
      </c>
      <c r="N149">
        <f t="shared" si="29"/>
        <v>1251</v>
      </c>
      <c r="O149" s="6">
        <f t="shared" si="25"/>
        <v>312.75</v>
      </c>
      <c r="Q149">
        <v>50</v>
      </c>
      <c r="R149">
        <v>262</v>
      </c>
      <c r="S149">
        <v>100</v>
      </c>
      <c r="T149">
        <v>79</v>
      </c>
      <c r="U149">
        <f t="shared" si="30"/>
        <v>491</v>
      </c>
      <c r="V149" s="6">
        <f t="shared" si="21"/>
        <v>122.75</v>
      </c>
      <c r="X149">
        <v>66</v>
      </c>
      <c r="Y149">
        <v>59</v>
      </c>
      <c r="Z149" s="25">
        <v>64</v>
      </c>
      <c r="AA149" s="10">
        <v>11</v>
      </c>
      <c r="AB149">
        <f t="shared" si="31"/>
        <v>200</v>
      </c>
      <c r="AC149" s="9">
        <f t="shared" si="27"/>
        <v>50</v>
      </c>
      <c r="AL149" s="23">
        <f t="shared" si="26"/>
        <v>161.83333333333334</v>
      </c>
    </row>
    <row r="150" spans="2:38" hidden="1" x14ac:dyDescent="0.3">
      <c r="B150" s="18" t="str">
        <f t="shared" si="24"/>
        <v>DATALOGIC10</v>
      </c>
      <c r="C150" s="1" t="s">
        <v>359</v>
      </c>
      <c r="D150" s="19">
        <v>10</v>
      </c>
      <c r="E150" s="1" t="s">
        <v>122</v>
      </c>
      <c r="G150" s="1" t="s">
        <v>484</v>
      </c>
      <c r="H150" s="2" t="s">
        <v>315</v>
      </c>
      <c r="I150" t="str">
        <f t="shared" si="23"/>
        <v>91ACC0093_SC</v>
      </c>
      <c r="J150">
        <v>185</v>
      </c>
      <c r="K150">
        <v>317</v>
      </c>
      <c r="L150">
        <v>184</v>
      </c>
      <c r="M150">
        <v>257</v>
      </c>
      <c r="N150">
        <f t="shared" si="29"/>
        <v>943</v>
      </c>
      <c r="O150" s="6">
        <f t="shared" si="25"/>
        <v>235.75</v>
      </c>
      <c r="Q150">
        <v>77</v>
      </c>
      <c r="R150">
        <v>165</v>
      </c>
      <c r="S150">
        <v>225</v>
      </c>
      <c r="T150">
        <v>150</v>
      </c>
      <c r="U150">
        <f t="shared" si="30"/>
        <v>617</v>
      </c>
      <c r="V150" s="6">
        <f t="shared" si="21"/>
        <v>154.25</v>
      </c>
      <c r="X150">
        <v>180</v>
      </c>
      <c r="Y150">
        <v>168</v>
      </c>
      <c r="Z150" s="25">
        <v>128</v>
      </c>
      <c r="AA150" s="10">
        <v>55</v>
      </c>
      <c r="AB150">
        <f t="shared" si="31"/>
        <v>531</v>
      </c>
      <c r="AC150" s="9">
        <f t="shared" si="27"/>
        <v>132.75</v>
      </c>
      <c r="AL150" s="23">
        <f t="shared" si="26"/>
        <v>174.25</v>
      </c>
    </row>
    <row r="151" spans="2:38" hidden="1" x14ac:dyDescent="0.3">
      <c r="B151" s="18" t="str">
        <f t="shared" si="24"/>
        <v>DATALOGIC11</v>
      </c>
      <c r="C151" s="1" t="s">
        <v>359</v>
      </c>
      <c r="D151" s="19">
        <v>11</v>
      </c>
      <c r="E151" s="1" t="s">
        <v>122</v>
      </c>
      <c r="G151" s="1" t="s">
        <v>484</v>
      </c>
      <c r="H151" s="2" t="s">
        <v>317</v>
      </c>
      <c r="I151" t="str">
        <f t="shared" si="23"/>
        <v>94A150095_SC</v>
      </c>
      <c r="J151">
        <v>13</v>
      </c>
      <c r="K151">
        <v>23</v>
      </c>
      <c r="L151">
        <v>0</v>
      </c>
      <c r="M151">
        <v>33</v>
      </c>
      <c r="N151">
        <f t="shared" si="29"/>
        <v>69</v>
      </c>
      <c r="O151" s="6">
        <f t="shared" si="25"/>
        <v>17.25</v>
      </c>
      <c r="Q151">
        <v>2</v>
      </c>
      <c r="R151">
        <v>39</v>
      </c>
      <c r="S151">
        <v>52</v>
      </c>
      <c r="T151">
        <v>80</v>
      </c>
      <c r="U151">
        <f t="shared" si="30"/>
        <v>173</v>
      </c>
      <c r="V151" s="6">
        <f t="shared" si="21"/>
        <v>43.25</v>
      </c>
      <c r="X151">
        <v>3</v>
      </c>
      <c r="Y151">
        <v>41</v>
      </c>
      <c r="Z151" s="25">
        <v>34</v>
      </c>
      <c r="AA151" s="10">
        <v>0</v>
      </c>
      <c r="AB151">
        <f t="shared" si="31"/>
        <v>78</v>
      </c>
      <c r="AC151" s="9">
        <f t="shared" si="27"/>
        <v>19.5</v>
      </c>
      <c r="AL151" s="23">
        <f t="shared" si="26"/>
        <v>26.666666666666668</v>
      </c>
    </row>
    <row r="152" spans="2:38" hidden="1" x14ac:dyDescent="0.3">
      <c r="B152" s="18" t="str">
        <f t="shared" si="24"/>
        <v>DATALOGIC12</v>
      </c>
      <c r="C152" s="1" t="s">
        <v>359</v>
      </c>
      <c r="D152" s="19">
        <v>12</v>
      </c>
      <c r="E152" s="1" t="s">
        <v>122</v>
      </c>
      <c r="G152" s="1" t="s">
        <v>484</v>
      </c>
      <c r="H152" s="2" t="s">
        <v>319</v>
      </c>
      <c r="I152" t="str">
        <f t="shared" si="23"/>
        <v>94A150107_SC</v>
      </c>
      <c r="J152">
        <v>21</v>
      </c>
      <c r="K152">
        <v>13</v>
      </c>
      <c r="L152">
        <v>13</v>
      </c>
      <c r="M152">
        <v>33</v>
      </c>
      <c r="N152">
        <f t="shared" si="29"/>
        <v>80</v>
      </c>
      <c r="O152" s="6">
        <f t="shared" si="25"/>
        <v>20</v>
      </c>
      <c r="Q152">
        <v>10</v>
      </c>
      <c r="R152">
        <v>184</v>
      </c>
      <c r="S152">
        <v>14</v>
      </c>
      <c r="T152">
        <v>25</v>
      </c>
      <c r="U152">
        <f t="shared" si="30"/>
        <v>233</v>
      </c>
      <c r="V152" s="6">
        <f t="shared" si="21"/>
        <v>58.25</v>
      </c>
      <c r="X152">
        <v>7</v>
      </c>
      <c r="Y152">
        <v>12</v>
      </c>
      <c r="Z152" s="25">
        <v>17</v>
      </c>
      <c r="AA152" s="10">
        <v>5</v>
      </c>
      <c r="AB152">
        <f t="shared" si="31"/>
        <v>41</v>
      </c>
      <c r="AC152" s="9">
        <f t="shared" si="27"/>
        <v>10.25</v>
      </c>
      <c r="AL152" s="23">
        <f t="shared" si="26"/>
        <v>29.5</v>
      </c>
    </row>
    <row r="153" spans="2:38" hidden="1" x14ac:dyDescent="0.3">
      <c r="B153" s="18" t="str">
        <f t="shared" si="24"/>
        <v>DATALOGIC13</v>
      </c>
      <c r="C153" s="1" t="s">
        <v>359</v>
      </c>
      <c r="D153" s="19">
        <v>13</v>
      </c>
      <c r="E153" s="1" t="s">
        <v>122</v>
      </c>
      <c r="G153" s="1" t="s">
        <v>484</v>
      </c>
      <c r="H153" s="2" t="s">
        <v>322</v>
      </c>
      <c r="I153" t="str">
        <f t="shared" si="23"/>
        <v>94ACC0192_SC</v>
      </c>
      <c r="J153">
        <v>0</v>
      </c>
      <c r="K153">
        <v>4</v>
      </c>
      <c r="L153">
        <v>0</v>
      </c>
      <c r="M153">
        <v>17</v>
      </c>
      <c r="N153">
        <f t="shared" si="29"/>
        <v>21</v>
      </c>
      <c r="O153" s="6">
        <f t="shared" si="25"/>
        <v>5.25</v>
      </c>
      <c r="Q153">
        <v>2</v>
      </c>
      <c r="R153">
        <v>14</v>
      </c>
      <c r="S153">
        <v>12</v>
      </c>
      <c r="T153">
        <v>9</v>
      </c>
      <c r="U153">
        <f t="shared" si="30"/>
        <v>37</v>
      </c>
      <c r="V153" s="6">
        <f t="shared" si="21"/>
        <v>9.25</v>
      </c>
      <c r="X153">
        <v>26</v>
      </c>
      <c r="Y153">
        <v>8</v>
      </c>
      <c r="Z153" s="25">
        <v>4</v>
      </c>
      <c r="AA153" s="10">
        <v>12</v>
      </c>
      <c r="AB153">
        <f t="shared" si="31"/>
        <v>50</v>
      </c>
      <c r="AC153" s="9">
        <f t="shared" si="27"/>
        <v>12.5</v>
      </c>
      <c r="AL153" s="23">
        <f t="shared" si="26"/>
        <v>9</v>
      </c>
    </row>
    <row r="154" spans="2:38" hidden="1" x14ac:dyDescent="0.3">
      <c r="B154" s="18" t="str">
        <f t="shared" si="24"/>
        <v>DATALOGIC14</v>
      </c>
      <c r="C154" s="1" t="s">
        <v>359</v>
      </c>
      <c r="D154" s="19">
        <v>14</v>
      </c>
      <c r="E154" s="1" t="s">
        <v>122</v>
      </c>
      <c r="G154" s="1" t="s">
        <v>484</v>
      </c>
      <c r="H154" s="2" t="s">
        <v>324</v>
      </c>
      <c r="I154" t="str">
        <f t="shared" si="23"/>
        <v>94ACC0193_SC</v>
      </c>
      <c r="J154">
        <v>13</v>
      </c>
      <c r="K154">
        <v>73</v>
      </c>
      <c r="L154">
        <v>7</v>
      </c>
      <c r="M154">
        <v>84</v>
      </c>
      <c r="N154">
        <f t="shared" si="29"/>
        <v>177</v>
      </c>
      <c r="O154" s="6">
        <f t="shared" si="25"/>
        <v>44.25</v>
      </c>
      <c r="Q154">
        <v>57</v>
      </c>
      <c r="R154">
        <v>15</v>
      </c>
      <c r="S154">
        <v>113</v>
      </c>
      <c r="T154">
        <v>264</v>
      </c>
      <c r="U154">
        <f t="shared" si="30"/>
        <v>449</v>
      </c>
      <c r="V154" s="6">
        <f t="shared" si="21"/>
        <v>112.25</v>
      </c>
      <c r="X154">
        <v>146</v>
      </c>
      <c r="Y154">
        <v>168</v>
      </c>
      <c r="Z154" s="25">
        <v>94</v>
      </c>
      <c r="AA154" s="10">
        <v>78</v>
      </c>
      <c r="AB154">
        <f t="shared" si="31"/>
        <v>486</v>
      </c>
      <c r="AC154" s="9">
        <f t="shared" si="27"/>
        <v>121.5</v>
      </c>
      <c r="AL154" s="23">
        <f t="shared" si="26"/>
        <v>92.666666666666671</v>
      </c>
    </row>
    <row r="155" spans="2:38" hidden="1" x14ac:dyDescent="0.3">
      <c r="B155" s="18" t="str">
        <f t="shared" si="24"/>
        <v>DATALOGIC15</v>
      </c>
      <c r="C155" s="1" t="s">
        <v>359</v>
      </c>
      <c r="D155" s="19">
        <v>15</v>
      </c>
      <c r="E155" s="1" t="s">
        <v>122</v>
      </c>
      <c r="G155" s="1" t="s">
        <v>484</v>
      </c>
      <c r="H155" s="2" t="s">
        <v>326</v>
      </c>
      <c r="I155" t="str">
        <f t="shared" si="23"/>
        <v>94ACC0197_SC</v>
      </c>
      <c r="J155">
        <v>148</v>
      </c>
      <c r="K155">
        <v>168</v>
      </c>
      <c r="L155">
        <v>85</v>
      </c>
      <c r="M155">
        <v>177</v>
      </c>
      <c r="N155">
        <f t="shared" si="29"/>
        <v>578</v>
      </c>
      <c r="O155" s="6">
        <f t="shared" si="25"/>
        <v>144.5</v>
      </c>
      <c r="Q155">
        <v>133</v>
      </c>
      <c r="R155">
        <v>82</v>
      </c>
      <c r="S155">
        <v>150</v>
      </c>
      <c r="T155">
        <v>154</v>
      </c>
      <c r="U155">
        <f t="shared" si="30"/>
        <v>519</v>
      </c>
      <c r="V155" s="6">
        <f t="shared" si="21"/>
        <v>129.75</v>
      </c>
      <c r="X155">
        <v>99</v>
      </c>
      <c r="Y155">
        <v>66</v>
      </c>
      <c r="Z155" s="25">
        <v>67</v>
      </c>
      <c r="AA155" s="10">
        <v>21</v>
      </c>
      <c r="AB155">
        <f t="shared" si="31"/>
        <v>253</v>
      </c>
      <c r="AC155" s="9">
        <f t="shared" si="27"/>
        <v>63.25</v>
      </c>
      <c r="AL155" s="23">
        <f t="shared" si="26"/>
        <v>112.5</v>
      </c>
    </row>
    <row r="156" spans="2:38" hidden="1" x14ac:dyDescent="0.3">
      <c r="B156" s="18" t="str">
        <f t="shared" si="24"/>
        <v>DATALOGIC16</v>
      </c>
      <c r="C156" s="1" t="s">
        <v>359</v>
      </c>
      <c r="D156" s="19">
        <v>16</v>
      </c>
      <c r="E156" s="1" t="s">
        <v>122</v>
      </c>
      <c r="G156" s="1" t="s">
        <v>484</v>
      </c>
      <c r="H156" s="2" t="s">
        <v>328</v>
      </c>
      <c r="I156" t="str">
        <f t="shared" si="23"/>
        <v>94ACC0201_SC</v>
      </c>
      <c r="J156">
        <v>13</v>
      </c>
      <c r="K156">
        <v>42</v>
      </c>
      <c r="L156">
        <v>1</v>
      </c>
      <c r="M156">
        <v>4</v>
      </c>
      <c r="N156">
        <f t="shared" si="29"/>
        <v>60</v>
      </c>
      <c r="O156" s="6">
        <f t="shared" si="25"/>
        <v>15</v>
      </c>
      <c r="Q156">
        <v>20</v>
      </c>
      <c r="R156">
        <v>71</v>
      </c>
      <c r="S156">
        <v>69</v>
      </c>
      <c r="T156">
        <v>233</v>
      </c>
      <c r="U156">
        <f t="shared" si="30"/>
        <v>393</v>
      </c>
      <c r="V156" s="6">
        <f t="shared" si="21"/>
        <v>98.25</v>
      </c>
      <c r="X156">
        <v>136</v>
      </c>
      <c r="Y156">
        <v>13</v>
      </c>
      <c r="Z156" s="25">
        <v>74</v>
      </c>
      <c r="AA156" s="10">
        <v>48</v>
      </c>
      <c r="AB156">
        <f t="shared" si="31"/>
        <v>271</v>
      </c>
      <c r="AC156" s="9">
        <f t="shared" si="27"/>
        <v>67.75</v>
      </c>
      <c r="AL156" s="23">
        <f t="shared" si="26"/>
        <v>60.333333333333336</v>
      </c>
    </row>
    <row r="157" spans="2:38" hidden="1" x14ac:dyDescent="0.3">
      <c r="B157" s="18" t="str">
        <f t="shared" si="24"/>
        <v>DATALOGIC17</v>
      </c>
      <c r="C157" s="1" t="s">
        <v>359</v>
      </c>
      <c r="D157" s="19">
        <v>17</v>
      </c>
      <c r="E157" s="1" t="s">
        <v>122</v>
      </c>
      <c r="G157" s="1" t="s">
        <v>484</v>
      </c>
      <c r="H157" s="2" t="s">
        <v>330</v>
      </c>
      <c r="I157" t="str">
        <f t="shared" si="23"/>
        <v>94ACC0274_SC</v>
      </c>
      <c r="J157">
        <v>77</v>
      </c>
      <c r="K157">
        <v>116</v>
      </c>
      <c r="L157">
        <v>132</v>
      </c>
      <c r="M157">
        <v>89</v>
      </c>
      <c r="N157">
        <f t="shared" si="29"/>
        <v>414</v>
      </c>
      <c r="O157" s="6">
        <f t="shared" si="25"/>
        <v>103.5</v>
      </c>
      <c r="Q157">
        <v>20</v>
      </c>
      <c r="R157">
        <v>68</v>
      </c>
      <c r="S157">
        <v>61</v>
      </c>
      <c r="T157">
        <v>36</v>
      </c>
      <c r="U157">
        <f t="shared" si="30"/>
        <v>185</v>
      </c>
      <c r="V157" s="6">
        <f t="shared" si="21"/>
        <v>46.25</v>
      </c>
      <c r="X157">
        <v>60</v>
      </c>
      <c r="Y157">
        <v>29</v>
      </c>
      <c r="Z157" s="25">
        <v>37</v>
      </c>
      <c r="AA157" s="10">
        <v>11</v>
      </c>
      <c r="AB157">
        <f t="shared" si="31"/>
        <v>137</v>
      </c>
      <c r="AC157" s="9">
        <f t="shared" si="27"/>
        <v>34.25</v>
      </c>
      <c r="AL157" s="23">
        <f t="shared" si="26"/>
        <v>61.333333333333336</v>
      </c>
    </row>
    <row r="158" spans="2:38" hidden="1" x14ac:dyDescent="0.3">
      <c r="B158" s="18" t="str">
        <f t="shared" si="24"/>
        <v>DATALOGIC18</v>
      </c>
      <c r="C158" s="1" t="s">
        <v>359</v>
      </c>
      <c r="D158" s="19">
        <v>18</v>
      </c>
      <c r="E158" s="1" t="s">
        <v>122</v>
      </c>
      <c r="G158" s="1" t="s">
        <v>484</v>
      </c>
      <c r="H158" s="2" t="s">
        <v>333</v>
      </c>
      <c r="I158" t="str">
        <f t="shared" si="23"/>
        <v>94ACC0316_SC</v>
      </c>
      <c r="J158">
        <v>73</v>
      </c>
      <c r="K158">
        <v>78</v>
      </c>
      <c r="L158">
        <v>111</v>
      </c>
      <c r="M158">
        <v>105</v>
      </c>
      <c r="N158">
        <f t="shared" si="29"/>
        <v>367</v>
      </c>
      <c r="O158" s="6">
        <f t="shared" si="25"/>
        <v>91.75</v>
      </c>
      <c r="Q158">
        <v>33</v>
      </c>
      <c r="R158">
        <v>90</v>
      </c>
      <c r="S158">
        <v>76</v>
      </c>
      <c r="T158">
        <v>90</v>
      </c>
      <c r="U158">
        <f t="shared" si="30"/>
        <v>289</v>
      </c>
      <c r="V158" s="6">
        <f t="shared" si="21"/>
        <v>72.25</v>
      </c>
      <c r="X158">
        <v>95</v>
      </c>
      <c r="Y158">
        <v>34</v>
      </c>
      <c r="Z158" s="25">
        <v>19</v>
      </c>
      <c r="AA158" s="10">
        <v>2</v>
      </c>
      <c r="AB158">
        <f t="shared" si="31"/>
        <v>150</v>
      </c>
      <c r="AC158" s="9">
        <f t="shared" si="27"/>
        <v>37.5</v>
      </c>
      <c r="AL158" s="23">
        <f t="shared" si="26"/>
        <v>67.166666666666671</v>
      </c>
    </row>
    <row r="159" spans="2:38" hidden="1" x14ac:dyDescent="0.3">
      <c r="B159" s="18" t="str">
        <f t="shared" si="24"/>
        <v>DATALOGIC19</v>
      </c>
      <c r="C159" s="1" t="s">
        <v>359</v>
      </c>
      <c r="D159" s="19">
        <v>19</v>
      </c>
      <c r="E159" s="1" t="s">
        <v>122</v>
      </c>
      <c r="G159" s="1" t="s">
        <v>484</v>
      </c>
      <c r="H159" s="2" t="s">
        <v>336</v>
      </c>
      <c r="I159" t="str">
        <f t="shared" si="23"/>
        <v>94ACC0323_SC</v>
      </c>
      <c r="J159">
        <v>41</v>
      </c>
      <c r="K159">
        <v>57</v>
      </c>
      <c r="L159">
        <v>91</v>
      </c>
      <c r="M159">
        <v>320</v>
      </c>
      <c r="N159">
        <f t="shared" si="29"/>
        <v>509</v>
      </c>
      <c r="O159" s="6">
        <f t="shared" si="25"/>
        <v>127.25</v>
      </c>
      <c r="Q159">
        <v>38</v>
      </c>
      <c r="R159">
        <v>311</v>
      </c>
      <c r="S159">
        <v>71</v>
      </c>
      <c r="T159">
        <v>130</v>
      </c>
      <c r="U159">
        <f t="shared" si="30"/>
        <v>550</v>
      </c>
      <c r="V159" s="6">
        <f t="shared" si="21"/>
        <v>137.5</v>
      </c>
      <c r="X159">
        <v>178</v>
      </c>
      <c r="Y159">
        <v>52</v>
      </c>
      <c r="Z159" s="25">
        <v>51</v>
      </c>
      <c r="AA159" s="10">
        <v>25</v>
      </c>
      <c r="AB159">
        <f t="shared" si="31"/>
        <v>306</v>
      </c>
      <c r="AC159" s="9">
        <f t="shared" si="27"/>
        <v>76.5</v>
      </c>
      <c r="AL159" s="23">
        <f t="shared" si="26"/>
        <v>113.75</v>
      </c>
    </row>
    <row r="160" spans="2:38" hidden="1" x14ac:dyDescent="0.3">
      <c r="B160" s="18" t="str">
        <f t="shared" si="24"/>
        <v>DATALOGIC20</v>
      </c>
      <c r="C160" s="1" t="s">
        <v>359</v>
      </c>
      <c r="D160" s="19">
        <v>20</v>
      </c>
      <c r="E160" s="1" t="s">
        <v>122</v>
      </c>
      <c r="G160" s="1" t="s">
        <v>484</v>
      </c>
      <c r="H160" s="2" t="s">
        <v>338</v>
      </c>
      <c r="I160" t="str">
        <f t="shared" si="23"/>
        <v>94ACC0329_SC</v>
      </c>
      <c r="J160">
        <v>5</v>
      </c>
      <c r="K160">
        <v>20</v>
      </c>
      <c r="L160">
        <v>14</v>
      </c>
      <c r="M160">
        <v>6</v>
      </c>
      <c r="N160">
        <f t="shared" si="29"/>
        <v>45</v>
      </c>
      <c r="O160" s="6">
        <f t="shared" si="25"/>
        <v>11.25</v>
      </c>
      <c r="Q160">
        <v>34</v>
      </c>
      <c r="R160">
        <v>11</v>
      </c>
      <c r="S160">
        <v>16</v>
      </c>
      <c r="T160">
        <v>182</v>
      </c>
      <c r="U160">
        <f t="shared" si="30"/>
        <v>243</v>
      </c>
      <c r="V160" s="6">
        <f t="shared" si="21"/>
        <v>60.75</v>
      </c>
      <c r="X160">
        <v>6</v>
      </c>
      <c r="Y160">
        <v>68</v>
      </c>
      <c r="Z160" s="25">
        <v>11</v>
      </c>
      <c r="AA160" s="10">
        <v>22</v>
      </c>
      <c r="AB160">
        <f t="shared" si="31"/>
        <v>107</v>
      </c>
      <c r="AC160" s="9">
        <f t="shared" si="27"/>
        <v>26.75</v>
      </c>
      <c r="AL160" s="23">
        <f t="shared" si="26"/>
        <v>32.916666666666664</v>
      </c>
    </row>
    <row r="161" spans="2:38" hidden="1" x14ac:dyDescent="0.3">
      <c r="B161" s="18" t="str">
        <f t="shared" si="24"/>
        <v>DATALOGIC21</v>
      </c>
      <c r="C161" s="1" t="s">
        <v>359</v>
      </c>
      <c r="D161" s="19">
        <v>21</v>
      </c>
      <c r="E161" s="1" t="s">
        <v>122</v>
      </c>
      <c r="G161" s="1" t="s">
        <v>484</v>
      </c>
      <c r="H161" s="2" t="s">
        <v>340</v>
      </c>
      <c r="I161" t="str">
        <f t="shared" si="23"/>
        <v>94ACC0370_SC</v>
      </c>
      <c r="J161">
        <v>0</v>
      </c>
      <c r="K161">
        <v>0</v>
      </c>
      <c r="L161">
        <v>0</v>
      </c>
      <c r="M161">
        <v>0</v>
      </c>
      <c r="N161">
        <f t="shared" si="29"/>
        <v>0</v>
      </c>
      <c r="O161" s="6">
        <f t="shared" si="25"/>
        <v>0</v>
      </c>
      <c r="Q161">
        <v>0</v>
      </c>
      <c r="R161">
        <v>0</v>
      </c>
      <c r="S161">
        <v>0</v>
      </c>
      <c r="T161">
        <v>0</v>
      </c>
      <c r="U161">
        <f t="shared" si="30"/>
        <v>0</v>
      </c>
      <c r="V161" s="6">
        <f t="shared" si="21"/>
        <v>0</v>
      </c>
      <c r="X161">
        <v>20</v>
      </c>
      <c r="Y161">
        <v>100</v>
      </c>
      <c r="Z161" s="25">
        <v>92</v>
      </c>
      <c r="AA161" s="10">
        <v>48</v>
      </c>
      <c r="AB161">
        <f t="shared" si="31"/>
        <v>260</v>
      </c>
      <c r="AC161" s="9">
        <f t="shared" si="27"/>
        <v>65</v>
      </c>
      <c r="AL161" s="23">
        <f t="shared" si="26"/>
        <v>21.666666666666668</v>
      </c>
    </row>
    <row r="162" spans="2:38" hidden="1" x14ac:dyDescent="0.3">
      <c r="B162" s="18" t="str">
        <f t="shared" si="24"/>
        <v>DATALOGIC22</v>
      </c>
      <c r="C162" s="1" t="s">
        <v>359</v>
      </c>
      <c r="D162" s="19">
        <v>22</v>
      </c>
      <c r="E162" s="1" t="s">
        <v>122</v>
      </c>
      <c r="G162" s="1" t="s">
        <v>484</v>
      </c>
      <c r="H162" s="2" t="s">
        <v>342</v>
      </c>
      <c r="I162" t="str">
        <f t="shared" si="23"/>
        <v>GBT4500-BK-BTK1_SC</v>
      </c>
      <c r="J162">
        <v>17</v>
      </c>
      <c r="K162">
        <v>8</v>
      </c>
      <c r="L162">
        <v>6</v>
      </c>
      <c r="M162">
        <v>7</v>
      </c>
      <c r="N162">
        <f t="shared" si="29"/>
        <v>38</v>
      </c>
      <c r="O162" s="6">
        <f t="shared" si="25"/>
        <v>9.5</v>
      </c>
      <c r="Q162">
        <v>6</v>
      </c>
      <c r="R162">
        <v>0</v>
      </c>
      <c r="S162">
        <v>2</v>
      </c>
      <c r="T162">
        <v>3</v>
      </c>
      <c r="U162">
        <f t="shared" si="30"/>
        <v>11</v>
      </c>
      <c r="V162" s="6">
        <f t="shared" si="21"/>
        <v>2.75</v>
      </c>
      <c r="X162">
        <v>6</v>
      </c>
      <c r="Y162">
        <v>19</v>
      </c>
      <c r="Z162" s="25">
        <v>3</v>
      </c>
      <c r="AA162" s="10">
        <v>0</v>
      </c>
      <c r="AB162">
        <f t="shared" si="31"/>
        <v>28</v>
      </c>
      <c r="AC162" s="9">
        <f t="shared" si="27"/>
        <v>7</v>
      </c>
      <c r="AL162" s="23">
        <f t="shared" si="26"/>
        <v>6.416666666666667</v>
      </c>
    </row>
    <row r="163" spans="2:38" hidden="1" x14ac:dyDescent="0.3">
      <c r="B163" s="18" t="str">
        <f t="shared" si="24"/>
        <v>DATALOGIC23</v>
      </c>
      <c r="C163" s="1" t="s">
        <v>359</v>
      </c>
      <c r="D163" s="19">
        <v>23</v>
      </c>
      <c r="E163" s="1" t="s">
        <v>122</v>
      </c>
      <c r="G163" s="1" t="s">
        <v>484</v>
      </c>
      <c r="H163" s="2" t="s">
        <v>344</v>
      </c>
      <c r="I163" t="str">
        <f t="shared" si="23"/>
        <v>GM4500-BK-433K1_SC</v>
      </c>
      <c r="J163">
        <v>25</v>
      </c>
      <c r="K163">
        <v>12</v>
      </c>
      <c r="L163">
        <v>25</v>
      </c>
      <c r="M163">
        <v>4</v>
      </c>
      <c r="N163">
        <f t="shared" si="29"/>
        <v>66</v>
      </c>
      <c r="O163" s="6">
        <f t="shared" si="25"/>
        <v>16.5</v>
      </c>
      <c r="Q163">
        <v>6</v>
      </c>
      <c r="R163">
        <v>16</v>
      </c>
      <c r="S163">
        <v>2</v>
      </c>
      <c r="T163">
        <v>4</v>
      </c>
      <c r="U163">
        <f t="shared" si="30"/>
        <v>28</v>
      </c>
      <c r="V163" s="6">
        <f t="shared" si="21"/>
        <v>7</v>
      </c>
      <c r="X163">
        <v>3</v>
      </c>
      <c r="Y163">
        <v>2</v>
      </c>
      <c r="Z163" s="25">
        <v>1</v>
      </c>
      <c r="AA163" s="10">
        <v>0</v>
      </c>
      <c r="AB163">
        <f t="shared" si="31"/>
        <v>6</v>
      </c>
      <c r="AC163" s="9">
        <f t="shared" si="27"/>
        <v>1.5</v>
      </c>
      <c r="AL163" s="23">
        <f t="shared" si="26"/>
        <v>8.3333333333333339</v>
      </c>
    </row>
    <row r="164" spans="2:38" hidden="1" x14ac:dyDescent="0.3">
      <c r="B164" s="18" t="str">
        <f t="shared" si="24"/>
        <v>DATALOGIC24</v>
      </c>
      <c r="C164" s="1" t="s">
        <v>359</v>
      </c>
      <c r="D164" s="19">
        <v>24</v>
      </c>
      <c r="E164" s="1" t="s">
        <v>122</v>
      </c>
      <c r="G164" s="1" t="s">
        <v>484</v>
      </c>
      <c r="H164" s="2" t="s">
        <v>346</v>
      </c>
      <c r="I164" t="str">
        <f t="shared" si="23"/>
        <v>M3410-010210-00604_SC</v>
      </c>
      <c r="J164">
        <v>210</v>
      </c>
      <c r="K164">
        <v>2227</v>
      </c>
      <c r="L164">
        <v>1345</v>
      </c>
      <c r="M164">
        <v>1114</v>
      </c>
      <c r="N164">
        <f t="shared" si="29"/>
        <v>4896</v>
      </c>
      <c r="O164" s="6">
        <f t="shared" si="25"/>
        <v>1224</v>
      </c>
      <c r="Q164">
        <v>1131</v>
      </c>
      <c r="R164">
        <v>1280</v>
      </c>
      <c r="S164">
        <v>1391</v>
      </c>
      <c r="T164">
        <v>1446</v>
      </c>
      <c r="U164">
        <f t="shared" si="30"/>
        <v>5248</v>
      </c>
      <c r="V164" s="6">
        <f t="shared" si="21"/>
        <v>1312</v>
      </c>
      <c r="X164">
        <v>1428</v>
      </c>
      <c r="Y164">
        <v>1337</v>
      </c>
      <c r="Z164" s="25">
        <v>1534</v>
      </c>
      <c r="AA164" s="10">
        <v>808</v>
      </c>
      <c r="AB164">
        <f t="shared" si="31"/>
        <v>5107</v>
      </c>
      <c r="AC164" s="9">
        <f t="shared" si="27"/>
        <v>1276.75</v>
      </c>
      <c r="AL164" s="23">
        <f t="shared" si="26"/>
        <v>1270.9166666666667</v>
      </c>
    </row>
    <row r="165" spans="2:38" hidden="1" x14ac:dyDescent="0.3">
      <c r="B165" s="18" t="str">
        <f t="shared" si="24"/>
        <v>DATALOGIC25</v>
      </c>
      <c r="C165" s="1" t="s">
        <v>359</v>
      </c>
      <c r="D165" s="19">
        <v>25</v>
      </c>
      <c r="E165" s="1" t="s">
        <v>122</v>
      </c>
      <c r="G165" s="1" t="s">
        <v>484</v>
      </c>
      <c r="H165" s="2" t="s">
        <v>348</v>
      </c>
      <c r="I165" t="str">
        <f t="shared" si="23"/>
        <v>QBT2131-BK-BTK1_SC</v>
      </c>
      <c r="J165">
        <v>22</v>
      </c>
      <c r="K165">
        <v>474</v>
      </c>
      <c r="L165">
        <v>131</v>
      </c>
      <c r="M165">
        <v>165</v>
      </c>
      <c r="N165">
        <f t="shared" si="29"/>
        <v>792</v>
      </c>
      <c r="O165" s="6">
        <f t="shared" si="25"/>
        <v>198</v>
      </c>
      <c r="Q165">
        <v>110</v>
      </c>
      <c r="R165">
        <v>23</v>
      </c>
      <c r="S165">
        <v>49</v>
      </c>
      <c r="T165">
        <v>82</v>
      </c>
      <c r="U165">
        <f t="shared" si="30"/>
        <v>264</v>
      </c>
      <c r="V165" s="6">
        <f t="shared" si="21"/>
        <v>66</v>
      </c>
      <c r="X165">
        <v>64</v>
      </c>
      <c r="Y165">
        <v>69</v>
      </c>
      <c r="Z165" s="25">
        <v>0</v>
      </c>
      <c r="AA165" s="10">
        <v>0</v>
      </c>
      <c r="AB165">
        <f t="shared" si="31"/>
        <v>133</v>
      </c>
      <c r="AC165" s="9">
        <f t="shared" si="27"/>
        <v>33.25</v>
      </c>
      <c r="AL165" s="23">
        <f t="shared" si="26"/>
        <v>99.083333333333329</v>
      </c>
    </row>
    <row r="166" spans="2:38" hidden="1" x14ac:dyDescent="0.3">
      <c r="B166" s="18" t="str">
        <f t="shared" si="24"/>
        <v>DATALOGIC26</v>
      </c>
      <c r="C166" s="1" t="s">
        <v>359</v>
      </c>
      <c r="D166" s="19">
        <v>26</v>
      </c>
      <c r="E166" s="1" t="s">
        <v>122</v>
      </c>
      <c r="G166" s="1" t="s">
        <v>484</v>
      </c>
      <c r="H166" s="2" t="s">
        <v>350</v>
      </c>
      <c r="I166" t="str">
        <f t="shared" si="23"/>
        <v>QBT2500-BK-BTK1_SC</v>
      </c>
      <c r="J166">
        <v>0</v>
      </c>
      <c r="K166">
        <v>0</v>
      </c>
      <c r="L166">
        <v>0</v>
      </c>
      <c r="M166">
        <v>0</v>
      </c>
      <c r="N166">
        <f t="shared" si="29"/>
        <v>0</v>
      </c>
      <c r="O166" s="6">
        <f t="shared" si="25"/>
        <v>0</v>
      </c>
      <c r="Q166">
        <v>0</v>
      </c>
      <c r="R166">
        <v>0</v>
      </c>
      <c r="S166">
        <v>0</v>
      </c>
      <c r="T166">
        <v>0</v>
      </c>
      <c r="U166">
        <f t="shared" si="30"/>
        <v>0</v>
      </c>
      <c r="V166" s="6">
        <f t="shared" si="21"/>
        <v>0</v>
      </c>
      <c r="X166">
        <v>0</v>
      </c>
      <c r="Y166">
        <v>47</v>
      </c>
      <c r="Z166" s="25">
        <v>209</v>
      </c>
      <c r="AA166" s="10">
        <v>68</v>
      </c>
      <c r="AB166">
        <f t="shared" si="31"/>
        <v>324</v>
      </c>
      <c r="AC166" s="9">
        <f t="shared" si="27"/>
        <v>81</v>
      </c>
      <c r="AL166" s="23">
        <f t="shared" si="26"/>
        <v>27</v>
      </c>
    </row>
    <row r="167" spans="2:38" hidden="1" x14ac:dyDescent="0.3">
      <c r="B167" s="18" t="str">
        <f t="shared" si="24"/>
        <v>DATALOGIC27</v>
      </c>
      <c r="C167" s="1" t="s">
        <v>359</v>
      </c>
      <c r="D167" s="19">
        <v>27</v>
      </c>
      <c r="E167" s="1" t="s">
        <v>122</v>
      </c>
      <c r="G167" s="1" t="s">
        <v>484</v>
      </c>
      <c r="H167" s="2" t="s">
        <v>352</v>
      </c>
      <c r="I167" t="str">
        <f t="shared" si="23"/>
        <v>QD2590-BKK1S_SC</v>
      </c>
      <c r="J167">
        <v>7</v>
      </c>
      <c r="K167">
        <v>20</v>
      </c>
      <c r="L167">
        <v>232</v>
      </c>
      <c r="M167">
        <v>148</v>
      </c>
      <c r="N167">
        <f t="shared" si="29"/>
        <v>407</v>
      </c>
      <c r="O167" s="6">
        <f t="shared" si="25"/>
        <v>101.75</v>
      </c>
      <c r="Q167">
        <v>169</v>
      </c>
      <c r="R167">
        <v>142</v>
      </c>
      <c r="S167">
        <v>210</v>
      </c>
      <c r="T167">
        <v>84</v>
      </c>
      <c r="U167">
        <f t="shared" si="30"/>
        <v>605</v>
      </c>
      <c r="V167" s="6">
        <f t="shared" si="21"/>
        <v>151.25</v>
      </c>
      <c r="X167">
        <v>177</v>
      </c>
      <c r="Y167">
        <v>120</v>
      </c>
      <c r="Z167" s="25">
        <v>279</v>
      </c>
      <c r="AA167" s="10">
        <v>37</v>
      </c>
      <c r="AB167">
        <f t="shared" si="31"/>
        <v>613</v>
      </c>
      <c r="AC167" s="9">
        <f t="shared" si="27"/>
        <v>153.25</v>
      </c>
      <c r="AL167" s="23">
        <f t="shared" si="26"/>
        <v>135.41666666666666</v>
      </c>
    </row>
    <row r="168" spans="2:38" hidden="1" x14ac:dyDescent="0.3">
      <c r="B168" s="18" t="str">
        <f t="shared" si="24"/>
        <v>DATALOGIC28</v>
      </c>
      <c r="C168" s="1" t="s">
        <v>359</v>
      </c>
      <c r="D168" s="19">
        <v>28</v>
      </c>
      <c r="E168" s="1" t="s">
        <v>122</v>
      </c>
      <c r="G168" s="1" t="s">
        <v>484</v>
      </c>
      <c r="H168" s="2" t="s">
        <v>354</v>
      </c>
      <c r="I168" t="str">
        <f t="shared" si="23"/>
        <v>QW2520-BKK1S_SC</v>
      </c>
      <c r="J168">
        <v>0</v>
      </c>
      <c r="K168">
        <v>0</v>
      </c>
      <c r="L168">
        <v>0</v>
      </c>
      <c r="M168">
        <v>0</v>
      </c>
      <c r="N168">
        <f t="shared" si="29"/>
        <v>0</v>
      </c>
      <c r="O168" s="6">
        <f t="shared" si="25"/>
        <v>0</v>
      </c>
      <c r="Q168">
        <v>138</v>
      </c>
      <c r="R168">
        <v>179</v>
      </c>
      <c r="S168">
        <v>327</v>
      </c>
      <c r="T168">
        <v>203</v>
      </c>
      <c r="U168">
        <f t="shared" si="30"/>
        <v>847</v>
      </c>
      <c r="V168" s="6">
        <f t="shared" si="21"/>
        <v>211.75</v>
      </c>
      <c r="X168">
        <v>222</v>
      </c>
      <c r="Y168">
        <v>184</v>
      </c>
      <c r="Z168" s="25">
        <v>428</v>
      </c>
      <c r="AA168" s="10">
        <v>150</v>
      </c>
      <c r="AB168">
        <f t="shared" si="31"/>
        <v>984</v>
      </c>
      <c r="AC168" s="9">
        <f t="shared" si="27"/>
        <v>246</v>
      </c>
      <c r="AL168" s="23">
        <f t="shared" si="26"/>
        <v>152.58333333333334</v>
      </c>
    </row>
    <row r="169" spans="2:38" hidden="1" x14ac:dyDescent="0.3">
      <c r="B169" s="18" t="str">
        <f t="shared" si="24"/>
        <v>DATALOGIC29</v>
      </c>
      <c r="C169" s="1" t="s">
        <v>359</v>
      </c>
      <c r="D169" s="19">
        <v>29</v>
      </c>
      <c r="E169" s="1" t="s">
        <v>122</v>
      </c>
      <c r="G169" s="1" t="s">
        <v>484</v>
      </c>
      <c r="H169" s="2" t="s">
        <v>356</v>
      </c>
      <c r="I169" t="str">
        <f t="shared" si="23"/>
        <v>TD1120-BK-65K1_SC</v>
      </c>
      <c r="J169">
        <v>272</v>
      </c>
      <c r="K169">
        <v>262</v>
      </c>
      <c r="L169">
        <v>294</v>
      </c>
      <c r="M169">
        <v>56</v>
      </c>
      <c r="N169">
        <f t="shared" si="29"/>
        <v>884</v>
      </c>
      <c r="O169" s="6">
        <f t="shared" si="25"/>
        <v>221</v>
      </c>
      <c r="Q169">
        <v>150</v>
      </c>
      <c r="R169">
        <v>120</v>
      </c>
      <c r="S169">
        <v>131</v>
      </c>
      <c r="T169">
        <v>374</v>
      </c>
      <c r="U169">
        <f t="shared" si="30"/>
        <v>775</v>
      </c>
      <c r="V169" s="6">
        <f t="shared" si="21"/>
        <v>193.75</v>
      </c>
      <c r="X169">
        <v>224</v>
      </c>
      <c r="Y169">
        <v>134</v>
      </c>
      <c r="Z169" s="25">
        <v>318</v>
      </c>
      <c r="AA169" s="10">
        <v>111</v>
      </c>
      <c r="AB169">
        <f t="shared" si="31"/>
        <v>787</v>
      </c>
      <c r="AC169" s="9">
        <f t="shared" si="27"/>
        <v>196.75</v>
      </c>
      <c r="AL169" s="23">
        <f t="shared" si="26"/>
        <v>203.83333333333334</v>
      </c>
    </row>
    <row r="170" spans="2:38" hidden="1" x14ac:dyDescent="0.3">
      <c r="B170" s="18" t="str">
        <f t="shared" si="24"/>
        <v>POSTECH1</v>
      </c>
      <c r="C170" s="1" t="s">
        <v>360</v>
      </c>
      <c r="D170" s="19">
        <v>1</v>
      </c>
      <c r="E170" s="1" t="s">
        <v>121</v>
      </c>
      <c r="F170" s="12"/>
      <c r="G170" s="12"/>
      <c r="H170" s="2">
        <v>15570101</v>
      </c>
      <c r="I170" s="11"/>
      <c r="J170">
        <v>0</v>
      </c>
      <c r="K170">
        <v>0</v>
      </c>
      <c r="L170">
        <v>1</v>
      </c>
      <c r="M170">
        <v>17</v>
      </c>
      <c r="N170">
        <f t="shared" ref="N170:N206" si="32">SUM(J170:M170)</f>
        <v>18</v>
      </c>
      <c r="O170" s="6">
        <f t="shared" ref="O170:O206" si="33">N170/4</f>
        <v>4.5</v>
      </c>
      <c r="Q170">
        <v>3</v>
      </c>
      <c r="R170">
        <v>3</v>
      </c>
      <c r="S170">
        <v>2</v>
      </c>
      <c r="T170">
        <v>0</v>
      </c>
      <c r="U170">
        <f t="shared" ref="U170:U206" si="34">SUM(Q170:T170)</f>
        <v>8</v>
      </c>
      <c r="V170" s="6">
        <f t="shared" ref="V170:V206" si="35">U170/4</f>
        <v>2</v>
      </c>
      <c r="X170">
        <v>0</v>
      </c>
      <c r="Y170">
        <v>0</v>
      </c>
      <c r="Z170" s="25">
        <v>2</v>
      </c>
      <c r="AA170" s="10">
        <v>0</v>
      </c>
      <c r="AB170">
        <f t="shared" ref="AB170:AB206" si="36">SUM(X170:AA170)</f>
        <v>2</v>
      </c>
      <c r="AC170" s="9">
        <f t="shared" si="27"/>
        <v>0.5</v>
      </c>
      <c r="AL170" s="23">
        <f t="shared" si="26"/>
        <v>2.3333333333333335</v>
      </c>
    </row>
    <row r="171" spans="2:38" hidden="1" x14ac:dyDescent="0.3">
      <c r="B171" s="18" t="str">
        <f t="shared" si="24"/>
        <v>POSTECH2</v>
      </c>
      <c r="C171" s="1" t="s">
        <v>360</v>
      </c>
      <c r="D171" s="19">
        <v>2</v>
      </c>
      <c r="E171" s="1" t="s">
        <v>121</v>
      </c>
      <c r="F171" s="12"/>
      <c r="G171" s="12"/>
      <c r="H171" s="2">
        <v>15580073</v>
      </c>
      <c r="I171" s="11"/>
      <c r="J171">
        <v>0</v>
      </c>
      <c r="K171">
        <v>0</v>
      </c>
      <c r="L171">
        <v>1</v>
      </c>
      <c r="M171">
        <v>17</v>
      </c>
      <c r="N171">
        <f t="shared" si="32"/>
        <v>18</v>
      </c>
      <c r="O171" s="6">
        <f t="shared" si="33"/>
        <v>4.5</v>
      </c>
      <c r="Q171">
        <v>3</v>
      </c>
      <c r="R171">
        <v>3</v>
      </c>
      <c r="S171">
        <v>2</v>
      </c>
      <c r="T171">
        <v>0</v>
      </c>
      <c r="U171">
        <f t="shared" si="34"/>
        <v>8</v>
      </c>
      <c r="V171" s="6">
        <f t="shared" si="35"/>
        <v>2</v>
      </c>
      <c r="X171">
        <v>0</v>
      </c>
      <c r="Y171">
        <v>0</v>
      </c>
      <c r="Z171" s="25">
        <v>2</v>
      </c>
      <c r="AA171" s="10">
        <v>0</v>
      </c>
      <c r="AB171">
        <f t="shared" si="36"/>
        <v>2</v>
      </c>
      <c r="AC171" s="9">
        <f t="shared" si="27"/>
        <v>0.5</v>
      </c>
      <c r="AL171" s="23">
        <f t="shared" si="26"/>
        <v>2.3333333333333335</v>
      </c>
    </row>
    <row r="172" spans="2:38" hidden="1" x14ac:dyDescent="0.3">
      <c r="B172" s="18" t="str">
        <f t="shared" si="24"/>
        <v>POSTECH3</v>
      </c>
      <c r="C172" s="1" t="s">
        <v>360</v>
      </c>
      <c r="D172" s="19">
        <v>3</v>
      </c>
      <c r="E172" s="1" t="s">
        <v>121</v>
      </c>
      <c r="F172" s="12"/>
      <c r="G172" s="12"/>
      <c r="H172" s="2">
        <v>17710716</v>
      </c>
      <c r="I172" s="11"/>
      <c r="J172">
        <v>0</v>
      </c>
      <c r="K172">
        <v>0</v>
      </c>
      <c r="L172">
        <v>1</v>
      </c>
      <c r="M172">
        <v>15</v>
      </c>
      <c r="N172">
        <f t="shared" si="32"/>
        <v>16</v>
      </c>
      <c r="O172" s="6">
        <f t="shared" si="33"/>
        <v>4</v>
      </c>
      <c r="Q172">
        <v>3</v>
      </c>
      <c r="R172">
        <v>1</v>
      </c>
      <c r="S172">
        <v>2</v>
      </c>
      <c r="T172">
        <v>0</v>
      </c>
      <c r="U172">
        <f t="shared" si="34"/>
        <v>6</v>
      </c>
      <c r="V172" s="6">
        <f t="shared" si="35"/>
        <v>1.5</v>
      </c>
      <c r="X172">
        <v>0</v>
      </c>
      <c r="Y172">
        <v>0</v>
      </c>
      <c r="Z172" s="25">
        <v>0</v>
      </c>
      <c r="AA172" s="10">
        <v>0</v>
      </c>
      <c r="AB172">
        <f t="shared" si="36"/>
        <v>0</v>
      </c>
      <c r="AC172" s="9">
        <f t="shared" si="27"/>
        <v>0</v>
      </c>
      <c r="AL172" s="23">
        <f t="shared" si="26"/>
        <v>1.8333333333333333</v>
      </c>
    </row>
    <row r="173" spans="2:38" hidden="1" x14ac:dyDescent="0.3">
      <c r="B173" s="18" t="str">
        <f t="shared" si="24"/>
        <v>POSTECH4</v>
      </c>
      <c r="C173" s="1" t="s">
        <v>360</v>
      </c>
      <c r="D173" s="19">
        <v>4</v>
      </c>
      <c r="E173" s="1" t="s">
        <v>121</v>
      </c>
      <c r="F173" s="12"/>
      <c r="G173" s="12"/>
      <c r="H173" s="2">
        <v>17710717</v>
      </c>
      <c r="I173" s="11"/>
      <c r="J173">
        <v>0</v>
      </c>
      <c r="K173">
        <v>0</v>
      </c>
      <c r="L173">
        <v>0</v>
      </c>
      <c r="M173">
        <v>2</v>
      </c>
      <c r="N173">
        <f t="shared" si="32"/>
        <v>2</v>
      </c>
      <c r="O173" s="6">
        <f t="shared" si="33"/>
        <v>0.5</v>
      </c>
      <c r="Q173">
        <v>0</v>
      </c>
      <c r="R173">
        <v>2</v>
      </c>
      <c r="S173">
        <v>0</v>
      </c>
      <c r="T173">
        <v>0</v>
      </c>
      <c r="U173">
        <f t="shared" si="34"/>
        <v>2</v>
      </c>
      <c r="V173" s="6">
        <f t="shared" si="35"/>
        <v>0.5</v>
      </c>
      <c r="X173">
        <v>0</v>
      </c>
      <c r="Y173">
        <v>0</v>
      </c>
      <c r="Z173" s="25">
        <v>0</v>
      </c>
      <c r="AA173" s="10">
        <v>0</v>
      </c>
      <c r="AB173">
        <f t="shared" si="36"/>
        <v>0</v>
      </c>
      <c r="AC173" s="9">
        <f t="shared" si="27"/>
        <v>0</v>
      </c>
      <c r="AL173" s="23">
        <f t="shared" si="26"/>
        <v>0.33333333333333331</v>
      </c>
    </row>
    <row r="174" spans="2:38" hidden="1" x14ac:dyDescent="0.3">
      <c r="B174" s="18" t="str">
        <f t="shared" si="24"/>
        <v>POSTECH5</v>
      </c>
      <c r="C174" s="1" t="s">
        <v>360</v>
      </c>
      <c r="D174" s="19">
        <v>5</v>
      </c>
      <c r="E174" s="1" t="s">
        <v>121</v>
      </c>
      <c r="F174" s="12"/>
      <c r="G174" s="12"/>
      <c r="H174" t="s">
        <v>361</v>
      </c>
      <c r="I174" s="11"/>
      <c r="J174">
        <v>0</v>
      </c>
      <c r="K174">
        <v>0</v>
      </c>
      <c r="L174">
        <v>0</v>
      </c>
      <c r="M174">
        <v>0</v>
      </c>
      <c r="N174">
        <f t="shared" si="32"/>
        <v>0</v>
      </c>
      <c r="O174" s="6">
        <f t="shared" si="33"/>
        <v>0</v>
      </c>
      <c r="Q174">
        <v>0</v>
      </c>
      <c r="R174">
        <v>76</v>
      </c>
      <c r="S174">
        <v>72</v>
      </c>
      <c r="T174">
        <v>85</v>
      </c>
      <c r="U174">
        <f t="shared" si="34"/>
        <v>233</v>
      </c>
      <c r="V174" s="6">
        <f t="shared" si="35"/>
        <v>58.25</v>
      </c>
      <c r="X174">
        <v>140</v>
      </c>
      <c r="Y174">
        <v>83</v>
      </c>
      <c r="Z174" s="25">
        <v>135</v>
      </c>
      <c r="AA174" s="10">
        <v>7</v>
      </c>
      <c r="AB174">
        <f t="shared" si="36"/>
        <v>365</v>
      </c>
      <c r="AC174" s="9">
        <f t="shared" si="27"/>
        <v>91.25</v>
      </c>
      <c r="AL174" s="23">
        <f t="shared" si="26"/>
        <v>49.833333333333336</v>
      </c>
    </row>
    <row r="175" spans="2:38" hidden="1" x14ac:dyDescent="0.3">
      <c r="B175" s="18" t="str">
        <f t="shared" si="24"/>
        <v>POSTECH6</v>
      </c>
      <c r="C175" s="1" t="s">
        <v>360</v>
      </c>
      <c r="D175" s="19">
        <v>6</v>
      </c>
      <c r="E175" s="1" t="s">
        <v>121</v>
      </c>
      <c r="F175" s="12"/>
      <c r="G175" s="12"/>
      <c r="H175" t="s">
        <v>370</v>
      </c>
      <c r="I175" s="11"/>
      <c r="J175">
        <v>0</v>
      </c>
      <c r="K175">
        <v>0</v>
      </c>
      <c r="L175">
        <v>0</v>
      </c>
      <c r="M175">
        <v>0</v>
      </c>
      <c r="N175">
        <f t="shared" si="32"/>
        <v>0</v>
      </c>
      <c r="O175" s="6">
        <f t="shared" si="33"/>
        <v>0</v>
      </c>
      <c r="Q175">
        <v>0</v>
      </c>
      <c r="R175">
        <v>0</v>
      </c>
      <c r="S175">
        <v>15</v>
      </c>
      <c r="T175">
        <v>15</v>
      </c>
      <c r="U175">
        <f t="shared" si="34"/>
        <v>30</v>
      </c>
      <c r="V175" s="6">
        <f t="shared" si="35"/>
        <v>7.5</v>
      </c>
      <c r="X175">
        <v>24</v>
      </c>
      <c r="Y175">
        <v>6</v>
      </c>
      <c r="Z175" s="25">
        <v>0</v>
      </c>
      <c r="AA175" s="10">
        <v>1</v>
      </c>
      <c r="AB175">
        <f t="shared" si="36"/>
        <v>31</v>
      </c>
      <c r="AC175" s="9">
        <f t="shared" si="27"/>
        <v>7.75</v>
      </c>
      <c r="AL175" s="23">
        <f t="shared" si="26"/>
        <v>5.083333333333333</v>
      </c>
    </row>
    <row r="176" spans="2:38" hidden="1" x14ac:dyDescent="0.3">
      <c r="B176" s="18" t="str">
        <f t="shared" si="24"/>
        <v>POSTECH7</v>
      </c>
      <c r="C176" s="1" t="s">
        <v>360</v>
      </c>
      <c r="D176" s="19">
        <v>7</v>
      </c>
      <c r="E176" s="1" t="s">
        <v>121</v>
      </c>
      <c r="F176" s="12"/>
      <c r="G176" s="12"/>
      <c r="H176" s="2" t="s">
        <v>385</v>
      </c>
      <c r="I176" s="11"/>
      <c r="J176">
        <v>1</v>
      </c>
      <c r="K176">
        <v>0</v>
      </c>
      <c r="L176">
        <v>0</v>
      </c>
      <c r="M176">
        <v>3</v>
      </c>
      <c r="N176">
        <f t="shared" si="32"/>
        <v>4</v>
      </c>
      <c r="O176" s="6">
        <f t="shared" si="33"/>
        <v>1</v>
      </c>
      <c r="Q176">
        <v>0</v>
      </c>
      <c r="R176">
        <v>2</v>
      </c>
      <c r="S176">
        <v>0</v>
      </c>
      <c r="T176">
        <v>0</v>
      </c>
      <c r="U176">
        <f t="shared" si="34"/>
        <v>2</v>
      </c>
      <c r="V176" s="6">
        <f t="shared" si="35"/>
        <v>0.5</v>
      </c>
      <c r="X176">
        <v>0</v>
      </c>
      <c r="Y176">
        <v>0</v>
      </c>
      <c r="Z176" s="25">
        <v>0</v>
      </c>
      <c r="AA176" s="10">
        <v>0</v>
      </c>
      <c r="AB176">
        <f t="shared" si="36"/>
        <v>0</v>
      </c>
      <c r="AC176" s="9">
        <f t="shared" si="27"/>
        <v>0</v>
      </c>
      <c r="AL176" s="23">
        <f t="shared" si="26"/>
        <v>0.5</v>
      </c>
    </row>
    <row r="177" spans="2:38" hidden="1" x14ac:dyDescent="0.3">
      <c r="B177" s="18" t="str">
        <f t="shared" si="24"/>
        <v>POSTECH8</v>
      </c>
      <c r="C177" s="1" t="s">
        <v>360</v>
      </c>
      <c r="D177" s="19">
        <v>8</v>
      </c>
      <c r="E177" s="1" t="s">
        <v>121</v>
      </c>
      <c r="F177" s="12"/>
      <c r="G177" s="12"/>
      <c r="H177" t="s">
        <v>371</v>
      </c>
      <c r="I177" s="11"/>
      <c r="J177">
        <v>0</v>
      </c>
      <c r="K177">
        <v>0</v>
      </c>
      <c r="L177">
        <v>0</v>
      </c>
      <c r="M177">
        <v>0</v>
      </c>
      <c r="N177">
        <f t="shared" si="32"/>
        <v>0</v>
      </c>
      <c r="O177" s="6">
        <f t="shared" si="33"/>
        <v>0</v>
      </c>
      <c r="Q177">
        <v>0</v>
      </c>
      <c r="R177">
        <v>0</v>
      </c>
      <c r="S177">
        <v>16</v>
      </c>
      <c r="T177">
        <v>15</v>
      </c>
      <c r="U177">
        <f t="shared" si="34"/>
        <v>31</v>
      </c>
      <c r="V177" s="6">
        <f t="shared" si="35"/>
        <v>7.75</v>
      </c>
      <c r="X177">
        <v>17</v>
      </c>
      <c r="Y177">
        <v>15</v>
      </c>
      <c r="Z177" s="25">
        <v>12</v>
      </c>
      <c r="AA177" s="10">
        <v>2</v>
      </c>
      <c r="AB177">
        <f t="shared" si="36"/>
        <v>46</v>
      </c>
      <c r="AC177" s="9">
        <f t="shared" si="27"/>
        <v>11.5</v>
      </c>
      <c r="AL177" s="23">
        <f t="shared" si="26"/>
        <v>6.416666666666667</v>
      </c>
    </row>
    <row r="178" spans="2:38" hidden="1" x14ac:dyDescent="0.3">
      <c r="B178" s="18" t="str">
        <f t="shared" si="24"/>
        <v>POSTECH9</v>
      </c>
      <c r="C178" s="1" t="s">
        <v>360</v>
      </c>
      <c r="D178" s="19">
        <v>9</v>
      </c>
      <c r="E178" s="1" t="s">
        <v>121</v>
      </c>
      <c r="F178" s="12"/>
      <c r="G178" s="12"/>
      <c r="H178" t="s">
        <v>366</v>
      </c>
      <c r="I178" s="11"/>
      <c r="J178">
        <v>0</v>
      </c>
      <c r="K178">
        <v>0</v>
      </c>
      <c r="L178">
        <v>2</v>
      </c>
      <c r="M178">
        <v>6</v>
      </c>
      <c r="N178">
        <f t="shared" si="32"/>
        <v>8</v>
      </c>
      <c r="O178" s="6">
        <f t="shared" si="33"/>
        <v>2</v>
      </c>
      <c r="Q178">
        <v>2</v>
      </c>
      <c r="R178">
        <v>9</v>
      </c>
      <c r="S178">
        <v>12</v>
      </c>
      <c r="T178">
        <v>9</v>
      </c>
      <c r="U178">
        <f t="shared" si="34"/>
        <v>32</v>
      </c>
      <c r="V178" s="6">
        <f t="shared" si="35"/>
        <v>8</v>
      </c>
      <c r="X178">
        <v>24</v>
      </c>
      <c r="Y178">
        <v>11</v>
      </c>
      <c r="Z178" s="25">
        <v>11</v>
      </c>
      <c r="AA178" s="10">
        <v>7</v>
      </c>
      <c r="AB178">
        <f t="shared" si="36"/>
        <v>53</v>
      </c>
      <c r="AC178" s="9">
        <f t="shared" si="27"/>
        <v>13.25</v>
      </c>
      <c r="AL178" s="23">
        <f t="shared" si="26"/>
        <v>7.75</v>
      </c>
    </row>
    <row r="179" spans="2:38" hidden="1" x14ac:dyDescent="0.3">
      <c r="B179" s="18" t="str">
        <f t="shared" si="24"/>
        <v>POSTECH10</v>
      </c>
      <c r="C179" s="1" t="s">
        <v>360</v>
      </c>
      <c r="D179" s="19">
        <v>10</v>
      </c>
      <c r="E179" s="1" t="s">
        <v>121</v>
      </c>
      <c r="F179" s="12"/>
      <c r="G179" s="12"/>
      <c r="H179" s="2" t="s">
        <v>387</v>
      </c>
      <c r="I179" s="11"/>
      <c r="J179">
        <v>0</v>
      </c>
      <c r="K179">
        <v>0</v>
      </c>
      <c r="L179">
        <v>0</v>
      </c>
      <c r="M179">
        <v>0</v>
      </c>
      <c r="N179">
        <f t="shared" si="32"/>
        <v>0</v>
      </c>
      <c r="O179" s="6">
        <f t="shared" si="33"/>
        <v>0</v>
      </c>
      <c r="Q179">
        <v>0</v>
      </c>
      <c r="R179">
        <v>0</v>
      </c>
      <c r="S179">
        <v>2</v>
      </c>
      <c r="T179">
        <v>0</v>
      </c>
      <c r="U179">
        <f t="shared" si="34"/>
        <v>2</v>
      </c>
      <c r="V179" s="6">
        <f t="shared" si="35"/>
        <v>0.5</v>
      </c>
      <c r="X179">
        <v>0</v>
      </c>
      <c r="Y179">
        <v>4</v>
      </c>
      <c r="Z179" s="25">
        <v>2</v>
      </c>
      <c r="AA179" s="10">
        <v>0</v>
      </c>
      <c r="AB179">
        <f t="shared" si="36"/>
        <v>6</v>
      </c>
      <c r="AC179" s="9">
        <f t="shared" si="27"/>
        <v>1.5</v>
      </c>
      <c r="AL179" s="23">
        <f t="shared" si="26"/>
        <v>0.66666666666666663</v>
      </c>
    </row>
    <row r="180" spans="2:38" hidden="1" x14ac:dyDescent="0.3">
      <c r="B180" s="18" t="str">
        <f t="shared" si="24"/>
        <v>POSTECH11</v>
      </c>
      <c r="C180" s="1" t="s">
        <v>360</v>
      </c>
      <c r="D180" s="19">
        <v>11</v>
      </c>
      <c r="E180" s="1" t="s">
        <v>121</v>
      </c>
      <c r="F180" s="12"/>
      <c r="G180" s="12"/>
      <c r="H180" t="s">
        <v>364</v>
      </c>
      <c r="I180" s="11"/>
      <c r="J180">
        <v>38</v>
      </c>
      <c r="K180">
        <v>24</v>
      </c>
      <c r="L180">
        <v>34</v>
      </c>
      <c r="M180">
        <v>4</v>
      </c>
      <c r="N180">
        <f t="shared" si="32"/>
        <v>100</v>
      </c>
      <c r="O180" s="6">
        <f t="shared" si="33"/>
        <v>25</v>
      </c>
      <c r="Q180">
        <v>14</v>
      </c>
      <c r="R180">
        <v>1</v>
      </c>
      <c r="S180">
        <v>0</v>
      </c>
      <c r="T180">
        <v>0</v>
      </c>
      <c r="U180">
        <f t="shared" si="34"/>
        <v>15</v>
      </c>
      <c r="V180" s="6">
        <f t="shared" si="35"/>
        <v>3.75</v>
      </c>
      <c r="X180">
        <v>0</v>
      </c>
      <c r="Y180">
        <v>0</v>
      </c>
      <c r="Z180" s="25">
        <v>0</v>
      </c>
      <c r="AA180" s="10">
        <v>0</v>
      </c>
      <c r="AB180">
        <f t="shared" si="36"/>
        <v>0</v>
      </c>
      <c r="AC180" s="9">
        <f t="shared" si="27"/>
        <v>0</v>
      </c>
      <c r="AL180" s="23">
        <f t="shared" si="26"/>
        <v>9.5833333333333339</v>
      </c>
    </row>
    <row r="181" spans="2:38" hidden="1" x14ac:dyDescent="0.3">
      <c r="B181" s="18" t="str">
        <f t="shared" si="24"/>
        <v>POSTECH12</v>
      </c>
      <c r="C181" s="1" t="s">
        <v>360</v>
      </c>
      <c r="D181" s="19">
        <v>12</v>
      </c>
      <c r="E181" s="1" t="s">
        <v>121</v>
      </c>
      <c r="F181" s="12"/>
      <c r="G181" s="12"/>
      <c r="H181" t="s">
        <v>365</v>
      </c>
      <c r="I181" s="11"/>
      <c r="J181">
        <v>20</v>
      </c>
      <c r="K181">
        <v>42</v>
      </c>
      <c r="L181">
        <v>23</v>
      </c>
      <c r="M181">
        <v>0</v>
      </c>
      <c r="N181">
        <f t="shared" si="32"/>
        <v>85</v>
      </c>
      <c r="O181" s="6">
        <f t="shared" si="33"/>
        <v>21.25</v>
      </c>
      <c r="Q181">
        <v>16</v>
      </c>
      <c r="R181">
        <v>1</v>
      </c>
      <c r="S181">
        <v>0</v>
      </c>
      <c r="T181">
        <v>0</v>
      </c>
      <c r="U181">
        <f t="shared" si="34"/>
        <v>17</v>
      </c>
      <c r="V181" s="6">
        <f t="shared" si="35"/>
        <v>4.25</v>
      </c>
      <c r="X181">
        <v>0</v>
      </c>
      <c r="Y181">
        <v>0</v>
      </c>
      <c r="Z181" s="25">
        <v>0</v>
      </c>
      <c r="AA181" s="10">
        <v>0</v>
      </c>
      <c r="AB181">
        <f t="shared" si="36"/>
        <v>0</v>
      </c>
      <c r="AC181" s="9">
        <f t="shared" si="27"/>
        <v>0</v>
      </c>
      <c r="AL181" s="23">
        <f t="shared" si="26"/>
        <v>8.5</v>
      </c>
    </row>
    <row r="182" spans="2:38" hidden="1" x14ac:dyDescent="0.3">
      <c r="B182" s="18" t="str">
        <f t="shared" si="24"/>
        <v>POSTECH13</v>
      </c>
      <c r="C182" s="1" t="s">
        <v>360</v>
      </c>
      <c r="D182" s="19">
        <v>13</v>
      </c>
      <c r="E182" s="1" t="s">
        <v>121</v>
      </c>
      <c r="F182" s="12"/>
      <c r="G182" s="12"/>
      <c r="H182" t="s">
        <v>372</v>
      </c>
      <c r="I182" s="11"/>
      <c r="J182">
        <v>0</v>
      </c>
      <c r="K182">
        <v>0</v>
      </c>
      <c r="L182">
        <v>0</v>
      </c>
      <c r="M182">
        <v>0</v>
      </c>
      <c r="N182">
        <f t="shared" si="32"/>
        <v>0</v>
      </c>
      <c r="O182" s="6">
        <f t="shared" si="33"/>
        <v>0</v>
      </c>
      <c r="Q182">
        <v>0</v>
      </c>
      <c r="R182">
        <v>0</v>
      </c>
      <c r="S182">
        <v>14</v>
      </c>
      <c r="T182">
        <v>18</v>
      </c>
      <c r="U182">
        <f t="shared" si="34"/>
        <v>32</v>
      </c>
      <c r="V182" s="6">
        <f t="shared" si="35"/>
        <v>8</v>
      </c>
      <c r="X182">
        <v>0</v>
      </c>
      <c r="Y182">
        <v>17</v>
      </c>
      <c r="Z182" s="25">
        <v>8</v>
      </c>
      <c r="AA182" s="10">
        <v>0</v>
      </c>
      <c r="AB182">
        <f t="shared" si="36"/>
        <v>25</v>
      </c>
      <c r="AC182" s="9">
        <f t="shared" si="27"/>
        <v>6.25</v>
      </c>
      <c r="AL182" s="23">
        <f t="shared" si="26"/>
        <v>4.75</v>
      </c>
    </row>
    <row r="183" spans="2:38" hidden="1" x14ac:dyDescent="0.3">
      <c r="B183" s="18" t="str">
        <f t="shared" si="24"/>
        <v>POSTECH14</v>
      </c>
      <c r="C183" s="1" t="s">
        <v>360</v>
      </c>
      <c r="D183" s="19">
        <v>14</v>
      </c>
      <c r="E183" s="1" t="s">
        <v>121</v>
      </c>
      <c r="F183" s="12"/>
      <c r="G183" s="12"/>
      <c r="H183" s="2" t="s">
        <v>388</v>
      </c>
      <c r="I183" s="11"/>
      <c r="J183">
        <v>0</v>
      </c>
      <c r="K183">
        <v>0</v>
      </c>
      <c r="L183">
        <v>0</v>
      </c>
      <c r="M183">
        <v>0</v>
      </c>
      <c r="N183">
        <f t="shared" si="32"/>
        <v>0</v>
      </c>
      <c r="O183" s="6">
        <f t="shared" si="33"/>
        <v>0</v>
      </c>
      <c r="Q183">
        <v>0</v>
      </c>
      <c r="R183">
        <v>0</v>
      </c>
      <c r="S183">
        <v>0</v>
      </c>
      <c r="T183">
        <v>0</v>
      </c>
      <c r="U183">
        <f t="shared" si="34"/>
        <v>0</v>
      </c>
      <c r="V183" s="6">
        <f t="shared" si="35"/>
        <v>0</v>
      </c>
      <c r="X183">
        <v>0</v>
      </c>
      <c r="Y183">
        <v>5</v>
      </c>
      <c r="Z183" s="25">
        <v>0</v>
      </c>
      <c r="AA183" s="10">
        <v>0</v>
      </c>
      <c r="AB183">
        <f t="shared" si="36"/>
        <v>5</v>
      </c>
      <c r="AC183" s="9">
        <f t="shared" si="27"/>
        <v>1.25</v>
      </c>
      <c r="AL183" s="23">
        <f t="shared" si="26"/>
        <v>0.41666666666666669</v>
      </c>
    </row>
    <row r="184" spans="2:38" hidden="1" x14ac:dyDescent="0.3">
      <c r="B184" s="18" t="str">
        <f t="shared" si="24"/>
        <v>POSTECH15</v>
      </c>
      <c r="C184" s="1" t="s">
        <v>360</v>
      </c>
      <c r="D184" s="19">
        <v>15</v>
      </c>
      <c r="E184" s="1" t="s">
        <v>121</v>
      </c>
      <c r="F184" s="12"/>
      <c r="G184" s="12"/>
      <c r="H184" s="2" t="s">
        <v>393</v>
      </c>
      <c r="I184" s="11"/>
      <c r="J184">
        <v>0</v>
      </c>
      <c r="K184">
        <v>0</v>
      </c>
      <c r="L184">
        <v>0</v>
      </c>
      <c r="M184">
        <v>0</v>
      </c>
      <c r="N184">
        <f t="shared" si="32"/>
        <v>0</v>
      </c>
      <c r="O184" s="6">
        <f t="shared" si="33"/>
        <v>0</v>
      </c>
      <c r="Q184">
        <v>0</v>
      </c>
      <c r="R184">
        <v>0</v>
      </c>
      <c r="S184">
        <v>0</v>
      </c>
      <c r="T184">
        <v>0</v>
      </c>
      <c r="U184">
        <f t="shared" si="34"/>
        <v>0</v>
      </c>
      <c r="V184" s="6">
        <f t="shared" si="35"/>
        <v>0</v>
      </c>
      <c r="X184">
        <v>0</v>
      </c>
      <c r="Y184">
        <v>1</v>
      </c>
      <c r="Z184" s="25">
        <v>0</v>
      </c>
      <c r="AA184" s="10">
        <v>0</v>
      </c>
      <c r="AB184">
        <f t="shared" si="36"/>
        <v>1</v>
      </c>
      <c r="AC184" s="9">
        <f t="shared" si="27"/>
        <v>0.25</v>
      </c>
      <c r="AL184" s="23">
        <f t="shared" si="26"/>
        <v>8.3333333333333329E-2</v>
      </c>
    </row>
    <row r="185" spans="2:38" hidden="1" x14ac:dyDescent="0.3">
      <c r="B185" s="18" t="str">
        <f t="shared" si="24"/>
        <v>POSTECH16</v>
      </c>
      <c r="C185" s="1" t="s">
        <v>360</v>
      </c>
      <c r="D185" s="19">
        <v>16</v>
      </c>
      <c r="E185" s="1" t="s">
        <v>121</v>
      </c>
      <c r="F185" s="12"/>
      <c r="G185" s="12"/>
      <c r="H185" s="2" t="s">
        <v>394</v>
      </c>
      <c r="I185" s="11"/>
      <c r="J185">
        <v>0</v>
      </c>
      <c r="K185">
        <v>0</v>
      </c>
      <c r="L185">
        <v>0</v>
      </c>
      <c r="M185">
        <v>0</v>
      </c>
      <c r="N185">
        <f t="shared" si="32"/>
        <v>0</v>
      </c>
      <c r="O185" s="6">
        <f t="shared" si="33"/>
        <v>0</v>
      </c>
      <c r="Q185">
        <v>0</v>
      </c>
      <c r="R185">
        <v>0</v>
      </c>
      <c r="S185">
        <v>0</v>
      </c>
      <c r="T185">
        <v>0</v>
      </c>
      <c r="U185">
        <f t="shared" si="34"/>
        <v>0</v>
      </c>
      <c r="V185" s="6">
        <f t="shared" si="35"/>
        <v>0</v>
      </c>
      <c r="X185">
        <v>0</v>
      </c>
      <c r="Y185">
        <v>1</v>
      </c>
      <c r="Z185" s="25">
        <v>6</v>
      </c>
      <c r="AA185" s="10">
        <v>0</v>
      </c>
      <c r="AB185">
        <f t="shared" si="36"/>
        <v>7</v>
      </c>
      <c r="AC185" s="9">
        <f t="shared" si="27"/>
        <v>1.75</v>
      </c>
      <c r="AL185" s="23">
        <f t="shared" si="26"/>
        <v>0.58333333333333337</v>
      </c>
    </row>
    <row r="186" spans="2:38" hidden="1" x14ac:dyDescent="0.3">
      <c r="B186" s="18" t="str">
        <f t="shared" si="24"/>
        <v>POSTECH17</v>
      </c>
      <c r="C186" s="1" t="s">
        <v>360</v>
      </c>
      <c r="D186" s="19">
        <v>17</v>
      </c>
      <c r="E186" s="1" t="s">
        <v>121</v>
      </c>
      <c r="F186" s="12"/>
      <c r="G186" s="12"/>
      <c r="H186" t="s">
        <v>368</v>
      </c>
      <c r="I186" s="11"/>
      <c r="J186">
        <v>0</v>
      </c>
      <c r="K186">
        <v>0</v>
      </c>
      <c r="L186">
        <v>0</v>
      </c>
      <c r="M186">
        <v>0</v>
      </c>
      <c r="N186">
        <f t="shared" si="32"/>
        <v>0</v>
      </c>
      <c r="O186" s="6">
        <f t="shared" si="33"/>
        <v>0</v>
      </c>
      <c r="Q186">
        <v>0</v>
      </c>
      <c r="R186">
        <v>0</v>
      </c>
      <c r="S186">
        <v>39</v>
      </c>
      <c r="T186">
        <v>9</v>
      </c>
      <c r="U186">
        <f t="shared" si="34"/>
        <v>48</v>
      </c>
      <c r="V186" s="6">
        <f t="shared" si="35"/>
        <v>12</v>
      </c>
      <c r="X186">
        <v>19</v>
      </c>
      <c r="Y186">
        <v>2</v>
      </c>
      <c r="Z186" s="25">
        <v>2</v>
      </c>
      <c r="AA186" s="10">
        <v>1</v>
      </c>
      <c r="AB186">
        <f t="shared" si="36"/>
        <v>24</v>
      </c>
      <c r="AC186" s="9">
        <f t="shared" si="27"/>
        <v>6</v>
      </c>
      <c r="AL186" s="23">
        <f t="shared" si="26"/>
        <v>6</v>
      </c>
    </row>
    <row r="187" spans="2:38" hidden="1" x14ac:dyDescent="0.3">
      <c r="B187" s="18" t="str">
        <f t="shared" si="24"/>
        <v>POSTECH18</v>
      </c>
      <c r="C187" s="1" t="s">
        <v>360</v>
      </c>
      <c r="D187" s="19">
        <v>18</v>
      </c>
      <c r="E187" s="1" t="s">
        <v>121</v>
      </c>
      <c r="F187" s="12"/>
      <c r="G187" s="12"/>
      <c r="H187" s="2" t="s">
        <v>380</v>
      </c>
      <c r="I187" s="11"/>
      <c r="J187">
        <v>0</v>
      </c>
      <c r="K187">
        <v>0</v>
      </c>
      <c r="L187">
        <v>0</v>
      </c>
      <c r="M187">
        <v>0</v>
      </c>
      <c r="N187">
        <f t="shared" si="32"/>
        <v>0</v>
      </c>
      <c r="O187" s="6">
        <f t="shared" si="33"/>
        <v>0</v>
      </c>
      <c r="Q187">
        <v>0</v>
      </c>
      <c r="R187">
        <v>0</v>
      </c>
      <c r="S187">
        <v>1</v>
      </c>
      <c r="T187">
        <v>6</v>
      </c>
      <c r="U187">
        <f t="shared" si="34"/>
        <v>7</v>
      </c>
      <c r="V187" s="6">
        <f t="shared" si="35"/>
        <v>1.75</v>
      </c>
      <c r="X187">
        <v>6</v>
      </c>
      <c r="Y187">
        <v>4</v>
      </c>
      <c r="Z187" s="25">
        <v>7</v>
      </c>
      <c r="AA187" s="10">
        <v>0</v>
      </c>
      <c r="AB187">
        <f t="shared" si="36"/>
        <v>17</v>
      </c>
      <c r="AC187" s="9">
        <f t="shared" si="27"/>
        <v>4.25</v>
      </c>
      <c r="AL187" s="23">
        <f t="shared" si="26"/>
        <v>2</v>
      </c>
    </row>
    <row r="188" spans="2:38" hidden="1" x14ac:dyDescent="0.3">
      <c r="B188" s="18" t="str">
        <f t="shared" si="24"/>
        <v>POSTECH19</v>
      </c>
      <c r="C188" s="1" t="s">
        <v>360</v>
      </c>
      <c r="D188" s="19">
        <v>19</v>
      </c>
      <c r="E188" s="1" t="s">
        <v>121</v>
      </c>
      <c r="F188" s="12"/>
      <c r="G188" s="12"/>
      <c r="H188" s="2" t="s">
        <v>384</v>
      </c>
      <c r="I188" s="11"/>
      <c r="J188">
        <v>0</v>
      </c>
      <c r="K188">
        <v>0</v>
      </c>
      <c r="L188">
        <v>0</v>
      </c>
      <c r="M188">
        <v>0</v>
      </c>
      <c r="N188">
        <f t="shared" si="32"/>
        <v>0</v>
      </c>
      <c r="O188" s="6">
        <f t="shared" si="33"/>
        <v>0</v>
      </c>
      <c r="Q188">
        <v>0</v>
      </c>
      <c r="R188">
        <v>0</v>
      </c>
      <c r="S188">
        <v>0</v>
      </c>
      <c r="T188">
        <v>3</v>
      </c>
      <c r="U188">
        <f t="shared" si="34"/>
        <v>3</v>
      </c>
      <c r="V188" s="6">
        <f t="shared" si="35"/>
        <v>0.75</v>
      </c>
      <c r="X188">
        <v>5</v>
      </c>
      <c r="Y188">
        <v>0</v>
      </c>
      <c r="Z188" s="25">
        <v>0</v>
      </c>
      <c r="AA188" s="10">
        <v>0</v>
      </c>
      <c r="AB188">
        <f t="shared" si="36"/>
        <v>5</v>
      </c>
      <c r="AC188" s="9">
        <f t="shared" si="27"/>
        <v>1.25</v>
      </c>
      <c r="AL188" s="23">
        <f t="shared" si="26"/>
        <v>0.66666666666666663</v>
      </c>
    </row>
    <row r="189" spans="2:38" hidden="1" x14ac:dyDescent="0.3">
      <c r="B189" s="18" t="str">
        <f t="shared" si="24"/>
        <v>POSTECH20</v>
      </c>
      <c r="C189" s="1" t="s">
        <v>360</v>
      </c>
      <c r="D189" s="19">
        <v>20</v>
      </c>
      <c r="E189" s="1" t="s">
        <v>121</v>
      </c>
      <c r="F189" s="12"/>
      <c r="G189" s="12"/>
      <c r="H189" s="2" t="s">
        <v>381</v>
      </c>
      <c r="I189" s="11"/>
      <c r="J189">
        <v>0</v>
      </c>
      <c r="K189">
        <v>0</v>
      </c>
      <c r="L189">
        <v>2</v>
      </c>
      <c r="M189">
        <v>0</v>
      </c>
      <c r="N189">
        <f t="shared" si="32"/>
        <v>2</v>
      </c>
      <c r="O189" s="6">
        <f t="shared" si="33"/>
        <v>0.5</v>
      </c>
      <c r="Q189">
        <v>0</v>
      </c>
      <c r="R189">
        <v>1</v>
      </c>
      <c r="S189">
        <v>3</v>
      </c>
      <c r="T189">
        <v>6</v>
      </c>
      <c r="U189">
        <f t="shared" si="34"/>
        <v>10</v>
      </c>
      <c r="V189" s="6">
        <f t="shared" si="35"/>
        <v>2.5</v>
      </c>
      <c r="X189">
        <v>0</v>
      </c>
      <c r="Y189">
        <v>0</v>
      </c>
      <c r="Z189" s="25">
        <v>1</v>
      </c>
      <c r="AA189" s="10">
        <v>0</v>
      </c>
      <c r="AB189">
        <f t="shared" si="36"/>
        <v>1</v>
      </c>
      <c r="AC189" s="9">
        <f t="shared" si="27"/>
        <v>0.25</v>
      </c>
      <c r="AL189" s="23">
        <f t="shared" si="26"/>
        <v>1.0833333333333333</v>
      </c>
    </row>
    <row r="190" spans="2:38" hidden="1" x14ac:dyDescent="0.3">
      <c r="B190" s="18" t="str">
        <f t="shared" si="24"/>
        <v>POSTECH21</v>
      </c>
      <c r="C190" s="1" t="s">
        <v>360</v>
      </c>
      <c r="D190" s="19">
        <v>21</v>
      </c>
      <c r="E190" s="1" t="s">
        <v>121</v>
      </c>
      <c r="F190" s="12"/>
      <c r="G190" s="12"/>
      <c r="H190" s="2" t="s">
        <v>389</v>
      </c>
      <c r="I190" s="11"/>
      <c r="J190">
        <v>0</v>
      </c>
      <c r="K190">
        <v>0</v>
      </c>
      <c r="L190">
        <v>0</v>
      </c>
      <c r="M190">
        <v>0</v>
      </c>
      <c r="N190">
        <f t="shared" si="32"/>
        <v>0</v>
      </c>
      <c r="O190" s="6">
        <f t="shared" si="33"/>
        <v>0</v>
      </c>
      <c r="Q190">
        <v>0</v>
      </c>
      <c r="R190">
        <v>0</v>
      </c>
      <c r="S190">
        <v>0</v>
      </c>
      <c r="T190">
        <v>0</v>
      </c>
      <c r="U190">
        <f t="shared" si="34"/>
        <v>0</v>
      </c>
      <c r="V190" s="6">
        <f t="shared" si="35"/>
        <v>0</v>
      </c>
      <c r="X190">
        <v>0</v>
      </c>
      <c r="Y190">
        <v>5</v>
      </c>
      <c r="Z190" s="25">
        <v>0</v>
      </c>
      <c r="AA190" s="10">
        <v>0</v>
      </c>
      <c r="AB190">
        <f t="shared" si="36"/>
        <v>5</v>
      </c>
      <c r="AC190" s="9">
        <f t="shared" si="27"/>
        <v>1.25</v>
      </c>
      <c r="AL190" s="23">
        <f t="shared" si="26"/>
        <v>0.41666666666666669</v>
      </c>
    </row>
    <row r="191" spans="2:38" hidden="1" x14ac:dyDescent="0.3">
      <c r="B191" s="18" t="str">
        <f t="shared" si="24"/>
        <v>POSTECH22</v>
      </c>
      <c r="C191" s="1" t="s">
        <v>360</v>
      </c>
      <c r="D191" s="19">
        <v>22</v>
      </c>
      <c r="E191" s="1" t="s">
        <v>121</v>
      </c>
      <c r="F191" s="12"/>
      <c r="G191" s="12"/>
      <c r="H191" s="2" t="s">
        <v>379</v>
      </c>
      <c r="I191" s="11"/>
      <c r="J191">
        <v>0</v>
      </c>
      <c r="K191">
        <v>0</v>
      </c>
      <c r="L191">
        <v>0</v>
      </c>
      <c r="M191">
        <v>0</v>
      </c>
      <c r="N191">
        <f t="shared" si="32"/>
        <v>0</v>
      </c>
      <c r="O191" s="6">
        <f t="shared" si="33"/>
        <v>0</v>
      </c>
      <c r="Q191">
        <v>0</v>
      </c>
      <c r="R191">
        <v>0</v>
      </c>
      <c r="S191">
        <v>0</v>
      </c>
      <c r="T191">
        <v>1</v>
      </c>
      <c r="U191">
        <f t="shared" si="34"/>
        <v>1</v>
      </c>
      <c r="V191" s="6">
        <f t="shared" si="35"/>
        <v>0.25</v>
      </c>
      <c r="X191">
        <v>13</v>
      </c>
      <c r="Y191">
        <v>3</v>
      </c>
      <c r="Z191" s="25">
        <v>0</v>
      </c>
      <c r="AA191" s="10">
        <v>0</v>
      </c>
      <c r="AB191">
        <f t="shared" si="36"/>
        <v>16</v>
      </c>
      <c r="AC191" s="9">
        <f t="shared" si="27"/>
        <v>4</v>
      </c>
      <c r="AL191" s="23">
        <f t="shared" si="26"/>
        <v>1.4166666666666667</v>
      </c>
    </row>
    <row r="192" spans="2:38" hidden="1" x14ac:dyDescent="0.3">
      <c r="B192" s="18" t="str">
        <f t="shared" si="24"/>
        <v>POSTECH23</v>
      </c>
      <c r="C192" s="1" t="s">
        <v>360</v>
      </c>
      <c r="D192" s="19">
        <v>23</v>
      </c>
      <c r="E192" s="1" t="s">
        <v>121</v>
      </c>
      <c r="F192" s="12"/>
      <c r="G192" s="12"/>
      <c r="H192" t="s">
        <v>367</v>
      </c>
      <c r="I192" s="11"/>
      <c r="J192">
        <v>0</v>
      </c>
      <c r="K192">
        <v>0</v>
      </c>
      <c r="L192">
        <v>0</v>
      </c>
      <c r="M192">
        <v>0</v>
      </c>
      <c r="N192">
        <f t="shared" si="32"/>
        <v>0</v>
      </c>
      <c r="O192" s="6">
        <f t="shared" si="33"/>
        <v>0</v>
      </c>
      <c r="Q192">
        <v>0</v>
      </c>
      <c r="R192">
        <v>0</v>
      </c>
      <c r="S192">
        <v>12</v>
      </c>
      <c r="T192">
        <v>29</v>
      </c>
      <c r="U192">
        <f t="shared" si="34"/>
        <v>41</v>
      </c>
      <c r="V192" s="6">
        <f t="shared" si="35"/>
        <v>10.25</v>
      </c>
      <c r="X192">
        <v>27</v>
      </c>
      <c r="Y192">
        <v>8</v>
      </c>
      <c r="Z192" s="25">
        <v>14</v>
      </c>
      <c r="AA192" s="10">
        <v>0</v>
      </c>
      <c r="AB192">
        <f t="shared" si="36"/>
        <v>49</v>
      </c>
      <c r="AC192" s="9">
        <f t="shared" si="27"/>
        <v>12.25</v>
      </c>
      <c r="AL192" s="23">
        <f t="shared" si="26"/>
        <v>7.5</v>
      </c>
    </row>
    <row r="193" spans="2:38" hidden="1" x14ac:dyDescent="0.3">
      <c r="B193" s="18" t="str">
        <f t="shared" si="24"/>
        <v>POSTECH24</v>
      </c>
      <c r="C193" s="1" t="s">
        <v>360</v>
      </c>
      <c r="D193" s="19">
        <v>24</v>
      </c>
      <c r="E193" s="1" t="s">
        <v>121</v>
      </c>
      <c r="F193" s="12"/>
      <c r="G193" s="12"/>
      <c r="H193" t="s">
        <v>369</v>
      </c>
      <c r="I193" s="11"/>
      <c r="J193">
        <v>0</v>
      </c>
      <c r="K193">
        <v>0</v>
      </c>
      <c r="L193">
        <v>24</v>
      </c>
      <c r="M193">
        <v>5</v>
      </c>
      <c r="N193">
        <f t="shared" si="32"/>
        <v>29</v>
      </c>
      <c r="O193" s="6">
        <f t="shared" si="33"/>
        <v>7.25</v>
      </c>
      <c r="Q193">
        <v>16</v>
      </c>
      <c r="R193">
        <v>6</v>
      </c>
      <c r="S193">
        <v>0</v>
      </c>
      <c r="T193">
        <v>0</v>
      </c>
      <c r="U193">
        <f t="shared" si="34"/>
        <v>22</v>
      </c>
      <c r="V193" s="6">
        <f t="shared" si="35"/>
        <v>5.5</v>
      </c>
      <c r="X193">
        <v>0</v>
      </c>
      <c r="Y193">
        <v>1</v>
      </c>
      <c r="Z193" s="25">
        <v>5</v>
      </c>
      <c r="AA193" s="10">
        <v>0</v>
      </c>
      <c r="AB193">
        <f t="shared" si="36"/>
        <v>6</v>
      </c>
      <c r="AC193" s="9">
        <f t="shared" si="27"/>
        <v>1.5</v>
      </c>
      <c r="AL193" s="23">
        <f t="shared" si="26"/>
        <v>4.75</v>
      </c>
    </row>
    <row r="194" spans="2:38" hidden="1" x14ac:dyDescent="0.3">
      <c r="B194" s="18" t="str">
        <f t="shared" si="24"/>
        <v>POSTECH25</v>
      </c>
      <c r="C194" s="1" t="s">
        <v>360</v>
      </c>
      <c r="D194" s="19">
        <v>25</v>
      </c>
      <c r="E194" s="1" t="s">
        <v>121</v>
      </c>
      <c r="F194" s="12"/>
      <c r="G194" s="12"/>
      <c r="H194" s="2" t="s">
        <v>378</v>
      </c>
      <c r="I194" s="11"/>
      <c r="J194">
        <v>0</v>
      </c>
      <c r="K194">
        <v>0</v>
      </c>
      <c r="L194">
        <v>0</v>
      </c>
      <c r="M194">
        <v>0</v>
      </c>
      <c r="N194">
        <f t="shared" si="32"/>
        <v>0</v>
      </c>
      <c r="O194" s="6">
        <f t="shared" si="33"/>
        <v>0</v>
      </c>
      <c r="Q194">
        <v>0</v>
      </c>
      <c r="R194">
        <v>3</v>
      </c>
      <c r="S194">
        <v>3</v>
      </c>
      <c r="T194">
        <v>11</v>
      </c>
      <c r="U194">
        <f t="shared" si="34"/>
        <v>17</v>
      </c>
      <c r="V194" s="6">
        <f t="shared" si="35"/>
        <v>4.25</v>
      </c>
      <c r="X194">
        <v>2</v>
      </c>
      <c r="Y194">
        <v>4</v>
      </c>
      <c r="Z194" s="25">
        <v>6</v>
      </c>
      <c r="AA194" s="10">
        <v>1</v>
      </c>
      <c r="AB194">
        <f t="shared" si="36"/>
        <v>13</v>
      </c>
      <c r="AC194" s="9">
        <f t="shared" si="27"/>
        <v>3.25</v>
      </c>
      <c r="AL194" s="23">
        <f t="shared" si="26"/>
        <v>2.5</v>
      </c>
    </row>
    <row r="195" spans="2:38" hidden="1" x14ac:dyDescent="0.3">
      <c r="B195" s="18" t="str">
        <f t="shared" si="24"/>
        <v>POSTECH26</v>
      </c>
      <c r="C195" s="1" t="s">
        <v>360</v>
      </c>
      <c r="D195" s="19">
        <v>26</v>
      </c>
      <c r="E195" s="1" t="s">
        <v>121</v>
      </c>
      <c r="F195" s="12"/>
      <c r="G195" s="12"/>
      <c r="H195" s="2" t="s">
        <v>377</v>
      </c>
      <c r="I195" s="11"/>
      <c r="J195">
        <v>0</v>
      </c>
      <c r="K195">
        <v>0</v>
      </c>
      <c r="L195">
        <v>0</v>
      </c>
      <c r="M195">
        <v>0</v>
      </c>
      <c r="N195">
        <f t="shared" si="32"/>
        <v>0</v>
      </c>
      <c r="O195" s="6">
        <f t="shared" si="33"/>
        <v>0</v>
      </c>
      <c r="Q195">
        <v>0</v>
      </c>
      <c r="R195">
        <v>0</v>
      </c>
      <c r="S195">
        <v>0</v>
      </c>
      <c r="T195">
        <v>0</v>
      </c>
      <c r="U195">
        <f t="shared" si="34"/>
        <v>0</v>
      </c>
      <c r="V195" s="6">
        <f t="shared" si="35"/>
        <v>0</v>
      </c>
      <c r="X195">
        <v>8</v>
      </c>
      <c r="Y195">
        <v>9</v>
      </c>
      <c r="Z195" s="25">
        <v>59</v>
      </c>
      <c r="AA195" s="10">
        <v>0</v>
      </c>
      <c r="AB195">
        <f t="shared" si="36"/>
        <v>76</v>
      </c>
      <c r="AC195" s="9">
        <f t="shared" si="27"/>
        <v>19</v>
      </c>
      <c r="AL195" s="23">
        <f t="shared" si="26"/>
        <v>6.333333333333333</v>
      </c>
    </row>
    <row r="196" spans="2:38" hidden="1" x14ac:dyDescent="0.3">
      <c r="B196" s="18" t="str">
        <f t="shared" ref="B196:B258" si="37">CONCATENATE(C196,D196)</f>
        <v>POSTECH27</v>
      </c>
      <c r="C196" s="1" t="s">
        <v>360</v>
      </c>
      <c r="D196" s="19">
        <v>27</v>
      </c>
      <c r="E196" s="1" t="s">
        <v>121</v>
      </c>
      <c r="F196" s="12"/>
      <c r="G196" s="12"/>
      <c r="H196" s="2" t="s">
        <v>386</v>
      </c>
      <c r="I196" s="11"/>
      <c r="J196">
        <v>0</v>
      </c>
      <c r="K196">
        <v>0</v>
      </c>
      <c r="L196">
        <v>0</v>
      </c>
      <c r="M196">
        <v>0</v>
      </c>
      <c r="N196">
        <f t="shared" si="32"/>
        <v>0</v>
      </c>
      <c r="O196" s="6">
        <f t="shared" si="33"/>
        <v>0</v>
      </c>
      <c r="Q196">
        <v>0</v>
      </c>
      <c r="R196">
        <v>0</v>
      </c>
      <c r="S196">
        <v>0</v>
      </c>
      <c r="T196">
        <v>0</v>
      </c>
      <c r="U196">
        <f t="shared" si="34"/>
        <v>0</v>
      </c>
      <c r="V196" s="6">
        <f t="shared" si="35"/>
        <v>0</v>
      </c>
      <c r="X196">
        <v>2</v>
      </c>
      <c r="Y196">
        <v>6</v>
      </c>
      <c r="Z196" s="25">
        <v>3</v>
      </c>
      <c r="AA196" s="10">
        <v>1</v>
      </c>
      <c r="AB196">
        <f t="shared" si="36"/>
        <v>12</v>
      </c>
      <c r="AC196" s="9">
        <f t="shared" si="27"/>
        <v>3</v>
      </c>
      <c r="AL196" s="23">
        <f t="shared" ref="AL196:AL259" si="38">(O196+V196+AC196)/3</f>
        <v>1</v>
      </c>
    </row>
    <row r="197" spans="2:38" hidden="1" x14ac:dyDescent="0.3">
      <c r="B197" s="18" t="str">
        <f t="shared" si="37"/>
        <v>POSTECH28</v>
      </c>
      <c r="C197" s="1" t="s">
        <v>360</v>
      </c>
      <c r="D197" s="19">
        <v>28</v>
      </c>
      <c r="E197" s="1" t="s">
        <v>121</v>
      </c>
      <c r="F197" s="12"/>
      <c r="G197" s="12"/>
      <c r="H197" s="2" t="s">
        <v>382</v>
      </c>
      <c r="I197" s="11"/>
      <c r="J197">
        <v>0</v>
      </c>
      <c r="K197">
        <v>0</v>
      </c>
      <c r="L197">
        <v>0</v>
      </c>
      <c r="M197">
        <v>0</v>
      </c>
      <c r="N197">
        <f t="shared" si="32"/>
        <v>0</v>
      </c>
      <c r="O197" s="6">
        <f t="shared" si="33"/>
        <v>0</v>
      </c>
      <c r="Q197">
        <v>0</v>
      </c>
      <c r="R197">
        <v>0</v>
      </c>
      <c r="S197">
        <v>0</v>
      </c>
      <c r="T197">
        <v>0</v>
      </c>
      <c r="U197">
        <f t="shared" si="34"/>
        <v>0</v>
      </c>
      <c r="V197" s="6">
        <f t="shared" si="35"/>
        <v>0</v>
      </c>
      <c r="X197">
        <v>0</v>
      </c>
      <c r="Y197">
        <v>11</v>
      </c>
      <c r="Z197" s="25">
        <v>49</v>
      </c>
      <c r="AA197" s="10">
        <v>0</v>
      </c>
      <c r="AB197">
        <f t="shared" si="36"/>
        <v>60</v>
      </c>
      <c r="AC197" s="9">
        <f t="shared" ref="AC197:AC260" si="39">AB197/4</f>
        <v>15</v>
      </c>
      <c r="AL197" s="23">
        <f t="shared" si="38"/>
        <v>5</v>
      </c>
    </row>
    <row r="198" spans="2:38" hidden="1" x14ac:dyDescent="0.3">
      <c r="B198" s="18" t="str">
        <f t="shared" si="37"/>
        <v>POSTECH29</v>
      </c>
      <c r="C198" s="1" t="s">
        <v>360</v>
      </c>
      <c r="D198" s="19">
        <v>29</v>
      </c>
      <c r="E198" s="1" t="s">
        <v>121</v>
      </c>
      <c r="F198" s="12"/>
      <c r="G198" s="12"/>
      <c r="H198" s="2" t="s">
        <v>390</v>
      </c>
      <c r="I198" s="11"/>
      <c r="J198">
        <v>0</v>
      </c>
      <c r="K198">
        <v>0</v>
      </c>
      <c r="L198">
        <v>0</v>
      </c>
      <c r="M198">
        <v>0</v>
      </c>
      <c r="N198">
        <f t="shared" si="32"/>
        <v>0</v>
      </c>
      <c r="O198" s="6">
        <f t="shared" si="33"/>
        <v>0</v>
      </c>
      <c r="Q198">
        <v>0</v>
      </c>
      <c r="R198">
        <v>0</v>
      </c>
      <c r="S198">
        <v>0</v>
      </c>
      <c r="T198">
        <v>0</v>
      </c>
      <c r="U198">
        <f t="shared" si="34"/>
        <v>0</v>
      </c>
      <c r="V198" s="6">
        <f t="shared" si="35"/>
        <v>0</v>
      </c>
      <c r="X198">
        <v>0</v>
      </c>
      <c r="Y198">
        <v>5</v>
      </c>
      <c r="Z198" s="25">
        <v>4</v>
      </c>
      <c r="AA198" s="10">
        <v>1</v>
      </c>
      <c r="AB198">
        <f t="shared" si="36"/>
        <v>10</v>
      </c>
      <c r="AC198" s="9">
        <f t="shared" si="39"/>
        <v>2.5</v>
      </c>
      <c r="AL198" s="23">
        <f t="shared" si="38"/>
        <v>0.83333333333333337</v>
      </c>
    </row>
    <row r="199" spans="2:38" hidden="1" x14ac:dyDescent="0.3">
      <c r="B199" s="18" t="str">
        <f t="shared" si="37"/>
        <v>POSTECH30</v>
      </c>
      <c r="C199" s="1" t="s">
        <v>360</v>
      </c>
      <c r="D199" s="19">
        <v>30</v>
      </c>
      <c r="E199" s="1" t="s">
        <v>121</v>
      </c>
      <c r="F199" s="12"/>
      <c r="G199" s="12"/>
      <c r="H199" s="2" t="s">
        <v>375</v>
      </c>
      <c r="I199" s="11"/>
      <c r="J199">
        <v>0</v>
      </c>
      <c r="K199">
        <v>0</v>
      </c>
      <c r="L199">
        <v>0</v>
      </c>
      <c r="M199">
        <v>0</v>
      </c>
      <c r="N199">
        <f t="shared" si="32"/>
        <v>0</v>
      </c>
      <c r="O199" s="6">
        <f t="shared" si="33"/>
        <v>0</v>
      </c>
      <c r="Q199">
        <v>0</v>
      </c>
      <c r="R199">
        <v>0</v>
      </c>
      <c r="S199">
        <v>0</v>
      </c>
      <c r="T199">
        <v>6</v>
      </c>
      <c r="U199">
        <f t="shared" si="34"/>
        <v>6</v>
      </c>
      <c r="V199" s="6">
        <f t="shared" si="35"/>
        <v>1.5</v>
      </c>
      <c r="X199">
        <v>13</v>
      </c>
      <c r="Y199">
        <v>6</v>
      </c>
      <c r="Z199" s="25">
        <v>0</v>
      </c>
      <c r="AA199" s="10">
        <v>0</v>
      </c>
      <c r="AB199">
        <f t="shared" si="36"/>
        <v>19</v>
      </c>
      <c r="AC199" s="9">
        <f t="shared" si="39"/>
        <v>4.75</v>
      </c>
      <c r="AL199" s="23">
        <f t="shared" si="38"/>
        <v>2.0833333333333335</v>
      </c>
    </row>
    <row r="200" spans="2:38" hidden="1" x14ac:dyDescent="0.3">
      <c r="B200" s="18" t="str">
        <f t="shared" si="37"/>
        <v>POSTECH31</v>
      </c>
      <c r="C200" s="1" t="s">
        <v>360</v>
      </c>
      <c r="D200" s="19">
        <v>31</v>
      </c>
      <c r="E200" s="1" t="s">
        <v>121</v>
      </c>
      <c r="F200" s="12"/>
      <c r="G200" s="12"/>
      <c r="H200" s="2" t="s">
        <v>383</v>
      </c>
      <c r="I200" s="11"/>
      <c r="J200">
        <v>0</v>
      </c>
      <c r="K200">
        <v>0</v>
      </c>
      <c r="L200">
        <v>0</v>
      </c>
      <c r="M200">
        <v>0</v>
      </c>
      <c r="N200">
        <f t="shared" si="32"/>
        <v>0</v>
      </c>
      <c r="O200" s="6">
        <f t="shared" si="33"/>
        <v>0</v>
      </c>
      <c r="Q200">
        <v>0</v>
      </c>
      <c r="R200">
        <v>0</v>
      </c>
      <c r="S200">
        <v>0</v>
      </c>
      <c r="T200">
        <v>0</v>
      </c>
      <c r="U200">
        <f t="shared" si="34"/>
        <v>0</v>
      </c>
      <c r="V200" s="6">
        <f t="shared" si="35"/>
        <v>0</v>
      </c>
      <c r="X200">
        <v>10</v>
      </c>
      <c r="Y200">
        <v>0</v>
      </c>
      <c r="Z200" s="25">
        <v>0</v>
      </c>
      <c r="AA200" s="10">
        <v>0</v>
      </c>
      <c r="AB200">
        <f t="shared" si="36"/>
        <v>10</v>
      </c>
      <c r="AC200" s="9">
        <f t="shared" si="39"/>
        <v>2.5</v>
      </c>
      <c r="AL200" s="23">
        <f t="shared" si="38"/>
        <v>0.83333333333333337</v>
      </c>
    </row>
    <row r="201" spans="2:38" hidden="1" x14ac:dyDescent="0.3">
      <c r="B201" s="18" t="str">
        <f t="shared" si="37"/>
        <v>POSTECH32</v>
      </c>
      <c r="C201" s="1" t="s">
        <v>360</v>
      </c>
      <c r="D201" s="19">
        <v>32</v>
      </c>
      <c r="E201" s="1" t="s">
        <v>121</v>
      </c>
      <c r="F201" s="12"/>
      <c r="G201" s="12"/>
      <c r="H201" t="s">
        <v>362</v>
      </c>
      <c r="I201" s="11"/>
      <c r="J201">
        <v>0</v>
      </c>
      <c r="K201">
        <v>0</v>
      </c>
      <c r="L201">
        <v>0</v>
      </c>
      <c r="M201">
        <v>0</v>
      </c>
      <c r="N201">
        <f t="shared" si="32"/>
        <v>0</v>
      </c>
      <c r="O201" s="6">
        <f t="shared" si="33"/>
        <v>0</v>
      </c>
      <c r="Q201">
        <v>0</v>
      </c>
      <c r="R201">
        <v>0</v>
      </c>
      <c r="S201">
        <v>0</v>
      </c>
      <c r="T201">
        <v>2</v>
      </c>
      <c r="U201">
        <f t="shared" si="34"/>
        <v>2</v>
      </c>
      <c r="V201" s="6">
        <f t="shared" si="35"/>
        <v>0.5</v>
      </c>
      <c r="X201">
        <v>139</v>
      </c>
      <c r="Y201">
        <v>126</v>
      </c>
      <c r="Z201" s="25">
        <v>50</v>
      </c>
      <c r="AA201" s="10">
        <v>1</v>
      </c>
      <c r="AB201">
        <f t="shared" si="36"/>
        <v>316</v>
      </c>
      <c r="AC201" s="9">
        <f t="shared" si="39"/>
        <v>79</v>
      </c>
      <c r="AL201" s="23">
        <f t="shared" si="38"/>
        <v>26.5</v>
      </c>
    </row>
    <row r="202" spans="2:38" hidden="1" x14ac:dyDescent="0.3">
      <c r="B202" s="18" t="str">
        <f t="shared" si="37"/>
        <v>POSTECH33</v>
      </c>
      <c r="C202" s="1" t="s">
        <v>360</v>
      </c>
      <c r="D202" s="19">
        <v>33</v>
      </c>
      <c r="E202" s="1" t="s">
        <v>121</v>
      </c>
      <c r="F202" s="12"/>
      <c r="G202" s="12"/>
      <c r="H202" s="2" t="s">
        <v>376</v>
      </c>
      <c r="I202" s="11"/>
      <c r="J202">
        <v>0</v>
      </c>
      <c r="K202">
        <v>0</v>
      </c>
      <c r="L202">
        <v>0</v>
      </c>
      <c r="M202">
        <v>0</v>
      </c>
      <c r="N202">
        <f t="shared" si="32"/>
        <v>0</v>
      </c>
      <c r="O202" s="6">
        <f t="shared" si="33"/>
        <v>0</v>
      </c>
      <c r="Q202">
        <v>0</v>
      </c>
      <c r="R202">
        <v>0</v>
      </c>
      <c r="S202">
        <v>0</v>
      </c>
      <c r="T202">
        <v>1</v>
      </c>
      <c r="U202">
        <f t="shared" si="34"/>
        <v>1</v>
      </c>
      <c r="V202" s="6">
        <f t="shared" si="35"/>
        <v>0.25</v>
      </c>
      <c r="X202">
        <v>13</v>
      </c>
      <c r="Y202">
        <v>9</v>
      </c>
      <c r="Z202" s="25">
        <v>19</v>
      </c>
      <c r="AA202" s="10">
        <v>1</v>
      </c>
      <c r="AB202">
        <f t="shared" si="36"/>
        <v>42</v>
      </c>
      <c r="AC202" s="9">
        <f t="shared" si="39"/>
        <v>10.5</v>
      </c>
      <c r="AL202" s="23">
        <f t="shared" si="38"/>
        <v>3.5833333333333335</v>
      </c>
    </row>
    <row r="203" spans="2:38" hidden="1" x14ac:dyDescent="0.3">
      <c r="B203" s="18" t="str">
        <f t="shared" si="37"/>
        <v>POSTECH34</v>
      </c>
      <c r="C203" s="1" t="s">
        <v>360</v>
      </c>
      <c r="D203" s="19">
        <v>34</v>
      </c>
      <c r="E203" s="1" t="s">
        <v>121</v>
      </c>
      <c r="F203" s="12"/>
      <c r="G203" s="12"/>
      <c r="H203" t="s">
        <v>363</v>
      </c>
      <c r="I203" s="11"/>
      <c r="J203">
        <v>0</v>
      </c>
      <c r="K203">
        <v>0</v>
      </c>
      <c r="L203">
        <v>0</v>
      </c>
      <c r="M203">
        <v>0</v>
      </c>
      <c r="N203">
        <f t="shared" si="32"/>
        <v>0</v>
      </c>
      <c r="O203" s="6">
        <f t="shared" si="33"/>
        <v>0</v>
      </c>
      <c r="Q203">
        <v>0</v>
      </c>
      <c r="R203">
        <v>0</v>
      </c>
      <c r="S203">
        <v>0</v>
      </c>
      <c r="T203">
        <v>0</v>
      </c>
      <c r="U203">
        <f t="shared" si="34"/>
        <v>0</v>
      </c>
      <c r="V203" s="6">
        <f t="shared" si="35"/>
        <v>0</v>
      </c>
      <c r="X203">
        <v>139</v>
      </c>
      <c r="Y203">
        <v>125</v>
      </c>
      <c r="Z203" s="25">
        <v>0</v>
      </c>
      <c r="AA203" s="10">
        <v>12</v>
      </c>
      <c r="AB203">
        <f t="shared" si="36"/>
        <v>276</v>
      </c>
      <c r="AC203" s="9">
        <f t="shared" si="39"/>
        <v>69</v>
      </c>
      <c r="AL203" s="23">
        <f t="shared" si="38"/>
        <v>23</v>
      </c>
    </row>
    <row r="204" spans="2:38" hidden="1" x14ac:dyDescent="0.3">
      <c r="B204" s="18" t="str">
        <f t="shared" si="37"/>
        <v>POSTECH35</v>
      </c>
      <c r="C204" s="1" t="s">
        <v>360</v>
      </c>
      <c r="D204" s="19">
        <v>35</v>
      </c>
      <c r="E204" s="1" t="s">
        <v>121</v>
      </c>
      <c r="F204" s="12"/>
      <c r="G204" s="12"/>
      <c r="H204" s="2" t="s">
        <v>395</v>
      </c>
      <c r="I204" s="11"/>
      <c r="J204">
        <v>0</v>
      </c>
      <c r="K204">
        <v>0</v>
      </c>
      <c r="L204">
        <v>0</v>
      </c>
      <c r="M204">
        <v>0</v>
      </c>
      <c r="N204">
        <f t="shared" si="32"/>
        <v>0</v>
      </c>
      <c r="O204" s="6">
        <f t="shared" si="33"/>
        <v>0</v>
      </c>
      <c r="Q204">
        <v>0</v>
      </c>
      <c r="R204">
        <v>0</v>
      </c>
      <c r="S204">
        <v>0</v>
      </c>
      <c r="T204">
        <v>0</v>
      </c>
      <c r="U204">
        <f t="shared" si="34"/>
        <v>0</v>
      </c>
      <c r="V204" s="6">
        <f t="shared" si="35"/>
        <v>0</v>
      </c>
      <c r="X204">
        <v>0</v>
      </c>
      <c r="Y204">
        <v>0</v>
      </c>
      <c r="Z204" s="25">
        <v>0</v>
      </c>
      <c r="AA204" s="10">
        <v>0</v>
      </c>
      <c r="AB204">
        <f t="shared" si="36"/>
        <v>0</v>
      </c>
      <c r="AC204" s="9">
        <f t="shared" si="39"/>
        <v>0</v>
      </c>
      <c r="AL204" s="23">
        <f t="shared" si="38"/>
        <v>0</v>
      </c>
    </row>
    <row r="205" spans="2:38" hidden="1" x14ac:dyDescent="0.3">
      <c r="B205" s="18" t="str">
        <f t="shared" si="37"/>
        <v>POSTECH36</v>
      </c>
      <c r="C205" s="1" t="s">
        <v>360</v>
      </c>
      <c r="D205" s="19">
        <v>36</v>
      </c>
      <c r="E205" s="1" t="s">
        <v>121</v>
      </c>
      <c r="F205" s="12"/>
      <c r="G205" s="12"/>
      <c r="H205" s="2" t="s">
        <v>392</v>
      </c>
      <c r="I205" s="11"/>
      <c r="J205">
        <v>0</v>
      </c>
      <c r="K205">
        <v>0</v>
      </c>
      <c r="L205">
        <v>2</v>
      </c>
      <c r="M205">
        <v>0</v>
      </c>
      <c r="N205">
        <f t="shared" si="32"/>
        <v>2</v>
      </c>
      <c r="O205" s="6">
        <f t="shared" si="33"/>
        <v>0.5</v>
      </c>
      <c r="Q205">
        <v>0</v>
      </c>
      <c r="R205">
        <v>0</v>
      </c>
      <c r="S205">
        <v>0</v>
      </c>
      <c r="T205">
        <v>0</v>
      </c>
      <c r="U205">
        <f t="shared" si="34"/>
        <v>0</v>
      </c>
      <c r="V205" s="6">
        <f t="shared" si="35"/>
        <v>0</v>
      </c>
      <c r="X205">
        <v>0</v>
      </c>
      <c r="Y205">
        <v>0</v>
      </c>
      <c r="Z205" s="25">
        <v>0</v>
      </c>
      <c r="AA205" s="10">
        <v>0</v>
      </c>
      <c r="AB205">
        <f t="shared" si="36"/>
        <v>0</v>
      </c>
      <c r="AC205" s="9">
        <f t="shared" si="39"/>
        <v>0</v>
      </c>
      <c r="AL205" s="23">
        <f t="shared" si="38"/>
        <v>0.16666666666666666</v>
      </c>
    </row>
    <row r="206" spans="2:38" hidden="1" x14ac:dyDescent="0.3">
      <c r="B206" s="18" t="str">
        <f t="shared" si="37"/>
        <v>POSTECH37</v>
      </c>
      <c r="C206" s="1" t="s">
        <v>360</v>
      </c>
      <c r="D206" s="19">
        <v>37</v>
      </c>
      <c r="E206" s="1" t="s">
        <v>121</v>
      </c>
      <c r="F206" s="12"/>
      <c r="G206" s="12"/>
      <c r="H206" s="2" t="s">
        <v>391</v>
      </c>
      <c r="I206" s="11"/>
      <c r="J206">
        <v>0</v>
      </c>
      <c r="K206">
        <v>0</v>
      </c>
      <c r="L206">
        <v>0</v>
      </c>
      <c r="M206">
        <v>0</v>
      </c>
      <c r="N206">
        <f t="shared" si="32"/>
        <v>0</v>
      </c>
      <c r="O206" s="6">
        <f t="shared" si="33"/>
        <v>0</v>
      </c>
      <c r="Q206">
        <v>0</v>
      </c>
      <c r="R206">
        <v>0</v>
      </c>
      <c r="S206">
        <v>0</v>
      </c>
      <c r="T206">
        <v>0</v>
      </c>
      <c r="U206">
        <f t="shared" si="34"/>
        <v>0</v>
      </c>
      <c r="V206" s="6">
        <f t="shared" si="35"/>
        <v>0</v>
      </c>
      <c r="X206">
        <v>0</v>
      </c>
      <c r="Y206">
        <v>5</v>
      </c>
      <c r="Z206" s="25">
        <v>0</v>
      </c>
      <c r="AA206" s="10">
        <v>0</v>
      </c>
      <c r="AB206">
        <f t="shared" si="36"/>
        <v>5</v>
      </c>
      <c r="AC206" s="9">
        <f t="shared" si="39"/>
        <v>1.25</v>
      </c>
      <c r="AL206" s="23">
        <f t="shared" si="38"/>
        <v>0.41666666666666669</v>
      </c>
    </row>
    <row r="207" spans="2:38" hidden="1" x14ac:dyDescent="0.3">
      <c r="B207" s="18" t="str">
        <f t="shared" si="37"/>
        <v>DIMEP1</v>
      </c>
      <c r="C207" s="1" t="s">
        <v>459</v>
      </c>
      <c r="D207" s="19">
        <v>1</v>
      </c>
      <c r="E207" s="1" t="s">
        <v>121</v>
      </c>
      <c r="F207" s="12"/>
      <c r="G207" s="12"/>
      <c r="H207" t="s">
        <v>453</v>
      </c>
      <c r="I207" s="11"/>
      <c r="J207">
        <v>106</v>
      </c>
      <c r="K207">
        <v>90</v>
      </c>
      <c r="L207">
        <v>74</v>
      </c>
      <c r="M207">
        <v>32</v>
      </c>
      <c r="N207">
        <f t="shared" ref="N207:N214" si="40">SUM(J207:M207)</f>
        <v>302</v>
      </c>
      <c r="O207" s="6">
        <f t="shared" ref="O207:O269" si="41">N207/4</f>
        <v>75.5</v>
      </c>
      <c r="Q207">
        <v>6</v>
      </c>
      <c r="R207">
        <v>14</v>
      </c>
      <c r="S207">
        <v>7</v>
      </c>
      <c r="T207">
        <v>0</v>
      </c>
      <c r="U207">
        <f t="shared" ref="U207:U214" si="42">SUM(Q207:T207)</f>
        <v>27</v>
      </c>
      <c r="V207" s="6">
        <f t="shared" ref="V207:V269" si="43">U207/4</f>
        <v>6.75</v>
      </c>
      <c r="X207">
        <v>7</v>
      </c>
      <c r="Y207">
        <v>16</v>
      </c>
      <c r="Z207" s="25">
        <v>48</v>
      </c>
      <c r="AA207" s="10">
        <v>19</v>
      </c>
      <c r="AB207">
        <f t="shared" ref="AB207:AB214" si="44">SUM(X207:AA207)</f>
        <v>90</v>
      </c>
      <c r="AC207" s="9">
        <f t="shared" si="39"/>
        <v>22.5</v>
      </c>
      <c r="AL207" s="23">
        <f t="shared" si="38"/>
        <v>34.916666666666664</v>
      </c>
    </row>
    <row r="208" spans="2:38" hidden="1" x14ac:dyDescent="0.3">
      <c r="B208" s="18" t="str">
        <f t="shared" si="37"/>
        <v>DIMEP2</v>
      </c>
      <c r="C208" s="1" t="s">
        <v>459</v>
      </c>
      <c r="D208" s="19">
        <v>2</v>
      </c>
      <c r="E208" s="1" t="s">
        <v>121</v>
      </c>
      <c r="F208" s="12"/>
      <c r="G208" s="12"/>
      <c r="H208" t="s">
        <v>454</v>
      </c>
      <c r="I208" s="11"/>
      <c r="J208">
        <v>39</v>
      </c>
      <c r="K208">
        <v>75</v>
      </c>
      <c r="L208">
        <v>17</v>
      </c>
      <c r="M208">
        <v>12</v>
      </c>
      <c r="N208">
        <f t="shared" si="40"/>
        <v>143</v>
      </c>
      <c r="O208" s="6">
        <f t="shared" si="41"/>
        <v>35.75</v>
      </c>
      <c r="Q208">
        <v>7</v>
      </c>
      <c r="R208">
        <v>3</v>
      </c>
      <c r="S208">
        <v>3</v>
      </c>
      <c r="T208">
        <v>0</v>
      </c>
      <c r="U208">
        <f t="shared" si="42"/>
        <v>13</v>
      </c>
      <c r="V208" s="6">
        <f t="shared" si="43"/>
        <v>3.25</v>
      </c>
      <c r="X208">
        <v>0</v>
      </c>
      <c r="Y208">
        <v>2</v>
      </c>
      <c r="Z208" s="25">
        <v>0</v>
      </c>
      <c r="AA208" s="10">
        <v>0</v>
      </c>
      <c r="AB208">
        <f t="shared" si="44"/>
        <v>2</v>
      </c>
      <c r="AC208" s="9">
        <f t="shared" si="39"/>
        <v>0.5</v>
      </c>
      <c r="AL208" s="23">
        <f t="shared" si="38"/>
        <v>13.166666666666666</v>
      </c>
    </row>
    <row r="209" spans="2:38" hidden="1" x14ac:dyDescent="0.3">
      <c r="B209" s="18" t="str">
        <f t="shared" si="37"/>
        <v>DIMEP3</v>
      </c>
      <c r="C209" s="1" t="s">
        <v>459</v>
      </c>
      <c r="D209" s="19">
        <v>3</v>
      </c>
      <c r="E209" s="1" t="s">
        <v>121</v>
      </c>
      <c r="F209" s="12"/>
      <c r="G209" s="12"/>
      <c r="H209" t="s">
        <v>455</v>
      </c>
      <c r="I209" s="11"/>
      <c r="J209">
        <v>0</v>
      </c>
      <c r="K209">
        <v>0</v>
      </c>
      <c r="L209">
        <v>0</v>
      </c>
      <c r="M209">
        <v>0</v>
      </c>
      <c r="N209">
        <f t="shared" si="40"/>
        <v>0</v>
      </c>
      <c r="O209" s="6">
        <f t="shared" si="41"/>
        <v>0</v>
      </c>
      <c r="Q209">
        <v>0</v>
      </c>
      <c r="R209">
        <v>0</v>
      </c>
      <c r="S209">
        <v>0</v>
      </c>
      <c r="T209">
        <v>0</v>
      </c>
      <c r="U209">
        <f t="shared" si="42"/>
        <v>0</v>
      </c>
      <c r="V209" s="6">
        <f t="shared" si="43"/>
        <v>0</v>
      </c>
      <c r="X209">
        <v>7</v>
      </c>
      <c r="Y209">
        <v>0</v>
      </c>
      <c r="Z209" s="25">
        <v>0</v>
      </c>
      <c r="AA209" s="10">
        <v>1</v>
      </c>
      <c r="AB209">
        <f t="shared" si="44"/>
        <v>8</v>
      </c>
      <c r="AC209" s="9">
        <f t="shared" si="39"/>
        <v>2</v>
      </c>
      <c r="AL209" s="23">
        <f t="shared" si="38"/>
        <v>0.66666666666666663</v>
      </c>
    </row>
    <row r="210" spans="2:38" hidden="1" x14ac:dyDescent="0.3">
      <c r="B210" s="18" t="str">
        <f t="shared" si="37"/>
        <v>DIMEP4</v>
      </c>
      <c r="C210" s="1" t="s">
        <v>459</v>
      </c>
      <c r="D210" s="19">
        <v>4</v>
      </c>
      <c r="E210" s="1" t="s">
        <v>121</v>
      </c>
      <c r="F210" s="12"/>
      <c r="G210" s="12"/>
      <c r="H210" t="s">
        <v>456</v>
      </c>
      <c r="I210" s="11"/>
      <c r="J210">
        <v>0</v>
      </c>
      <c r="K210">
        <v>0</v>
      </c>
      <c r="L210">
        <v>0</v>
      </c>
      <c r="M210">
        <v>0</v>
      </c>
      <c r="N210">
        <f t="shared" si="40"/>
        <v>0</v>
      </c>
      <c r="O210" s="6">
        <f t="shared" si="41"/>
        <v>0</v>
      </c>
      <c r="Q210">
        <v>0</v>
      </c>
      <c r="R210">
        <v>0</v>
      </c>
      <c r="S210">
        <v>0</v>
      </c>
      <c r="T210">
        <v>0</v>
      </c>
      <c r="U210">
        <f t="shared" si="42"/>
        <v>0</v>
      </c>
      <c r="V210" s="6">
        <f t="shared" si="43"/>
        <v>0</v>
      </c>
      <c r="X210">
        <v>5</v>
      </c>
      <c r="Y210">
        <v>0</v>
      </c>
      <c r="Z210" s="25">
        <v>-5</v>
      </c>
      <c r="AA210" s="10">
        <v>0</v>
      </c>
      <c r="AB210">
        <f t="shared" si="44"/>
        <v>0</v>
      </c>
      <c r="AC210" s="9">
        <f t="shared" si="39"/>
        <v>0</v>
      </c>
      <c r="AL210" s="23">
        <f t="shared" si="38"/>
        <v>0</v>
      </c>
    </row>
    <row r="211" spans="2:38" hidden="1" x14ac:dyDescent="0.3">
      <c r="B211" s="18" t="str">
        <f t="shared" si="37"/>
        <v>DIMEP5</v>
      </c>
      <c r="C211" s="1" t="s">
        <v>459</v>
      </c>
      <c r="D211" s="19">
        <v>5</v>
      </c>
      <c r="E211" s="1" t="s">
        <v>121</v>
      </c>
      <c r="F211" s="12"/>
      <c r="G211" s="12"/>
      <c r="H211" t="s">
        <v>457</v>
      </c>
      <c r="I211" s="11"/>
      <c r="J211">
        <v>0</v>
      </c>
      <c r="K211">
        <v>0</v>
      </c>
      <c r="L211">
        <v>0</v>
      </c>
      <c r="M211">
        <v>0</v>
      </c>
      <c r="N211">
        <f t="shared" si="40"/>
        <v>0</v>
      </c>
      <c r="O211" s="6">
        <f t="shared" si="41"/>
        <v>0</v>
      </c>
      <c r="Q211">
        <v>0</v>
      </c>
      <c r="R211">
        <v>0</v>
      </c>
      <c r="S211">
        <v>2</v>
      </c>
      <c r="T211">
        <v>0</v>
      </c>
      <c r="U211">
        <f t="shared" si="42"/>
        <v>2</v>
      </c>
      <c r="V211" s="6">
        <f t="shared" si="43"/>
        <v>0.5</v>
      </c>
      <c r="X211">
        <v>0</v>
      </c>
      <c r="Y211">
        <v>0</v>
      </c>
      <c r="Z211" s="25">
        <v>0</v>
      </c>
      <c r="AA211" s="10">
        <v>1</v>
      </c>
      <c r="AB211">
        <f t="shared" si="44"/>
        <v>1</v>
      </c>
      <c r="AC211" s="9">
        <f t="shared" si="39"/>
        <v>0.25</v>
      </c>
      <c r="AL211" s="23">
        <f t="shared" si="38"/>
        <v>0.25</v>
      </c>
    </row>
    <row r="212" spans="2:38" hidden="1" x14ac:dyDescent="0.3">
      <c r="B212" s="18" t="str">
        <f t="shared" si="37"/>
        <v>DIMEP6</v>
      </c>
      <c r="C212" s="1" t="s">
        <v>459</v>
      </c>
      <c r="D212" s="19">
        <v>6</v>
      </c>
      <c r="E212" s="1" t="s">
        <v>121</v>
      </c>
      <c r="F212" s="12"/>
      <c r="G212" s="12"/>
      <c r="H212" t="s">
        <v>451</v>
      </c>
      <c r="I212" s="11"/>
      <c r="J212">
        <v>1386</v>
      </c>
      <c r="K212">
        <v>1462</v>
      </c>
      <c r="L212">
        <v>1624</v>
      </c>
      <c r="M212">
        <v>1142</v>
      </c>
      <c r="N212">
        <f t="shared" si="40"/>
        <v>5614</v>
      </c>
      <c r="O212" s="6">
        <f t="shared" si="41"/>
        <v>1403.5</v>
      </c>
      <c r="Q212">
        <v>439</v>
      </c>
      <c r="R212">
        <v>130</v>
      </c>
      <c r="S212">
        <v>10</v>
      </c>
      <c r="T212">
        <v>515</v>
      </c>
      <c r="U212">
        <f t="shared" si="42"/>
        <v>1094</v>
      </c>
      <c r="V212" s="6">
        <f t="shared" si="43"/>
        <v>273.5</v>
      </c>
      <c r="X212">
        <v>544</v>
      </c>
      <c r="Y212">
        <v>448</v>
      </c>
      <c r="Z212" s="25">
        <v>434</v>
      </c>
      <c r="AA212" s="10">
        <v>240</v>
      </c>
      <c r="AB212">
        <f t="shared" si="44"/>
        <v>1666</v>
      </c>
      <c r="AC212" s="9">
        <f t="shared" si="39"/>
        <v>416.5</v>
      </c>
      <c r="AL212" s="23">
        <f t="shared" si="38"/>
        <v>697.83333333333337</v>
      </c>
    </row>
    <row r="213" spans="2:38" hidden="1" x14ac:dyDescent="0.3">
      <c r="B213" s="18" t="str">
        <f t="shared" si="37"/>
        <v>DIMEP7</v>
      </c>
      <c r="C213" s="1" t="s">
        <v>459</v>
      </c>
      <c r="D213" s="19">
        <v>7</v>
      </c>
      <c r="E213" s="1" t="s">
        <v>121</v>
      </c>
      <c r="F213" s="12"/>
      <c r="G213" s="12"/>
      <c r="H213" t="s">
        <v>458</v>
      </c>
      <c r="I213" s="11"/>
      <c r="J213">
        <v>0</v>
      </c>
      <c r="K213">
        <v>0</v>
      </c>
      <c r="L213">
        <v>0</v>
      </c>
      <c r="M213">
        <v>0</v>
      </c>
      <c r="N213">
        <f t="shared" si="40"/>
        <v>0</v>
      </c>
      <c r="O213" s="6">
        <f t="shared" si="41"/>
        <v>0</v>
      </c>
      <c r="Q213">
        <v>0</v>
      </c>
      <c r="R213">
        <v>0</v>
      </c>
      <c r="S213">
        <v>2</v>
      </c>
      <c r="T213">
        <v>0</v>
      </c>
      <c r="U213">
        <f t="shared" si="42"/>
        <v>2</v>
      </c>
      <c r="V213" s="6">
        <f t="shared" si="43"/>
        <v>0.5</v>
      </c>
      <c r="X213">
        <v>0</v>
      </c>
      <c r="Y213">
        <v>0</v>
      </c>
      <c r="Z213" s="25">
        <v>0</v>
      </c>
      <c r="AA213" s="10">
        <v>0</v>
      </c>
      <c r="AB213">
        <f t="shared" si="44"/>
        <v>0</v>
      </c>
      <c r="AC213" s="9">
        <f t="shared" si="39"/>
        <v>0</v>
      </c>
      <c r="AL213" s="23">
        <f t="shared" si="38"/>
        <v>0.16666666666666666</v>
      </c>
    </row>
    <row r="214" spans="2:38" hidden="1" x14ac:dyDescent="0.3">
      <c r="B214" s="18" t="str">
        <f t="shared" si="37"/>
        <v>DIMEP8</v>
      </c>
      <c r="C214" s="1" t="s">
        <v>459</v>
      </c>
      <c r="D214" s="19">
        <v>8</v>
      </c>
      <c r="E214" s="1" t="s">
        <v>121</v>
      </c>
      <c r="F214" s="12"/>
      <c r="G214" s="12"/>
      <c r="H214" t="s">
        <v>452</v>
      </c>
      <c r="I214" s="11"/>
      <c r="J214">
        <v>0</v>
      </c>
      <c r="K214">
        <v>0</v>
      </c>
      <c r="L214">
        <v>0</v>
      </c>
      <c r="M214">
        <v>0</v>
      </c>
      <c r="N214">
        <f t="shared" si="40"/>
        <v>0</v>
      </c>
      <c r="O214" s="6">
        <f t="shared" si="41"/>
        <v>0</v>
      </c>
      <c r="Q214">
        <v>720</v>
      </c>
      <c r="R214">
        <v>595</v>
      </c>
      <c r="S214">
        <v>477</v>
      </c>
      <c r="T214">
        <v>202</v>
      </c>
      <c r="U214">
        <f t="shared" si="42"/>
        <v>1994</v>
      </c>
      <c r="V214" s="6">
        <f t="shared" si="43"/>
        <v>498.5</v>
      </c>
      <c r="X214">
        <v>204</v>
      </c>
      <c r="Y214">
        <v>64</v>
      </c>
      <c r="Z214" s="25">
        <v>0</v>
      </c>
      <c r="AA214" s="10">
        <v>1</v>
      </c>
      <c r="AB214">
        <f t="shared" si="44"/>
        <v>269</v>
      </c>
      <c r="AC214" s="9">
        <f t="shared" si="39"/>
        <v>67.25</v>
      </c>
      <c r="AL214" s="23">
        <f t="shared" si="38"/>
        <v>188.58333333333334</v>
      </c>
    </row>
    <row r="215" spans="2:38" hidden="1" x14ac:dyDescent="0.3">
      <c r="B215" s="18" t="str">
        <f t="shared" si="37"/>
        <v>GERBO1</v>
      </c>
      <c r="C215" s="1" t="s">
        <v>475</v>
      </c>
      <c r="D215" s="19">
        <v>1</v>
      </c>
      <c r="E215" s="1" t="s">
        <v>121</v>
      </c>
      <c r="F215" s="12"/>
      <c r="G215" s="12"/>
      <c r="H215" t="s">
        <v>467</v>
      </c>
      <c r="I215" s="11"/>
      <c r="J215">
        <v>129</v>
      </c>
      <c r="K215">
        <v>44</v>
      </c>
      <c r="L215">
        <v>34</v>
      </c>
      <c r="M215">
        <v>11</v>
      </c>
      <c r="N215">
        <f t="shared" ref="N215:N220" si="45">SUM(J215:M215)</f>
        <v>218</v>
      </c>
      <c r="O215" s="6">
        <f t="shared" si="41"/>
        <v>54.5</v>
      </c>
      <c r="Q215">
        <v>286</v>
      </c>
      <c r="R215">
        <v>107</v>
      </c>
      <c r="S215">
        <v>87</v>
      </c>
      <c r="T215">
        <v>133</v>
      </c>
      <c r="U215">
        <f t="shared" ref="U215:U220" si="46">SUM(Q215:T215)</f>
        <v>613</v>
      </c>
      <c r="V215" s="6">
        <f t="shared" si="43"/>
        <v>153.25</v>
      </c>
      <c r="X215">
        <v>11</v>
      </c>
      <c r="Y215">
        <v>84</v>
      </c>
      <c r="Z215" s="25">
        <v>83</v>
      </c>
      <c r="AA215" s="10">
        <v>55</v>
      </c>
      <c r="AB215">
        <f t="shared" ref="AB215:AB220" si="47">SUM(X215:AA215)</f>
        <v>233</v>
      </c>
      <c r="AC215" s="9">
        <f t="shared" si="39"/>
        <v>58.25</v>
      </c>
      <c r="AL215" s="23">
        <f t="shared" si="38"/>
        <v>88.666666666666671</v>
      </c>
    </row>
    <row r="216" spans="2:38" hidden="1" x14ac:dyDescent="0.3">
      <c r="B216" s="18" t="str">
        <f t="shared" si="37"/>
        <v>GERBO2</v>
      </c>
      <c r="C216" s="1" t="s">
        <v>475</v>
      </c>
      <c r="D216" s="19">
        <v>2</v>
      </c>
      <c r="E216" s="1" t="s">
        <v>121</v>
      </c>
      <c r="F216" s="12"/>
      <c r="G216" s="12"/>
      <c r="H216" t="s">
        <v>470</v>
      </c>
      <c r="I216" s="11"/>
      <c r="J216">
        <v>0</v>
      </c>
      <c r="K216">
        <v>30</v>
      </c>
      <c r="L216">
        <v>0</v>
      </c>
      <c r="M216">
        <v>0</v>
      </c>
      <c r="N216">
        <f t="shared" si="45"/>
        <v>30</v>
      </c>
      <c r="O216" s="6">
        <f t="shared" si="41"/>
        <v>7.5</v>
      </c>
      <c r="Q216">
        <v>160</v>
      </c>
      <c r="R216">
        <v>5</v>
      </c>
      <c r="S216">
        <v>0</v>
      </c>
      <c r="T216">
        <v>3</v>
      </c>
      <c r="U216">
        <f t="shared" si="46"/>
        <v>168</v>
      </c>
      <c r="V216" s="6">
        <f t="shared" si="43"/>
        <v>42</v>
      </c>
      <c r="X216">
        <v>7</v>
      </c>
      <c r="Y216">
        <v>0</v>
      </c>
      <c r="Z216" s="25">
        <v>0</v>
      </c>
      <c r="AA216" s="10">
        <v>0</v>
      </c>
      <c r="AB216">
        <f t="shared" si="47"/>
        <v>7</v>
      </c>
      <c r="AC216" s="9">
        <f t="shared" si="39"/>
        <v>1.75</v>
      </c>
      <c r="AL216" s="23">
        <f t="shared" si="38"/>
        <v>17.083333333333332</v>
      </c>
    </row>
    <row r="217" spans="2:38" hidden="1" x14ac:dyDescent="0.3">
      <c r="B217" s="18" t="str">
        <f t="shared" si="37"/>
        <v>GERBO3</v>
      </c>
      <c r="C217" s="1" t="s">
        <v>475</v>
      </c>
      <c r="D217" s="19">
        <v>3</v>
      </c>
      <c r="E217" s="1" t="s">
        <v>121</v>
      </c>
      <c r="F217" s="12"/>
      <c r="G217" s="12"/>
      <c r="H217" t="s">
        <v>469</v>
      </c>
      <c r="I217" s="11"/>
      <c r="J217">
        <v>0</v>
      </c>
      <c r="K217">
        <v>30</v>
      </c>
      <c r="L217">
        <v>0</v>
      </c>
      <c r="M217">
        <v>0</v>
      </c>
      <c r="N217">
        <f t="shared" si="45"/>
        <v>30</v>
      </c>
      <c r="O217" s="6">
        <f t="shared" si="41"/>
        <v>7.5</v>
      </c>
      <c r="Q217">
        <v>200</v>
      </c>
      <c r="R217">
        <v>0</v>
      </c>
      <c r="S217">
        <v>0</v>
      </c>
      <c r="T217">
        <v>0</v>
      </c>
      <c r="U217">
        <f t="shared" si="46"/>
        <v>200</v>
      </c>
      <c r="V217" s="6">
        <f t="shared" si="43"/>
        <v>50</v>
      </c>
      <c r="X217">
        <v>0</v>
      </c>
      <c r="Y217">
        <v>0</v>
      </c>
      <c r="Z217" s="25">
        <v>0</v>
      </c>
      <c r="AA217" s="10">
        <v>0</v>
      </c>
      <c r="AB217">
        <f t="shared" si="47"/>
        <v>0</v>
      </c>
      <c r="AC217" s="9">
        <f t="shared" si="39"/>
        <v>0</v>
      </c>
      <c r="AL217" s="23">
        <f t="shared" si="38"/>
        <v>19.166666666666668</v>
      </c>
    </row>
    <row r="218" spans="2:38" hidden="1" x14ac:dyDescent="0.3">
      <c r="B218" s="18" t="str">
        <f t="shared" si="37"/>
        <v>GERBO4</v>
      </c>
      <c r="C218" s="1" t="s">
        <v>475</v>
      </c>
      <c r="D218" s="19">
        <v>4</v>
      </c>
      <c r="E218" s="1" t="s">
        <v>121</v>
      </c>
      <c r="F218" s="12"/>
      <c r="G218" s="12"/>
      <c r="H218" t="s">
        <v>466</v>
      </c>
      <c r="I218" s="11"/>
      <c r="J218">
        <v>492</v>
      </c>
      <c r="K218">
        <v>331</v>
      </c>
      <c r="L218">
        <v>363</v>
      </c>
      <c r="M218">
        <v>215</v>
      </c>
      <c r="N218">
        <f t="shared" si="45"/>
        <v>1401</v>
      </c>
      <c r="O218" s="6">
        <f t="shared" si="41"/>
        <v>350.25</v>
      </c>
      <c r="Q218">
        <v>699</v>
      </c>
      <c r="R218">
        <v>1750</v>
      </c>
      <c r="S218">
        <v>947</v>
      </c>
      <c r="T218">
        <v>522</v>
      </c>
      <c r="U218">
        <f t="shared" si="46"/>
        <v>3918</v>
      </c>
      <c r="V218" s="6">
        <f t="shared" si="43"/>
        <v>979.5</v>
      </c>
      <c r="X218">
        <v>425</v>
      </c>
      <c r="Y218">
        <v>746</v>
      </c>
      <c r="Z218" s="25">
        <v>401</v>
      </c>
      <c r="AA218" s="10">
        <v>111</v>
      </c>
      <c r="AB218">
        <f t="shared" si="47"/>
        <v>1683</v>
      </c>
      <c r="AC218" s="9">
        <f t="shared" si="39"/>
        <v>420.75</v>
      </c>
      <c r="AL218" s="23">
        <f t="shared" si="38"/>
        <v>583.5</v>
      </c>
    </row>
    <row r="219" spans="2:38" hidden="1" x14ac:dyDescent="0.3">
      <c r="B219" s="18" t="str">
        <f t="shared" si="37"/>
        <v>GERBO5</v>
      </c>
      <c r="C219" s="1" t="s">
        <v>475</v>
      </c>
      <c r="D219" s="19">
        <v>5</v>
      </c>
      <c r="E219" s="1" t="s">
        <v>121</v>
      </c>
      <c r="F219" s="12"/>
      <c r="G219" s="12"/>
      <c r="H219" t="s">
        <v>471</v>
      </c>
      <c r="I219" s="11"/>
      <c r="J219">
        <v>0</v>
      </c>
      <c r="K219">
        <v>0</v>
      </c>
      <c r="L219">
        <v>0</v>
      </c>
      <c r="M219">
        <v>0</v>
      </c>
      <c r="N219">
        <f t="shared" si="45"/>
        <v>0</v>
      </c>
      <c r="O219" s="6">
        <f t="shared" si="41"/>
        <v>0</v>
      </c>
      <c r="Q219">
        <v>0</v>
      </c>
      <c r="R219">
        <v>1</v>
      </c>
      <c r="S219">
        <v>0</v>
      </c>
      <c r="T219">
        <v>15</v>
      </c>
      <c r="U219">
        <f t="shared" si="46"/>
        <v>16</v>
      </c>
      <c r="V219" s="6">
        <f t="shared" si="43"/>
        <v>4</v>
      </c>
      <c r="X219">
        <v>0</v>
      </c>
      <c r="Y219">
        <v>0</v>
      </c>
      <c r="Z219" s="25">
        <v>0</v>
      </c>
      <c r="AA219" s="10">
        <v>0</v>
      </c>
      <c r="AB219">
        <f t="shared" si="47"/>
        <v>0</v>
      </c>
      <c r="AC219" s="9">
        <f t="shared" si="39"/>
        <v>0</v>
      </c>
      <c r="AL219" s="23">
        <f t="shared" si="38"/>
        <v>1.3333333333333333</v>
      </c>
    </row>
    <row r="220" spans="2:38" hidden="1" x14ac:dyDescent="0.3">
      <c r="B220" s="18" t="str">
        <f t="shared" si="37"/>
        <v>GERBO6</v>
      </c>
      <c r="C220" s="1" t="s">
        <v>475</v>
      </c>
      <c r="D220" s="19">
        <v>6</v>
      </c>
      <c r="E220" s="1" t="s">
        <v>121</v>
      </c>
      <c r="F220" s="12"/>
      <c r="G220" s="12"/>
      <c r="H220" t="s">
        <v>468</v>
      </c>
      <c r="I220" s="11"/>
      <c r="J220">
        <v>95</v>
      </c>
      <c r="K220">
        <v>103</v>
      </c>
      <c r="L220">
        <v>147</v>
      </c>
      <c r="M220">
        <v>96</v>
      </c>
      <c r="N220">
        <f t="shared" si="45"/>
        <v>441</v>
      </c>
      <c r="O220" s="6">
        <f t="shared" si="41"/>
        <v>110.25</v>
      </c>
      <c r="Q220">
        <v>89</v>
      </c>
      <c r="R220">
        <v>45</v>
      </c>
      <c r="S220">
        <v>90</v>
      </c>
      <c r="T220">
        <v>104</v>
      </c>
      <c r="U220">
        <f t="shared" si="46"/>
        <v>328</v>
      </c>
      <c r="V220" s="6">
        <f t="shared" si="43"/>
        <v>82</v>
      </c>
      <c r="X220">
        <v>27</v>
      </c>
      <c r="Y220">
        <v>198</v>
      </c>
      <c r="Z220" s="25">
        <v>92</v>
      </c>
      <c r="AA220" s="10">
        <v>44</v>
      </c>
      <c r="AB220">
        <f t="shared" si="47"/>
        <v>361</v>
      </c>
      <c r="AC220" s="9">
        <f t="shared" si="39"/>
        <v>90.25</v>
      </c>
      <c r="AL220" s="23">
        <f t="shared" si="38"/>
        <v>94.166666666666671</v>
      </c>
    </row>
    <row r="221" spans="2:38" hidden="1" x14ac:dyDescent="0.3">
      <c r="B221" s="18" t="str">
        <f t="shared" si="37"/>
        <v>ARGOX1</v>
      </c>
      <c r="C221" s="1" t="s">
        <v>1728</v>
      </c>
      <c r="D221" s="1">
        <v>1</v>
      </c>
      <c r="E221" s="1" t="s">
        <v>122</v>
      </c>
      <c r="F221" s="1">
        <v>50</v>
      </c>
      <c r="G221" s="1" t="s">
        <v>485</v>
      </c>
      <c r="H221" t="s">
        <v>7574</v>
      </c>
      <c r="I221" t="str">
        <f>CONCATENATE(H221,"_","SC")</f>
        <v>00-00R4C-030_SC</v>
      </c>
      <c r="J221">
        <f>_xlfn.XLOOKUP($H$221,[1]Export!$O:$O,[1]Export!$P:$P,0)</f>
        <v>0</v>
      </c>
      <c r="K221">
        <v>0</v>
      </c>
      <c r="L221">
        <v>1</v>
      </c>
      <c r="M221">
        <v>1</v>
      </c>
      <c r="N221">
        <f>SUM(J221:M221)</f>
        <v>2</v>
      </c>
      <c r="O221" s="6">
        <f t="shared" si="41"/>
        <v>0.5</v>
      </c>
      <c r="Q221">
        <v>0</v>
      </c>
      <c r="R221">
        <v>2</v>
      </c>
      <c r="S221">
        <v>2</v>
      </c>
      <c r="T221">
        <v>0</v>
      </c>
      <c r="U221">
        <f>SUM(Q221:T221)</f>
        <v>4</v>
      </c>
      <c r="V221" s="6">
        <f t="shared" si="43"/>
        <v>1</v>
      </c>
      <c r="X221">
        <v>0</v>
      </c>
      <c r="Y221">
        <v>0</v>
      </c>
      <c r="Z221" s="25">
        <v>0</v>
      </c>
      <c r="AA221" s="10">
        <v>0</v>
      </c>
      <c r="AB221">
        <f>SUM(X221:AA221)</f>
        <v>0</v>
      </c>
      <c r="AC221" s="9">
        <f t="shared" si="39"/>
        <v>0</v>
      </c>
      <c r="AL221" s="23">
        <f t="shared" si="38"/>
        <v>0.5</v>
      </c>
    </row>
    <row r="222" spans="2:38" hidden="1" x14ac:dyDescent="0.3">
      <c r="B222" s="18" t="str">
        <f t="shared" si="37"/>
        <v>ARGOX2</v>
      </c>
      <c r="C222" s="1" t="s">
        <v>1728</v>
      </c>
      <c r="D222" s="1">
        <v>2</v>
      </c>
      <c r="E222" s="1" t="s">
        <v>122</v>
      </c>
      <c r="F222" s="1">
        <v>50</v>
      </c>
      <c r="G222" s="1" t="s">
        <v>485</v>
      </c>
      <c r="H222" t="s">
        <v>7575</v>
      </c>
      <c r="I222" t="str">
        <f t="shared" ref="I222:I284" si="48">CONCATENATE(H222,"_","SC")</f>
        <v>00-93001-002_SC</v>
      </c>
      <c r="J222">
        <f>_xlfn.XLOOKUP(H222,[1]Export!$O:$O,[1]Export!$P:$P,0)</f>
        <v>0</v>
      </c>
      <c r="K222">
        <v>1</v>
      </c>
      <c r="L222">
        <v>0</v>
      </c>
      <c r="M222">
        <v>1</v>
      </c>
      <c r="N222">
        <f t="shared" ref="N222:N284" si="49">SUM(J222:M222)</f>
        <v>2</v>
      </c>
      <c r="O222" s="6">
        <f t="shared" si="41"/>
        <v>0.5</v>
      </c>
      <c r="Q222">
        <v>0</v>
      </c>
      <c r="R222">
        <v>0</v>
      </c>
      <c r="S222">
        <v>0</v>
      </c>
      <c r="T222">
        <v>0</v>
      </c>
      <c r="U222">
        <f t="shared" ref="U222:U284" si="50">SUM(Q222:T222)</f>
        <v>0</v>
      </c>
      <c r="V222" s="6">
        <f t="shared" si="43"/>
        <v>0</v>
      </c>
      <c r="X222">
        <v>0</v>
      </c>
      <c r="Y222">
        <v>0</v>
      </c>
      <c r="Z222" s="25">
        <v>0</v>
      </c>
      <c r="AA222" s="10">
        <v>0</v>
      </c>
      <c r="AB222">
        <f t="shared" ref="AB222:AB284" si="51">SUM(X222:AA222)</f>
        <v>0</v>
      </c>
      <c r="AC222" s="9">
        <f t="shared" si="39"/>
        <v>0</v>
      </c>
      <c r="AL222" s="23">
        <f t="shared" si="38"/>
        <v>0.16666666666666666</v>
      </c>
    </row>
    <row r="223" spans="2:38" hidden="1" x14ac:dyDescent="0.3">
      <c r="B223" s="18" t="str">
        <f t="shared" si="37"/>
        <v>ARGOX4</v>
      </c>
      <c r="C223" s="1" t="s">
        <v>1728</v>
      </c>
      <c r="D223" s="1">
        <v>4</v>
      </c>
      <c r="E223" s="1" t="s">
        <v>122</v>
      </c>
      <c r="F223" s="1">
        <v>50</v>
      </c>
      <c r="G223" s="1" t="s">
        <v>485</v>
      </c>
      <c r="H223" t="s">
        <v>7577</v>
      </c>
      <c r="I223" t="str">
        <f t="shared" si="48"/>
        <v>00-99940-100_SC</v>
      </c>
      <c r="J223">
        <f>_xlfn.XLOOKUP(H223,[2]Export!$O:$O,[2]Export!$P:$P,0)</f>
        <v>0</v>
      </c>
      <c r="K223">
        <v>1</v>
      </c>
      <c r="L223">
        <v>3</v>
      </c>
      <c r="M223">
        <v>5</v>
      </c>
      <c r="N223">
        <f t="shared" si="49"/>
        <v>9</v>
      </c>
      <c r="O223" s="6">
        <f t="shared" si="41"/>
        <v>2.25</v>
      </c>
      <c r="Q223">
        <v>0</v>
      </c>
      <c r="R223">
        <v>1</v>
      </c>
      <c r="S223">
        <v>0</v>
      </c>
      <c r="T223">
        <v>0</v>
      </c>
      <c r="U223">
        <f t="shared" si="50"/>
        <v>1</v>
      </c>
      <c r="V223" s="6">
        <f t="shared" si="43"/>
        <v>0.25</v>
      </c>
      <c r="X223">
        <v>0</v>
      </c>
      <c r="Y223">
        <v>0</v>
      </c>
      <c r="Z223" s="25">
        <v>0</v>
      </c>
      <c r="AA223" s="10">
        <v>0</v>
      </c>
      <c r="AB223">
        <f t="shared" si="51"/>
        <v>0</v>
      </c>
      <c r="AC223" s="9">
        <f t="shared" si="39"/>
        <v>0</v>
      </c>
      <c r="AL223" s="23">
        <f t="shared" si="38"/>
        <v>0.83333333333333337</v>
      </c>
    </row>
    <row r="224" spans="2:38" hidden="1" x14ac:dyDescent="0.3">
      <c r="B224" s="18" t="str">
        <f t="shared" si="37"/>
        <v>ARGOX5</v>
      </c>
      <c r="C224" s="1" t="s">
        <v>1728</v>
      </c>
      <c r="D224" s="1">
        <v>5</v>
      </c>
      <c r="E224" s="1" t="s">
        <v>122</v>
      </c>
      <c r="F224" s="1">
        <v>50</v>
      </c>
      <c r="G224" s="1" t="s">
        <v>485</v>
      </c>
      <c r="H224" t="s">
        <v>7235</v>
      </c>
      <c r="I224" t="str">
        <f t="shared" si="48"/>
        <v>22-80003-012_SC</v>
      </c>
      <c r="J224">
        <f>_xlfn.XLOOKUP(H224,[2]Export!$O:$O,[2]Export!$P:$P,0)</f>
        <v>0</v>
      </c>
      <c r="K224">
        <v>0</v>
      </c>
      <c r="L224">
        <v>50</v>
      </c>
      <c r="M224">
        <v>44</v>
      </c>
      <c r="N224">
        <f t="shared" si="49"/>
        <v>94</v>
      </c>
      <c r="O224" s="6">
        <f t="shared" si="41"/>
        <v>23.5</v>
      </c>
      <c r="Q224">
        <v>100</v>
      </c>
      <c r="R224">
        <v>75</v>
      </c>
      <c r="S224">
        <v>24</v>
      </c>
      <c r="T224">
        <v>110</v>
      </c>
      <c r="U224">
        <f t="shared" si="50"/>
        <v>309</v>
      </c>
      <c r="V224" s="6">
        <f t="shared" si="43"/>
        <v>77.25</v>
      </c>
      <c r="X224">
        <v>103</v>
      </c>
      <c r="Y224">
        <v>17</v>
      </c>
      <c r="Z224" s="25">
        <v>14</v>
      </c>
      <c r="AA224" s="10">
        <v>0</v>
      </c>
      <c r="AB224">
        <f t="shared" si="51"/>
        <v>134</v>
      </c>
      <c r="AC224" s="9">
        <f t="shared" si="39"/>
        <v>33.5</v>
      </c>
      <c r="AL224" s="23">
        <f t="shared" si="38"/>
        <v>44.75</v>
      </c>
    </row>
    <row r="225" spans="2:38" hidden="1" x14ac:dyDescent="0.3">
      <c r="B225" s="18" t="str">
        <f t="shared" si="37"/>
        <v>ARGOX6</v>
      </c>
      <c r="C225" s="1" t="s">
        <v>1728</v>
      </c>
      <c r="D225" s="1">
        <v>6</v>
      </c>
      <c r="E225" s="1" t="s">
        <v>122</v>
      </c>
      <c r="F225" s="1">
        <v>50</v>
      </c>
      <c r="G225" s="1" t="s">
        <v>485</v>
      </c>
      <c r="H225" t="s">
        <v>7241</v>
      </c>
      <c r="I225" t="str">
        <f t="shared" si="48"/>
        <v>22-80003-018_SC</v>
      </c>
      <c r="J225">
        <f>_xlfn.XLOOKUP(H225,[2]Export!$O:$O,[2]Export!$P:$P,0)</f>
        <v>0</v>
      </c>
      <c r="K225">
        <v>0</v>
      </c>
      <c r="L225">
        <v>0</v>
      </c>
      <c r="M225">
        <v>2</v>
      </c>
      <c r="N225">
        <f t="shared" si="49"/>
        <v>2</v>
      </c>
      <c r="O225" s="6">
        <f t="shared" si="41"/>
        <v>0.5</v>
      </c>
      <c r="Q225">
        <v>0</v>
      </c>
      <c r="R225">
        <v>10</v>
      </c>
      <c r="S225">
        <v>18</v>
      </c>
      <c r="T225">
        <v>0</v>
      </c>
      <c r="U225">
        <f t="shared" si="50"/>
        <v>28</v>
      </c>
      <c r="V225" s="6">
        <f t="shared" si="43"/>
        <v>7</v>
      </c>
      <c r="X225">
        <v>4</v>
      </c>
      <c r="Y225">
        <v>0</v>
      </c>
      <c r="Z225" s="25">
        <v>0</v>
      </c>
      <c r="AA225" s="10">
        <v>0</v>
      </c>
      <c r="AB225">
        <f t="shared" si="51"/>
        <v>4</v>
      </c>
      <c r="AC225" s="9">
        <f t="shared" si="39"/>
        <v>1</v>
      </c>
      <c r="AL225" s="23">
        <f t="shared" si="38"/>
        <v>2.8333333333333335</v>
      </c>
    </row>
    <row r="226" spans="2:38" hidden="1" x14ac:dyDescent="0.3">
      <c r="B226" s="18" t="str">
        <f t="shared" si="37"/>
        <v>ARGOX7</v>
      </c>
      <c r="C226" s="1" t="s">
        <v>1728</v>
      </c>
      <c r="D226" s="1">
        <v>7</v>
      </c>
      <c r="E226" s="1" t="s">
        <v>122</v>
      </c>
      <c r="F226" s="1">
        <v>50</v>
      </c>
      <c r="G226" s="1" t="s">
        <v>485</v>
      </c>
      <c r="H226" t="s">
        <v>7578</v>
      </c>
      <c r="I226" t="str">
        <f t="shared" si="48"/>
        <v>22-80004-001_SC</v>
      </c>
      <c r="J226">
        <f>_xlfn.XLOOKUP(H226,[2]Export!$O:$O,[2]Export!$P:$P,0)</f>
        <v>0</v>
      </c>
      <c r="K226">
        <v>0</v>
      </c>
      <c r="L226">
        <v>0</v>
      </c>
      <c r="M226">
        <v>1</v>
      </c>
      <c r="N226">
        <f t="shared" si="49"/>
        <v>1</v>
      </c>
      <c r="O226" s="6">
        <f t="shared" si="41"/>
        <v>0.25</v>
      </c>
      <c r="Q226">
        <v>0</v>
      </c>
      <c r="R226">
        <v>2</v>
      </c>
      <c r="S226">
        <v>11</v>
      </c>
      <c r="T226">
        <v>0</v>
      </c>
      <c r="U226">
        <f t="shared" si="50"/>
        <v>13</v>
      </c>
      <c r="V226" s="6">
        <f t="shared" si="43"/>
        <v>3.25</v>
      </c>
      <c r="X226">
        <v>5</v>
      </c>
      <c r="Y226">
        <v>11</v>
      </c>
      <c r="Z226" s="25">
        <v>0</v>
      </c>
      <c r="AA226" s="10">
        <v>0</v>
      </c>
      <c r="AB226">
        <f t="shared" si="51"/>
        <v>16</v>
      </c>
      <c r="AC226" s="9">
        <f t="shared" si="39"/>
        <v>4</v>
      </c>
      <c r="AL226" s="23">
        <f t="shared" si="38"/>
        <v>2.5</v>
      </c>
    </row>
    <row r="227" spans="2:38" hidden="1" x14ac:dyDescent="0.3">
      <c r="B227" s="18" t="str">
        <f t="shared" si="37"/>
        <v>ARGOX8</v>
      </c>
      <c r="C227" s="1" t="s">
        <v>1728</v>
      </c>
      <c r="D227" s="1">
        <v>8</v>
      </c>
      <c r="E227" s="1" t="s">
        <v>122</v>
      </c>
      <c r="F227" s="1">
        <v>50</v>
      </c>
      <c r="G227" s="1" t="s">
        <v>485</v>
      </c>
      <c r="H227" t="s">
        <v>7579</v>
      </c>
      <c r="I227" t="str">
        <f t="shared" si="48"/>
        <v>23-21211-008_SC</v>
      </c>
      <c r="J227">
        <f>_xlfn.XLOOKUP(H227,[2]Export!$O:$O,[2]Export!$P:$P,0)</f>
        <v>0</v>
      </c>
      <c r="K227">
        <v>0</v>
      </c>
      <c r="L227">
        <v>0</v>
      </c>
      <c r="M227">
        <v>5</v>
      </c>
      <c r="N227">
        <f t="shared" si="49"/>
        <v>5</v>
      </c>
      <c r="O227" s="6">
        <f t="shared" si="41"/>
        <v>1.25</v>
      </c>
      <c r="Q227">
        <v>10</v>
      </c>
      <c r="R227">
        <v>0</v>
      </c>
      <c r="S227">
        <v>0</v>
      </c>
      <c r="T227">
        <v>0</v>
      </c>
      <c r="U227">
        <f t="shared" si="50"/>
        <v>10</v>
      </c>
      <c r="V227" s="6">
        <f t="shared" si="43"/>
        <v>2.5</v>
      </c>
      <c r="X227">
        <v>0</v>
      </c>
      <c r="Y227">
        <v>0</v>
      </c>
      <c r="Z227" s="25">
        <v>0</v>
      </c>
      <c r="AA227" s="10">
        <v>0</v>
      </c>
      <c r="AB227">
        <f t="shared" si="51"/>
        <v>0</v>
      </c>
      <c r="AC227" s="9">
        <f t="shared" si="39"/>
        <v>0</v>
      </c>
      <c r="AL227" s="23">
        <f t="shared" si="38"/>
        <v>1.25</v>
      </c>
    </row>
    <row r="228" spans="2:38" hidden="1" x14ac:dyDescent="0.3">
      <c r="B228" s="18" t="str">
        <f t="shared" si="37"/>
        <v>ARGOX9</v>
      </c>
      <c r="C228" s="1" t="s">
        <v>1728</v>
      </c>
      <c r="D228" s="1">
        <v>9</v>
      </c>
      <c r="E228" s="1" t="s">
        <v>122</v>
      </c>
      <c r="F228" s="1">
        <v>50</v>
      </c>
      <c r="G228" s="1" t="s">
        <v>485</v>
      </c>
      <c r="H228" t="s">
        <v>7580</v>
      </c>
      <c r="I228" t="str">
        <f t="shared" si="48"/>
        <v>23-21211-009_SC</v>
      </c>
      <c r="J228">
        <f>_xlfn.XLOOKUP(H228,[2]Export!$O:$O,[2]Export!$P:$P,0)</f>
        <v>0</v>
      </c>
      <c r="K228">
        <v>0</v>
      </c>
      <c r="L228">
        <v>0</v>
      </c>
      <c r="M228">
        <v>9</v>
      </c>
      <c r="N228">
        <f t="shared" si="49"/>
        <v>9</v>
      </c>
      <c r="O228" s="6">
        <f t="shared" si="41"/>
        <v>2.25</v>
      </c>
      <c r="Q228">
        <v>15</v>
      </c>
      <c r="R228">
        <v>1</v>
      </c>
      <c r="S228">
        <v>0</v>
      </c>
      <c r="T228">
        <v>0</v>
      </c>
      <c r="U228">
        <f t="shared" si="50"/>
        <v>16</v>
      </c>
      <c r="V228" s="6">
        <f t="shared" si="43"/>
        <v>4</v>
      </c>
      <c r="X228">
        <v>0</v>
      </c>
      <c r="Y228">
        <v>0</v>
      </c>
      <c r="Z228" s="25">
        <v>0</v>
      </c>
      <c r="AA228" s="10">
        <v>0</v>
      </c>
      <c r="AB228">
        <f t="shared" si="51"/>
        <v>0</v>
      </c>
      <c r="AC228" s="9">
        <f t="shared" si="39"/>
        <v>0</v>
      </c>
      <c r="AL228" s="23">
        <f t="shared" si="38"/>
        <v>2.0833333333333335</v>
      </c>
    </row>
    <row r="229" spans="2:38" hidden="1" x14ac:dyDescent="0.3">
      <c r="B229" s="18" t="str">
        <f t="shared" si="37"/>
        <v>ARGOX10</v>
      </c>
      <c r="C229" s="1" t="s">
        <v>1728</v>
      </c>
      <c r="D229" s="1">
        <v>10</v>
      </c>
      <c r="E229" s="1" t="s">
        <v>122</v>
      </c>
      <c r="F229" s="1">
        <v>50</v>
      </c>
      <c r="G229" s="1" t="s">
        <v>485</v>
      </c>
      <c r="H229" t="s">
        <v>1174</v>
      </c>
      <c r="I229" t="str">
        <f t="shared" si="48"/>
        <v>23-82424-017_SC</v>
      </c>
      <c r="J229">
        <f>_xlfn.XLOOKUP(H229,[2]Export!$O:$O,[2]Export!$P:$P,0)</f>
        <v>0</v>
      </c>
      <c r="K229">
        <v>16</v>
      </c>
      <c r="L229">
        <v>8</v>
      </c>
      <c r="M229">
        <v>0</v>
      </c>
      <c r="N229">
        <f t="shared" si="49"/>
        <v>24</v>
      </c>
      <c r="O229" s="6">
        <f t="shared" si="41"/>
        <v>6</v>
      </c>
      <c r="Q229">
        <v>14</v>
      </c>
      <c r="R229">
        <v>47</v>
      </c>
      <c r="S229">
        <v>12</v>
      </c>
      <c r="T229">
        <v>5</v>
      </c>
      <c r="U229">
        <f t="shared" si="50"/>
        <v>78</v>
      </c>
      <c r="V229" s="6">
        <f t="shared" si="43"/>
        <v>19.5</v>
      </c>
      <c r="X229">
        <v>1</v>
      </c>
      <c r="Y229">
        <v>6</v>
      </c>
      <c r="Z229" s="25">
        <v>21</v>
      </c>
      <c r="AA229" s="10">
        <v>0</v>
      </c>
      <c r="AB229">
        <f t="shared" si="51"/>
        <v>28</v>
      </c>
      <c r="AC229" s="9">
        <f t="shared" si="39"/>
        <v>7</v>
      </c>
      <c r="AL229" s="23">
        <f t="shared" si="38"/>
        <v>10.833333333333334</v>
      </c>
    </row>
    <row r="230" spans="2:38" hidden="1" x14ac:dyDescent="0.3">
      <c r="B230" s="18" t="str">
        <f t="shared" si="37"/>
        <v>ARGOX11</v>
      </c>
      <c r="C230" s="1" t="s">
        <v>1728</v>
      </c>
      <c r="D230" s="1">
        <v>11</v>
      </c>
      <c r="E230" s="1" t="s">
        <v>122</v>
      </c>
      <c r="F230" s="1">
        <v>50</v>
      </c>
      <c r="G230" s="1" t="s">
        <v>485</v>
      </c>
      <c r="H230" t="s">
        <v>7581</v>
      </c>
      <c r="I230" t="str">
        <f t="shared" si="48"/>
        <v>27-04201-311_SC</v>
      </c>
      <c r="J230">
        <f>_xlfn.XLOOKUP(H230,[2]Export!$O:$O,[2]Export!$P:$P,0)</f>
        <v>0</v>
      </c>
      <c r="K230">
        <v>0</v>
      </c>
      <c r="L230">
        <v>0</v>
      </c>
      <c r="M230">
        <v>5</v>
      </c>
      <c r="N230">
        <f t="shared" si="49"/>
        <v>5</v>
      </c>
      <c r="O230" s="6">
        <f t="shared" si="41"/>
        <v>1.25</v>
      </c>
      <c r="Q230">
        <v>0</v>
      </c>
      <c r="R230">
        <v>5</v>
      </c>
      <c r="S230">
        <v>0</v>
      </c>
      <c r="T230">
        <v>0</v>
      </c>
      <c r="U230">
        <f t="shared" si="50"/>
        <v>5</v>
      </c>
      <c r="V230" s="6">
        <f t="shared" si="43"/>
        <v>1.25</v>
      </c>
      <c r="X230">
        <v>0</v>
      </c>
      <c r="Y230">
        <v>0</v>
      </c>
      <c r="Z230" s="25">
        <v>0</v>
      </c>
      <c r="AA230" s="10">
        <v>0</v>
      </c>
      <c r="AB230">
        <f t="shared" si="51"/>
        <v>0</v>
      </c>
      <c r="AC230" s="9">
        <f t="shared" si="39"/>
        <v>0</v>
      </c>
      <c r="AL230" s="23">
        <f t="shared" si="38"/>
        <v>0.83333333333333337</v>
      </c>
    </row>
    <row r="231" spans="2:38" hidden="1" x14ac:dyDescent="0.3">
      <c r="B231" s="18" t="str">
        <f t="shared" si="37"/>
        <v>ARGOX12</v>
      </c>
      <c r="C231" s="1" t="s">
        <v>1728</v>
      </c>
      <c r="D231" s="1">
        <v>12</v>
      </c>
      <c r="E231" s="1" t="s">
        <v>122</v>
      </c>
      <c r="F231" s="1">
        <v>50</v>
      </c>
      <c r="G231" s="1" t="s">
        <v>485</v>
      </c>
      <c r="H231" t="s">
        <v>7582</v>
      </c>
      <c r="I231" t="str">
        <f t="shared" si="48"/>
        <v>27-04201-481_SC</v>
      </c>
      <c r="J231">
        <f>_xlfn.XLOOKUP(H231,[2]Export!$O:$O,[2]Export!$P:$P,0)</f>
        <v>0</v>
      </c>
      <c r="K231">
        <v>0</v>
      </c>
      <c r="L231">
        <v>0</v>
      </c>
      <c r="M231">
        <v>0</v>
      </c>
      <c r="N231">
        <f t="shared" si="49"/>
        <v>0</v>
      </c>
      <c r="O231" s="6">
        <f t="shared" si="41"/>
        <v>0</v>
      </c>
      <c r="Q231">
        <v>0</v>
      </c>
      <c r="R231">
        <v>0</v>
      </c>
      <c r="S231">
        <v>0</v>
      </c>
      <c r="T231">
        <v>0</v>
      </c>
      <c r="U231">
        <f t="shared" si="50"/>
        <v>0</v>
      </c>
      <c r="V231" s="6">
        <f t="shared" si="43"/>
        <v>0</v>
      </c>
      <c r="X231">
        <v>0</v>
      </c>
      <c r="Y231">
        <v>2</v>
      </c>
      <c r="Z231" s="25">
        <v>0</v>
      </c>
      <c r="AA231" s="10">
        <v>0</v>
      </c>
      <c r="AB231">
        <f t="shared" si="51"/>
        <v>2</v>
      </c>
      <c r="AC231" s="9">
        <f t="shared" si="39"/>
        <v>0.5</v>
      </c>
      <c r="AL231" s="23">
        <f t="shared" si="38"/>
        <v>0.16666666666666666</v>
      </c>
    </row>
    <row r="232" spans="2:38" hidden="1" x14ac:dyDescent="0.3">
      <c r="B232" s="18" t="str">
        <f t="shared" si="37"/>
        <v>ARGOX13</v>
      </c>
      <c r="C232" s="1" t="s">
        <v>1728</v>
      </c>
      <c r="D232" s="1">
        <v>13</v>
      </c>
      <c r="E232" s="1" t="s">
        <v>122</v>
      </c>
      <c r="F232" s="1">
        <v>50</v>
      </c>
      <c r="G232" s="1" t="s">
        <v>485</v>
      </c>
      <c r="H232" t="s">
        <v>7583</v>
      </c>
      <c r="I232" t="str">
        <f t="shared" si="48"/>
        <v>27-04203-491_SC</v>
      </c>
      <c r="J232">
        <f>_xlfn.XLOOKUP(H232,[2]Export!$O:$O,[2]Export!$P:$P,0)</f>
        <v>0</v>
      </c>
      <c r="K232">
        <v>0</v>
      </c>
      <c r="L232">
        <v>0</v>
      </c>
      <c r="M232">
        <v>5</v>
      </c>
      <c r="N232">
        <f t="shared" si="49"/>
        <v>5</v>
      </c>
      <c r="O232" s="6">
        <f t="shared" si="41"/>
        <v>1.25</v>
      </c>
      <c r="Q232">
        <v>5</v>
      </c>
      <c r="R232">
        <v>0</v>
      </c>
      <c r="S232">
        <v>0</v>
      </c>
      <c r="T232">
        <v>0</v>
      </c>
      <c r="U232">
        <f t="shared" si="50"/>
        <v>5</v>
      </c>
      <c r="V232" s="6">
        <f t="shared" si="43"/>
        <v>1.25</v>
      </c>
      <c r="X232">
        <v>0</v>
      </c>
      <c r="Y232">
        <v>0</v>
      </c>
      <c r="Z232" s="25">
        <v>0</v>
      </c>
      <c r="AA232" s="10">
        <v>0</v>
      </c>
      <c r="AB232">
        <f t="shared" si="51"/>
        <v>0</v>
      </c>
      <c r="AC232" s="9">
        <f t="shared" si="39"/>
        <v>0</v>
      </c>
      <c r="AL232" s="23">
        <f t="shared" si="38"/>
        <v>0.83333333333333337</v>
      </c>
    </row>
    <row r="233" spans="2:38" hidden="1" x14ac:dyDescent="0.3">
      <c r="B233" s="18" t="str">
        <f t="shared" si="37"/>
        <v>ARGOX14</v>
      </c>
      <c r="C233" s="1" t="s">
        <v>1728</v>
      </c>
      <c r="D233" s="1">
        <v>14</v>
      </c>
      <c r="E233" s="1" t="s">
        <v>122</v>
      </c>
      <c r="F233" s="1">
        <v>50</v>
      </c>
      <c r="G233" s="1" t="s">
        <v>485</v>
      </c>
      <c r="H233" t="s">
        <v>7584</v>
      </c>
      <c r="I233" t="str">
        <f t="shared" si="48"/>
        <v>27-40601-191_SC</v>
      </c>
      <c r="J233">
        <f>_xlfn.XLOOKUP(H233,[2]Export!$O:$O,[2]Export!$P:$P,0)</f>
        <v>0</v>
      </c>
      <c r="K233">
        <v>0</v>
      </c>
      <c r="L233">
        <v>0</v>
      </c>
      <c r="M233">
        <v>10</v>
      </c>
      <c r="N233">
        <f t="shared" si="49"/>
        <v>10</v>
      </c>
      <c r="O233" s="6">
        <f t="shared" si="41"/>
        <v>2.5</v>
      </c>
      <c r="Q233">
        <v>10</v>
      </c>
      <c r="R233">
        <v>0</v>
      </c>
      <c r="S233">
        <v>0</v>
      </c>
      <c r="T233">
        <v>0</v>
      </c>
      <c r="U233">
        <f t="shared" si="50"/>
        <v>10</v>
      </c>
      <c r="V233" s="6">
        <f t="shared" si="43"/>
        <v>2.5</v>
      </c>
      <c r="X233">
        <v>0</v>
      </c>
      <c r="Y233">
        <v>0</v>
      </c>
      <c r="Z233" s="25">
        <v>0</v>
      </c>
      <c r="AA233" s="10">
        <v>0</v>
      </c>
      <c r="AB233">
        <f t="shared" si="51"/>
        <v>0</v>
      </c>
      <c r="AC233" s="9">
        <f t="shared" si="39"/>
        <v>0</v>
      </c>
      <c r="AL233" s="23">
        <f t="shared" si="38"/>
        <v>1.6666666666666667</v>
      </c>
    </row>
    <row r="234" spans="2:38" hidden="1" x14ac:dyDescent="0.3">
      <c r="B234" s="18" t="str">
        <f t="shared" si="37"/>
        <v>ARGOX15</v>
      </c>
      <c r="C234" s="1" t="s">
        <v>1728</v>
      </c>
      <c r="D234" s="1">
        <v>15</v>
      </c>
      <c r="E234" s="1" t="s">
        <v>122</v>
      </c>
      <c r="F234" s="1">
        <v>50</v>
      </c>
      <c r="G234" s="1" t="s">
        <v>485</v>
      </c>
      <c r="H234" t="s">
        <v>7585</v>
      </c>
      <c r="I234" t="str">
        <f t="shared" si="48"/>
        <v>27-40604-181_SC</v>
      </c>
      <c r="J234">
        <f>_xlfn.XLOOKUP(H234,[2]Export!$O:$O,[2]Export!$P:$P,0)</f>
        <v>0</v>
      </c>
      <c r="K234">
        <v>0</v>
      </c>
      <c r="L234">
        <v>0</v>
      </c>
      <c r="M234">
        <v>10</v>
      </c>
      <c r="N234">
        <f t="shared" si="49"/>
        <v>10</v>
      </c>
      <c r="O234" s="6">
        <f t="shared" si="41"/>
        <v>2.5</v>
      </c>
      <c r="Q234">
        <v>10</v>
      </c>
      <c r="R234">
        <v>0</v>
      </c>
      <c r="S234">
        <v>0</v>
      </c>
      <c r="T234">
        <v>0</v>
      </c>
      <c r="U234">
        <f t="shared" si="50"/>
        <v>10</v>
      </c>
      <c r="V234" s="6">
        <f t="shared" si="43"/>
        <v>2.5</v>
      </c>
      <c r="X234">
        <v>0</v>
      </c>
      <c r="Y234">
        <v>0</v>
      </c>
      <c r="Z234" s="25">
        <v>0</v>
      </c>
      <c r="AA234" s="10">
        <v>0</v>
      </c>
      <c r="AB234">
        <f t="shared" si="51"/>
        <v>0</v>
      </c>
      <c r="AC234" s="9">
        <f t="shared" si="39"/>
        <v>0</v>
      </c>
      <c r="AL234" s="23">
        <f t="shared" si="38"/>
        <v>1.6666666666666667</v>
      </c>
    </row>
    <row r="235" spans="2:38" hidden="1" x14ac:dyDescent="0.3">
      <c r="B235" s="18" t="str">
        <f t="shared" si="37"/>
        <v>ARGOX16</v>
      </c>
      <c r="C235" s="1" t="s">
        <v>1728</v>
      </c>
      <c r="D235" s="1">
        <v>16</v>
      </c>
      <c r="E235" s="1" t="s">
        <v>122</v>
      </c>
      <c r="F235" s="1">
        <v>50</v>
      </c>
      <c r="G235" s="1" t="s">
        <v>485</v>
      </c>
      <c r="H235" t="s">
        <v>7239</v>
      </c>
      <c r="I235" t="str">
        <f t="shared" si="48"/>
        <v>32-21401-002_SC</v>
      </c>
      <c r="J235">
        <f>_xlfn.XLOOKUP(H235,[2]Export!$O:$O,[2]Export!$P:$P,0)</f>
        <v>0</v>
      </c>
      <c r="K235">
        <v>20</v>
      </c>
      <c r="L235">
        <v>45</v>
      </c>
      <c r="M235">
        <v>62</v>
      </c>
      <c r="N235">
        <f t="shared" si="49"/>
        <v>127</v>
      </c>
      <c r="O235" s="6">
        <f t="shared" si="41"/>
        <v>31.75</v>
      </c>
      <c r="Q235">
        <v>0</v>
      </c>
      <c r="R235">
        <v>19</v>
      </c>
      <c r="S235">
        <v>56</v>
      </c>
      <c r="T235">
        <v>14</v>
      </c>
      <c r="U235">
        <f t="shared" si="50"/>
        <v>89</v>
      </c>
      <c r="V235" s="6">
        <f t="shared" si="43"/>
        <v>22.25</v>
      </c>
      <c r="X235">
        <v>30</v>
      </c>
      <c r="Y235">
        <v>52</v>
      </c>
      <c r="Z235" s="25">
        <v>28</v>
      </c>
      <c r="AA235" s="10">
        <v>0</v>
      </c>
      <c r="AB235">
        <f t="shared" si="51"/>
        <v>110</v>
      </c>
      <c r="AC235" s="9">
        <f t="shared" si="39"/>
        <v>27.5</v>
      </c>
      <c r="AL235" s="23">
        <f t="shared" si="38"/>
        <v>27.166666666666668</v>
      </c>
    </row>
    <row r="236" spans="2:38" hidden="1" x14ac:dyDescent="0.3">
      <c r="B236" s="18" t="str">
        <f t="shared" si="37"/>
        <v>ARGOX17</v>
      </c>
      <c r="C236" s="1" t="s">
        <v>1728</v>
      </c>
      <c r="D236" s="1">
        <v>17</v>
      </c>
      <c r="E236" s="1" t="s">
        <v>122</v>
      </c>
      <c r="F236" s="1">
        <v>50</v>
      </c>
      <c r="G236" s="1" t="s">
        <v>485</v>
      </c>
      <c r="H236" t="s">
        <v>7240</v>
      </c>
      <c r="I236" t="str">
        <f t="shared" si="48"/>
        <v>32-21402-001_SC</v>
      </c>
      <c r="J236">
        <f>_xlfn.XLOOKUP(H236,[2]Export!$O:$O,[2]Export!$P:$P,0)</f>
        <v>0</v>
      </c>
      <c r="K236">
        <v>10</v>
      </c>
      <c r="L236">
        <v>44</v>
      </c>
      <c r="M236">
        <v>65</v>
      </c>
      <c r="N236">
        <f t="shared" si="49"/>
        <v>119</v>
      </c>
      <c r="O236" s="6">
        <f t="shared" si="41"/>
        <v>29.75</v>
      </c>
      <c r="Q236">
        <v>16</v>
      </c>
      <c r="R236">
        <v>0</v>
      </c>
      <c r="S236">
        <v>34</v>
      </c>
      <c r="T236">
        <v>40</v>
      </c>
      <c r="U236">
        <f t="shared" si="50"/>
        <v>90</v>
      </c>
      <c r="V236" s="6">
        <f t="shared" si="43"/>
        <v>22.5</v>
      </c>
      <c r="X236">
        <v>70</v>
      </c>
      <c r="Y236">
        <v>16</v>
      </c>
      <c r="Z236" s="25">
        <v>35</v>
      </c>
      <c r="AA236" s="10">
        <v>0</v>
      </c>
      <c r="AB236">
        <f t="shared" si="51"/>
        <v>121</v>
      </c>
      <c r="AC236" s="9">
        <f t="shared" si="39"/>
        <v>30.25</v>
      </c>
      <c r="AL236" s="23">
        <f t="shared" si="38"/>
        <v>27.5</v>
      </c>
    </row>
    <row r="237" spans="2:38" hidden="1" x14ac:dyDescent="0.3">
      <c r="B237" s="18" t="str">
        <f t="shared" si="37"/>
        <v>ARGOX18</v>
      </c>
      <c r="C237" s="1" t="s">
        <v>1728</v>
      </c>
      <c r="D237" s="1">
        <v>18</v>
      </c>
      <c r="E237" s="1" t="s">
        <v>122</v>
      </c>
      <c r="F237" s="1">
        <v>50</v>
      </c>
      <c r="G237" s="1" t="s">
        <v>485</v>
      </c>
      <c r="H237" t="s">
        <v>7242</v>
      </c>
      <c r="I237" t="str">
        <f t="shared" si="48"/>
        <v>32-21403-002_SC</v>
      </c>
      <c r="J237">
        <f>_xlfn.XLOOKUP(H237,[2]Export!$O:$O,[2]Export!$P:$P,0)</f>
        <v>0</v>
      </c>
      <c r="K237">
        <v>0</v>
      </c>
      <c r="L237">
        <v>20</v>
      </c>
      <c r="M237">
        <v>20</v>
      </c>
      <c r="N237">
        <f t="shared" si="49"/>
        <v>40</v>
      </c>
      <c r="O237" s="6">
        <f t="shared" si="41"/>
        <v>10</v>
      </c>
      <c r="Q237">
        <v>0</v>
      </c>
      <c r="R237">
        <v>2</v>
      </c>
      <c r="S237">
        <v>15</v>
      </c>
      <c r="T237">
        <v>10</v>
      </c>
      <c r="U237">
        <f t="shared" si="50"/>
        <v>27</v>
      </c>
      <c r="V237" s="6">
        <f t="shared" si="43"/>
        <v>6.75</v>
      </c>
      <c r="X237">
        <v>2</v>
      </c>
      <c r="Y237">
        <v>30</v>
      </c>
      <c r="Z237" s="25">
        <v>0</v>
      </c>
      <c r="AA237" s="10">
        <v>0</v>
      </c>
      <c r="AB237">
        <f t="shared" si="51"/>
        <v>32</v>
      </c>
      <c r="AC237" s="9">
        <f t="shared" si="39"/>
        <v>8</v>
      </c>
      <c r="AL237" s="23">
        <f t="shared" si="38"/>
        <v>8.25</v>
      </c>
    </row>
    <row r="238" spans="2:38" hidden="1" x14ac:dyDescent="0.3">
      <c r="B238" s="18" t="str">
        <f t="shared" si="37"/>
        <v>ARGOX19</v>
      </c>
      <c r="C238" s="1" t="s">
        <v>1728</v>
      </c>
      <c r="D238" s="1">
        <v>19</v>
      </c>
      <c r="E238" s="1" t="s">
        <v>122</v>
      </c>
      <c r="F238" s="1">
        <v>50</v>
      </c>
      <c r="G238" s="1" t="s">
        <v>485</v>
      </c>
      <c r="H238" t="s">
        <v>7243</v>
      </c>
      <c r="I238" t="str">
        <f t="shared" si="48"/>
        <v>32-21405-002_SC</v>
      </c>
      <c r="J238">
        <f>_xlfn.XLOOKUP(H238,[2]Export!$O:$O,[2]Export!$P:$P,0)</f>
        <v>0</v>
      </c>
      <c r="K238">
        <v>0</v>
      </c>
      <c r="L238">
        <v>2</v>
      </c>
      <c r="M238">
        <v>38</v>
      </c>
      <c r="N238">
        <f t="shared" si="49"/>
        <v>40</v>
      </c>
      <c r="O238" s="6">
        <f t="shared" si="41"/>
        <v>10</v>
      </c>
      <c r="Q238">
        <v>0</v>
      </c>
      <c r="R238">
        <v>2</v>
      </c>
      <c r="S238">
        <v>20</v>
      </c>
      <c r="T238">
        <v>4</v>
      </c>
      <c r="U238">
        <f t="shared" si="50"/>
        <v>26</v>
      </c>
      <c r="V238" s="6">
        <f t="shared" si="43"/>
        <v>6.5</v>
      </c>
      <c r="X238">
        <v>7</v>
      </c>
      <c r="Y238">
        <v>30</v>
      </c>
      <c r="Z238" s="25">
        <v>0</v>
      </c>
      <c r="AA238" s="10">
        <v>0</v>
      </c>
      <c r="AB238">
        <f t="shared" si="51"/>
        <v>37</v>
      </c>
      <c r="AC238" s="9">
        <f t="shared" si="39"/>
        <v>9.25</v>
      </c>
      <c r="AL238" s="23">
        <f t="shared" si="38"/>
        <v>8.5833333333333339</v>
      </c>
    </row>
    <row r="239" spans="2:38" hidden="1" x14ac:dyDescent="0.3">
      <c r="B239" s="18" t="str">
        <f t="shared" si="37"/>
        <v>ARGOX20</v>
      </c>
      <c r="C239" s="1" t="s">
        <v>1728</v>
      </c>
      <c r="D239" s="1">
        <v>20</v>
      </c>
      <c r="E239" s="1" t="s">
        <v>122</v>
      </c>
      <c r="F239" s="1">
        <v>50</v>
      </c>
      <c r="G239" s="1" t="s">
        <v>485</v>
      </c>
      <c r="H239" t="s">
        <v>7244</v>
      </c>
      <c r="I239" t="str">
        <f t="shared" si="48"/>
        <v>32-21406-003_SC</v>
      </c>
      <c r="J239">
        <f>_xlfn.XLOOKUP(H239,[2]Export!$O:$O,[2]Export!$P:$P,0)</f>
        <v>0</v>
      </c>
      <c r="K239">
        <v>0</v>
      </c>
      <c r="L239">
        <v>0</v>
      </c>
      <c r="M239">
        <v>44</v>
      </c>
      <c r="N239">
        <f t="shared" si="49"/>
        <v>44</v>
      </c>
      <c r="O239" s="6">
        <f t="shared" si="41"/>
        <v>11</v>
      </c>
      <c r="Q239">
        <v>3</v>
      </c>
      <c r="R239">
        <v>2</v>
      </c>
      <c r="S239">
        <v>5</v>
      </c>
      <c r="T239">
        <v>4</v>
      </c>
      <c r="U239">
        <f t="shared" si="50"/>
        <v>14</v>
      </c>
      <c r="V239" s="6">
        <f t="shared" si="43"/>
        <v>3.5</v>
      </c>
      <c r="X239">
        <v>52</v>
      </c>
      <c r="Y239">
        <v>4</v>
      </c>
      <c r="Z239" s="25">
        <v>0</v>
      </c>
      <c r="AA239" s="10">
        <v>0</v>
      </c>
      <c r="AB239">
        <f t="shared" si="51"/>
        <v>56</v>
      </c>
      <c r="AC239" s="9">
        <f t="shared" si="39"/>
        <v>14</v>
      </c>
      <c r="AL239" s="23">
        <f t="shared" si="38"/>
        <v>9.5</v>
      </c>
    </row>
    <row r="240" spans="2:38" hidden="1" x14ac:dyDescent="0.3">
      <c r="B240" s="18" t="str">
        <f t="shared" si="37"/>
        <v>ARGOX21</v>
      </c>
      <c r="C240" s="1" t="s">
        <v>1728</v>
      </c>
      <c r="D240" s="1">
        <v>21</v>
      </c>
      <c r="E240" s="1" t="s">
        <v>122</v>
      </c>
      <c r="F240" s="1">
        <v>50</v>
      </c>
      <c r="G240" s="1" t="s">
        <v>485</v>
      </c>
      <c r="H240" t="s">
        <v>7245</v>
      </c>
      <c r="I240" t="str">
        <f t="shared" si="48"/>
        <v>32-21409-001_SC</v>
      </c>
      <c r="J240">
        <f>_xlfn.XLOOKUP(H240,[2]Export!$O:$O,[2]Export!$P:$P,0)</f>
        <v>0</v>
      </c>
      <c r="K240">
        <v>0</v>
      </c>
      <c r="L240">
        <v>0</v>
      </c>
      <c r="M240">
        <v>0</v>
      </c>
      <c r="N240">
        <f t="shared" si="49"/>
        <v>0</v>
      </c>
      <c r="O240" s="6">
        <f t="shared" si="41"/>
        <v>0</v>
      </c>
      <c r="Q240">
        <v>0</v>
      </c>
      <c r="R240">
        <v>0</v>
      </c>
      <c r="S240">
        <v>2</v>
      </c>
      <c r="T240">
        <v>0</v>
      </c>
      <c r="U240">
        <f t="shared" si="50"/>
        <v>2</v>
      </c>
      <c r="V240" s="6">
        <f t="shared" si="43"/>
        <v>0.5</v>
      </c>
      <c r="X240">
        <v>1</v>
      </c>
      <c r="Y240">
        <v>7</v>
      </c>
      <c r="Z240" s="25">
        <v>0</v>
      </c>
      <c r="AA240" s="10">
        <v>0</v>
      </c>
      <c r="AB240">
        <f t="shared" si="51"/>
        <v>8</v>
      </c>
      <c r="AC240" s="9">
        <f t="shared" si="39"/>
        <v>2</v>
      </c>
      <c r="AL240" s="23">
        <f t="shared" si="38"/>
        <v>0.83333333333333337</v>
      </c>
    </row>
    <row r="241" spans="2:38" hidden="1" x14ac:dyDescent="0.3">
      <c r="B241" s="18" t="str">
        <f t="shared" si="37"/>
        <v>ARGOX22</v>
      </c>
      <c r="C241" s="1" t="s">
        <v>1728</v>
      </c>
      <c r="D241" s="1">
        <v>22</v>
      </c>
      <c r="E241" s="1" t="s">
        <v>122</v>
      </c>
      <c r="F241" s="1">
        <v>50</v>
      </c>
      <c r="G241" s="1" t="s">
        <v>485</v>
      </c>
      <c r="H241" t="s">
        <v>7586</v>
      </c>
      <c r="I241" t="str">
        <f t="shared" si="48"/>
        <v>32-30001-001_SC</v>
      </c>
      <c r="J241">
        <f>_xlfn.XLOOKUP(H241,[2]Export!$O:$O,[2]Export!$P:$P,0)</f>
        <v>0</v>
      </c>
      <c r="K241">
        <v>0</v>
      </c>
      <c r="L241">
        <v>0</v>
      </c>
      <c r="M241">
        <v>0</v>
      </c>
      <c r="N241">
        <f t="shared" si="49"/>
        <v>0</v>
      </c>
      <c r="O241" s="6">
        <f t="shared" si="41"/>
        <v>0</v>
      </c>
      <c r="Q241">
        <v>0</v>
      </c>
      <c r="R241">
        <v>0</v>
      </c>
      <c r="S241">
        <v>0</v>
      </c>
      <c r="T241">
        <v>0</v>
      </c>
      <c r="U241">
        <f t="shared" si="50"/>
        <v>0</v>
      </c>
      <c r="V241" s="6">
        <f t="shared" si="43"/>
        <v>0</v>
      </c>
      <c r="X241">
        <v>0</v>
      </c>
      <c r="Y241">
        <v>4</v>
      </c>
      <c r="Z241" s="25">
        <v>0</v>
      </c>
      <c r="AA241" s="10">
        <v>0</v>
      </c>
      <c r="AB241">
        <f t="shared" si="51"/>
        <v>4</v>
      </c>
      <c r="AC241" s="9">
        <f t="shared" si="39"/>
        <v>1</v>
      </c>
      <c r="AL241" s="23">
        <f t="shared" si="38"/>
        <v>0.33333333333333331</v>
      </c>
    </row>
    <row r="242" spans="2:38" hidden="1" x14ac:dyDescent="0.3">
      <c r="B242" s="18" t="str">
        <f t="shared" si="37"/>
        <v>ARGOX23</v>
      </c>
      <c r="C242" s="1" t="s">
        <v>1728</v>
      </c>
      <c r="D242" s="1">
        <v>23</v>
      </c>
      <c r="E242" s="1" t="s">
        <v>122</v>
      </c>
      <c r="F242" s="1">
        <v>50</v>
      </c>
      <c r="G242" s="1" t="s">
        <v>485</v>
      </c>
      <c r="H242" t="s">
        <v>7587</v>
      </c>
      <c r="I242" t="str">
        <f t="shared" si="48"/>
        <v>32-MXL00-123_SC</v>
      </c>
      <c r="J242">
        <f>_xlfn.XLOOKUP(H242,[2]Export!$O:$O,[2]Export!$P:$P,0)</f>
        <v>0</v>
      </c>
      <c r="K242">
        <v>0</v>
      </c>
      <c r="L242">
        <v>0</v>
      </c>
      <c r="M242">
        <v>0</v>
      </c>
      <c r="N242">
        <f t="shared" si="49"/>
        <v>0</v>
      </c>
      <c r="O242" s="6">
        <f t="shared" si="41"/>
        <v>0</v>
      </c>
      <c r="Q242">
        <v>0</v>
      </c>
      <c r="R242">
        <v>0</v>
      </c>
      <c r="S242">
        <v>0</v>
      </c>
      <c r="T242">
        <v>0</v>
      </c>
      <c r="U242">
        <f t="shared" si="50"/>
        <v>0</v>
      </c>
      <c r="V242" s="6">
        <f t="shared" si="43"/>
        <v>0</v>
      </c>
      <c r="X242">
        <v>0</v>
      </c>
      <c r="Y242">
        <v>4</v>
      </c>
      <c r="Z242" s="25">
        <v>0</v>
      </c>
      <c r="AA242" s="10">
        <v>0</v>
      </c>
      <c r="AB242">
        <f t="shared" si="51"/>
        <v>4</v>
      </c>
      <c r="AC242" s="9">
        <f t="shared" si="39"/>
        <v>1</v>
      </c>
      <c r="AL242" s="23">
        <f t="shared" si="38"/>
        <v>0.33333333333333331</v>
      </c>
    </row>
    <row r="243" spans="2:38" hidden="1" x14ac:dyDescent="0.3">
      <c r="B243" s="18" t="str">
        <f t="shared" si="37"/>
        <v>ARGOX24</v>
      </c>
      <c r="C243" s="1" t="s">
        <v>1728</v>
      </c>
      <c r="D243" s="1">
        <v>24</v>
      </c>
      <c r="E243" s="1" t="s">
        <v>122</v>
      </c>
      <c r="F243" s="1">
        <v>50</v>
      </c>
      <c r="G243" s="1" t="s">
        <v>485</v>
      </c>
      <c r="H243" t="s">
        <v>7588</v>
      </c>
      <c r="I243" t="str">
        <f t="shared" si="48"/>
        <v>33-21406-001_SC</v>
      </c>
      <c r="J243">
        <f>_xlfn.XLOOKUP(H243,[2]Export!$O:$O,[2]Export!$P:$P,0)</f>
        <v>0</v>
      </c>
      <c r="K243">
        <v>0</v>
      </c>
      <c r="L243">
        <v>0</v>
      </c>
      <c r="M243">
        <v>0</v>
      </c>
      <c r="N243">
        <f t="shared" si="49"/>
        <v>0</v>
      </c>
      <c r="O243" s="6">
        <f t="shared" si="41"/>
        <v>0</v>
      </c>
      <c r="Q243">
        <v>0</v>
      </c>
      <c r="R243">
        <v>0</v>
      </c>
      <c r="S243">
        <v>2</v>
      </c>
      <c r="T243">
        <v>0</v>
      </c>
      <c r="U243">
        <f t="shared" si="50"/>
        <v>2</v>
      </c>
      <c r="V243" s="6">
        <f t="shared" si="43"/>
        <v>0.5</v>
      </c>
      <c r="X243">
        <v>0</v>
      </c>
      <c r="Y243">
        <v>2</v>
      </c>
      <c r="Z243" s="25">
        <v>0</v>
      </c>
      <c r="AA243" s="10">
        <v>0</v>
      </c>
      <c r="AB243">
        <f t="shared" si="51"/>
        <v>2</v>
      </c>
      <c r="AC243" s="9">
        <f t="shared" si="39"/>
        <v>0.5</v>
      </c>
      <c r="AL243" s="23">
        <f t="shared" si="38"/>
        <v>0.33333333333333331</v>
      </c>
    </row>
    <row r="244" spans="2:38" hidden="1" x14ac:dyDescent="0.3">
      <c r="B244" s="18" t="str">
        <f t="shared" si="37"/>
        <v>ARGOX25</v>
      </c>
      <c r="C244" s="1" t="s">
        <v>1728</v>
      </c>
      <c r="D244" s="1">
        <v>25</v>
      </c>
      <c r="E244" s="1" t="s">
        <v>122</v>
      </c>
      <c r="F244" s="1">
        <v>50</v>
      </c>
      <c r="G244" s="1" t="s">
        <v>485</v>
      </c>
      <c r="H244" t="s">
        <v>7246</v>
      </c>
      <c r="I244" t="str">
        <f t="shared" si="48"/>
        <v>33-21413-001_SC</v>
      </c>
      <c r="J244">
        <f>_xlfn.XLOOKUP(H244,[2]Export!$O:$O,[2]Export!$P:$P,0)</f>
        <v>0</v>
      </c>
      <c r="K244">
        <v>0</v>
      </c>
      <c r="L244">
        <v>10</v>
      </c>
      <c r="M244">
        <v>14</v>
      </c>
      <c r="N244">
        <f t="shared" si="49"/>
        <v>24</v>
      </c>
      <c r="O244" s="6">
        <f t="shared" si="41"/>
        <v>6</v>
      </c>
      <c r="Q244">
        <v>0</v>
      </c>
      <c r="R244">
        <v>40</v>
      </c>
      <c r="S244">
        <v>20</v>
      </c>
      <c r="T244">
        <v>0</v>
      </c>
      <c r="U244">
        <f t="shared" si="50"/>
        <v>60</v>
      </c>
      <c r="V244" s="6">
        <f t="shared" si="43"/>
        <v>15</v>
      </c>
      <c r="X244">
        <v>0</v>
      </c>
      <c r="Y244">
        <v>11</v>
      </c>
      <c r="Z244" s="25">
        <v>10</v>
      </c>
      <c r="AA244" s="10">
        <v>0</v>
      </c>
      <c r="AB244">
        <f t="shared" si="51"/>
        <v>21</v>
      </c>
      <c r="AC244" s="9">
        <f t="shared" si="39"/>
        <v>5.25</v>
      </c>
      <c r="AL244" s="23">
        <f t="shared" si="38"/>
        <v>8.75</v>
      </c>
    </row>
    <row r="245" spans="2:38" hidden="1" x14ac:dyDescent="0.3">
      <c r="B245" s="18" t="str">
        <f t="shared" si="37"/>
        <v>ARGOX26</v>
      </c>
      <c r="C245" s="1" t="s">
        <v>1728</v>
      </c>
      <c r="D245" s="1">
        <v>26</v>
      </c>
      <c r="E245" s="1" t="s">
        <v>122</v>
      </c>
      <c r="F245" s="1">
        <v>50</v>
      </c>
      <c r="G245" s="1" t="s">
        <v>485</v>
      </c>
      <c r="H245" t="s">
        <v>7248</v>
      </c>
      <c r="I245" t="str">
        <f t="shared" si="48"/>
        <v>34-21405-001_SC</v>
      </c>
      <c r="J245">
        <f>_xlfn.XLOOKUP(H245,[2]Export!$O:$O,[2]Export!$P:$P,0)</f>
        <v>0</v>
      </c>
      <c r="K245">
        <v>0</v>
      </c>
      <c r="L245">
        <v>0</v>
      </c>
      <c r="M245">
        <v>30</v>
      </c>
      <c r="N245">
        <f t="shared" si="49"/>
        <v>30</v>
      </c>
      <c r="O245" s="6">
        <f t="shared" si="41"/>
        <v>7.5</v>
      </c>
      <c r="Q245">
        <v>0</v>
      </c>
      <c r="R245">
        <v>2</v>
      </c>
      <c r="S245">
        <v>20</v>
      </c>
      <c r="T245">
        <v>10</v>
      </c>
      <c r="U245">
        <f t="shared" si="50"/>
        <v>32</v>
      </c>
      <c r="V245" s="6">
        <f t="shared" si="43"/>
        <v>8</v>
      </c>
      <c r="X245">
        <v>0</v>
      </c>
      <c r="Y245">
        <v>38</v>
      </c>
      <c r="Z245" s="25">
        <v>0</v>
      </c>
      <c r="AA245" s="10">
        <v>0</v>
      </c>
      <c r="AB245">
        <f t="shared" si="51"/>
        <v>38</v>
      </c>
      <c r="AC245" s="9">
        <f t="shared" si="39"/>
        <v>9.5</v>
      </c>
      <c r="AL245" s="23">
        <f t="shared" si="38"/>
        <v>8.3333333333333339</v>
      </c>
    </row>
    <row r="246" spans="2:38" hidden="1" x14ac:dyDescent="0.3">
      <c r="B246" s="18" t="str">
        <f t="shared" si="37"/>
        <v>ARGOX27</v>
      </c>
      <c r="C246" s="1" t="s">
        <v>1728</v>
      </c>
      <c r="D246" s="1">
        <v>27</v>
      </c>
      <c r="E246" s="1" t="s">
        <v>122</v>
      </c>
      <c r="F246" s="1">
        <v>50</v>
      </c>
      <c r="G246" s="1" t="s">
        <v>485</v>
      </c>
      <c r="H246" t="s">
        <v>7250</v>
      </c>
      <c r="I246" t="str">
        <f t="shared" si="48"/>
        <v>34-21406-001_SC</v>
      </c>
      <c r="J246">
        <f>_xlfn.XLOOKUP(H246,[2]Export!$O:$O,[2]Export!$P:$P,0)</f>
        <v>0</v>
      </c>
      <c r="K246">
        <v>0</v>
      </c>
      <c r="L246">
        <v>0</v>
      </c>
      <c r="M246">
        <v>30</v>
      </c>
      <c r="N246">
        <f t="shared" si="49"/>
        <v>30</v>
      </c>
      <c r="O246" s="6">
        <f t="shared" si="41"/>
        <v>7.5</v>
      </c>
      <c r="Q246">
        <v>0</v>
      </c>
      <c r="R246">
        <v>2</v>
      </c>
      <c r="S246">
        <v>20</v>
      </c>
      <c r="T246">
        <v>10</v>
      </c>
      <c r="U246">
        <f t="shared" si="50"/>
        <v>32</v>
      </c>
      <c r="V246" s="6">
        <f t="shared" si="43"/>
        <v>8</v>
      </c>
      <c r="X246">
        <v>5</v>
      </c>
      <c r="Y246">
        <v>33</v>
      </c>
      <c r="Z246" s="25">
        <v>0</v>
      </c>
      <c r="AA246" s="10">
        <v>0</v>
      </c>
      <c r="AB246">
        <f t="shared" si="51"/>
        <v>38</v>
      </c>
      <c r="AC246" s="9">
        <f t="shared" si="39"/>
        <v>9.5</v>
      </c>
      <c r="AL246" s="23">
        <f t="shared" si="38"/>
        <v>8.3333333333333339</v>
      </c>
    </row>
    <row r="247" spans="2:38" hidden="1" x14ac:dyDescent="0.3">
      <c r="B247" s="18" t="str">
        <f t="shared" si="37"/>
        <v>ARGOX28</v>
      </c>
      <c r="C247" s="1" t="s">
        <v>1728</v>
      </c>
      <c r="D247" s="1">
        <v>28</v>
      </c>
      <c r="E247" s="1" t="s">
        <v>122</v>
      </c>
      <c r="F247" s="1">
        <v>50</v>
      </c>
      <c r="G247" s="1" t="s">
        <v>485</v>
      </c>
      <c r="H247" t="s">
        <v>7234</v>
      </c>
      <c r="I247" t="str">
        <f t="shared" si="48"/>
        <v>34-21407-002_SC</v>
      </c>
      <c r="J247">
        <f>_xlfn.XLOOKUP(H247,[2]Export!$O:$O,[2]Export!$P:$P,0)</f>
        <v>0</v>
      </c>
      <c r="K247">
        <v>0</v>
      </c>
      <c r="L247">
        <v>30</v>
      </c>
      <c r="M247">
        <v>59</v>
      </c>
      <c r="N247">
        <f t="shared" si="49"/>
        <v>89</v>
      </c>
      <c r="O247" s="6">
        <f t="shared" si="41"/>
        <v>22.25</v>
      </c>
      <c r="Q247">
        <v>10</v>
      </c>
      <c r="R247">
        <v>3</v>
      </c>
      <c r="S247">
        <v>67</v>
      </c>
      <c r="T247">
        <v>33</v>
      </c>
      <c r="U247">
        <f t="shared" si="50"/>
        <v>113</v>
      </c>
      <c r="V247" s="6">
        <f t="shared" si="43"/>
        <v>28.25</v>
      </c>
      <c r="X247">
        <v>10</v>
      </c>
      <c r="Y247">
        <v>10</v>
      </c>
      <c r="Z247" s="25">
        <v>82</v>
      </c>
      <c r="AA247" s="10">
        <v>0</v>
      </c>
      <c r="AB247">
        <f t="shared" si="51"/>
        <v>102</v>
      </c>
      <c r="AC247" s="9">
        <f t="shared" si="39"/>
        <v>25.5</v>
      </c>
      <c r="AL247" s="23">
        <f t="shared" si="38"/>
        <v>25.333333333333332</v>
      </c>
    </row>
    <row r="248" spans="2:38" hidden="1" x14ac:dyDescent="0.3">
      <c r="B248" s="18" t="str">
        <f t="shared" si="37"/>
        <v>ARGOX29</v>
      </c>
      <c r="C248" s="1" t="s">
        <v>1728</v>
      </c>
      <c r="D248" s="1">
        <v>29</v>
      </c>
      <c r="E248" s="1" t="s">
        <v>122</v>
      </c>
      <c r="F248" s="1">
        <v>50</v>
      </c>
      <c r="G248" s="1" t="s">
        <v>485</v>
      </c>
      <c r="H248" t="s">
        <v>7238</v>
      </c>
      <c r="I248" t="str">
        <f t="shared" si="48"/>
        <v>34-21411-002_SC</v>
      </c>
      <c r="J248">
        <f>_xlfn.XLOOKUP(H248,[2]Export!$O:$O,[2]Export!$P:$P,0)</f>
        <v>0</v>
      </c>
      <c r="K248">
        <v>15</v>
      </c>
      <c r="L248">
        <v>0</v>
      </c>
      <c r="M248">
        <v>120</v>
      </c>
      <c r="N248">
        <f t="shared" si="49"/>
        <v>135</v>
      </c>
      <c r="O248" s="6">
        <f t="shared" si="41"/>
        <v>33.75</v>
      </c>
      <c r="Q248">
        <v>15</v>
      </c>
      <c r="R248">
        <v>0</v>
      </c>
      <c r="S248">
        <v>14</v>
      </c>
      <c r="T248">
        <v>24</v>
      </c>
      <c r="U248">
        <f t="shared" si="50"/>
        <v>53</v>
      </c>
      <c r="V248" s="6">
        <f t="shared" si="43"/>
        <v>13.25</v>
      </c>
      <c r="X248">
        <v>37</v>
      </c>
      <c r="Y248">
        <v>30</v>
      </c>
      <c r="Z248" s="25">
        <v>180</v>
      </c>
      <c r="AA248" s="10">
        <v>0</v>
      </c>
      <c r="AB248">
        <f t="shared" si="51"/>
        <v>247</v>
      </c>
      <c r="AC248" s="9">
        <f t="shared" si="39"/>
        <v>61.75</v>
      </c>
      <c r="AL248" s="23">
        <f t="shared" si="38"/>
        <v>36.25</v>
      </c>
    </row>
    <row r="249" spans="2:38" hidden="1" x14ac:dyDescent="0.3">
      <c r="B249" s="18" t="str">
        <f t="shared" si="37"/>
        <v>ARGOX30</v>
      </c>
      <c r="C249" s="1" t="s">
        <v>1728</v>
      </c>
      <c r="D249" s="1">
        <v>30</v>
      </c>
      <c r="E249" s="1" t="s">
        <v>122</v>
      </c>
      <c r="F249" s="1">
        <v>50</v>
      </c>
      <c r="G249" s="1" t="s">
        <v>485</v>
      </c>
      <c r="H249" t="s">
        <v>7251</v>
      </c>
      <c r="I249" t="str">
        <f t="shared" si="48"/>
        <v>35-21401-003_SC</v>
      </c>
      <c r="J249">
        <f>_xlfn.XLOOKUP(H249,[2]Export!$O:$O,[2]Export!$P:$P,0)</f>
        <v>0</v>
      </c>
      <c r="K249">
        <v>10</v>
      </c>
      <c r="L249">
        <v>16</v>
      </c>
      <c r="M249">
        <v>11</v>
      </c>
      <c r="N249">
        <f t="shared" si="49"/>
        <v>37</v>
      </c>
      <c r="O249" s="6">
        <f t="shared" si="41"/>
        <v>9.25</v>
      </c>
      <c r="Q249">
        <v>1</v>
      </c>
      <c r="R249">
        <v>20</v>
      </c>
      <c r="S249">
        <v>46</v>
      </c>
      <c r="T249">
        <v>0</v>
      </c>
      <c r="U249">
        <f t="shared" si="50"/>
        <v>67</v>
      </c>
      <c r="V249" s="6">
        <f t="shared" si="43"/>
        <v>16.75</v>
      </c>
      <c r="X249">
        <v>5</v>
      </c>
      <c r="Y249">
        <v>17</v>
      </c>
      <c r="Z249" s="25">
        <v>20</v>
      </c>
      <c r="AA249" s="10">
        <v>0</v>
      </c>
      <c r="AB249">
        <f t="shared" si="51"/>
        <v>42</v>
      </c>
      <c r="AC249" s="9">
        <f t="shared" si="39"/>
        <v>10.5</v>
      </c>
      <c r="AL249" s="23">
        <f t="shared" si="38"/>
        <v>12.166666666666666</v>
      </c>
    </row>
    <row r="250" spans="2:38" hidden="1" x14ac:dyDescent="0.3">
      <c r="B250" s="18" t="str">
        <f t="shared" si="37"/>
        <v>ARGOX31</v>
      </c>
      <c r="C250" s="1" t="s">
        <v>1728</v>
      </c>
      <c r="D250" s="1">
        <v>31</v>
      </c>
      <c r="E250" s="1" t="s">
        <v>122</v>
      </c>
      <c r="F250" s="1">
        <v>50</v>
      </c>
      <c r="G250" s="1" t="s">
        <v>485</v>
      </c>
      <c r="H250" t="s">
        <v>7589</v>
      </c>
      <c r="I250" t="str">
        <f t="shared" si="48"/>
        <v>35-21401-011_SC</v>
      </c>
      <c r="J250">
        <f>_xlfn.XLOOKUP(H250,[2]Export!$O:$O,[2]Export!$P:$P,0)</f>
        <v>0</v>
      </c>
      <c r="K250">
        <v>0</v>
      </c>
      <c r="L250">
        <v>0</v>
      </c>
      <c r="M250">
        <v>2</v>
      </c>
      <c r="N250">
        <f t="shared" si="49"/>
        <v>2</v>
      </c>
      <c r="O250" s="6">
        <f t="shared" si="41"/>
        <v>0.5</v>
      </c>
      <c r="Q250">
        <v>0</v>
      </c>
      <c r="R250">
        <v>8</v>
      </c>
      <c r="S250">
        <v>7</v>
      </c>
      <c r="T250">
        <v>0</v>
      </c>
      <c r="U250">
        <f t="shared" si="50"/>
        <v>15</v>
      </c>
      <c r="V250" s="6">
        <f t="shared" si="43"/>
        <v>3.75</v>
      </c>
      <c r="X250">
        <v>4</v>
      </c>
      <c r="Y250">
        <v>18</v>
      </c>
      <c r="Z250" s="25">
        <v>0</v>
      </c>
      <c r="AA250" s="10">
        <v>0</v>
      </c>
      <c r="AB250">
        <f t="shared" si="51"/>
        <v>22</v>
      </c>
      <c r="AC250" s="9">
        <f t="shared" si="39"/>
        <v>5.5</v>
      </c>
      <c r="AL250" s="23">
        <f t="shared" si="38"/>
        <v>3.25</v>
      </c>
    </row>
    <row r="251" spans="2:38" hidden="1" x14ac:dyDescent="0.3">
      <c r="B251" s="18" t="str">
        <f t="shared" si="37"/>
        <v>ARGOX32</v>
      </c>
      <c r="C251" s="1" t="s">
        <v>1728</v>
      </c>
      <c r="D251" s="1">
        <v>32</v>
      </c>
      <c r="E251" s="1" t="s">
        <v>122</v>
      </c>
      <c r="F251" s="1">
        <v>50</v>
      </c>
      <c r="G251" s="1" t="s">
        <v>485</v>
      </c>
      <c r="H251" t="s">
        <v>7590</v>
      </c>
      <c r="I251" t="str">
        <f t="shared" si="48"/>
        <v>35-21406-001_SC</v>
      </c>
      <c r="J251">
        <f>_xlfn.XLOOKUP(H251,[2]Export!$O:$O,[2]Export!$P:$P,0)</f>
        <v>0</v>
      </c>
      <c r="K251">
        <v>0</v>
      </c>
      <c r="L251">
        <v>0</v>
      </c>
      <c r="M251">
        <v>0</v>
      </c>
      <c r="N251">
        <f t="shared" si="49"/>
        <v>0</v>
      </c>
      <c r="O251" s="6">
        <f t="shared" si="41"/>
        <v>0</v>
      </c>
      <c r="Q251">
        <v>0</v>
      </c>
      <c r="R251">
        <v>0</v>
      </c>
      <c r="S251">
        <v>2</v>
      </c>
      <c r="T251">
        <v>0</v>
      </c>
      <c r="U251">
        <f t="shared" si="50"/>
        <v>2</v>
      </c>
      <c r="V251" s="6">
        <f t="shared" si="43"/>
        <v>0.5</v>
      </c>
      <c r="X251">
        <v>0</v>
      </c>
      <c r="Y251">
        <v>0</v>
      </c>
      <c r="Z251" s="25">
        <v>0</v>
      </c>
      <c r="AA251" s="10">
        <v>0</v>
      </c>
      <c r="AB251">
        <f t="shared" si="51"/>
        <v>0</v>
      </c>
      <c r="AC251" s="9">
        <f t="shared" si="39"/>
        <v>0</v>
      </c>
      <c r="AL251" s="23">
        <f t="shared" si="38"/>
        <v>0.16666666666666666</v>
      </c>
    </row>
    <row r="252" spans="2:38" hidden="1" x14ac:dyDescent="0.3">
      <c r="B252" s="18" t="str">
        <f t="shared" si="37"/>
        <v>ARGOX33</v>
      </c>
      <c r="C252" s="1" t="s">
        <v>1728</v>
      </c>
      <c r="D252" s="1">
        <v>33</v>
      </c>
      <c r="E252" s="1" t="s">
        <v>122</v>
      </c>
      <c r="F252" s="1">
        <v>50</v>
      </c>
      <c r="G252" s="1" t="s">
        <v>485</v>
      </c>
      <c r="H252" t="s">
        <v>7591</v>
      </c>
      <c r="I252" t="str">
        <f t="shared" si="48"/>
        <v>35-C3001-011_SC</v>
      </c>
      <c r="J252">
        <f>_xlfn.XLOOKUP(H252,[2]Export!$O:$O,[2]Export!$P:$P,0)</f>
        <v>0</v>
      </c>
      <c r="K252">
        <v>0</v>
      </c>
      <c r="L252">
        <v>0</v>
      </c>
      <c r="M252">
        <v>5</v>
      </c>
      <c r="N252">
        <f t="shared" si="49"/>
        <v>5</v>
      </c>
      <c r="O252" s="6">
        <f t="shared" si="41"/>
        <v>1.25</v>
      </c>
      <c r="Q252">
        <v>5</v>
      </c>
      <c r="R252">
        <v>0</v>
      </c>
      <c r="S252">
        <v>0</v>
      </c>
      <c r="T252">
        <v>0</v>
      </c>
      <c r="U252">
        <f t="shared" si="50"/>
        <v>5</v>
      </c>
      <c r="V252" s="6">
        <f t="shared" si="43"/>
        <v>1.25</v>
      </c>
      <c r="X252">
        <v>0</v>
      </c>
      <c r="Y252">
        <v>0</v>
      </c>
      <c r="Z252" s="25">
        <v>0</v>
      </c>
      <c r="AA252" s="10">
        <v>0</v>
      </c>
      <c r="AB252">
        <f t="shared" si="51"/>
        <v>0</v>
      </c>
      <c r="AC252" s="9">
        <f t="shared" si="39"/>
        <v>0</v>
      </c>
      <c r="AL252" s="23">
        <f t="shared" si="38"/>
        <v>0.83333333333333337</v>
      </c>
    </row>
    <row r="253" spans="2:38" hidden="1" x14ac:dyDescent="0.3">
      <c r="B253" s="18" t="str">
        <f t="shared" si="37"/>
        <v>ARGOX34</v>
      </c>
      <c r="C253" s="1" t="s">
        <v>1728</v>
      </c>
      <c r="D253" s="1">
        <v>34</v>
      </c>
      <c r="E253" s="1" t="s">
        <v>122</v>
      </c>
      <c r="F253" s="1">
        <v>50</v>
      </c>
      <c r="G253" s="1" t="s">
        <v>485</v>
      </c>
      <c r="H253" t="s">
        <v>7592</v>
      </c>
      <c r="I253" t="str">
        <f t="shared" si="48"/>
        <v>35-IX404-011_SC</v>
      </c>
      <c r="J253">
        <f>_xlfn.XLOOKUP(H253,[2]Export!$O:$O,[2]Export!$P:$P,0)</f>
        <v>0</v>
      </c>
      <c r="K253">
        <v>1</v>
      </c>
      <c r="L253">
        <v>0</v>
      </c>
      <c r="M253">
        <v>6</v>
      </c>
      <c r="N253">
        <f t="shared" si="49"/>
        <v>7</v>
      </c>
      <c r="O253" s="6">
        <f t="shared" si="41"/>
        <v>1.75</v>
      </c>
      <c r="Q253">
        <v>2</v>
      </c>
      <c r="R253">
        <v>14</v>
      </c>
      <c r="S253">
        <v>19</v>
      </c>
      <c r="T253">
        <v>0</v>
      </c>
      <c r="U253">
        <f t="shared" si="50"/>
        <v>35</v>
      </c>
      <c r="V253" s="6">
        <f t="shared" si="43"/>
        <v>8.75</v>
      </c>
      <c r="X253">
        <v>5</v>
      </c>
      <c r="Y253">
        <v>0</v>
      </c>
      <c r="Z253" s="25">
        <v>0</v>
      </c>
      <c r="AA253" s="10">
        <v>0</v>
      </c>
      <c r="AB253">
        <f t="shared" si="51"/>
        <v>5</v>
      </c>
      <c r="AC253" s="9">
        <f t="shared" si="39"/>
        <v>1.25</v>
      </c>
      <c r="AL253" s="23">
        <f t="shared" si="38"/>
        <v>3.9166666666666665</v>
      </c>
    </row>
    <row r="254" spans="2:38" hidden="1" x14ac:dyDescent="0.3">
      <c r="B254" s="18" t="str">
        <f t="shared" si="37"/>
        <v>ARGOX35</v>
      </c>
      <c r="C254" s="1" t="s">
        <v>1728</v>
      </c>
      <c r="D254" s="1">
        <v>35</v>
      </c>
      <c r="E254" s="1" t="s">
        <v>122</v>
      </c>
      <c r="F254" s="1">
        <v>50</v>
      </c>
      <c r="G254" s="1" t="s">
        <v>485</v>
      </c>
      <c r="H254" t="s">
        <v>7276</v>
      </c>
      <c r="I254" t="str">
        <f t="shared" si="48"/>
        <v>35-IX404-012_SC</v>
      </c>
      <c r="J254">
        <f>_xlfn.XLOOKUP(H254,[2]Export!$O:$O,[2]Export!$P:$P,0)</f>
        <v>0</v>
      </c>
      <c r="K254">
        <v>0</v>
      </c>
      <c r="L254">
        <v>0</v>
      </c>
      <c r="M254">
        <v>0</v>
      </c>
      <c r="N254">
        <f t="shared" si="49"/>
        <v>0</v>
      </c>
      <c r="O254" s="6">
        <f t="shared" si="41"/>
        <v>0</v>
      </c>
      <c r="Q254">
        <v>0</v>
      </c>
      <c r="R254">
        <v>0</v>
      </c>
      <c r="S254">
        <v>0</v>
      </c>
      <c r="T254">
        <v>0</v>
      </c>
      <c r="U254">
        <f t="shared" si="50"/>
        <v>0</v>
      </c>
      <c r="V254" s="6">
        <f t="shared" si="43"/>
        <v>0</v>
      </c>
      <c r="X254">
        <v>0</v>
      </c>
      <c r="Y254">
        <v>10</v>
      </c>
      <c r="Z254" s="25">
        <v>10</v>
      </c>
      <c r="AA254" s="10">
        <v>0</v>
      </c>
      <c r="AB254">
        <f t="shared" si="51"/>
        <v>20</v>
      </c>
      <c r="AC254" s="9">
        <f t="shared" si="39"/>
        <v>5</v>
      </c>
      <c r="AL254" s="23">
        <f t="shared" si="38"/>
        <v>1.6666666666666667</v>
      </c>
    </row>
    <row r="255" spans="2:38" hidden="1" x14ac:dyDescent="0.3">
      <c r="B255" s="18" t="str">
        <f t="shared" si="37"/>
        <v>ARGOX36</v>
      </c>
      <c r="C255" s="1" t="s">
        <v>1728</v>
      </c>
      <c r="D255" s="1">
        <v>36</v>
      </c>
      <c r="E255" s="1" t="s">
        <v>122</v>
      </c>
      <c r="F255" s="1">
        <v>50</v>
      </c>
      <c r="G255" s="1" t="s">
        <v>485</v>
      </c>
      <c r="H255" t="s">
        <v>7252</v>
      </c>
      <c r="I255" t="str">
        <f t="shared" si="48"/>
        <v>39-O2502-001_SC</v>
      </c>
      <c r="J255">
        <f>_xlfn.XLOOKUP(H255,[2]Export!$O:$O,[2]Export!$P:$P,0)</f>
        <v>0</v>
      </c>
      <c r="K255">
        <v>0</v>
      </c>
      <c r="L255">
        <v>0</v>
      </c>
      <c r="M255">
        <v>0</v>
      </c>
      <c r="N255">
        <f t="shared" si="49"/>
        <v>0</v>
      </c>
      <c r="O255" s="6">
        <f t="shared" si="41"/>
        <v>0</v>
      </c>
      <c r="Q255">
        <v>0</v>
      </c>
      <c r="R255">
        <v>0</v>
      </c>
      <c r="S255">
        <v>4</v>
      </c>
      <c r="T255">
        <v>0</v>
      </c>
      <c r="U255">
        <f t="shared" si="50"/>
        <v>4</v>
      </c>
      <c r="V255" s="6">
        <f t="shared" si="43"/>
        <v>1</v>
      </c>
      <c r="X255">
        <v>1</v>
      </c>
      <c r="Y255">
        <v>1</v>
      </c>
      <c r="Z255" s="25">
        <v>0</v>
      </c>
      <c r="AA255" s="10">
        <v>0</v>
      </c>
      <c r="AB255">
        <f t="shared" si="51"/>
        <v>2</v>
      </c>
      <c r="AC255" s="9">
        <f t="shared" si="39"/>
        <v>0.5</v>
      </c>
      <c r="AL255" s="23">
        <f t="shared" si="38"/>
        <v>0.5</v>
      </c>
    </row>
    <row r="256" spans="2:38" hidden="1" x14ac:dyDescent="0.3">
      <c r="B256" s="18" t="str">
        <f t="shared" si="37"/>
        <v>ARGOX37</v>
      </c>
      <c r="C256" s="1" t="s">
        <v>1728</v>
      </c>
      <c r="D256" s="1">
        <v>37</v>
      </c>
      <c r="E256" s="1" t="s">
        <v>122</v>
      </c>
      <c r="F256" s="1">
        <v>50</v>
      </c>
      <c r="G256" s="1" t="s">
        <v>485</v>
      </c>
      <c r="H256" t="s">
        <v>7253</v>
      </c>
      <c r="I256" t="str">
        <f t="shared" si="48"/>
        <v>39-O2503-001_SC</v>
      </c>
      <c r="J256">
        <f>_xlfn.XLOOKUP(H256,[2]Export!$O:$O,[2]Export!$P:$P,0)</f>
        <v>0</v>
      </c>
      <c r="K256">
        <v>0</v>
      </c>
      <c r="L256">
        <v>0</v>
      </c>
      <c r="M256">
        <v>0</v>
      </c>
      <c r="N256">
        <f t="shared" si="49"/>
        <v>0</v>
      </c>
      <c r="O256" s="6">
        <f t="shared" si="41"/>
        <v>0</v>
      </c>
      <c r="Q256">
        <v>0</v>
      </c>
      <c r="R256">
        <v>0</v>
      </c>
      <c r="S256">
        <v>4</v>
      </c>
      <c r="T256">
        <v>0</v>
      </c>
      <c r="U256">
        <f t="shared" si="50"/>
        <v>4</v>
      </c>
      <c r="V256" s="6">
        <f t="shared" si="43"/>
        <v>1</v>
      </c>
      <c r="X256">
        <v>2</v>
      </c>
      <c r="Y256">
        <v>1</v>
      </c>
      <c r="Z256" s="25">
        <v>0</v>
      </c>
      <c r="AA256" s="10">
        <v>0</v>
      </c>
      <c r="AB256">
        <f t="shared" si="51"/>
        <v>3</v>
      </c>
      <c r="AC256" s="9">
        <f t="shared" si="39"/>
        <v>0.75</v>
      </c>
      <c r="AL256" s="23">
        <f t="shared" si="38"/>
        <v>0.58333333333333337</v>
      </c>
    </row>
    <row r="257" spans="2:38" hidden="1" x14ac:dyDescent="0.3">
      <c r="B257" s="18" t="str">
        <f t="shared" si="37"/>
        <v>ARGOX38</v>
      </c>
      <c r="C257" s="1" t="s">
        <v>1728</v>
      </c>
      <c r="D257" s="1">
        <v>38</v>
      </c>
      <c r="E257" s="1" t="s">
        <v>122</v>
      </c>
      <c r="F257" s="1">
        <v>50</v>
      </c>
      <c r="G257" s="1" t="s">
        <v>485</v>
      </c>
      <c r="H257" t="s">
        <v>7254</v>
      </c>
      <c r="I257" t="str">
        <f t="shared" si="48"/>
        <v>42-20209-001_SC</v>
      </c>
      <c r="J257">
        <f>_xlfn.XLOOKUP(H257,[2]Export!$O:$O,[2]Export!$P:$P,0)</f>
        <v>0</v>
      </c>
      <c r="K257">
        <v>0</v>
      </c>
      <c r="L257">
        <v>0</v>
      </c>
      <c r="M257">
        <v>0</v>
      </c>
      <c r="N257">
        <f t="shared" si="49"/>
        <v>0</v>
      </c>
      <c r="O257" s="6">
        <f t="shared" si="41"/>
        <v>0</v>
      </c>
      <c r="Q257">
        <v>20</v>
      </c>
      <c r="R257">
        <v>60</v>
      </c>
      <c r="S257">
        <v>17</v>
      </c>
      <c r="T257">
        <v>4</v>
      </c>
      <c r="U257">
        <f t="shared" si="50"/>
        <v>101</v>
      </c>
      <c r="V257" s="6">
        <f t="shared" si="43"/>
        <v>25.25</v>
      </c>
      <c r="X257">
        <v>19</v>
      </c>
      <c r="Y257">
        <v>0</v>
      </c>
      <c r="Z257" s="25">
        <v>11</v>
      </c>
      <c r="AA257" s="10">
        <v>0</v>
      </c>
      <c r="AB257">
        <f t="shared" si="51"/>
        <v>30</v>
      </c>
      <c r="AC257" s="9">
        <f t="shared" si="39"/>
        <v>7.5</v>
      </c>
      <c r="AL257" s="23">
        <f t="shared" si="38"/>
        <v>10.916666666666666</v>
      </c>
    </row>
    <row r="258" spans="2:38" hidden="1" x14ac:dyDescent="0.3">
      <c r="B258" s="18" t="str">
        <f t="shared" si="37"/>
        <v>ARGOX39</v>
      </c>
      <c r="C258" s="1" t="s">
        <v>1728</v>
      </c>
      <c r="D258" s="1">
        <v>39</v>
      </c>
      <c r="E258" s="1" t="s">
        <v>122</v>
      </c>
      <c r="F258" s="1">
        <v>50</v>
      </c>
      <c r="G258" s="1" t="s">
        <v>485</v>
      </c>
      <c r="H258" t="s">
        <v>7593</v>
      </c>
      <c r="I258" t="str">
        <f t="shared" si="48"/>
        <v>42-21401-005_SC</v>
      </c>
      <c r="J258">
        <f>_xlfn.XLOOKUP(H258,[2]Export!$O:$O,[2]Export!$P:$P,0)</f>
        <v>0</v>
      </c>
      <c r="K258">
        <v>0</v>
      </c>
      <c r="L258">
        <v>0</v>
      </c>
      <c r="M258">
        <v>5</v>
      </c>
      <c r="N258">
        <f t="shared" si="49"/>
        <v>5</v>
      </c>
      <c r="O258" s="6">
        <f t="shared" si="41"/>
        <v>1.25</v>
      </c>
      <c r="Q258">
        <v>0</v>
      </c>
      <c r="R258">
        <v>29</v>
      </c>
      <c r="S258">
        <v>17</v>
      </c>
      <c r="T258">
        <v>0</v>
      </c>
      <c r="U258">
        <f t="shared" si="50"/>
        <v>46</v>
      </c>
      <c r="V258" s="6">
        <f t="shared" si="43"/>
        <v>11.5</v>
      </c>
      <c r="X258">
        <v>0</v>
      </c>
      <c r="Y258">
        <v>9</v>
      </c>
      <c r="Z258" s="25">
        <v>0</v>
      </c>
      <c r="AA258" s="10">
        <v>0</v>
      </c>
      <c r="AB258">
        <f t="shared" si="51"/>
        <v>9</v>
      </c>
      <c r="AC258" s="9">
        <f t="shared" si="39"/>
        <v>2.25</v>
      </c>
      <c r="AL258" s="23">
        <f t="shared" si="38"/>
        <v>5</v>
      </c>
    </row>
    <row r="259" spans="2:38" hidden="1" x14ac:dyDescent="0.3">
      <c r="B259" s="18" t="str">
        <f t="shared" ref="B259:B322" si="52">CONCATENATE(C259,D259)</f>
        <v>ARGOX40</v>
      </c>
      <c r="C259" s="1" t="s">
        <v>1728</v>
      </c>
      <c r="D259" s="1">
        <v>40</v>
      </c>
      <c r="E259" s="1" t="s">
        <v>122</v>
      </c>
      <c r="F259" s="1">
        <v>50</v>
      </c>
      <c r="G259" s="1" t="s">
        <v>485</v>
      </c>
      <c r="H259" t="s">
        <v>7255</v>
      </c>
      <c r="I259" t="str">
        <f t="shared" si="48"/>
        <v>42-21403-004_SC</v>
      </c>
      <c r="J259">
        <f>_xlfn.XLOOKUP(H259,[2]Export!$O:$O,[2]Export!$P:$P,0)</f>
        <v>0</v>
      </c>
      <c r="K259">
        <v>0</v>
      </c>
      <c r="L259">
        <v>5</v>
      </c>
      <c r="M259">
        <v>3</v>
      </c>
      <c r="N259">
        <f t="shared" si="49"/>
        <v>8</v>
      </c>
      <c r="O259" s="6">
        <f t="shared" si="41"/>
        <v>2</v>
      </c>
      <c r="Q259">
        <v>20</v>
      </c>
      <c r="R259">
        <v>25</v>
      </c>
      <c r="S259">
        <v>14</v>
      </c>
      <c r="T259">
        <v>0</v>
      </c>
      <c r="U259">
        <f t="shared" si="50"/>
        <v>59</v>
      </c>
      <c r="V259" s="6">
        <f t="shared" si="43"/>
        <v>14.75</v>
      </c>
      <c r="X259">
        <v>1</v>
      </c>
      <c r="Y259">
        <v>1</v>
      </c>
      <c r="Z259" s="25">
        <v>0</v>
      </c>
      <c r="AA259" s="10">
        <v>0</v>
      </c>
      <c r="AB259">
        <f t="shared" si="51"/>
        <v>2</v>
      </c>
      <c r="AC259" s="9">
        <f t="shared" si="39"/>
        <v>0.5</v>
      </c>
      <c r="AL259" s="23">
        <f t="shared" si="38"/>
        <v>5.75</v>
      </c>
    </row>
    <row r="260" spans="2:38" hidden="1" x14ac:dyDescent="0.3">
      <c r="B260" s="18" t="str">
        <f t="shared" si="52"/>
        <v>ARGOX41</v>
      </c>
      <c r="C260" s="1" t="s">
        <v>1728</v>
      </c>
      <c r="D260" s="1">
        <v>41</v>
      </c>
      <c r="E260" s="1" t="s">
        <v>122</v>
      </c>
      <c r="F260" s="1">
        <v>50</v>
      </c>
      <c r="G260" s="1" t="s">
        <v>485</v>
      </c>
      <c r="H260" t="s">
        <v>7256</v>
      </c>
      <c r="I260" t="str">
        <f t="shared" si="48"/>
        <v>42-21405-011_SC</v>
      </c>
      <c r="J260">
        <f>_xlfn.XLOOKUP(H260,[2]Export!$O:$O,[2]Export!$P:$P,0)</f>
        <v>0</v>
      </c>
      <c r="K260">
        <v>0</v>
      </c>
      <c r="L260">
        <v>0</v>
      </c>
      <c r="M260">
        <v>31</v>
      </c>
      <c r="N260">
        <f t="shared" si="49"/>
        <v>31</v>
      </c>
      <c r="O260" s="6">
        <f t="shared" si="41"/>
        <v>7.75</v>
      </c>
      <c r="Q260">
        <v>19</v>
      </c>
      <c r="R260">
        <v>0</v>
      </c>
      <c r="S260">
        <v>20</v>
      </c>
      <c r="T260">
        <v>10</v>
      </c>
      <c r="U260">
        <f t="shared" si="50"/>
        <v>49</v>
      </c>
      <c r="V260" s="6">
        <f t="shared" si="43"/>
        <v>12.25</v>
      </c>
      <c r="X260">
        <v>0</v>
      </c>
      <c r="Y260">
        <v>50</v>
      </c>
      <c r="Z260" s="25">
        <v>0</v>
      </c>
      <c r="AA260" s="10">
        <v>0</v>
      </c>
      <c r="AB260">
        <f t="shared" si="51"/>
        <v>50</v>
      </c>
      <c r="AC260" s="9">
        <f t="shared" si="39"/>
        <v>12.5</v>
      </c>
      <c r="AL260" s="23">
        <f t="shared" ref="AL260:AL323" si="53">(O260+V260+AC260)/3</f>
        <v>10.833333333333334</v>
      </c>
    </row>
    <row r="261" spans="2:38" hidden="1" x14ac:dyDescent="0.3">
      <c r="B261" s="18" t="str">
        <f t="shared" si="52"/>
        <v>ARGOX42</v>
      </c>
      <c r="C261" s="1" t="s">
        <v>1728</v>
      </c>
      <c r="D261" s="1">
        <v>42</v>
      </c>
      <c r="E261" s="1" t="s">
        <v>122</v>
      </c>
      <c r="F261" s="1">
        <v>50</v>
      </c>
      <c r="G261" s="1" t="s">
        <v>485</v>
      </c>
      <c r="H261" t="s">
        <v>7257</v>
      </c>
      <c r="I261" t="str">
        <f t="shared" si="48"/>
        <v>42-21414-005_SC</v>
      </c>
      <c r="J261">
        <f>_xlfn.XLOOKUP(H261,[2]Export!$O:$O,[2]Export!$P:$P,0)</f>
        <v>0</v>
      </c>
      <c r="K261">
        <v>1</v>
      </c>
      <c r="L261">
        <v>0</v>
      </c>
      <c r="M261">
        <v>33</v>
      </c>
      <c r="N261">
        <f t="shared" si="49"/>
        <v>34</v>
      </c>
      <c r="O261" s="6">
        <f t="shared" si="41"/>
        <v>8.5</v>
      </c>
      <c r="Q261">
        <v>30</v>
      </c>
      <c r="R261">
        <v>2</v>
      </c>
      <c r="S261">
        <v>35</v>
      </c>
      <c r="T261">
        <v>4</v>
      </c>
      <c r="U261">
        <f t="shared" si="50"/>
        <v>71</v>
      </c>
      <c r="V261" s="6">
        <f t="shared" si="43"/>
        <v>17.75</v>
      </c>
      <c r="X261">
        <v>14</v>
      </c>
      <c r="Y261">
        <v>0</v>
      </c>
      <c r="Z261" s="25">
        <v>10</v>
      </c>
      <c r="AA261" s="10">
        <v>0</v>
      </c>
      <c r="AB261">
        <f t="shared" si="51"/>
        <v>24</v>
      </c>
      <c r="AC261" s="9">
        <f t="shared" ref="AC261:AC324" si="54">AB261/4</f>
        <v>6</v>
      </c>
      <c r="AL261" s="23">
        <f t="shared" si="53"/>
        <v>10.75</v>
      </c>
    </row>
    <row r="262" spans="2:38" hidden="1" x14ac:dyDescent="0.3">
      <c r="B262" s="18" t="str">
        <f t="shared" si="52"/>
        <v>ARGOX43</v>
      </c>
      <c r="C262" s="1" t="s">
        <v>1728</v>
      </c>
      <c r="D262" s="1">
        <v>43</v>
      </c>
      <c r="E262" s="1" t="s">
        <v>122</v>
      </c>
      <c r="F262" s="1">
        <v>50</v>
      </c>
      <c r="G262" s="1" t="s">
        <v>485</v>
      </c>
      <c r="H262" t="s">
        <v>7236</v>
      </c>
      <c r="I262" t="str">
        <f t="shared" si="48"/>
        <v>42-21417-004_SC</v>
      </c>
      <c r="J262">
        <f>_xlfn.XLOOKUP(H262,[2]Export!$O:$O,[2]Export!$P:$P,0)</f>
        <v>0</v>
      </c>
      <c r="K262">
        <v>0</v>
      </c>
      <c r="L262">
        <v>51</v>
      </c>
      <c r="M262">
        <v>82</v>
      </c>
      <c r="N262">
        <f t="shared" si="49"/>
        <v>133</v>
      </c>
      <c r="O262" s="6">
        <f t="shared" si="41"/>
        <v>33.25</v>
      </c>
      <c r="Q262">
        <v>32</v>
      </c>
      <c r="R262">
        <v>10</v>
      </c>
      <c r="S262">
        <v>71</v>
      </c>
      <c r="T262">
        <v>109</v>
      </c>
      <c r="U262">
        <f t="shared" si="50"/>
        <v>222</v>
      </c>
      <c r="V262" s="6">
        <f t="shared" si="43"/>
        <v>55.5</v>
      </c>
      <c r="X262">
        <v>14</v>
      </c>
      <c r="Y262">
        <v>150</v>
      </c>
      <c r="Z262" s="25">
        <v>80</v>
      </c>
      <c r="AA262" s="10">
        <v>0</v>
      </c>
      <c r="AB262">
        <f t="shared" si="51"/>
        <v>244</v>
      </c>
      <c r="AC262" s="9">
        <f t="shared" si="54"/>
        <v>61</v>
      </c>
      <c r="AL262" s="23">
        <f t="shared" si="53"/>
        <v>49.916666666666664</v>
      </c>
    </row>
    <row r="263" spans="2:38" hidden="1" x14ac:dyDescent="0.3">
      <c r="B263" s="18" t="str">
        <f t="shared" si="52"/>
        <v>ARGOX44</v>
      </c>
      <c r="C263" s="1" t="s">
        <v>1728</v>
      </c>
      <c r="D263" s="1">
        <v>44</v>
      </c>
      <c r="E263" s="1" t="s">
        <v>122</v>
      </c>
      <c r="F263" s="1">
        <v>50</v>
      </c>
      <c r="G263" s="1" t="s">
        <v>485</v>
      </c>
      <c r="H263" t="s">
        <v>7286</v>
      </c>
      <c r="I263" t="str">
        <f t="shared" si="48"/>
        <v>42-21424-001_SC</v>
      </c>
      <c r="J263">
        <f>_xlfn.XLOOKUP(H263,[2]Export!$O:$O,[2]Export!$P:$P,0)</f>
        <v>0</v>
      </c>
      <c r="K263">
        <v>0</v>
      </c>
      <c r="L263">
        <v>0</v>
      </c>
      <c r="M263">
        <v>0</v>
      </c>
      <c r="N263">
        <f t="shared" si="49"/>
        <v>0</v>
      </c>
      <c r="O263" s="6">
        <f t="shared" si="41"/>
        <v>0</v>
      </c>
      <c r="Q263">
        <v>0</v>
      </c>
      <c r="R263">
        <v>0</v>
      </c>
      <c r="S263">
        <v>0</v>
      </c>
      <c r="T263">
        <v>0</v>
      </c>
      <c r="U263">
        <f t="shared" si="50"/>
        <v>0</v>
      </c>
      <c r="V263" s="6">
        <f t="shared" si="43"/>
        <v>0</v>
      </c>
      <c r="X263">
        <v>0</v>
      </c>
      <c r="Y263">
        <v>0</v>
      </c>
      <c r="Z263" s="25">
        <v>30</v>
      </c>
      <c r="AA263" s="10">
        <v>0</v>
      </c>
      <c r="AB263">
        <f t="shared" si="51"/>
        <v>30</v>
      </c>
      <c r="AC263" s="9">
        <f t="shared" si="54"/>
        <v>7.5</v>
      </c>
      <c r="AL263" s="23">
        <f t="shared" si="53"/>
        <v>2.5</v>
      </c>
    </row>
    <row r="264" spans="2:38" hidden="1" x14ac:dyDescent="0.3">
      <c r="B264" s="18" t="str">
        <f t="shared" si="52"/>
        <v>ARGOX45</v>
      </c>
      <c r="C264" s="1" t="s">
        <v>1728</v>
      </c>
      <c r="D264" s="1">
        <v>45</v>
      </c>
      <c r="E264" s="1" t="s">
        <v>122</v>
      </c>
      <c r="F264" s="1">
        <v>50</v>
      </c>
      <c r="G264" s="1" t="s">
        <v>485</v>
      </c>
      <c r="H264" t="s">
        <v>7594</v>
      </c>
      <c r="I264" t="str">
        <f t="shared" si="48"/>
        <v>42-O2515-001_SC</v>
      </c>
      <c r="J264">
        <f>_xlfn.XLOOKUP(H264,[2]Export!$O:$O,[2]Export!$P:$P,0)</f>
        <v>0</v>
      </c>
      <c r="K264">
        <v>0</v>
      </c>
      <c r="L264">
        <v>0</v>
      </c>
      <c r="M264">
        <v>0</v>
      </c>
      <c r="N264">
        <f t="shared" si="49"/>
        <v>0</v>
      </c>
      <c r="O264" s="6">
        <f t="shared" si="41"/>
        <v>0</v>
      </c>
      <c r="Q264">
        <v>60</v>
      </c>
      <c r="R264">
        <v>0</v>
      </c>
      <c r="S264">
        <v>0</v>
      </c>
      <c r="T264">
        <v>0</v>
      </c>
      <c r="U264">
        <f t="shared" si="50"/>
        <v>60</v>
      </c>
      <c r="V264" s="6">
        <f t="shared" si="43"/>
        <v>15</v>
      </c>
      <c r="X264">
        <v>0</v>
      </c>
      <c r="Y264">
        <v>9</v>
      </c>
      <c r="Z264" s="25">
        <v>0</v>
      </c>
      <c r="AA264" s="10">
        <v>0</v>
      </c>
      <c r="AB264">
        <f t="shared" si="51"/>
        <v>9</v>
      </c>
      <c r="AC264" s="9">
        <f t="shared" si="54"/>
        <v>2.25</v>
      </c>
      <c r="AL264" s="23">
        <f t="shared" si="53"/>
        <v>5.75</v>
      </c>
    </row>
    <row r="265" spans="2:38" hidden="1" x14ac:dyDescent="0.3">
      <c r="B265" s="18" t="str">
        <f t="shared" si="52"/>
        <v>ARGOX46</v>
      </c>
      <c r="C265" s="1" t="s">
        <v>1728</v>
      </c>
      <c r="D265" s="1">
        <v>46</v>
      </c>
      <c r="E265" s="1" t="s">
        <v>122</v>
      </c>
      <c r="F265" s="1">
        <v>50</v>
      </c>
      <c r="G265" s="1" t="s">
        <v>485</v>
      </c>
      <c r="H265" t="s">
        <v>7595</v>
      </c>
      <c r="I265" t="str">
        <f t="shared" si="48"/>
        <v>42-O2517-001_SC</v>
      </c>
      <c r="J265">
        <f>_xlfn.XLOOKUP(H265,[2]Export!$O:$O,[2]Export!$P:$P,0)</f>
        <v>0</v>
      </c>
      <c r="K265">
        <v>0</v>
      </c>
      <c r="L265">
        <v>0</v>
      </c>
      <c r="M265">
        <v>0</v>
      </c>
      <c r="N265">
        <f t="shared" si="49"/>
        <v>0</v>
      </c>
      <c r="O265" s="6">
        <f t="shared" si="41"/>
        <v>0</v>
      </c>
      <c r="Q265">
        <v>10</v>
      </c>
      <c r="R265">
        <v>0</v>
      </c>
      <c r="S265">
        <v>0</v>
      </c>
      <c r="T265">
        <v>0</v>
      </c>
      <c r="U265">
        <f t="shared" si="50"/>
        <v>10</v>
      </c>
      <c r="V265" s="6">
        <f t="shared" si="43"/>
        <v>2.5</v>
      </c>
      <c r="X265">
        <v>0</v>
      </c>
      <c r="Y265">
        <v>0</v>
      </c>
      <c r="Z265" s="25">
        <v>0</v>
      </c>
      <c r="AA265" s="10">
        <v>0</v>
      </c>
      <c r="AB265">
        <f t="shared" si="51"/>
        <v>0</v>
      </c>
      <c r="AC265" s="9">
        <f t="shared" si="54"/>
        <v>0</v>
      </c>
      <c r="AL265" s="23">
        <f t="shared" si="53"/>
        <v>0.83333333333333337</v>
      </c>
    </row>
    <row r="266" spans="2:38" hidden="1" x14ac:dyDescent="0.3">
      <c r="B266" s="18" t="str">
        <f t="shared" si="52"/>
        <v>ARGOX47</v>
      </c>
      <c r="C266" s="1" t="s">
        <v>1728</v>
      </c>
      <c r="D266" s="1">
        <v>47</v>
      </c>
      <c r="E266" s="1" t="s">
        <v>122</v>
      </c>
      <c r="F266" s="1">
        <v>50</v>
      </c>
      <c r="G266" s="1" t="s">
        <v>485</v>
      </c>
      <c r="H266" t="s">
        <v>7283</v>
      </c>
      <c r="I266" t="str">
        <f t="shared" si="48"/>
        <v>42-O2521-003_SC</v>
      </c>
      <c r="J266">
        <f>_xlfn.XLOOKUP(H266,[2]Export!$O:$O,[2]Export!$P:$P,0)</f>
        <v>0</v>
      </c>
      <c r="K266">
        <v>0</v>
      </c>
      <c r="L266">
        <v>1</v>
      </c>
      <c r="M266">
        <v>0</v>
      </c>
      <c r="N266">
        <f t="shared" si="49"/>
        <v>1</v>
      </c>
      <c r="O266" s="6">
        <f t="shared" si="41"/>
        <v>0.25</v>
      </c>
      <c r="Q266">
        <v>7</v>
      </c>
      <c r="R266">
        <v>0</v>
      </c>
      <c r="S266">
        <v>0</v>
      </c>
      <c r="T266">
        <v>2</v>
      </c>
      <c r="U266">
        <f t="shared" si="50"/>
        <v>9</v>
      </c>
      <c r="V266" s="6">
        <f t="shared" si="43"/>
        <v>2.25</v>
      </c>
      <c r="X266">
        <v>0</v>
      </c>
      <c r="Y266">
        <v>0</v>
      </c>
      <c r="Z266" s="25">
        <v>0</v>
      </c>
      <c r="AA266" s="10">
        <v>0</v>
      </c>
      <c r="AB266">
        <f t="shared" si="51"/>
        <v>0</v>
      </c>
      <c r="AC266" s="9">
        <f t="shared" si="54"/>
        <v>0</v>
      </c>
      <c r="AL266" s="23">
        <f t="shared" si="53"/>
        <v>0.83333333333333337</v>
      </c>
    </row>
    <row r="267" spans="2:38" hidden="1" x14ac:dyDescent="0.3">
      <c r="B267" s="18" t="str">
        <f t="shared" si="52"/>
        <v>ARGOX48</v>
      </c>
      <c r="C267" s="1" t="s">
        <v>1728</v>
      </c>
      <c r="D267" s="1">
        <v>48</v>
      </c>
      <c r="E267" s="1" t="s">
        <v>122</v>
      </c>
      <c r="F267" s="1">
        <v>50</v>
      </c>
      <c r="G267" s="1" t="s">
        <v>485</v>
      </c>
      <c r="H267" t="s">
        <v>7285</v>
      </c>
      <c r="I267" t="str">
        <f t="shared" si="48"/>
        <v>42-O2522-004_SC</v>
      </c>
      <c r="J267">
        <f>_xlfn.XLOOKUP(H267,[2]Export!$O:$O,[2]Export!$P:$P,0)</f>
        <v>0</v>
      </c>
      <c r="K267">
        <v>0</v>
      </c>
      <c r="L267">
        <v>1</v>
      </c>
      <c r="M267">
        <v>0</v>
      </c>
      <c r="N267">
        <f t="shared" si="49"/>
        <v>1</v>
      </c>
      <c r="O267" s="6">
        <f t="shared" si="41"/>
        <v>0.25</v>
      </c>
      <c r="Q267">
        <v>6</v>
      </c>
      <c r="R267">
        <v>0</v>
      </c>
      <c r="S267">
        <v>0</v>
      </c>
      <c r="T267">
        <v>0</v>
      </c>
      <c r="U267">
        <f t="shared" si="50"/>
        <v>6</v>
      </c>
      <c r="V267" s="6">
        <f t="shared" si="43"/>
        <v>1.5</v>
      </c>
      <c r="X267">
        <v>0</v>
      </c>
      <c r="Y267">
        <v>0</v>
      </c>
      <c r="Z267" s="25">
        <v>0</v>
      </c>
      <c r="AA267" s="10">
        <v>0</v>
      </c>
      <c r="AB267">
        <f t="shared" si="51"/>
        <v>0</v>
      </c>
      <c r="AC267" s="9">
        <f t="shared" si="54"/>
        <v>0</v>
      </c>
      <c r="AL267" s="23">
        <f t="shared" si="53"/>
        <v>0.58333333333333337</v>
      </c>
    </row>
    <row r="268" spans="2:38" hidden="1" x14ac:dyDescent="0.3">
      <c r="B268" s="18" t="str">
        <f t="shared" si="52"/>
        <v>ARGOX49</v>
      </c>
      <c r="C268" s="1" t="s">
        <v>1728</v>
      </c>
      <c r="D268" s="1">
        <v>49</v>
      </c>
      <c r="E268" s="1" t="s">
        <v>122</v>
      </c>
      <c r="F268" s="1">
        <v>50</v>
      </c>
      <c r="G268" s="1" t="s">
        <v>485</v>
      </c>
      <c r="H268" t="s">
        <v>7596</v>
      </c>
      <c r="I268" t="str">
        <f t="shared" si="48"/>
        <v>42-O2523-002_SC</v>
      </c>
      <c r="J268">
        <f>_xlfn.XLOOKUP(H268,[2]Export!$O:$O,[2]Export!$P:$P,0)</f>
        <v>0</v>
      </c>
      <c r="K268">
        <v>0</v>
      </c>
      <c r="L268">
        <v>0</v>
      </c>
      <c r="M268">
        <v>0</v>
      </c>
      <c r="N268">
        <f t="shared" si="49"/>
        <v>0</v>
      </c>
      <c r="O268" s="6">
        <f t="shared" si="41"/>
        <v>0</v>
      </c>
      <c r="Q268">
        <v>8</v>
      </c>
      <c r="R268">
        <v>0</v>
      </c>
      <c r="S268">
        <v>0</v>
      </c>
      <c r="T268">
        <v>0</v>
      </c>
      <c r="U268">
        <f t="shared" si="50"/>
        <v>8</v>
      </c>
      <c r="V268" s="6">
        <f t="shared" si="43"/>
        <v>2</v>
      </c>
      <c r="X268">
        <v>0</v>
      </c>
      <c r="Y268">
        <v>0</v>
      </c>
      <c r="Z268" s="25">
        <v>0</v>
      </c>
      <c r="AA268" s="10">
        <v>0</v>
      </c>
      <c r="AB268">
        <f t="shared" si="51"/>
        <v>0</v>
      </c>
      <c r="AC268" s="9">
        <f t="shared" si="54"/>
        <v>0</v>
      </c>
      <c r="AL268" s="23">
        <f t="shared" si="53"/>
        <v>0.66666666666666663</v>
      </c>
    </row>
    <row r="269" spans="2:38" hidden="1" x14ac:dyDescent="0.3">
      <c r="B269" s="18" t="str">
        <f t="shared" si="52"/>
        <v>ARGOX50</v>
      </c>
      <c r="C269" s="1" t="s">
        <v>1728</v>
      </c>
      <c r="D269" s="1">
        <v>50</v>
      </c>
      <c r="E269" s="1" t="s">
        <v>122</v>
      </c>
      <c r="F269" s="1">
        <v>50</v>
      </c>
      <c r="G269" s="1" t="s">
        <v>485</v>
      </c>
      <c r="H269" t="s">
        <v>7258</v>
      </c>
      <c r="I269" t="str">
        <f t="shared" si="48"/>
        <v>47-21403-001_SC</v>
      </c>
      <c r="J269">
        <f>_xlfn.XLOOKUP(H269,[2]Export!$O:$O,[2]Export!$P:$P,0)</f>
        <v>0</v>
      </c>
      <c r="K269">
        <v>5</v>
      </c>
      <c r="L269">
        <v>35</v>
      </c>
      <c r="M269">
        <v>60</v>
      </c>
      <c r="N269">
        <f t="shared" si="49"/>
        <v>100</v>
      </c>
      <c r="O269" s="6">
        <f t="shared" si="41"/>
        <v>25</v>
      </c>
      <c r="Q269">
        <v>0</v>
      </c>
      <c r="R269">
        <v>5</v>
      </c>
      <c r="S269">
        <v>95</v>
      </c>
      <c r="T269">
        <v>15</v>
      </c>
      <c r="U269">
        <f t="shared" si="50"/>
        <v>115</v>
      </c>
      <c r="V269" s="6">
        <f t="shared" si="43"/>
        <v>28.75</v>
      </c>
      <c r="X269">
        <v>45</v>
      </c>
      <c r="Y269">
        <v>15</v>
      </c>
      <c r="Z269" s="25">
        <v>64</v>
      </c>
      <c r="AA269" s="10">
        <v>0</v>
      </c>
      <c r="AB269">
        <f t="shared" si="51"/>
        <v>124</v>
      </c>
      <c r="AC269" s="9">
        <f t="shared" si="54"/>
        <v>31</v>
      </c>
      <c r="AL269" s="23">
        <f t="shared" si="53"/>
        <v>28.25</v>
      </c>
    </row>
    <row r="270" spans="2:38" hidden="1" x14ac:dyDescent="0.3">
      <c r="B270" s="18" t="str">
        <f t="shared" si="52"/>
        <v>ARGOX51</v>
      </c>
      <c r="C270" s="1" t="s">
        <v>1728</v>
      </c>
      <c r="D270" s="1">
        <v>51</v>
      </c>
      <c r="E270" s="1" t="s">
        <v>122</v>
      </c>
      <c r="F270" s="1">
        <v>50</v>
      </c>
      <c r="G270" s="1" t="s">
        <v>485</v>
      </c>
      <c r="H270" t="s">
        <v>7597</v>
      </c>
      <c r="I270" t="str">
        <f t="shared" si="48"/>
        <v>47-21433-001_SC</v>
      </c>
      <c r="J270">
        <f>_xlfn.XLOOKUP(H270,[2]Export!$O:$O,[2]Export!$P:$P,0)</f>
        <v>0</v>
      </c>
      <c r="K270">
        <v>0</v>
      </c>
      <c r="L270">
        <v>0</v>
      </c>
      <c r="M270">
        <v>0</v>
      </c>
      <c r="N270">
        <f t="shared" si="49"/>
        <v>0</v>
      </c>
      <c r="O270" s="6">
        <f t="shared" ref="O270:O333" si="55">N270/4</f>
        <v>0</v>
      </c>
      <c r="Q270">
        <v>0</v>
      </c>
      <c r="R270">
        <v>0</v>
      </c>
      <c r="S270">
        <v>2</v>
      </c>
      <c r="T270">
        <v>0</v>
      </c>
      <c r="U270">
        <f t="shared" si="50"/>
        <v>2</v>
      </c>
      <c r="V270" s="6">
        <f t="shared" ref="V270:V333" si="56">U270/4</f>
        <v>0.5</v>
      </c>
      <c r="X270">
        <v>0</v>
      </c>
      <c r="Y270">
        <v>0</v>
      </c>
      <c r="Z270" s="25">
        <v>0</v>
      </c>
      <c r="AA270" s="10">
        <v>0</v>
      </c>
      <c r="AB270">
        <f t="shared" si="51"/>
        <v>0</v>
      </c>
      <c r="AC270" s="9">
        <f t="shared" si="54"/>
        <v>0</v>
      </c>
      <c r="AL270" s="23">
        <f t="shared" si="53"/>
        <v>0.16666666666666666</v>
      </c>
    </row>
    <row r="271" spans="2:38" hidden="1" x14ac:dyDescent="0.3">
      <c r="B271" s="18" t="str">
        <f t="shared" si="52"/>
        <v>ARGOX52</v>
      </c>
      <c r="C271" s="1" t="s">
        <v>1728</v>
      </c>
      <c r="D271" s="1">
        <v>52</v>
      </c>
      <c r="E271" s="1" t="s">
        <v>122</v>
      </c>
      <c r="F271" s="1">
        <v>50</v>
      </c>
      <c r="G271" s="1" t="s">
        <v>485</v>
      </c>
      <c r="H271" t="s">
        <v>7598</v>
      </c>
      <c r="I271" t="str">
        <f t="shared" si="48"/>
        <v>50-85103-011_SC</v>
      </c>
      <c r="J271">
        <f>_xlfn.XLOOKUP(H271,[2]Export!$O:$O,[2]Export!$P:$P,0)</f>
        <v>0</v>
      </c>
      <c r="K271">
        <v>6</v>
      </c>
      <c r="L271">
        <v>0</v>
      </c>
      <c r="M271">
        <v>0</v>
      </c>
      <c r="N271">
        <f t="shared" si="49"/>
        <v>6</v>
      </c>
      <c r="O271" s="6">
        <f t="shared" si="55"/>
        <v>1.5</v>
      </c>
      <c r="Q271">
        <v>0</v>
      </c>
      <c r="R271">
        <v>0</v>
      </c>
      <c r="S271">
        <v>0</v>
      </c>
      <c r="T271">
        <v>0</v>
      </c>
      <c r="U271">
        <f t="shared" si="50"/>
        <v>0</v>
      </c>
      <c r="V271" s="6">
        <f t="shared" si="56"/>
        <v>0</v>
      </c>
      <c r="X271">
        <v>0</v>
      </c>
      <c r="Y271">
        <v>0</v>
      </c>
      <c r="Z271" s="25">
        <v>0</v>
      </c>
      <c r="AA271" s="10">
        <v>0</v>
      </c>
      <c r="AB271">
        <f t="shared" si="51"/>
        <v>0</v>
      </c>
      <c r="AC271" s="9">
        <f t="shared" si="54"/>
        <v>0</v>
      </c>
      <c r="AL271" s="23">
        <f t="shared" si="53"/>
        <v>0.5</v>
      </c>
    </row>
    <row r="272" spans="2:38" hidden="1" x14ac:dyDescent="0.3">
      <c r="B272" s="18" t="str">
        <f t="shared" si="52"/>
        <v>ARGOX53</v>
      </c>
      <c r="C272" s="1" t="s">
        <v>1728</v>
      </c>
      <c r="D272" s="1">
        <v>53</v>
      </c>
      <c r="E272" s="1" t="s">
        <v>122</v>
      </c>
      <c r="F272" s="1">
        <v>50</v>
      </c>
      <c r="G272" s="1" t="s">
        <v>485</v>
      </c>
      <c r="H272" t="s">
        <v>7259</v>
      </c>
      <c r="I272" t="str">
        <f t="shared" si="48"/>
        <v>55-20403-002_SC</v>
      </c>
      <c r="J272">
        <f>_xlfn.XLOOKUP(H272,[2]Export!$O:$O,[2]Export!$P:$P,0)</f>
        <v>0</v>
      </c>
      <c r="K272">
        <v>3</v>
      </c>
      <c r="L272">
        <v>2</v>
      </c>
      <c r="M272">
        <v>7</v>
      </c>
      <c r="N272">
        <f t="shared" si="49"/>
        <v>12</v>
      </c>
      <c r="O272" s="6">
        <f t="shared" si="55"/>
        <v>3</v>
      </c>
      <c r="Q272">
        <v>0</v>
      </c>
      <c r="R272">
        <v>40</v>
      </c>
      <c r="S272">
        <v>28</v>
      </c>
      <c r="T272">
        <v>0</v>
      </c>
      <c r="U272">
        <f t="shared" si="50"/>
        <v>68</v>
      </c>
      <c r="V272" s="6">
        <f t="shared" si="56"/>
        <v>17</v>
      </c>
      <c r="X272">
        <v>10</v>
      </c>
      <c r="Y272">
        <v>15</v>
      </c>
      <c r="Z272" s="25">
        <v>5</v>
      </c>
      <c r="AA272" s="10">
        <v>0</v>
      </c>
      <c r="AB272">
        <f t="shared" si="51"/>
        <v>30</v>
      </c>
      <c r="AC272" s="9">
        <f t="shared" si="54"/>
        <v>7.5</v>
      </c>
      <c r="AL272" s="23">
        <f t="shared" si="53"/>
        <v>9.1666666666666661</v>
      </c>
    </row>
    <row r="273" spans="2:38" hidden="1" x14ac:dyDescent="0.3">
      <c r="B273" s="18" t="str">
        <f t="shared" si="52"/>
        <v>ARGOX54</v>
      </c>
      <c r="C273" s="1" t="s">
        <v>1728</v>
      </c>
      <c r="D273" s="1">
        <v>54</v>
      </c>
      <c r="E273" s="1" t="s">
        <v>122</v>
      </c>
      <c r="F273" s="1">
        <v>50</v>
      </c>
      <c r="G273" s="1" t="s">
        <v>485</v>
      </c>
      <c r="H273" t="s">
        <v>7599</v>
      </c>
      <c r="I273" t="str">
        <f t="shared" si="48"/>
        <v>55-21401-024_SC</v>
      </c>
      <c r="J273">
        <f>_xlfn.XLOOKUP(H273,[2]Export!$O:$O,[2]Export!$P:$P,0)</f>
        <v>0</v>
      </c>
      <c r="K273">
        <v>0</v>
      </c>
      <c r="L273">
        <v>0</v>
      </c>
      <c r="M273">
        <v>1</v>
      </c>
      <c r="N273">
        <f t="shared" si="49"/>
        <v>1</v>
      </c>
      <c r="O273" s="6">
        <f t="shared" si="55"/>
        <v>0.25</v>
      </c>
      <c r="Q273">
        <v>0</v>
      </c>
      <c r="R273">
        <v>0</v>
      </c>
      <c r="S273">
        <v>0</v>
      </c>
      <c r="T273">
        <v>0</v>
      </c>
      <c r="U273">
        <f t="shared" si="50"/>
        <v>0</v>
      </c>
      <c r="V273" s="6">
        <f t="shared" si="56"/>
        <v>0</v>
      </c>
      <c r="X273">
        <v>0</v>
      </c>
      <c r="Y273">
        <v>0</v>
      </c>
      <c r="Z273" s="25">
        <v>0</v>
      </c>
      <c r="AA273" s="10">
        <v>0</v>
      </c>
      <c r="AB273">
        <f t="shared" si="51"/>
        <v>0</v>
      </c>
      <c r="AC273" s="9">
        <f t="shared" si="54"/>
        <v>0</v>
      </c>
      <c r="AL273" s="23">
        <f t="shared" si="53"/>
        <v>8.3333333333333329E-2</v>
      </c>
    </row>
    <row r="274" spans="2:38" hidden="1" x14ac:dyDescent="0.3">
      <c r="B274" s="18" t="str">
        <f t="shared" si="52"/>
        <v>ARGOX55</v>
      </c>
      <c r="C274" s="1" t="s">
        <v>1728</v>
      </c>
      <c r="D274" s="1">
        <v>55</v>
      </c>
      <c r="E274" s="1" t="s">
        <v>122</v>
      </c>
      <c r="F274" s="1">
        <v>50</v>
      </c>
      <c r="G274" s="1" t="s">
        <v>485</v>
      </c>
      <c r="H274" t="s">
        <v>7260</v>
      </c>
      <c r="I274" t="str">
        <f t="shared" si="48"/>
        <v>55-21401-025_SC</v>
      </c>
      <c r="J274">
        <f>_xlfn.XLOOKUP(H274,[2]Export!$O:$O,[2]Export!$P:$P,0)</f>
        <v>0</v>
      </c>
      <c r="K274">
        <v>0</v>
      </c>
      <c r="L274">
        <v>1</v>
      </c>
      <c r="M274">
        <v>2</v>
      </c>
      <c r="N274">
        <f t="shared" si="49"/>
        <v>3</v>
      </c>
      <c r="O274" s="6">
        <f t="shared" si="55"/>
        <v>0.75</v>
      </c>
      <c r="Q274">
        <v>3</v>
      </c>
      <c r="R274">
        <v>0</v>
      </c>
      <c r="S274">
        <v>6</v>
      </c>
      <c r="T274">
        <v>2</v>
      </c>
      <c r="U274">
        <f t="shared" si="50"/>
        <v>11</v>
      </c>
      <c r="V274" s="6">
        <f t="shared" si="56"/>
        <v>2.75</v>
      </c>
      <c r="X274">
        <v>0</v>
      </c>
      <c r="Y274">
        <v>1</v>
      </c>
      <c r="Z274" s="25">
        <v>1</v>
      </c>
      <c r="AA274" s="10">
        <v>0</v>
      </c>
      <c r="AB274">
        <f t="shared" si="51"/>
        <v>2</v>
      </c>
      <c r="AC274" s="9">
        <f t="shared" si="54"/>
        <v>0.5</v>
      </c>
      <c r="AL274" s="23">
        <f t="shared" si="53"/>
        <v>1.3333333333333333</v>
      </c>
    </row>
    <row r="275" spans="2:38" hidden="1" x14ac:dyDescent="0.3">
      <c r="B275" s="18" t="str">
        <f t="shared" si="52"/>
        <v>ARGOX56</v>
      </c>
      <c r="C275" s="1" t="s">
        <v>1728</v>
      </c>
      <c r="D275" s="1">
        <v>56</v>
      </c>
      <c r="E275" s="1" t="s">
        <v>122</v>
      </c>
      <c r="F275" s="1">
        <v>50</v>
      </c>
      <c r="G275" s="1" t="s">
        <v>485</v>
      </c>
      <c r="H275" t="s">
        <v>7600</v>
      </c>
      <c r="I275" t="str">
        <f t="shared" si="48"/>
        <v>55-21401-094_SC</v>
      </c>
      <c r="J275">
        <f>_xlfn.XLOOKUP(H275,[2]Export!$O:$O,[2]Export!$P:$P,0)</f>
        <v>0</v>
      </c>
      <c r="K275">
        <v>0</v>
      </c>
      <c r="L275">
        <v>0</v>
      </c>
      <c r="M275">
        <v>0</v>
      </c>
      <c r="N275">
        <f t="shared" si="49"/>
        <v>0</v>
      </c>
      <c r="O275" s="6">
        <f t="shared" si="55"/>
        <v>0</v>
      </c>
      <c r="Q275">
        <v>0</v>
      </c>
      <c r="R275">
        <v>3</v>
      </c>
      <c r="S275">
        <v>23</v>
      </c>
      <c r="T275">
        <v>7</v>
      </c>
      <c r="U275">
        <f t="shared" si="50"/>
        <v>33</v>
      </c>
      <c r="V275" s="6">
        <f t="shared" si="56"/>
        <v>8.25</v>
      </c>
      <c r="X275">
        <v>9</v>
      </c>
      <c r="Y275">
        <v>0</v>
      </c>
      <c r="Z275" s="25">
        <v>0</v>
      </c>
      <c r="AA275" s="10">
        <v>0</v>
      </c>
      <c r="AB275">
        <f t="shared" si="51"/>
        <v>9</v>
      </c>
      <c r="AC275" s="9">
        <f t="shared" si="54"/>
        <v>2.25</v>
      </c>
      <c r="AL275" s="23">
        <f t="shared" si="53"/>
        <v>3.5</v>
      </c>
    </row>
    <row r="276" spans="2:38" hidden="1" x14ac:dyDescent="0.3">
      <c r="B276" s="18" t="str">
        <f t="shared" si="52"/>
        <v>ARGOX57</v>
      </c>
      <c r="C276" s="1" t="s">
        <v>1728</v>
      </c>
      <c r="D276" s="1">
        <v>57</v>
      </c>
      <c r="E276" s="1" t="s">
        <v>122</v>
      </c>
      <c r="F276" s="1">
        <v>50</v>
      </c>
      <c r="G276" s="1" t="s">
        <v>485</v>
      </c>
      <c r="H276" t="s">
        <v>7261</v>
      </c>
      <c r="I276" t="str">
        <f t="shared" si="48"/>
        <v>55-21404-001_SC</v>
      </c>
      <c r="J276">
        <f>_xlfn.XLOOKUP(H276,[2]Export!$O:$O,[2]Export!$P:$P,0)</f>
        <v>0</v>
      </c>
      <c r="K276">
        <v>0</v>
      </c>
      <c r="L276">
        <v>0</v>
      </c>
      <c r="M276">
        <v>0</v>
      </c>
      <c r="N276">
        <f t="shared" si="49"/>
        <v>0</v>
      </c>
      <c r="O276" s="6">
        <f t="shared" si="55"/>
        <v>0</v>
      </c>
      <c r="Q276">
        <v>0</v>
      </c>
      <c r="R276">
        <v>32</v>
      </c>
      <c r="S276">
        <v>45</v>
      </c>
      <c r="T276">
        <v>0</v>
      </c>
      <c r="U276">
        <f t="shared" si="50"/>
        <v>77</v>
      </c>
      <c r="V276" s="6">
        <f t="shared" si="56"/>
        <v>19.25</v>
      </c>
      <c r="X276">
        <v>2</v>
      </c>
      <c r="Y276">
        <v>4</v>
      </c>
      <c r="Z276" s="25">
        <v>0</v>
      </c>
      <c r="AA276" s="10">
        <v>0</v>
      </c>
      <c r="AB276">
        <f t="shared" si="51"/>
        <v>6</v>
      </c>
      <c r="AC276" s="9">
        <f t="shared" si="54"/>
        <v>1.5</v>
      </c>
      <c r="AL276" s="23">
        <f t="shared" si="53"/>
        <v>6.916666666666667</v>
      </c>
    </row>
    <row r="277" spans="2:38" hidden="1" x14ac:dyDescent="0.3">
      <c r="B277" s="18" t="str">
        <f t="shared" si="52"/>
        <v>ARGOX58</v>
      </c>
      <c r="C277" s="1" t="s">
        <v>1728</v>
      </c>
      <c r="D277" s="1">
        <v>58</v>
      </c>
      <c r="E277" s="1" t="s">
        <v>122</v>
      </c>
      <c r="F277" s="1">
        <v>50</v>
      </c>
      <c r="G277" s="1" t="s">
        <v>485</v>
      </c>
      <c r="H277" t="s">
        <v>7262</v>
      </c>
      <c r="I277" t="str">
        <f t="shared" si="48"/>
        <v>55-21407-001_SC</v>
      </c>
      <c r="J277">
        <f>_xlfn.XLOOKUP(H277,[2]Export!$O:$O,[2]Export!$P:$P,0)</f>
        <v>0</v>
      </c>
      <c r="K277">
        <v>0</v>
      </c>
      <c r="L277">
        <v>0</v>
      </c>
      <c r="M277">
        <v>0</v>
      </c>
      <c r="N277">
        <f t="shared" si="49"/>
        <v>0</v>
      </c>
      <c r="O277" s="6">
        <f t="shared" si="55"/>
        <v>0</v>
      </c>
      <c r="Q277">
        <v>0</v>
      </c>
      <c r="R277">
        <v>15</v>
      </c>
      <c r="S277">
        <v>0</v>
      </c>
      <c r="T277">
        <v>0</v>
      </c>
      <c r="U277">
        <f t="shared" si="50"/>
        <v>15</v>
      </c>
      <c r="V277" s="6">
        <f t="shared" si="56"/>
        <v>3.75</v>
      </c>
      <c r="X277">
        <v>0</v>
      </c>
      <c r="Y277">
        <v>0</v>
      </c>
      <c r="Z277" s="25">
        <v>30</v>
      </c>
      <c r="AA277" s="10">
        <v>0</v>
      </c>
      <c r="AB277">
        <f t="shared" si="51"/>
        <v>30</v>
      </c>
      <c r="AC277" s="9">
        <f t="shared" si="54"/>
        <v>7.5</v>
      </c>
      <c r="AL277" s="23">
        <f t="shared" si="53"/>
        <v>3.75</v>
      </c>
    </row>
    <row r="278" spans="2:38" hidden="1" x14ac:dyDescent="0.3">
      <c r="B278" s="18" t="str">
        <f t="shared" si="52"/>
        <v>ARGOX59</v>
      </c>
      <c r="C278" s="1" t="s">
        <v>1728</v>
      </c>
      <c r="D278" s="1">
        <v>59</v>
      </c>
      <c r="E278" s="1" t="s">
        <v>122</v>
      </c>
      <c r="F278" s="1">
        <v>50</v>
      </c>
      <c r="G278" s="1" t="s">
        <v>485</v>
      </c>
      <c r="H278" t="s">
        <v>7601</v>
      </c>
      <c r="I278" t="str">
        <f t="shared" si="48"/>
        <v>55-21408-011_SC</v>
      </c>
      <c r="J278">
        <f>_xlfn.XLOOKUP(H278,[2]Export!$O:$O,[2]Export!$P:$P,0)</f>
        <v>0</v>
      </c>
      <c r="K278">
        <v>0</v>
      </c>
      <c r="L278">
        <v>0</v>
      </c>
      <c r="M278">
        <v>5</v>
      </c>
      <c r="N278">
        <f t="shared" si="49"/>
        <v>5</v>
      </c>
      <c r="O278" s="6">
        <f t="shared" si="55"/>
        <v>1.25</v>
      </c>
      <c r="Q278">
        <v>1</v>
      </c>
      <c r="R278">
        <v>4</v>
      </c>
      <c r="S278">
        <v>0</v>
      </c>
      <c r="T278">
        <v>0</v>
      </c>
      <c r="U278">
        <f t="shared" si="50"/>
        <v>5</v>
      </c>
      <c r="V278" s="6">
        <f t="shared" si="56"/>
        <v>1.25</v>
      </c>
      <c r="X278">
        <v>0</v>
      </c>
      <c r="Y278">
        <v>0</v>
      </c>
      <c r="Z278" s="25">
        <v>0</v>
      </c>
      <c r="AA278" s="10">
        <v>0</v>
      </c>
      <c r="AB278">
        <f t="shared" si="51"/>
        <v>0</v>
      </c>
      <c r="AC278" s="9">
        <f t="shared" si="54"/>
        <v>0</v>
      </c>
      <c r="AL278" s="23">
        <f t="shared" si="53"/>
        <v>0.83333333333333337</v>
      </c>
    </row>
    <row r="279" spans="2:38" hidden="1" x14ac:dyDescent="0.3">
      <c r="B279" s="18" t="str">
        <f t="shared" si="52"/>
        <v>ARGOX60</v>
      </c>
      <c r="C279" s="1" t="s">
        <v>1728</v>
      </c>
      <c r="D279" s="1">
        <v>60</v>
      </c>
      <c r="E279" s="1" t="s">
        <v>122</v>
      </c>
      <c r="F279" s="1">
        <v>50</v>
      </c>
      <c r="G279" s="1" t="s">
        <v>485</v>
      </c>
      <c r="H279" t="s">
        <v>7602</v>
      </c>
      <c r="I279" t="str">
        <f t="shared" si="48"/>
        <v>59-200A2-002_SC</v>
      </c>
      <c r="J279">
        <f>_xlfn.XLOOKUP(H279,[2]Export!$O:$O,[2]Export!$P:$P,0)</f>
        <v>0</v>
      </c>
      <c r="K279">
        <v>2</v>
      </c>
      <c r="L279">
        <v>2</v>
      </c>
      <c r="M279">
        <v>0</v>
      </c>
      <c r="N279">
        <f t="shared" si="49"/>
        <v>4</v>
      </c>
      <c r="O279" s="6">
        <f t="shared" si="55"/>
        <v>1</v>
      </c>
      <c r="Q279">
        <v>0</v>
      </c>
      <c r="R279">
        <v>0</v>
      </c>
      <c r="S279">
        <v>0</v>
      </c>
      <c r="T279">
        <v>0</v>
      </c>
      <c r="U279">
        <f t="shared" si="50"/>
        <v>0</v>
      </c>
      <c r="V279" s="6">
        <f t="shared" si="56"/>
        <v>0</v>
      </c>
      <c r="X279">
        <v>0</v>
      </c>
      <c r="Y279">
        <v>0</v>
      </c>
      <c r="Z279" s="25">
        <v>0</v>
      </c>
      <c r="AA279" s="10">
        <v>0</v>
      </c>
      <c r="AB279">
        <f t="shared" si="51"/>
        <v>0</v>
      </c>
      <c r="AC279" s="9">
        <f t="shared" si="54"/>
        <v>0</v>
      </c>
      <c r="AL279" s="23">
        <f t="shared" si="53"/>
        <v>0.33333333333333331</v>
      </c>
    </row>
    <row r="280" spans="2:38" hidden="1" x14ac:dyDescent="0.3">
      <c r="B280" s="18" t="str">
        <f t="shared" si="52"/>
        <v>ARGOX61</v>
      </c>
      <c r="C280" s="1" t="s">
        <v>1728</v>
      </c>
      <c r="D280" s="1">
        <v>61</v>
      </c>
      <c r="E280" s="1" t="s">
        <v>122</v>
      </c>
      <c r="F280" s="1">
        <v>50</v>
      </c>
      <c r="G280" s="1" t="s">
        <v>485</v>
      </c>
      <c r="H280" t="s">
        <v>1187</v>
      </c>
      <c r="I280" t="str">
        <f t="shared" si="48"/>
        <v>59-21404-011_SC</v>
      </c>
      <c r="J280">
        <f>_xlfn.XLOOKUP(H280,[2]Export!$O:$O,[2]Export!$P:$P,0)</f>
        <v>0</v>
      </c>
      <c r="K280">
        <v>4</v>
      </c>
      <c r="L280">
        <v>15</v>
      </c>
      <c r="M280">
        <v>5</v>
      </c>
      <c r="N280">
        <f t="shared" si="49"/>
        <v>24</v>
      </c>
      <c r="O280" s="6">
        <f t="shared" si="55"/>
        <v>6</v>
      </c>
      <c r="Q280">
        <v>14</v>
      </c>
      <c r="R280">
        <v>7</v>
      </c>
      <c r="S280">
        <v>6</v>
      </c>
      <c r="T280">
        <v>6</v>
      </c>
      <c r="U280">
        <f t="shared" si="50"/>
        <v>33</v>
      </c>
      <c r="V280" s="6">
        <f t="shared" si="56"/>
        <v>8.25</v>
      </c>
      <c r="X280">
        <v>0</v>
      </c>
      <c r="Y280">
        <v>11</v>
      </c>
      <c r="Z280" s="25">
        <v>14</v>
      </c>
      <c r="AA280" s="10">
        <v>0</v>
      </c>
      <c r="AB280">
        <f t="shared" si="51"/>
        <v>25</v>
      </c>
      <c r="AC280" s="9">
        <f t="shared" si="54"/>
        <v>6.25</v>
      </c>
      <c r="AL280" s="23">
        <f t="shared" si="53"/>
        <v>6.833333333333333</v>
      </c>
    </row>
    <row r="281" spans="2:38" hidden="1" x14ac:dyDescent="0.3">
      <c r="B281" s="18" t="str">
        <f t="shared" si="52"/>
        <v>ARGOX62</v>
      </c>
      <c r="C281" s="1" t="s">
        <v>1728</v>
      </c>
      <c r="D281" s="1">
        <v>62</v>
      </c>
      <c r="E281" s="1" t="s">
        <v>122</v>
      </c>
      <c r="F281" s="1">
        <v>50</v>
      </c>
      <c r="G281" s="1" t="s">
        <v>485</v>
      </c>
      <c r="H281" t="s">
        <v>7603</v>
      </c>
      <c r="I281" t="str">
        <f t="shared" si="48"/>
        <v>59-21404-052_SC</v>
      </c>
      <c r="J281">
        <f>_xlfn.XLOOKUP(H281,[2]Export!$O:$O,[2]Export!$P:$P,0)</f>
        <v>0</v>
      </c>
      <c r="K281">
        <v>0</v>
      </c>
      <c r="L281">
        <v>7</v>
      </c>
      <c r="M281">
        <v>1</v>
      </c>
      <c r="N281">
        <f t="shared" si="49"/>
        <v>8</v>
      </c>
      <c r="O281" s="6">
        <f t="shared" si="55"/>
        <v>2</v>
      </c>
      <c r="Q281">
        <v>2</v>
      </c>
      <c r="R281">
        <v>0</v>
      </c>
      <c r="S281">
        <v>8</v>
      </c>
      <c r="T281">
        <v>12</v>
      </c>
      <c r="U281">
        <f t="shared" si="50"/>
        <v>22</v>
      </c>
      <c r="V281" s="6">
        <f t="shared" si="56"/>
        <v>5.5</v>
      </c>
      <c r="X281">
        <v>2</v>
      </c>
      <c r="Y281">
        <v>11</v>
      </c>
      <c r="Z281" s="25">
        <v>0</v>
      </c>
      <c r="AA281" s="10">
        <v>0</v>
      </c>
      <c r="AB281">
        <f t="shared" si="51"/>
        <v>13</v>
      </c>
      <c r="AC281" s="9">
        <f t="shared" si="54"/>
        <v>3.25</v>
      </c>
      <c r="AL281" s="23">
        <f t="shared" si="53"/>
        <v>3.5833333333333335</v>
      </c>
    </row>
    <row r="282" spans="2:38" hidden="1" x14ac:dyDescent="0.3">
      <c r="B282" s="18" t="str">
        <f t="shared" si="52"/>
        <v>ARGOX63</v>
      </c>
      <c r="C282" s="1" t="s">
        <v>1728</v>
      </c>
      <c r="D282" s="1">
        <v>63</v>
      </c>
      <c r="E282" s="1" t="s">
        <v>122</v>
      </c>
      <c r="F282" s="1">
        <v>50</v>
      </c>
      <c r="G282" s="1" t="s">
        <v>485</v>
      </c>
      <c r="H282" t="s">
        <v>7237</v>
      </c>
      <c r="I282" t="str">
        <f t="shared" si="48"/>
        <v>59-21405-011_SC</v>
      </c>
      <c r="J282">
        <f>_xlfn.XLOOKUP(H282,[2]Export!$O:$O,[2]Export!$P:$P,0)</f>
        <v>0</v>
      </c>
      <c r="K282">
        <v>19</v>
      </c>
      <c r="L282">
        <v>0</v>
      </c>
      <c r="M282">
        <v>65</v>
      </c>
      <c r="N282">
        <f t="shared" si="49"/>
        <v>84</v>
      </c>
      <c r="O282" s="6">
        <f t="shared" si="55"/>
        <v>21</v>
      </c>
      <c r="Q282">
        <v>25</v>
      </c>
      <c r="R282">
        <v>5</v>
      </c>
      <c r="S282">
        <v>40</v>
      </c>
      <c r="T282">
        <v>92</v>
      </c>
      <c r="U282">
        <f t="shared" si="50"/>
        <v>162</v>
      </c>
      <c r="V282" s="6">
        <f t="shared" si="56"/>
        <v>40.5</v>
      </c>
      <c r="X282">
        <v>3</v>
      </c>
      <c r="Y282">
        <v>100</v>
      </c>
      <c r="Z282" s="25">
        <v>210</v>
      </c>
      <c r="AA282" s="10">
        <v>0</v>
      </c>
      <c r="AB282">
        <f t="shared" si="51"/>
        <v>313</v>
      </c>
      <c r="AC282" s="9">
        <f t="shared" si="54"/>
        <v>78.25</v>
      </c>
      <c r="AL282" s="23">
        <f t="shared" si="53"/>
        <v>46.583333333333336</v>
      </c>
    </row>
    <row r="283" spans="2:38" hidden="1" x14ac:dyDescent="0.3">
      <c r="B283" s="18" t="str">
        <f t="shared" si="52"/>
        <v>ARGOX64</v>
      </c>
      <c r="C283" s="1" t="s">
        <v>1728</v>
      </c>
      <c r="D283" s="1">
        <v>64</v>
      </c>
      <c r="E283" s="1" t="s">
        <v>122</v>
      </c>
      <c r="F283" s="1">
        <v>50</v>
      </c>
      <c r="G283" s="1" t="s">
        <v>485</v>
      </c>
      <c r="H283" t="s">
        <v>7263</v>
      </c>
      <c r="I283" t="str">
        <f t="shared" si="48"/>
        <v>59-21405-031_SC</v>
      </c>
      <c r="J283">
        <f>_xlfn.XLOOKUP(H283,[2]Export!$O:$O,[2]Export!$P:$P,0)</f>
        <v>0</v>
      </c>
      <c r="K283">
        <v>18</v>
      </c>
      <c r="L283">
        <v>1</v>
      </c>
      <c r="M283">
        <v>38</v>
      </c>
      <c r="N283">
        <f t="shared" si="49"/>
        <v>57</v>
      </c>
      <c r="O283" s="6">
        <f t="shared" si="55"/>
        <v>14.25</v>
      </c>
      <c r="Q283">
        <v>10</v>
      </c>
      <c r="R283">
        <v>37</v>
      </c>
      <c r="S283">
        <v>3</v>
      </c>
      <c r="T283">
        <v>10</v>
      </c>
      <c r="U283">
        <f t="shared" si="50"/>
        <v>60</v>
      </c>
      <c r="V283" s="6">
        <f t="shared" si="56"/>
        <v>15</v>
      </c>
      <c r="X283">
        <v>12</v>
      </c>
      <c r="Y283">
        <v>0</v>
      </c>
      <c r="Z283" s="25">
        <v>43</v>
      </c>
      <c r="AA283" s="10">
        <v>0</v>
      </c>
      <c r="AB283">
        <f t="shared" si="51"/>
        <v>55</v>
      </c>
      <c r="AC283" s="9">
        <f t="shared" si="54"/>
        <v>13.75</v>
      </c>
      <c r="AL283" s="23">
        <f t="shared" si="53"/>
        <v>14.333333333333334</v>
      </c>
    </row>
    <row r="284" spans="2:38" hidden="1" x14ac:dyDescent="0.3">
      <c r="B284" s="18" t="str">
        <f t="shared" si="52"/>
        <v>ARGOX65</v>
      </c>
      <c r="C284" s="1" t="s">
        <v>1728</v>
      </c>
      <c r="D284" s="1">
        <v>65</v>
      </c>
      <c r="E284" s="1" t="s">
        <v>122</v>
      </c>
      <c r="F284" s="1">
        <v>50</v>
      </c>
      <c r="G284" s="1" t="s">
        <v>485</v>
      </c>
      <c r="H284" t="s">
        <v>7264</v>
      </c>
      <c r="I284" t="str">
        <f t="shared" si="48"/>
        <v>59-21408-001_SC</v>
      </c>
      <c r="J284">
        <f>_xlfn.XLOOKUP(H284,[2]Export!$O:$O,[2]Export!$P:$P,0)</f>
        <v>0</v>
      </c>
      <c r="K284">
        <v>3</v>
      </c>
      <c r="L284">
        <v>2</v>
      </c>
      <c r="M284">
        <v>2</v>
      </c>
      <c r="N284">
        <f t="shared" si="49"/>
        <v>7</v>
      </c>
      <c r="O284" s="6">
        <f t="shared" si="55"/>
        <v>1.75</v>
      </c>
      <c r="Q284">
        <v>3</v>
      </c>
      <c r="R284">
        <v>0</v>
      </c>
      <c r="S284">
        <v>17</v>
      </c>
      <c r="T284">
        <v>6</v>
      </c>
      <c r="U284">
        <f t="shared" si="50"/>
        <v>26</v>
      </c>
      <c r="V284" s="6">
        <f t="shared" si="56"/>
        <v>6.5</v>
      </c>
      <c r="X284">
        <v>7</v>
      </c>
      <c r="Y284">
        <v>20</v>
      </c>
      <c r="Z284" s="25">
        <v>8</v>
      </c>
      <c r="AA284" s="10">
        <v>0</v>
      </c>
      <c r="AB284">
        <f t="shared" si="51"/>
        <v>35</v>
      </c>
      <c r="AC284" s="9">
        <f t="shared" si="54"/>
        <v>8.75</v>
      </c>
      <c r="AL284" s="23">
        <f t="shared" si="53"/>
        <v>5.666666666666667</v>
      </c>
    </row>
    <row r="285" spans="2:38" hidden="1" x14ac:dyDescent="0.3">
      <c r="B285" s="18" t="str">
        <f t="shared" si="52"/>
        <v>ARGOX66</v>
      </c>
      <c r="C285" s="1" t="s">
        <v>1728</v>
      </c>
      <c r="D285" s="1">
        <v>66</v>
      </c>
      <c r="E285" s="1" t="s">
        <v>122</v>
      </c>
      <c r="F285" s="1">
        <v>50</v>
      </c>
      <c r="G285" s="1" t="s">
        <v>485</v>
      </c>
      <c r="H285" t="s">
        <v>7265</v>
      </c>
      <c r="I285" t="str">
        <f t="shared" ref="I285:I337" si="57">CONCATENATE(H285,"_","SC")</f>
        <v>59-214A1-001_SC</v>
      </c>
      <c r="J285">
        <f>_xlfn.XLOOKUP(H285,[2]Export!$O:$O,[2]Export!$P:$P,0)</f>
        <v>0</v>
      </c>
      <c r="K285">
        <v>0</v>
      </c>
      <c r="L285">
        <v>0</v>
      </c>
      <c r="M285">
        <v>0</v>
      </c>
      <c r="N285">
        <f t="shared" ref="N285:N337" si="58">SUM(J285:M285)</f>
        <v>0</v>
      </c>
      <c r="O285" s="6">
        <f t="shared" si="55"/>
        <v>0</v>
      </c>
      <c r="Q285">
        <v>8</v>
      </c>
      <c r="R285">
        <v>9</v>
      </c>
      <c r="S285">
        <v>13</v>
      </c>
      <c r="T285">
        <v>0</v>
      </c>
      <c r="U285">
        <f t="shared" ref="U285:U337" si="59">SUM(Q285:T285)</f>
        <v>30</v>
      </c>
      <c r="V285" s="6">
        <f t="shared" si="56"/>
        <v>7.5</v>
      </c>
      <c r="X285">
        <v>0</v>
      </c>
      <c r="Y285">
        <v>10</v>
      </c>
      <c r="Z285" s="25">
        <v>1</v>
      </c>
      <c r="AA285" s="10">
        <v>0</v>
      </c>
      <c r="AB285">
        <f t="shared" ref="AB285:AB337" si="60">SUM(X285:AA285)</f>
        <v>11</v>
      </c>
      <c r="AC285" s="9">
        <f t="shared" si="54"/>
        <v>2.75</v>
      </c>
      <c r="AL285" s="23">
        <f t="shared" si="53"/>
        <v>3.4166666666666665</v>
      </c>
    </row>
    <row r="286" spans="2:38" hidden="1" x14ac:dyDescent="0.3">
      <c r="B286" s="18" t="str">
        <f t="shared" si="52"/>
        <v>ARGOX67</v>
      </c>
      <c r="C286" s="1" t="s">
        <v>1728</v>
      </c>
      <c r="D286" s="1">
        <v>67</v>
      </c>
      <c r="E286" s="1" t="s">
        <v>122</v>
      </c>
      <c r="F286" s="1">
        <v>50</v>
      </c>
      <c r="G286" s="1" t="s">
        <v>485</v>
      </c>
      <c r="H286" t="s">
        <v>7266</v>
      </c>
      <c r="I286" t="str">
        <f t="shared" si="57"/>
        <v>59-214A2-001_SC</v>
      </c>
      <c r="J286">
        <f>_xlfn.XLOOKUP(H286,[2]Export!$O:$O,[2]Export!$P:$P,0)</f>
        <v>0</v>
      </c>
      <c r="K286">
        <v>0</v>
      </c>
      <c r="L286">
        <v>1</v>
      </c>
      <c r="M286">
        <v>27</v>
      </c>
      <c r="N286">
        <f t="shared" si="58"/>
        <v>28</v>
      </c>
      <c r="O286" s="6">
        <f t="shared" si="55"/>
        <v>7</v>
      </c>
      <c r="Q286">
        <v>12</v>
      </c>
      <c r="R286">
        <v>0</v>
      </c>
      <c r="S286">
        <v>9</v>
      </c>
      <c r="T286">
        <v>10</v>
      </c>
      <c r="U286">
        <f t="shared" si="59"/>
        <v>31</v>
      </c>
      <c r="V286" s="6">
        <f t="shared" si="56"/>
        <v>7.75</v>
      </c>
      <c r="X286">
        <v>13</v>
      </c>
      <c r="Y286">
        <v>0</v>
      </c>
      <c r="Z286" s="25">
        <v>43</v>
      </c>
      <c r="AA286" s="10">
        <v>0</v>
      </c>
      <c r="AB286">
        <f t="shared" si="60"/>
        <v>56</v>
      </c>
      <c r="AC286" s="9">
        <f t="shared" si="54"/>
        <v>14</v>
      </c>
      <c r="AL286" s="23">
        <f t="shared" si="53"/>
        <v>9.5833333333333339</v>
      </c>
    </row>
    <row r="287" spans="2:38" hidden="1" x14ac:dyDescent="0.3">
      <c r="B287" s="18" t="str">
        <f t="shared" si="52"/>
        <v>ARGOX68</v>
      </c>
      <c r="C287" s="1" t="s">
        <v>1728</v>
      </c>
      <c r="D287" s="1">
        <v>68</v>
      </c>
      <c r="E287" s="1" t="s">
        <v>122</v>
      </c>
      <c r="F287" s="1">
        <v>50</v>
      </c>
      <c r="G287" s="1" t="s">
        <v>485</v>
      </c>
      <c r="H287" t="s">
        <v>7287</v>
      </c>
      <c r="I287" t="str">
        <f t="shared" si="57"/>
        <v>59-C2101-031_SC</v>
      </c>
      <c r="J287">
        <f>_xlfn.XLOOKUP(H287,[2]Export!$O:$O,[2]Export!$P:$P,0)</f>
        <v>0</v>
      </c>
      <c r="K287">
        <v>0</v>
      </c>
      <c r="L287">
        <v>0</v>
      </c>
      <c r="M287">
        <v>6</v>
      </c>
      <c r="N287">
        <f t="shared" si="58"/>
        <v>6</v>
      </c>
      <c r="O287" s="6">
        <f t="shared" si="55"/>
        <v>1.5</v>
      </c>
      <c r="Q287">
        <v>4</v>
      </c>
      <c r="R287">
        <v>0</v>
      </c>
      <c r="S287">
        <v>0</v>
      </c>
      <c r="T287">
        <v>0</v>
      </c>
      <c r="U287">
        <f t="shared" si="59"/>
        <v>4</v>
      </c>
      <c r="V287" s="6">
        <f t="shared" si="56"/>
        <v>1</v>
      </c>
      <c r="X287">
        <v>0</v>
      </c>
      <c r="Y287">
        <v>10</v>
      </c>
      <c r="Z287" s="25">
        <v>2</v>
      </c>
      <c r="AA287" s="10">
        <v>0</v>
      </c>
      <c r="AB287">
        <f t="shared" si="60"/>
        <v>12</v>
      </c>
      <c r="AC287" s="9">
        <f t="shared" si="54"/>
        <v>3</v>
      </c>
      <c r="AL287" s="23">
        <f t="shared" si="53"/>
        <v>1.8333333333333333</v>
      </c>
    </row>
    <row r="288" spans="2:38" hidden="1" x14ac:dyDescent="0.3">
      <c r="B288" s="18" t="str">
        <f t="shared" si="52"/>
        <v>ARGOX69</v>
      </c>
      <c r="C288" s="1" t="s">
        <v>1728</v>
      </c>
      <c r="D288" s="1">
        <v>69</v>
      </c>
      <c r="E288" s="1" t="s">
        <v>122</v>
      </c>
      <c r="F288" s="1">
        <v>50</v>
      </c>
      <c r="G288" s="1" t="s">
        <v>485</v>
      </c>
      <c r="H288" t="s">
        <v>7604</v>
      </c>
      <c r="I288" t="str">
        <f t="shared" si="57"/>
        <v>59-C2106-011_SC</v>
      </c>
      <c r="J288">
        <f>_xlfn.XLOOKUP(H288,[2]Export!$O:$O,[2]Export!$P:$P,0)</f>
        <v>0</v>
      </c>
      <c r="K288">
        <v>0</v>
      </c>
      <c r="L288">
        <v>0</v>
      </c>
      <c r="M288">
        <v>6</v>
      </c>
      <c r="N288">
        <f t="shared" si="58"/>
        <v>6</v>
      </c>
      <c r="O288" s="6">
        <f t="shared" si="55"/>
        <v>1.5</v>
      </c>
      <c r="Q288">
        <v>6</v>
      </c>
      <c r="R288">
        <v>0</v>
      </c>
      <c r="S288">
        <v>0</v>
      </c>
      <c r="T288">
        <v>0</v>
      </c>
      <c r="U288">
        <f t="shared" si="59"/>
        <v>6</v>
      </c>
      <c r="V288" s="6">
        <f t="shared" si="56"/>
        <v>1.5</v>
      </c>
      <c r="X288">
        <v>2</v>
      </c>
      <c r="Y288">
        <v>3</v>
      </c>
      <c r="Z288" s="25">
        <v>0</v>
      </c>
      <c r="AA288" s="10">
        <v>0</v>
      </c>
      <c r="AB288">
        <f t="shared" si="60"/>
        <v>5</v>
      </c>
      <c r="AC288" s="9">
        <f t="shared" si="54"/>
        <v>1.25</v>
      </c>
      <c r="AL288" s="23">
        <f t="shared" si="53"/>
        <v>1.4166666666666667</v>
      </c>
    </row>
    <row r="289" spans="2:38" hidden="1" x14ac:dyDescent="0.3">
      <c r="B289" s="18" t="str">
        <f t="shared" si="52"/>
        <v>ARGOX70</v>
      </c>
      <c r="C289" s="1" t="s">
        <v>1728</v>
      </c>
      <c r="D289" s="1">
        <v>70</v>
      </c>
      <c r="E289" s="1" t="s">
        <v>122</v>
      </c>
      <c r="F289" s="1">
        <v>50</v>
      </c>
      <c r="G289" s="1" t="s">
        <v>485</v>
      </c>
      <c r="H289" t="s">
        <v>7605</v>
      </c>
      <c r="I289" t="str">
        <f t="shared" si="57"/>
        <v>59-C22A1-002_SC</v>
      </c>
      <c r="J289">
        <f>_xlfn.XLOOKUP(H289,[2]Export!$O:$O,[2]Export!$P:$P,0)</f>
        <v>0</v>
      </c>
      <c r="K289">
        <v>0</v>
      </c>
      <c r="L289">
        <v>0</v>
      </c>
      <c r="M289">
        <v>1</v>
      </c>
      <c r="N289">
        <f t="shared" si="58"/>
        <v>1</v>
      </c>
      <c r="O289" s="6">
        <f t="shared" si="55"/>
        <v>0.25</v>
      </c>
      <c r="Q289">
        <v>0</v>
      </c>
      <c r="R289">
        <v>0</v>
      </c>
      <c r="S289">
        <v>0</v>
      </c>
      <c r="T289">
        <v>0</v>
      </c>
      <c r="U289">
        <f t="shared" si="59"/>
        <v>0</v>
      </c>
      <c r="V289" s="6">
        <f t="shared" si="56"/>
        <v>0</v>
      </c>
      <c r="X289">
        <v>0</v>
      </c>
      <c r="Y289">
        <v>0</v>
      </c>
      <c r="Z289" s="25">
        <v>0</v>
      </c>
      <c r="AA289" s="10">
        <v>0</v>
      </c>
      <c r="AB289">
        <f t="shared" si="60"/>
        <v>0</v>
      </c>
      <c r="AC289" s="9">
        <f t="shared" si="54"/>
        <v>0</v>
      </c>
      <c r="AL289" s="23">
        <f t="shared" si="53"/>
        <v>8.3333333333333329E-2</v>
      </c>
    </row>
    <row r="290" spans="2:38" hidden="1" x14ac:dyDescent="0.3">
      <c r="B290" s="18" t="str">
        <f t="shared" si="52"/>
        <v>ARGOX71</v>
      </c>
      <c r="C290" s="1" t="s">
        <v>1728</v>
      </c>
      <c r="D290" s="1">
        <v>71</v>
      </c>
      <c r="E290" s="1" t="s">
        <v>122</v>
      </c>
      <c r="F290" s="1">
        <v>50</v>
      </c>
      <c r="G290" s="1" t="s">
        <v>485</v>
      </c>
      <c r="H290" t="s">
        <v>7268</v>
      </c>
      <c r="I290" t="str">
        <f t="shared" si="57"/>
        <v>59-C30A1-031_SC</v>
      </c>
      <c r="J290">
        <f>_xlfn.XLOOKUP(H290,[2]Export!$O:$O,[2]Export!$P:$P,0)</f>
        <v>0</v>
      </c>
      <c r="K290">
        <v>0</v>
      </c>
      <c r="L290">
        <v>0</v>
      </c>
      <c r="M290">
        <v>1</v>
      </c>
      <c r="N290">
        <f t="shared" si="58"/>
        <v>1</v>
      </c>
      <c r="O290" s="6">
        <f t="shared" si="55"/>
        <v>0.25</v>
      </c>
      <c r="Q290">
        <v>2</v>
      </c>
      <c r="R290">
        <v>1</v>
      </c>
      <c r="S290">
        <v>0</v>
      </c>
      <c r="T290">
        <v>0</v>
      </c>
      <c r="U290">
        <f t="shared" si="59"/>
        <v>3</v>
      </c>
      <c r="V290" s="6">
        <f t="shared" si="56"/>
        <v>0.75</v>
      </c>
      <c r="X290">
        <v>0</v>
      </c>
      <c r="Y290">
        <v>3</v>
      </c>
      <c r="Z290" s="25">
        <v>0</v>
      </c>
      <c r="AA290" s="10">
        <v>0</v>
      </c>
      <c r="AB290">
        <f t="shared" si="60"/>
        <v>3</v>
      </c>
      <c r="AC290" s="9">
        <f t="shared" si="54"/>
        <v>0.75</v>
      </c>
      <c r="AL290" s="23">
        <f t="shared" si="53"/>
        <v>0.58333333333333337</v>
      </c>
    </row>
    <row r="291" spans="2:38" hidden="1" x14ac:dyDescent="0.3">
      <c r="B291" s="18" t="str">
        <f t="shared" si="52"/>
        <v>ARGOX72</v>
      </c>
      <c r="C291" s="1" t="s">
        <v>1728</v>
      </c>
      <c r="D291" s="1">
        <v>72</v>
      </c>
      <c r="E291" s="1" t="s">
        <v>122</v>
      </c>
      <c r="F291" s="1">
        <v>50</v>
      </c>
      <c r="G291" s="1" t="s">
        <v>485</v>
      </c>
      <c r="H291" t="s">
        <v>7606</v>
      </c>
      <c r="I291" t="str">
        <f t="shared" si="57"/>
        <v>59-C30A3-051_SC</v>
      </c>
      <c r="J291">
        <f>_xlfn.XLOOKUP(H291,[2]Export!$O:$O,[2]Export!$P:$P,0)</f>
        <v>0</v>
      </c>
      <c r="K291">
        <v>0</v>
      </c>
      <c r="L291">
        <v>0</v>
      </c>
      <c r="M291">
        <v>0</v>
      </c>
      <c r="N291">
        <f t="shared" si="58"/>
        <v>0</v>
      </c>
      <c r="O291" s="6">
        <f t="shared" si="55"/>
        <v>0</v>
      </c>
      <c r="Q291">
        <v>3</v>
      </c>
      <c r="R291">
        <v>0</v>
      </c>
      <c r="S291">
        <v>2</v>
      </c>
      <c r="T291">
        <v>0</v>
      </c>
      <c r="U291">
        <f t="shared" si="59"/>
        <v>5</v>
      </c>
      <c r="V291" s="6">
        <f t="shared" si="56"/>
        <v>1.25</v>
      </c>
      <c r="X291">
        <v>0</v>
      </c>
      <c r="Y291">
        <v>3</v>
      </c>
      <c r="Z291" s="25">
        <v>0</v>
      </c>
      <c r="AA291" s="10">
        <v>0</v>
      </c>
      <c r="AB291">
        <f t="shared" si="60"/>
        <v>3</v>
      </c>
      <c r="AC291" s="9">
        <f t="shared" si="54"/>
        <v>0.75</v>
      </c>
      <c r="AL291" s="23">
        <f t="shared" si="53"/>
        <v>0.66666666666666663</v>
      </c>
    </row>
    <row r="292" spans="2:38" hidden="1" x14ac:dyDescent="0.3">
      <c r="B292" s="18" t="str">
        <f t="shared" si="52"/>
        <v>ARGOX73</v>
      </c>
      <c r="C292" s="1" t="s">
        <v>1728</v>
      </c>
      <c r="D292" s="1">
        <v>73</v>
      </c>
      <c r="E292" s="1" t="s">
        <v>122</v>
      </c>
      <c r="F292" s="1">
        <v>50</v>
      </c>
      <c r="G292" s="1" t="s">
        <v>485</v>
      </c>
      <c r="H292" t="s">
        <v>7607</v>
      </c>
      <c r="I292" t="str">
        <f t="shared" si="57"/>
        <v>59-I2505-001_SC</v>
      </c>
      <c r="J292">
        <f>_xlfn.XLOOKUP(H292,[2]Export!$O:$O,[2]Export!$P:$P,0)</f>
        <v>0</v>
      </c>
      <c r="K292">
        <v>0</v>
      </c>
      <c r="L292">
        <v>0</v>
      </c>
      <c r="M292">
        <v>2</v>
      </c>
      <c r="N292">
        <f t="shared" si="58"/>
        <v>2</v>
      </c>
      <c r="O292" s="6">
        <f t="shared" si="55"/>
        <v>0.5</v>
      </c>
      <c r="Q292">
        <v>0</v>
      </c>
      <c r="R292">
        <v>3</v>
      </c>
      <c r="S292">
        <v>0</v>
      </c>
      <c r="T292">
        <v>0</v>
      </c>
      <c r="U292">
        <f t="shared" si="59"/>
        <v>3</v>
      </c>
      <c r="V292" s="6">
        <f t="shared" si="56"/>
        <v>0.75</v>
      </c>
      <c r="X292">
        <v>0</v>
      </c>
      <c r="Y292">
        <v>0</v>
      </c>
      <c r="Z292" s="25">
        <v>0</v>
      </c>
      <c r="AA292" s="10">
        <v>0</v>
      </c>
      <c r="AB292">
        <f t="shared" si="60"/>
        <v>0</v>
      </c>
      <c r="AC292" s="9">
        <f t="shared" si="54"/>
        <v>0</v>
      </c>
      <c r="AL292" s="23">
        <f t="shared" si="53"/>
        <v>0.41666666666666669</v>
      </c>
    </row>
    <row r="293" spans="2:38" hidden="1" x14ac:dyDescent="0.3">
      <c r="B293" s="18" t="str">
        <f t="shared" si="52"/>
        <v>ARGOX74</v>
      </c>
      <c r="C293" s="1" t="s">
        <v>1728</v>
      </c>
      <c r="D293" s="1">
        <v>74</v>
      </c>
      <c r="E293" s="1" t="s">
        <v>122</v>
      </c>
      <c r="F293" s="1">
        <v>50</v>
      </c>
      <c r="G293" s="1" t="s">
        <v>485</v>
      </c>
      <c r="H293" t="s">
        <v>7608</v>
      </c>
      <c r="I293" t="str">
        <f t="shared" si="57"/>
        <v>59-IX301-001_SC</v>
      </c>
      <c r="J293">
        <f>_xlfn.XLOOKUP(H293,[2]Export!$O:$O,[2]Export!$P:$P,0)</f>
        <v>0</v>
      </c>
      <c r="K293">
        <v>0</v>
      </c>
      <c r="L293">
        <v>0</v>
      </c>
      <c r="M293">
        <v>0</v>
      </c>
      <c r="N293">
        <f t="shared" si="58"/>
        <v>0</v>
      </c>
      <c r="O293" s="6">
        <f t="shared" si="55"/>
        <v>0</v>
      </c>
      <c r="Q293">
        <v>2</v>
      </c>
      <c r="R293">
        <v>1</v>
      </c>
      <c r="S293">
        <v>5</v>
      </c>
      <c r="T293">
        <v>0</v>
      </c>
      <c r="U293">
        <f t="shared" si="59"/>
        <v>8</v>
      </c>
      <c r="V293" s="6">
        <f t="shared" si="56"/>
        <v>2</v>
      </c>
      <c r="X293">
        <v>0</v>
      </c>
      <c r="Y293">
        <v>2</v>
      </c>
      <c r="Z293" s="25">
        <v>0</v>
      </c>
      <c r="AA293" s="10">
        <v>0</v>
      </c>
      <c r="AB293">
        <f t="shared" si="60"/>
        <v>2</v>
      </c>
      <c r="AC293" s="9">
        <f t="shared" si="54"/>
        <v>0.5</v>
      </c>
      <c r="AL293" s="23">
        <f t="shared" si="53"/>
        <v>0.83333333333333337</v>
      </c>
    </row>
    <row r="294" spans="2:38" hidden="1" x14ac:dyDescent="0.3">
      <c r="B294" s="18" t="str">
        <f t="shared" si="52"/>
        <v>ARGOX75</v>
      </c>
      <c r="C294" s="1" t="s">
        <v>1728</v>
      </c>
      <c r="D294" s="1">
        <v>75</v>
      </c>
      <c r="E294" s="1" t="s">
        <v>122</v>
      </c>
      <c r="F294" s="1">
        <v>50</v>
      </c>
      <c r="G294" s="1" t="s">
        <v>485</v>
      </c>
      <c r="H294" t="s">
        <v>7269</v>
      </c>
      <c r="I294" t="str">
        <f t="shared" si="57"/>
        <v>59-IX401-001_SC</v>
      </c>
      <c r="J294">
        <f>_xlfn.XLOOKUP(H294,[2]Export!$O:$O,[2]Export!$P:$P,0)</f>
        <v>0</v>
      </c>
      <c r="K294">
        <v>1</v>
      </c>
      <c r="L294">
        <v>2</v>
      </c>
      <c r="M294">
        <v>4</v>
      </c>
      <c r="N294">
        <f t="shared" si="58"/>
        <v>7</v>
      </c>
      <c r="O294" s="6">
        <f t="shared" si="55"/>
        <v>1.75</v>
      </c>
      <c r="Q294">
        <v>2</v>
      </c>
      <c r="R294">
        <v>1</v>
      </c>
      <c r="S294">
        <v>17</v>
      </c>
      <c r="T294">
        <v>2</v>
      </c>
      <c r="U294">
        <f t="shared" si="59"/>
        <v>22</v>
      </c>
      <c r="V294" s="6">
        <f t="shared" si="56"/>
        <v>5.5</v>
      </c>
      <c r="X294">
        <v>4</v>
      </c>
      <c r="Y294">
        <v>10</v>
      </c>
      <c r="Z294" s="25">
        <v>0</v>
      </c>
      <c r="AA294" s="10">
        <v>0</v>
      </c>
      <c r="AB294">
        <f t="shared" si="60"/>
        <v>14</v>
      </c>
      <c r="AC294" s="9">
        <f t="shared" si="54"/>
        <v>3.5</v>
      </c>
      <c r="AL294" s="23">
        <f t="shared" si="53"/>
        <v>3.5833333333333335</v>
      </c>
    </row>
    <row r="295" spans="2:38" hidden="1" x14ac:dyDescent="0.3">
      <c r="B295" s="18" t="str">
        <f t="shared" si="52"/>
        <v>ARGOX76</v>
      </c>
      <c r="C295" s="1" t="s">
        <v>1728</v>
      </c>
      <c r="D295" s="1">
        <v>76</v>
      </c>
      <c r="E295" s="1" t="s">
        <v>122</v>
      </c>
      <c r="F295" s="1">
        <v>50</v>
      </c>
      <c r="G295" s="1" t="s">
        <v>485</v>
      </c>
      <c r="H295" t="s">
        <v>7270</v>
      </c>
      <c r="I295" t="str">
        <f t="shared" si="57"/>
        <v>59-IX402-001_SC</v>
      </c>
      <c r="J295">
        <f>_xlfn.XLOOKUP(H295,[2]Export!$O:$O,[2]Export!$P:$P,0)</f>
        <v>0</v>
      </c>
      <c r="K295">
        <v>5</v>
      </c>
      <c r="L295">
        <v>0</v>
      </c>
      <c r="M295">
        <v>37</v>
      </c>
      <c r="N295">
        <f t="shared" si="58"/>
        <v>42</v>
      </c>
      <c r="O295" s="6">
        <f t="shared" si="55"/>
        <v>10.5</v>
      </c>
      <c r="Q295">
        <v>8</v>
      </c>
      <c r="R295">
        <v>9</v>
      </c>
      <c r="S295">
        <v>28</v>
      </c>
      <c r="T295">
        <v>23</v>
      </c>
      <c r="U295">
        <f t="shared" si="59"/>
        <v>68</v>
      </c>
      <c r="V295" s="6">
        <f t="shared" si="56"/>
        <v>17</v>
      </c>
      <c r="X295">
        <v>6</v>
      </c>
      <c r="Y295">
        <v>29</v>
      </c>
      <c r="Z295" s="25">
        <v>6</v>
      </c>
      <c r="AA295" s="10">
        <v>0</v>
      </c>
      <c r="AB295">
        <f t="shared" si="60"/>
        <v>41</v>
      </c>
      <c r="AC295" s="9">
        <f t="shared" si="54"/>
        <v>10.25</v>
      </c>
      <c r="AL295" s="23">
        <f t="shared" si="53"/>
        <v>12.583333333333334</v>
      </c>
    </row>
    <row r="296" spans="2:38" hidden="1" x14ac:dyDescent="0.3">
      <c r="B296" s="18" t="str">
        <f t="shared" si="52"/>
        <v>ARGOX77</v>
      </c>
      <c r="C296" s="1" t="s">
        <v>1728</v>
      </c>
      <c r="D296" s="1">
        <v>77</v>
      </c>
      <c r="E296" s="1" t="s">
        <v>122</v>
      </c>
      <c r="F296" s="1">
        <v>50</v>
      </c>
      <c r="G296" s="1" t="s">
        <v>485</v>
      </c>
      <c r="H296" t="s">
        <v>7609</v>
      </c>
      <c r="I296" t="str">
        <f t="shared" si="57"/>
        <v>59-IX403-002_SC</v>
      </c>
      <c r="J296">
        <f>_xlfn.XLOOKUP(H296,[2]Export!$O:$O,[2]Export!$P:$P,0)</f>
        <v>0</v>
      </c>
      <c r="K296">
        <v>6</v>
      </c>
      <c r="L296">
        <v>1</v>
      </c>
      <c r="M296">
        <v>0</v>
      </c>
      <c r="N296">
        <f t="shared" si="58"/>
        <v>7</v>
      </c>
      <c r="O296" s="6">
        <f t="shared" si="55"/>
        <v>1.75</v>
      </c>
      <c r="Q296">
        <v>0</v>
      </c>
      <c r="R296">
        <v>0</v>
      </c>
      <c r="S296">
        <v>0</v>
      </c>
      <c r="T296">
        <v>0</v>
      </c>
      <c r="U296">
        <f t="shared" si="59"/>
        <v>0</v>
      </c>
      <c r="V296" s="6">
        <f t="shared" si="56"/>
        <v>0</v>
      </c>
      <c r="X296">
        <v>0</v>
      </c>
      <c r="Y296">
        <v>0</v>
      </c>
      <c r="Z296" s="25">
        <v>0</v>
      </c>
      <c r="AA296" s="10">
        <v>0</v>
      </c>
      <c r="AB296">
        <f t="shared" si="60"/>
        <v>0</v>
      </c>
      <c r="AC296" s="9">
        <f t="shared" si="54"/>
        <v>0</v>
      </c>
      <c r="AL296" s="23">
        <f t="shared" si="53"/>
        <v>0.58333333333333337</v>
      </c>
    </row>
    <row r="297" spans="2:38" hidden="1" x14ac:dyDescent="0.3">
      <c r="B297" s="18" t="str">
        <f t="shared" si="52"/>
        <v>ARGOX78</v>
      </c>
      <c r="C297" s="1" t="s">
        <v>1728</v>
      </c>
      <c r="D297" s="1">
        <v>78</v>
      </c>
      <c r="E297" s="1" t="s">
        <v>122</v>
      </c>
      <c r="F297" s="1">
        <v>50</v>
      </c>
      <c r="G297" s="1" t="s">
        <v>485</v>
      </c>
      <c r="H297" t="s">
        <v>7610</v>
      </c>
      <c r="I297" t="str">
        <f t="shared" si="57"/>
        <v>59-IX403-023_SC</v>
      </c>
      <c r="J297">
        <f>_xlfn.XLOOKUP(H297,[2]Export!$O:$O,[2]Export!$P:$P,0)</f>
        <v>0</v>
      </c>
      <c r="K297">
        <v>0</v>
      </c>
      <c r="L297">
        <v>0</v>
      </c>
      <c r="M297">
        <v>6</v>
      </c>
      <c r="N297">
        <f t="shared" si="58"/>
        <v>6</v>
      </c>
      <c r="O297" s="6">
        <f t="shared" si="55"/>
        <v>1.5</v>
      </c>
      <c r="Q297">
        <v>0</v>
      </c>
      <c r="R297">
        <v>3</v>
      </c>
      <c r="S297">
        <v>10</v>
      </c>
      <c r="T297">
        <v>0</v>
      </c>
      <c r="U297">
        <f t="shared" si="59"/>
        <v>13</v>
      </c>
      <c r="V297" s="6">
        <f t="shared" si="56"/>
        <v>3.25</v>
      </c>
      <c r="X297">
        <v>5</v>
      </c>
      <c r="Y297">
        <v>11</v>
      </c>
      <c r="Z297" s="25">
        <v>0</v>
      </c>
      <c r="AA297" s="10">
        <v>0</v>
      </c>
      <c r="AB297">
        <f t="shared" si="60"/>
        <v>16</v>
      </c>
      <c r="AC297" s="9">
        <f t="shared" si="54"/>
        <v>4</v>
      </c>
      <c r="AL297" s="23">
        <f t="shared" si="53"/>
        <v>2.9166666666666665</v>
      </c>
    </row>
    <row r="298" spans="2:38" hidden="1" x14ac:dyDescent="0.3">
      <c r="B298" s="18" t="str">
        <f t="shared" si="52"/>
        <v>ARGOX79</v>
      </c>
      <c r="C298" s="1" t="s">
        <v>1728</v>
      </c>
      <c r="D298" s="1">
        <v>79</v>
      </c>
      <c r="E298" s="1" t="s">
        <v>122</v>
      </c>
      <c r="F298" s="1">
        <v>50</v>
      </c>
      <c r="G298" s="1" t="s">
        <v>485</v>
      </c>
      <c r="H298" t="s">
        <v>7611</v>
      </c>
      <c r="I298" t="str">
        <f t="shared" si="57"/>
        <v>59-IX404-002_SC</v>
      </c>
      <c r="J298">
        <f>_xlfn.XLOOKUP(H298,[2]Export!$O:$O,[2]Export!$P:$P,0)</f>
        <v>0</v>
      </c>
      <c r="K298">
        <v>6</v>
      </c>
      <c r="L298">
        <v>0</v>
      </c>
      <c r="M298">
        <v>6</v>
      </c>
      <c r="N298">
        <f t="shared" si="58"/>
        <v>12</v>
      </c>
      <c r="O298" s="6">
        <f t="shared" si="55"/>
        <v>3</v>
      </c>
      <c r="Q298">
        <v>1</v>
      </c>
      <c r="R298">
        <v>1</v>
      </c>
      <c r="S298">
        <v>5</v>
      </c>
      <c r="T298">
        <v>0</v>
      </c>
      <c r="U298">
        <f t="shared" si="59"/>
        <v>7</v>
      </c>
      <c r="V298" s="6">
        <f t="shared" si="56"/>
        <v>1.75</v>
      </c>
      <c r="X298">
        <v>4</v>
      </c>
      <c r="Y298">
        <v>5</v>
      </c>
      <c r="Z298" s="25">
        <v>0</v>
      </c>
      <c r="AA298" s="10">
        <v>0</v>
      </c>
      <c r="AB298">
        <f t="shared" si="60"/>
        <v>9</v>
      </c>
      <c r="AC298" s="9">
        <f t="shared" si="54"/>
        <v>2.25</v>
      </c>
      <c r="AL298" s="23">
        <f t="shared" si="53"/>
        <v>2.3333333333333335</v>
      </c>
    </row>
    <row r="299" spans="2:38" hidden="1" x14ac:dyDescent="0.3">
      <c r="B299" s="18" t="str">
        <f t="shared" si="52"/>
        <v>ARGOX80</v>
      </c>
      <c r="C299" s="1" t="s">
        <v>1728</v>
      </c>
      <c r="D299" s="1">
        <v>80</v>
      </c>
      <c r="E299" s="1" t="s">
        <v>122</v>
      </c>
      <c r="F299" s="1">
        <v>50</v>
      </c>
      <c r="G299" s="1" t="s">
        <v>485</v>
      </c>
      <c r="H299" t="s">
        <v>7271</v>
      </c>
      <c r="I299" t="str">
        <f t="shared" si="57"/>
        <v>59-IX4B7-001_SC</v>
      </c>
      <c r="J299">
        <f>_xlfn.XLOOKUP(H299,[2]Export!$O:$O,[2]Export!$P:$P,0)</f>
        <v>0</v>
      </c>
      <c r="K299">
        <v>0</v>
      </c>
      <c r="L299">
        <v>0</v>
      </c>
      <c r="M299">
        <v>0</v>
      </c>
      <c r="N299">
        <f t="shared" si="58"/>
        <v>0</v>
      </c>
      <c r="O299" s="6">
        <f t="shared" si="55"/>
        <v>0</v>
      </c>
      <c r="Q299">
        <v>1</v>
      </c>
      <c r="R299">
        <v>0</v>
      </c>
      <c r="S299">
        <v>6</v>
      </c>
      <c r="T299">
        <v>0</v>
      </c>
      <c r="U299">
        <f t="shared" si="59"/>
        <v>7</v>
      </c>
      <c r="V299" s="6">
        <f t="shared" si="56"/>
        <v>1.75</v>
      </c>
      <c r="X299">
        <v>9</v>
      </c>
      <c r="Y299">
        <v>0</v>
      </c>
      <c r="Z299" s="25">
        <v>0</v>
      </c>
      <c r="AA299" s="10">
        <v>0</v>
      </c>
      <c r="AB299">
        <f t="shared" si="60"/>
        <v>9</v>
      </c>
      <c r="AC299" s="9">
        <f t="shared" si="54"/>
        <v>2.25</v>
      </c>
      <c r="AL299" s="23">
        <f t="shared" si="53"/>
        <v>1.3333333333333333</v>
      </c>
    </row>
    <row r="300" spans="2:38" hidden="1" x14ac:dyDescent="0.3">
      <c r="B300" s="18" t="str">
        <f t="shared" si="52"/>
        <v>ARGOX81</v>
      </c>
      <c r="C300" s="1" t="s">
        <v>1728</v>
      </c>
      <c r="D300" s="1">
        <v>81</v>
      </c>
      <c r="E300" s="1" t="s">
        <v>122</v>
      </c>
      <c r="F300" s="1">
        <v>50</v>
      </c>
      <c r="G300" s="1" t="s">
        <v>485</v>
      </c>
      <c r="H300" t="s">
        <v>7612</v>
      </c>
      <c r="I300" t="str">
        <f t="shared" si="57"/>
        <v>59-O4201-001_SC</v>
      </c>
      <c r="J300">
        <f>_xlfn.XLOOKUP(H300,[2]Export!$O:$O,[2]Export!$P:$P,0)</f>
        <v>0</v>
      </c>
      <c r="K300">
        <v>8</v>
      </c>
      <c r="L300">
        <v>0</v>
      </c>
      <c r="M300">
        <v>0</v>
      </c>
      <c r="N300">
        <f t="shared" si="58"/>
        <v>8</v>
      </c>
      <c r="O300" s="6">
        <f t="shared" si="55"/>
        <v>2</v>
      </c>
      <c r="Q300">
        <v>0</v>
      </c>
      <c r="R300">
        <v>0</v>
      </c>
      <c r="S300">
        <v>0</v>
      </c>
      <c r="T300">
        <v>0</v>
      </c>
      <c r="U300">
        <f t="shared" si="59"/>
        <v>0</v>
      </c>
      <c r="V300" s="6">
        <f t="shared" si="56"/>
        <v>0</v>
      </c>
      <c r="X300">
        <v>0</v>
      </c>
      <c r="Y300">
        <v>0</v>
      </c>
      <c r="Z300" s="25">
        <v>0</v>
      </c>
      <c r="AA300" s="10">
        <v>0</v>
      </c>
      <c r="AB300">
        <f t="shared" si="60"/>
        <v>0</v>
      </c>
      <c r="AC300" s="9">
        <f t="shared" si="54"/>
        <v>0</v>
      </c>
      <c r="AL300" s="23">
        <f t="shared" si="53"/>
        <v>0.66666666666666663</v>
      </c>
    </row>
    <row r="301" spans="2:38" hidden="1" x14ac:dyDescent="0.3">
      <c r="B301" s="18" t="str">
        <f t="shared" si="52"/>
        <v>ARGOX82</v>
      </c>
      <c r="C301" s="1" t="s">
        <v>1728</v>
      </c>
      <c r="D301" s="1">
        <v>82</v>
      </c>
      <c r="E301" s="1" t="s">
        <v>122</v>
      </c>
      <c r="F301" s="1">
        <v>50</v>
      </c>
      <c r="G301" s="1" t="s">
        <v>485</v>
      </c>
      <c r="H301" t="s">
        <v>7613</v>
      </c>
      <c r="I301" t="str">
        <f t="shared" si="57"/>
        <v>59-O4201-011_SC</v>
      </c>
      <c r="J301">
        <f>_xlfn.XLOOKUP(H301,[2]Export!$O:$O,[2]Export!$P:$P,0)</f>
        <v>0</v>
      </c>
      <c r="K301">
        <v>7</v>
      </c>
      <c r="L301">
        <v>0</v>
      </c>
      <c r="M301">
        <v>0</v>
      </c>
      <c r="N301">
        <f t="shared" si="58"/>
        <v>7</v>
      </c>
      <c r="O301" s="6">
        <f t="shared" si="55"/>
        <v>1.75</v>
      </c>
      <c r="Q301">
        <v>0</v>
      </c>
      <c r="R301">
        <v>0</v>
      </c>
      <c r="S301">
        <v>0</v>
      </c>
      <c r="T301">
        <v>0</v>
      </c>
      <c r="U301">
        <f t="shared" si="59"/>
        <v>0</v>
      </c>
      <c r="V301" s="6">
        <f t="shared" si="56"/>
        <v>0</v>
      </c>
      <c r="X301">
        <v>0</v>
      </c>
      <c r="Y301">
        <v>0</v>
      </c>
      <c r="Z301" s="25">
        <v>0</v>
      </c>
      <c r="AA301" s="10">
        <v>0</v>
      </c>
      <c r="AB301">
        <f t="shared" si="60"/>
        <v>0</v>
      </c>
      <c r="AC301" s="9">
        <f t="shared" si="54"/>
        <v>0</v>
      </c>
      <c r="AL301" s="23">
        <f t="shared" si="53"/>
        <v>0.58333333333333337</v>
      </c>
    </row>
    <row r="302" spans="2:38" hidden="1" x14ac:dyDescent="0.3">
      <c r="B302" s="18" t="str">
        <f t="shared" si="52"/>
        <v>ARGOX83</v>
      </c>
      <c r="C302" s="1" t="s">
        <v>1728</v>
      </c>
      <c r="D302" s="1">
        <v>83</v>
      </c>
      <c r="E302" s="1" t="s">
        <v>122</v>
      </c>
      <c r="F302" s="1">
        <v>50</v>
      </c>
      <c r="G302" s="1" t="s">
        <v>485</v>
      </c>
      <c r="H302" t="s">
        <v>7614</v>
      </c>
      <c r="I302" t="str">
        <f t="shared" si="57"/>
        <v>59-O4202-001_SC</v>
      </c>
      <c r="J302">
        <f>_xlfn.XLOOKUP(H302,[2]Export!$O:$O,[2]Export!$P:$P,0)</f>
        <v>0</v>
      </c>
      <c r="K302">
        <v>0</v>
      </c>
      <c r="L302">
        <v>0</v>
      </c>
      <c r="M302">
        <v>0</v>
      </c>
      <c r="N302">
        <f t="shared" si="58"/>
        <v>0</v>
      </c>
      <c r="O302" s="6">
        <f t="shared" si="55"/>
        <v>0</v>
      </c>
      <c r="Q302">
        <v>10</v>
      </c>
      <c r="R302">
        <v>10</v>
      </c>
      <c r="S302">
        <v>0</v>
      </c>
      <c r="T302">
        <v>0</v>
      </c>
      <c r="U302">
        <f t="shared" si="59"/>
        <v>20</v>
      </c>
      <c r="V302" s="6">
        <f t="shared" si="56"/>
        <v>5</v>
      </c>
      <c r="X302">
        <v>0</v>
      </c>
      <c r="Y302">
        <v>0</v>
      </c>
      <c r="Z302" s="25">
        <v>0</v>
      </c>
      <c r="AA302" s="10">
        <v>0</v>
      </c>
      <c r="AB302">
        <f t="shared" si="60"/>
        <v>0</v>
      </c>
      <c r="AC302" s="9">
        <f t="shared" si="54"/>
        <v>0</v>
      </c>
      <c r="AL302" s="23">
        <f t="shared" si="53"/>
        <v>1.6666666666666667</v>
      </c>
    </row>
    <row r="303" spans="2:38" hidden="1" x14ac:dyDescent="0.3">
      <c r="B303" s="18" t="str">
        <f t="shared" si="52"/>
        <v>ARGOX84</v>
      </c>
      <c r="C303" s="1" t="s">
        <v>1728</v>
      </c>
      <c r="D303" s="1">
        <v>84</v>
      </c>
      <c r="E303" s="1" t="s">
        <v>122</v>
      </c>
      <c r="F303" s="1">
        <v>50</v>
      </c>
      <c r="G303" s="1" t="s">
        <v>485</v>
      </c>
      <c r="H303" t="s">
        <v>7272</v>
      </c>
      <c r="I303" t="str">
        <f t="shared" si="57"/>
        <v>59-O42A1-001_SC</v>
      </c>
      <c r="J303">
        <f>_xlfn.XLOOKUP(H303,[2]Export!$O:$O,[2]Export!$P:$P,0)</f>
        <v>0</v>
      </c>
      <c r="K303">
        <v>0</v>
      </c>
      <c r="L303">
        <v>3</v>
      </c>
      <c r="M303">
        <v>3</v>
      </c>
      <c r="N303">
        <f t="shared" si="58"/>
        <v>6</v>
      </c>
      <c r="O303" s="6">
        <f t="shared" si="55"/>
        <v>1.5</v>
      </c>
      <c r="Q303">
        <v>2</v>
      </c>
      <c r="R303">
        <v>1</v>
      </c>
      <c r="S303">
        <v>2</v>
      </c>
      <c r="T303">
        <v>1</v>
      </c>
      <c r="U303">
        <f t="shared" si="59"/>
        <v>6</v>
      </c>
      <c r="V303" s="6">
        <f t="shared" si="56"/>
        <v>1.5</v>
      </c>
      <c r="X303">
        <v>3</v>
      </c>
      <c r="Y303">
        <v>1</v>
      </c>
      <c r="Z303" s="25">
        <v>0</v>
      </c>
      <c r="AA303" s="10">
        <v>0</v>
      </c>
      <c r="AB303">
        <f t="shared" si="60"/>
        <v>4</v>
      </c>
      <c r="AC303" s="9">
        <f t="shared" si="54"/>
        <v>1</v>
      </c>
      <c r="AL303" s="23">
        <f t="shared" si="53"/>
        <v>1.3333333333333333</v>
      </c>
    </row>
    <row r="304" spans="2:38" hidden="1" x14ac:dyDescent="0.3">
      <c r="B304" s="18" t="str">
        <f t="shared" si="52"/>
        <v>ARGOX85</v>
      </c>
      <c r="C304" s="1" t="s">
        <v>1728</v>
      </c>
      <c r="D304" s="1">
        <v>85</v>
      </c>
      <c r="E304" s="1" t="s">
        <v>122</v>
      </c>
      <c r="F304" s="1">
        <v>50</v>
      </c>
      <c r="G304" s="1" t="s">
        <v>485</v>
      </c>
      <c r="H304" t="s">
        <v>7615</v>
      </c>
      <c r="I304" t="str">
        <f t="shared" si="57"/>
        <v>59-O42C2-001_SC</v>
      </c>
      <c r="J304">
        <f>_xlfn.XLOOKUP(H304,[2]Export!$O:$O,[2]Export!$P:$P,0)</f>
        <v>0</v>
      </c>
      <c r="K304">
        <v>0</v>
      </c>
      <c r="L304">
        <v>0</v>
      </c>
      <c r="M304">
        <v>1</v>
      </c>
      <c r="N304">
        <f t="shared" si="58"/>
        <v>1</v>
      </c>
      <c r="O304" s="6">
        <f t="shared" si="55"/>
        <v>0.25</v>
      </c>
      <c r="Q304">
        <v>0</v>
      </c>
      <c r="R304">
        <v>0</v>
      </c>
      <c r="S304">
        <v>0</v>
      </c>
      <c r="T304">
        <v>0</v>
      </c>
      <c r="U304">
        <f t="shared" si="59"/>
        <v>0</v>
      </c>
      <c r="V304" s="6">
        <f t="shared" si="56"/>
        <v>0</v>
      </c>
      <c r="X304">
        <v>0</v>
      </c>
      <c r="Y304">
        <v>0</v>
      </c>
      <c r="Z304" s="25">
        <v>0</v>
      </c>
      <c r="AA304" s="10">
        <v>0</v>
      </c>
      <c r="AB304">
        <f t="shared" si="60"/>
        <v>0</v>
      </c>
      <c r="AC304" s="9">
        <f t="shared" si="54"/>
        <v>0</v>
      </c>
      <c r="AL304" s="23">
        <f t="shared" si="53"/>
        <v>8.3333333333333329E-2</v>
      </c>
    </row>
    <row r="305" spans="2:38" hidden="1" x14ac:dyDescent="0.3">
      <c r="B305" s="18" t="str">
        <f t="shared" si="52"/>
        <v>ARGOX86</v>
      </c>
      <c r="C305" s="1" t="s">
        <v>1728</v>
      </c>
      <c r="D305" s="1">
        <v>86</v>
      </c>
      <c r="E305" s="1" t="s">
        <v>122</v>
      </c>
      <c r="F305" s="1">
        <v>50</v>
      </c>
      <c r="G305" s="1" t="s">
        <v>485</v>
      </c>
      <c r="H305" t="s">
        <v>7277</v>
      </c>
      <c r="I305" t="str">
        <f t="shared" si="57"/>
        <v>86-VG324-8R0_SC</v>
      </c>
      <c r="J305">
        <f>_xlfn.XLOOKUP(H305,[2]Export!$O:$O,[2]Export!$P:$P,0)</f>
        <v>0</v>
      </c>
      <c r="K305">
        <v>0</v>
      </c>
      <c r="L305">
        <v>0</v>
      </c>
      <c r="M305">
        <v>0</v>
      </c>
      <c r="N305">
        <f t="shared" si="58"/>
        <v>0</v>
      </c>
      <c r="O305" s="6">
        <f t="shared" si="55"/>
        <v>0</v>
      </c>
      <c r="Q305">
        <v>0</v>
      </c>
      <c r="R305">
        <v>0</v>
      </c>
      <c r="S305">
        <v>2</v>
      </c>
      <c r="T305">
        <v>0</v>
      </c>
      <c r="U305">
        <f t="shared" si="59"/>
        <v>2</v>
      </c>
      <c r="V305" s="6">
        <f t="shared" si="56"/>
        <v>0.5</v>
      </c>
      <c r="X305">
        <v>0</v>
      </c>
      <c r="Y305">
        <v>50</v>
      </c>
      <c r="Z305" s="25">
        <v>0</v>
      </c>
      <c r="AA305" s="10">
        <v>0</v>
      </c>
      <c r="AB305">
        <f t="shared" si="60"/>
        <v>50</v>
      </c>
      <c r="AC305" s="9">
        <f t="shared" si="54"/>
        <v>12.5</v>
      </c>
      <c r="AL305" s="23">
        <f t="shared" si="53"/>
        <v>4.333333333333333</v>
      </c>
    </row>
    <row r="306" spans="2:38" hidden="1" x14ac:dyDescent="0.3">
      <c r="B306" s="18" t="str">
        <f t="shared" si="52"/>
        <v>ARGOX87</v>
      </c>
      <c r="C306" s="1" t="s">
        <v>1728</v>
      </c>
      <c r="D306" s="1">
        <v>87</v>
      </c>
      <c r="E306" s="1" t="s">
        <v>122</v>
      </c>
      <c r="F306" s="1">
        <v>50</v>
      </c>
      <c r="G306" s="1" t="s">
        <v>485</v>
      </c>
      <c r="H306" t="s">
        <v>7278</v>
      </c>
      <c r="I306" t="str">
        <f t="shared" si="57"/>
        <v>86-VG524-5R0_SC</v>
      </c>
      <c r="J306">
        <f>_xlfn.XLOOKUP(H306,[2]Export!$O:$O,[2]Export!$P:$P,0)</f>
        <v>0</v>
      </c>
      <c r="K306">
        <v>0</v>
      </c>
      <c r="L306">
        <v>0</v>
      </c>
      <c r="M306">
        <v>0</v>
      </c>
      <c r="N306">
        <f t="shared" si="58"/>
        <v>0</v>
      </c>
      <c r="O306" s="6">
        <f t="shared" si="55"/>
        <v>0</v>
      </c>
      <c r="Q306">
        <v>0</v>
      </c>
      <c r="R306">
        <v>0</v>
      </c>
      <c r="S306">
        <v>2</v>
      </c>
      <c r="T306">
        <v>0</v>
      </c>
      <c r="U306">
        <f t="shared" si="59"/>
        <v>2</v>
      </c>
      <c r="V306" s="6">
        <f t="shared" si="56"/>
        <v>0.5</v>
      </c>
      <c r="X306">
        <v>0</v>
      </c>
      <c r="Y306">
        <v>50</v>
      </c>
      <c r="Z306" s="25">
        <v>0</v>
      </c>
      <c r="AA306" s="10">
        <v>0</v>
      </c>
      <c r="AB306">
        <f t="shared" si="60"/>
        <v>50</v>
      </c>
      <c r="AC306" s="9">
        <f t="shared" si="54"/>
        <v>12.5</v>
      </c>
      <c r="AL306" s="23">
        <f t="shared" si="53"/>
        <v>4.333333333333333</v>
      </c>
    </row>
    <row r="307" spans="2:38" hidden="1" x14ac:dyDescent="0.3">
      <c r="B307" s="18" t="str">
        <f t="shared" si="52"/>
        <v>ARGOX88</v>
      </c>
      <c r="C307" s="1" t="s">
        <v>1728</v>
      </c>
      <c r="D307" s="1">
        <v>88</v>
      </c>
      <c r="E307" s="1" t="s">
        <v>122</v>
      </c>
      <c r="F307" s="1">
        <v>50</v>
      </c>
      <c r="G307" s="1" t="s">
        <v>485</v>
      </c>
      <c r="H307" t="s">
        <v>7616</v>
      </c>
      <c r="I307" t="str">
        <f t="shared" si="57"/>
        <v>88-81241-406_SC</v>
      </c>
      <c r="J307">
        <f>_xlfn.XLOOKUP(H307,[2]Export!$O:$O,[2]Export!$P:$P,0)</f>
        <v>0</v>
      </c>
      <c r="K307">
        <v>0</v>
      </c>
      <c r="L307">
        <v>0</v>
      </c>
      <c r="M307">
        <v>0</v>
      </c>
      <c r="N307">
        <f t="shared" si="58"/>
        <v>0</v>
      </c>
      <c r="O307" s="6">
        <f t="shared" si="55"/>
        <v>0</v>
      </c>
      <c r="Q307">
        <v>50</v>
      </c>
      <c r="R307">
        <v>0</v>
      </c>
      <c r="S307">
        <v>2</v>
      </c>
      <c r="T307">
        <v>0</v>
      </c>
      <c r="U307">
        <f t="shared" si="59"/>
        <v>52</v>
      </c>
      <c r="V307" s="6">
        <f t="shared" si="56"/>
        <v>13</v>
      </c>
      <c r="X307">
        <v>0</v>
      </c>
      <c r="Y307">
        <v>28</v>
      </c>
      <c r="Z307" s="25">
        <v>0</v>
      </c>
      <c r="AA307" s="10">
        <v>0</v>
      </c>
      <c r="AB307">
        <f t="shared" si="60"/>
        <v>28</v>
      </c>
      <c r="AC307" s="9">
        <f t="shared" si="54"/>
        <v>7</v>
      </c>
      <c r="AL307" s="23">
        <f t="shared" si="53"/>
        <v>6.666666666666667</v>
      </c>
    </row>
    <row r="308" spans="2:38" hidden="1" x14ac:dyDescent="0.3">
      <c r="B308" s="18" t="str">
        <f t="shared" si="52"/>
        <v>ARGOX89</v>
      </c>
      <c r="C308" s="1" t="s">
        <v>1728</v>
      </c>
      <c r="D308" s="1">
        <v>89</v>
      </c>
      <c r="E308" s="1" t="s">
        <v>122</v>
      </c>
      <c r="F308" s="1">
        <v>50</v>
      </c>
      <c r="G308" s="1" t="s">
        <v>485</v>
      </c>
      <c r="H308" t="s">
        <v>7617</v>
      </c>
      <c r="I308" t="str">
        <f t="shared" si="57"/>
        <v>88-81241-606_SC</v>
      </c>
      <c r="J308">
        <f>_xlfn.XLOOKUP(H308,[2]Export!$O:$O,[2]Export!$P:$P,0)</f>
        <v>0</v>
      </c>
      <c r="K308">
        <v>0</v>
      </c>
      <c r="L308">
        <v>0</v>
      </c>
      <c r="M308">
        <v>25</v>
      </c>
      <c r="N308">
        <f t="shared" si="58"/>
        <v>25</v>
      </c>
      <c r="O308" s="6">
        <f t="shared" si="55"/>
        <v>6.25</v>
      </c>
      <c r="Q308">
        <v>25</v>
      </c>
      <c r="R308">
        <v>0</v>
      </c>
      <c r="S308">
        <v>2</v>
      </c>
      <c r="T308">
        <v>0</v>
      </c>
      <c r="U308">
        <f t="shared" si="59"/>
        <v>27</v>
      </c>
      <c r="V308" s="6">
        <f t="shared" si="56"/>
        <v>6.75</v>
      </c>
      <c r="X308">
        <v>0</v>
      </c>
      <c r="Y308">
        <v>28</v>
      </c>
      <c r="Z308" s="25">
        <v>0</v>
      </c>
      <c r="AA308" s="10">
        <v>0</v>
      </c>
      <c r="AB308">
        <f t="shared" si="60"/>
        <v>28</v>
      </c>
      <c r="AC308" s="9">
        <f t="shared" si="54"/>
        <v>7</v>
      </c>
      <c r="AL308" s="23">
        <f t="shared" si="53"/>
        <v>6.666666666666667</v>
      </c>
    </row>
    <row r="309" spans="2:38" hidden="1" x14ac:dyDescent="0.3">
      <c r="B309" s="18" t="str">
        <f t="shared" si="52"/>
        <v>ARGOX90</v>
      </c>
      <c r="C309" s="1" t="s">
        <v>1728</v>
      </c>
      <c r="D309" s="1">
        <v>90</v>
      </c>
      <c r="E309" s="1" t="s">
        <v>122</v>
      </c>
      <c r="F309" s="1">
        <v>50</v>
      </c>
      <c r="G309" s="1" t="s">
        <v>485</v>
      </c>
      <c r="H309" t="s">
        <v>1202</v>
      </c>
      <c r="I309" t="str">
        <f t="shared" si="57"/>
        <v>90-21404-002_SC</v>
      </c>
      <c r="J309">
        <f>_xlfn.XLOOKUP(H309,[2]Export!$O:$O,[2]Export!$P:$P,0)</f>
        <v>0</v>
      </c>
      <c r="K309">
        <v>2</v>
      </c>
      <c r="L309">
        <v>115</v>
      </c>
      <c r="M309">
        <v>178</v>
      </c>
      <c r="N309">
        <f t="shared" si="58"/>
        <v>295</v>
      </c>
      <c r="O309" s="6">
        <f t="shared" si="55"/>
        <v>73.75</v>
      </c>
      <c r="Q309">
        <v>55</v>
      </c>
      <c r="R309">
        <v>122</v>
      </c>
      <c r="S309">
        <v>89</v>
      </c>
      <c r="T309">
        <v>117</v>
      </c>
      <c r="U309">
        <f t="shared" si="59"/>
        <v>383</v>
      </c>
      <c r="V309" s="6">
        <f t="shared" si="56"/>
        <v>95.75</v>
      </c>
      <c r="X309">
        <v>81</v>
      </c>
      <c r="Y309">
        <v>282</v>
      </c>
      <c r="Z309" s="25">
        <v>622</v>
      </c>
      <c r="AA309" s="10">
        <v>0</v>
      </c>
      <c r="AB309">
        <f t="shared" si="60"/>
        <v>985</v>
      </c>
      <c r="AC309" s="9">
        <f t="shared" si="54"/>
        <v>246.25</v>
      </c>
      <c r="AL309" s="23">
        <f t="shared" si="53"/>
        <v>138.58333333333334</v>
      </c>
    </row>
    <row r="310" spans="2:38" hidden="1" x14ac:dyDescent="0.3">
      <c r="B310" s="18" t="str">
        <f t="shared" si="52"/>
        <v>ARGOX91</v>
      </c>
      <c r="C310" s="1" t="s">
        <v>1728</v>
      </c>
      <c r="D310" s="1">
        <v>91</v>
      </c>
      <c r="E310" s="1" t="s">
        <v>122</v>
      </c>
      <c r="F310" s="1">
        <v>50</v>
      </c>
      <c r="G310" s="1" t="s">
        <v>485</v>
      </c>
      <c r="H310" t="s">
        <v>7273</v>
      </c>
      <c r="I310" t="str">
        <f t="shared" si="57"/>
        <v>90-21404-021_SC</v>
      </c>
      <c r="J310">
        <f>_xlfn.XLOOKUP(H310,[2]Export!$O:$O,[2]Export!$P:$P,0)</f>
        <v>0</v>
      </c>
      <c r="K310">
        <v>0</v>
      </c>
      <c r="L310">
        <v>2</v>
      </c>
      <c r="M310">
        <v>2</v>
      </c>
      <c r="N310">
        <f t="shared" si="58"/>
        <v>4</v>
      </c>
      <c r="O310" s="6">
        <f t="shared" si="55"/>
        <v>1</v>
      </c>
      <c r="Q310">
        <v>0</v>
      </c>
      <c r="R310">
        <v>6</v>
      </c>
      <c r="S310">
        <v>10</v>
      </c>
      <c r="T310">
        <v>4</v>
      </c>
      <c r="U310">
        <f t="shared" si="59"/>
        <v>20</v>
      </c>
      <c r="V310" s="6">
        <f t="shared" si="56"/>
        <v>5</v>
      </c>
      <c r="X310">
        <v>14</v>
      </c>
      <c r="Y310">
        <v>0</v>
      </c>
      <c r="Z310" s="25">
        <v>14</v>
      </c>
      <c r="AA310" s="10">
        <v>0</v>
      </c>
      <c r="AB310">
        <f t="shared" si="60"/>
        <v>28</v>
      </c>
      <c r="AC310" s="9">
        <f t="shared" si="54"/>
        <v>7</v>
      </c>
      <c r="AL310" s="23">
        <f t="shared" si="53"/>
        <v>4.333333333333333</v>
      </c>
    </row>
    <row r="311" spans="2:38" hidden="1" x14ac:dyDescent="0.3">
      <c r="B311" s="18" t="str">
        <f t="shared" si="52"/>
        <v>ARGOX92</v>
      </c>
      <c r="C311" s="1" t="s">
        <v>1728</v>
      </c>
      <c r="D311" s="1">
        <v>92</v>
      </c>
      <c r="E311" s="1" t="s">
        <v>122</v>
      </c>
      <c r="F311" s="1">
        <v>50</v>
      </c>
      <c r="G311" s="1" t="s">
        <v>485</v>
      </c>
      <c r="H311" t="s">
        <v>7274</v>
      </c>
      <c r="I311" t="str">
        <f t="shared" si="57"/>
        <v>90-21405-022_SC</v>
      </c>
      <c r="J311">
        <f>_xlfn.XLOOKUP(H311,[2]Export!$O:$O,[2]Export!$P:$P,0)</f>
        <v>0</v>
      </c>
      <c r="K311">
        <v>0</v>
      </c>
      <c r="L311">
        <v>0</v>
      </c>
      <c r="M311">
        <v>0</v>
      </c>
      <c r="N311">
        <f t="shared" si="58"/>
        <v>0</v>
      </c>
      <c r="O311" s="6">
        <f t="shared" si="55"/>
        <v>0</v>
      </c>
      <c r="Q311">
        <v>0</v>
      </c>
      <c r="R311">
        <v>6</v>
      </c>
      <c r="S311">
        <v>13</v>
      </c>
      <c r="T311">
        <v>0</v>
      </c>
      <c r="U311">
        <f t="shared" si="59"/>
        <v>19</v>
      </c>
      <c r="V311" s="6">
        <f t="shared" si="56"/>
        <v>4.75</v>
      </c>
      <c r="X311">
        <v>0</v>
      </c>
      <c r="Y311">
        <v>0</v>
      </c>
      <c r="Z311" s="25">
        <v>0</v>
      </c>
      <c r="AA311" s="10">
        <v>0</v>
      </c>
      <c r="AB311">
        <f t="shared" si="60"/>
        <v>0</v>
      </c>
      <c r="AC311" s="9">
        <f t="shared" si="54"/>
        <v>0</v>
      </c>
      <c r="AL311" s="23">
        <f t="shared" si="53"/>
        <v>1.5833333333333333</v>
      </c>
    </row>
    <row r="312" spans="2:38" hidden="1" x14ac:dyDescent="0.3">
      <c r="B312" s="18" t="str">
        <f t="shared" si="52"/>
        <v>ARGOX93</v>
      </c>
      <c r="C312" s="1" t="s">
        <v>1728</v>
      </c>
      <c r="D312" s="1">
        <v>93</v>
      </c>
      <c r="E312" s="1" t="s">
        <v>122</v>
      </c>
      <c r="F312" s="1">
        <v>50</v>
      </c>
      <c r="G312" s="1" t="s">
        <v>485</v>
      </c>
      <c r="H312" t="s">
        <v>7618</v>
      </c>
      <c r="I312" t="str">
        <f t="shared" si="57"/>
        <v>90-C2125-001_SC</v>
      </c>
      <c r="J312">
        <f>_xlfn.XLOOKUP(H312,[2]Export!$O:$O,[2]Export!$P:$P,0)</f>
        <v>0</v>
      </c>
      <c r="K312">
        <v>0</v>
      </c>
      <c r="L312">
        <v>0</v>
      </c>
      <c r="M312">
        <v>5</v>
      </c>
      <c r="N312">
        <f t="shared" si="58"/>
        <v>5</v>
      </c>
      <c r="O312" s="6">
        <f t="shared" si="55"/>
        <v>1.25</v>
      </c>
      <c r="Q312">
        <v>5</v>
      </c>
      <c r="R312">
        <v>0</v>
      </c>
      <c r="S312">
        <v>0</v>
      </c>
      <c r="T312">
        <v>0</v>
      </c>
      <c r="U312">
        <f t="shared" si="59"/>
        <v>5</v>
      </c>
      <c r="V312" s="6">
        <f t="shared" si="56"/>
        <v>1.25</v>
      </c>
      <c r="X312">
        <v>0</v>
      </c>
      <c r="Y312">
        <v>0</v>
      </c>
      <c r="Z312" s="25">
        <v>0</v>
      </c>
      <c r="AA312" s="10">
        <v>0</v>
      </c>
      <c r="AB312">
        <f t="shared" si="60"/>
        <v>0</v>
      </c>
      <c r="AC312" s="9">
        <f t="shared" si="54"/>
        <v>0</v>
      </c>
      <c r="AL312" s="23">
        <f t="shared" si="53"/>
        <v>0.83333333333333337</v>
      </c>
    </row>
    <row r="313" spans="2:38" hidden="1" x14ac:dyDescent="0.3">
      <c r="B313" s="18" t="str">
        <f t="shared" si="52"/>
        <v>ARGOX94</v>
      </c>
      <c r="C313" s="1" t="s">
        <v>1728</v>
      </c>
      <c r="D313" s="1">
        <v>94</v>
      </c>
      <c r="E313" s="1" t="s">
        <v>122</v>
      </c>
      <c r="F313" s="1">
        <v>50</v>
      </c>
      <c r="G313" s="1" t="s">
        <v>485</v>
      </c>
      <c r="H313" t="s">
        <v>7619</v>
      </c>
      <c r="I313" t="str">
        <f t="shared" si="57"/>
        <v>90-C2126-001_SC</v>
      </c>
      <c r="J313">
        <f>_xlfn.XLOOKUP(H313,[2]Export!$O:$O,[2]Export!$P:$P,0)</f>
        <v>0</v>
      </c>
      <c r="K313">
        <v>0</v>
      </c>
      <c r="L313">
        <v>0</v>
      </c>
      <c r="M313">
        <v>5</v>
      </c>
      <c r="N313">
        <f t="shared" si="58"/>
        <v>5</v>
      </c>
      <c r="O313" s="6">
        <f t="shared" si="55"/>
        <v>1.25</v>
      </c>
      <c r="Q313">
        <v>5</v>
      </c>
      <c r="R313">
        <v>0</v>
      </c>
      <c r="S313">
        <v>0</v>
      </c>
      <c r="T313">
        <v>0</v>
      </c>
      <c r="U313">
        <f t="shared" si="59"/>
        <v>5</v>
      </c>
      <c r="V313" s="6">
        <f t="shared" si="56"/>
        <v>1.25</v>
      </c>
      <c r="X313">
        <v>0</v>
      </c>
      <c r="Y313">
        <v>0</v>
      </c>
      <c r="Z313" s="25">
        <v>0</v>
      </c>
      <c r="AA313" s="10">
        <v>0</v>
      </c>
      <c r="AB313">
        <f t="shared" si="60"/>
        <v>0</v>
      </c>
      <c r="AC313" s="9">
        <f t="shared" si="54"/>
        <v>0</v>
      </c>
      <c r="AL313" s="23">
        <f t="shared" si="53"/>
        <v>0.83333333333333337</v>
      </c>
    </row>
    <row r="314" spans="2:38" hidden="1" x14ac:dyDescent="0.3">
      <c r="B314" s="18" t="str">
        <f t="shared" si="52"/>
        <v>ARGOX95</v>
      </c>
      <c r="C314" s="1" t="s">
        <v>1728</v>
      </c>
      <c r="D314" s="1">
        <v>95</v>
      </c>
      <c r="E314" s="1" t="s">
        <v>122</v>
      </c>
      <c r="F314" s="1">
        <v>50</v>
      </c>
      <c r="G314" s="1" t="s">
        <v>485</v>
      </c>
      <c r="H314" t="s">
        <v>7620</v>
      </c>
      <c r="I314" t="str">
        <f t="shared" si="57"/>
        <v>90-C2126-003_SC</v>
      </c>
      <c r="J314">
        <f>_xlfn.XLOOKUP(H314,[2]Export!$O:$O,[2]Export!$P:$P,0)</f>
        <v>0</v>
      </c>
      <c r="K314">
        <v>0</v>
      </c>
      <c r="L314">
        <v>0</v>
      </c>
      <c r="M314">
        <v>0</v>
      </c>
      <c r="N314">
        <f t="shared" si="58"/>
        <v>0</v>
      </c>
      <c r="O314" s="6">
        <f t="shared" si="55"/>
        <v>0</v>
      </c>
      <c r="Q314">
        <v>10</v>
      </c>
      <c r="R314">
        <v>0</v>
      </c>
      <c r="S314">
        <v>0</v>
      </c>
      <c r="T314">
        <v>0</v>
      </c>
      <c r="U314">
        <f t="shared" si="59"/>
        <v>10</v>
      </c>
      <c r="V314" s="6">
        <f t="shared" si="56"/>
        <v>2.5</v>
      </c>
      <c r="X314">
        <v>0</v>
      </c>
      <c r="Y314">
        <v>0</v>
      </c>
      <c r="Z314" s="25">
        <v>0</v>
      </c>
      <c r="AA314" s="10">
        <v>0</v>
      </c>
      <c r="AB314">
        <f t="shared" si="60"/>
        <v>0</v>
      </c>
      <c r="AC314" s="9">
        <f t="shared" si="54"/>
        <v>0</v>
      </c>
      <c r="AL314" s="23">
        <f t="shared" si="53"/>
        <v>0.83333333333333337</v>
      </c>
    </row>
    <row r="315" spans="2:38" hidden="1" x14ac:dyDescent="0.3">
      <c r="B315" s="18" t="str">
        <f t="shared" si="52"/>
        <v>ARGOX96</v>
      </c>
      <c r="C315" s="1" t="s">
        <v>1728</v>
      </c>
      <c r="D315" s="1">
        <v>96</v>
      </c>
      <c r="E315" s="1" t="s">
        <v>122</v>
      </c>
      <c r="F315" s="1">
        <v>50</v>
      </c>
      <c r="G315" s="1" t="s">
        <v>485</v>
      </c>
      <c r="H315" t="s">
        <v>7621</v>
      </c>
      <c r="I315" t="str">
        <f t="shared" si="57"/>
        <v>98-21406-059_SC</v>
      </c>
      <c r="J315">
        <f>_xlfn.XLOOKUP(H315,[2]Export!$O:$O,[2]Export!$P:$P,0)</f>
        <v>0</v>
      </c>
      <c r="K315">
        <v>2</v>
      </c>
      <c r="L315">
        <v>0</v>
      </c>
      <c r="M315">
        <v>0</v>
      </c>
      <c r="N315">
        <f t="shared" si="58"/>
        <v>2</v>
      </c>
      <c r="O315" s="6">
        <f t="shared" si="55"/>
        <v>0.5</v>
      </c>
      <c r="Q315">
        <v>0</v>
      </c>
      <c r="R315">
        <v>0</v>
      </c>
      <c r="S315">
        <v>0</v>
      </c>
      <c r="T315">
        <v>0</v>
      </c>
      <c r="U315">
        <f t="shared" si="59"/>
        <v>0</v>
      </c>
      <c r="V315" s="6">
        <f t="shared" si="56"/>
        <v>0</v>
      </c>
      <c r="X315">
        <v>0</v>
      </c>
      <c r="Y315">
        <v>0</v>
      </c>
      <c r="Z315" s="25">
        <v>0</v>
      </c>
      <c r="AA315" s="10">
        <v>0</v>
      </c>
      <c r="AB315">
        <f t="shared" si="60"/>
        <v>0</v>
      </c>
      <c r="AC315" s="9">
        <f t="shared" si="54"/>
        <v>0</v>
      </c>
      <c r="AL315" s="23">
        <f t="shared" si="53"/>
        <v>0.16666666666666666</v>
      </c>
    </row>
    <row r="316" spans="2:38" hidden="1" x14ac:dyDescent="0.3">
      <c r="B316" s="18" t="str">
        <f t="shared" si="52"/>
        <v>ARGOX97</v>
      </c>
      <c r="C316" s="1" t="s">
        <v>1728</v>
      </c>
      <c r="D316" s="1">
        <v>97</v>
      </c>
      <c r="E316" s="1" t="s">
        <v>122</v>
      </c>
      <c r="F316" s="1">
        <v>50</v>
      </c>
      <c r="G316" s="1" t="s">
        <v>485</v>
      </c>
      <c r="H316" t="s">
        <v>7622</v>
      </c>
      <c r="I316" t="str">
        <f t="shared" si="57"/>
        <v>98-21406-060_SC</v>
      </c>
      <c r="J316">
        <f>_xlfn.XLOOKUP(H316,[2]Export!$O:$O,[2]Export!$P:$P,0)</f>
        <v>0</v>
      </c>
      <c r="K316">
        <v>3</v>
      </c>
      <c r="L316">
        <v>2</v>
      </c>
      <c r="M316">
        <v>7</v>
      </c>
      <c r="N316">
        <f t="shared" si="58"/>
        <v>12</v>
      </c>
      <c r="O316" s="6">
        <f t="shared" si="55"/>
        <v>3</v>
      </c>
      <c r="Q316">
        <v>6</v>
      </c>
      <c r="R316">
        <v>12</v>
      </c>
      <c r="S316">
        <v>13</v>
      </c>
      <c r="T316">
        <v>0</v>
      </c>
      <c r="U316">
        <f t="shared" si="59"/>
        <v>31</v>
      </c>
      <c r="V316" s="6">
        <f t="shared" si="56"/>
        <v>7.75</v>
      </c>
      <c r="X316">
        <v>0</v>
      </c>
      <c r="Y316">
        <v>0</v>
      </c>
      <c r="Z316" s="25">
        <v>0</v>
      </c>
      <c r="AA316" s="10">
        <v>0</v>
      </c>
      <c r="AB316">
        <f t="shared" si="60"/>
        <v>0</v>
      </c>
      <c r="AC316" s="9">
        <f t="shared" si="54"/>
        <v>0</v>
      </c>
      <c r="AL316" s="23">
        <f t="shared" si="53"/>
        <v>3.5833333333333335</v>
      </c>
    </row>
    <row r="317" spans="2:38" hidden="1" x14ac:dyDescent="0.3">
      <c r="B317" s="18" t="str">
        <f t="shared" si="52"/>
        <v>ARGOX98</v>
      </c>
      <c r="C317" s="1" t="s">
        <v>1728</v>
      </c>
      <c r="D317" s="1">
        <v>98</v>
      </c>
      <c r="E317" s="1" t="s">
        <v>122</v>
      </c>
      <c r="F317" s="1">
        <v>50</v>
      </c>
      <c r="G317" s="1" t="s">
        <v>485</v>
      </c>
      <c r="H317" t="s">
        <v>7275</v>
      </c>
      <c r="I317" t="str">
        <f t="shared" si="57"/>
        <v>98-FD201-014_SC</v>
      </c>
      <c r="J317">
        <f>_xlfn.XLOOKUP(H317,[2]Export!$O:$O,[2]Export!$P:$P,0)</f>
        <v>0</v>
      </c>
      <c r="K317">
        <v>0</v>
      </c>
      <c r="L317">
        <v>0</v>
      </c>
      <c r="M317">
        <v>0</v>
      </c>
      <c r="N317">
        <f t="shared" si="58"/>
        <v>0</v>
      </c>
      <c r="O317" s="6">
        <f t="shared" si="55"/>
        <v>0</v>
      </c>
      <c r="Q317">
        <v>0</v>
      </c>
      <c r="R317">
        <v>6</v>
      </c>
      <c r="S317">
        <v>7</v>
      </c>
      <c r="T317">
        <v>0</v>
      </c>
      <c r="U317">
        <f t="shared" si="59"/>
        <v>13</v>
      </c>
      <c r="V317" s="6">
        <f t="shared" si="56"/>
        <v>3.25</v>
      </c>
      <c r="X317">
        <v>5</v>
      </c>
      <c r="Y317">
        <v>0</v>
      </c>
      <c r="Z317" s="25">
        <v>0</v>
      </c>
      <c r="AA317" s="10">
        <v>0</v>
      </c>
      <c r="AB317">
        <f t="shared" si="60"/>
        <v>5</v>
      </c>
      <c r="AC317" s="9">
        <f t="shared" si="54"/>
        <v>1.25</v>
      </c>
      <c r="AL317" s="23">
        <f t="shared" si="53"/>
        <v>1.5</v>
      </c>
    </row>
    <row r="318" spans="2:38" hidden="1" x14ac:dyDescent="0.3">
      <c r="B318" s="18" t="str">
        <f t="shared" si="52"/>
        <v>ARGOX99</v>
      </c>
      <c r="C318" s="1" t="s">
        <v>1728</v>
      </c>
      <c r="D318" s="1">
        <v>99</v>
      </c>
      <c r="E318" s="1" t="s">
        <v>122</v>
      </c>
      <c r="F318" s="1">
        <v>50</v>
      </c>
      <c r="G318" s="1" t="s">
        <v>485</v>
      </c>
      <c r="H318" t="s">
        <v>7623</v>
      </c>
      <c r="I318" t="str">
        <f t="shared" si="57"/>
        <v>98-IX401-002_SC</v>
      </c>
      <c r="J318">
        <f>_xlfn.XLOOKUP(H318,[2]Export!$O:$O,[2]Export!$P:$P,0)</f>
        <v>0</v>
      </c>
      <c r="K318">
        <v>0</v>
      </c>
      <c r="L318">
        <v>0</v>
      </c>
      <c r="M318">
        <v>0</v>
      </c>
      <c r="N318">
        <f t="shared" si="58"/>
        <v>0</v>
      </c>
      <c r="O318" s="6">
        <f t="shared" si="55"/>
        <v>0</v>
      </c>
      <c r="Q318">
        <v>0</v>
      </c>
      <c r="R318">
        <v>0</v>
      </c>
      <c r="S318">
        <v>0</v>
      </c>
      <c r="T318">
        <v>0</v>
      </c>
      <c r="U318">
        <f t="shared" si="59"/>
        <v>0</v>
      </c>
      <c r="V318" s="6">
        <f t="shared" si="56"/>
        <v>0</v>
      </c>
      <c r="X318">
        <v>0</v>
      </c>
      <c r="Y318">
        <v>2</v>
      </c>
      <c r="Z318" s="25">
        <v>0</v>
      </c>
      <c r="AA318" s="10">
        <v>0</v>
      </c>
      <c r="AB318">
        <f t="shared" si="60"/>
        <v>2</v>
      </c>
      <c r="AC318" s="9">
        <f t="shared" si="54"/>
        <v>0.5</v>
      </c>
      <c r="AL318" s="23">
        <f t="shared" si="53"/>
        <v>0.16666666666666666</v>
      </c>
    </row>
    <row r="319" spans="2:38" hidden="1" x14ac:dyDescent="0.3">
      <c r="B319" s="18" t="str">
        <f t="shared" si="52"/>
        <v>ARGOX100</v>
      </c>
      <c r="C319" s="1" t="s">
        <v>1728</v>
      </c>
      <c r="D319" s="1">
        <v>100</v>
      </c>
      <c r="E319" s="1" t="s">
        <v>122</v>
      </c>
      <c r="F319" s="1">
        <v>50</v>
      </c>
      <c r="G319" s="1" t="s">
        <v>485</v>
      </c>
      <c r="H319" t="s">
        <v>7624</v>
      </c>
      <c r="I319" t="str">
        <f t="shared" si="57"/>
        <v>98-P2001-005_SC</v>
      </c>
      <c r="J319">
        <f>_xlfn.XLOOKUP(H319,[2]Export!$O:$O,[2]Export!$P:$P,0)</f>
        <v>0</v>
      </c>
      <c r="K319">
        <v>0</v>
      </c>
      <c r="L319">
        <v>0</v>
      </c>
      <c r="M319">
        <v>0</v>
      </c>
      <c r="N319">
        <f t="shared" si="58"/>
        <v>0</v>
      </c>
      <c r="O319" s="6">
        <f t="shared" si="55"/>
        <v>0</v>
      </c>
      <c r="Q319">
        <v>3</v>
      </c>
      <c r="R319">
        <v>0</v>
      </c>
      <c r="S319">
        <v>0</v>
      </c>
      <c r="T319">
        <v>0</v>
      </c>
      <c r="U319">
        <f t="shared" si="59"/>
        <v>3</v>
      </c>
      <c r="V319" s="6">
        <f t="shared" si="56"/>
        <v>0.75</v>
      </c>
      <c r="X319">
        <v>0</v>
      </c>
      <c r="Y319">
        <v>0</v>
      </c>
      <c r="Z319" s="25">
        <v>0</v>
      </c>
      <c r="AA319" s="10">
        <v>0</v>
      </c>
      <c r="AB319">
        <f t="shared" si="60"/>
        <v>0</v>
      </c>
      <c r="AC319" s="9">
        <f t="shared" si="54"/>
        <v>0</v>
      </c>
      <c r="AL319" s="23">
        <f t="shared" si="53"/>
        <v>0.25</v>
      </c>
    </row>
    <row r="320" spans="2:38" hidden="1" x14ac:dyDescent="0.3">
      <c r="B320" s="18" t="str">
        <f t="shared" si="52"/>
        <v>ARGOX101</v>
      </c>
      <c r="C320" s="1" t="s">
        <v>1728</v>
      </c>
      <c r="D320" s="1">
        <v>101</v>
      </c>
      <c r="E320" s="1" t="s">
        <v>122</v>
      </c>
      <c r="F320" s="1">
        <v>50</v>
      </c>
      <c r="G320" s="1" t="s">
        <v>485</v>
      </c>
      <c r="H320" t="s">
        <v>7625</v>
      </c>
      <c r="I320" t="str">
        <f t="shared" si="57"/>
        <v>98-P9004-001_SC</v>
      </c>
      <c r="J320">
        <f>_xlfn.XLOOKUP(H320,[2]Export!$O:$O,[2]Export!$P:$P,0)</f>
        <v>0</v>
      </c>
      <c r="K320">
        <v>0</v>
      </c>
      <c r="L320">
        <v>0</v>
      </c>
      <c r="M320">
        <v>10</v>
      </c>
      <c r="N320">
        <f t="shared" si="58"/>
        <v>10</v>
      </c>
      <c r="O320" s="6">
        <f t="shared" si="55"/>
        <v>2.5</v>
      </c>
      <c r="Q320">
        <v>0</v>
      </c>
      <c r="R320">
        <v>0</v>
      </c>
      <c r="S320">
        <v>0</v>
      </c>
      <c r="T320">
        <v>0</v>
      </c>
      <c r="U320">
        <f t="shared" si="59"/>
        <v>0</v>
      </c>
      <c r="V320" s="6">
        <f t="shared" si="56"/>
        <v>0</v>
      </c>
      <c r="X320">
        <v>0</v>
      </c>
      <c r="Y320">
        <v>0</v>
      </c>
      <c r="Z320" s="25">
        <v>0</v>
      </c>
      <c r="AA320" s="10">
        <v>0</v>
      </c>
      <c r="AB320">
        <f t="shared" si="60"/>
        <v>0</v>
      </c>
      <c r="AC320" s="9">
        <f t="shared" si="54"/>
        <v>0</v>
      </c>
      <c r="AL320" s="23">
        <f t="shared" si="53"/>
        <v>0.83333333333333337</v>
      </c>
    </row>
    <row r="321" spans="2:38" hidden="1" x14ac:dyDescent="0.3">
      <c r="B321" s="18" t="str">
        <f t="shared" si="52"/>
        <v>ARGOX102</v>
      </c>
      <c r="C321" s="1" t="s">
        <v>1728</v>
      </c>
      <c r="D321" s="1">
        <v>102</v>
      </c>
      <c r="E321" s="1" t="s">
        <v>122</v>
      </c>
      <c r="F321" s="1">
        <v>50</v>
      </c>
      <c r="G321" s="1" t="s">
        <v>485</v>
      </c>
      <c r="H321" t="s">
        <v>4851</v>
      </c>
      <c r="I321" t="str">
        <f t="shared" si="57"/>
        <v>99-21402-032_SC</v>
      </c>
      <c r="J321">
        <f>_xlfn.XLOOKUP(H321,[2]Export!$O:$O,[2]Export!$P:$P,0)</f>
        <v>0</v>
      </c>
      <c r="K321">
        <v>724</v>
      </c>
      <c r="L321">
        <v>656</v>
      </c>
      <c r="M321">
        <v>838</v>
      </c>
      <c r="N321">
        <f t="shared" si="58"/>
        <v>2218</v>
      </c>
      <c r="O321" s="6">
        <f t="shared" si="55"/>
        <v>554.5</v>
      </c>
      <c r="Q321">
        <v>1360</v>
      </c>
      <c r="R321">
        <v>2117</v>
      </c>
      <c r="S321">
        <v>273</v>
      </c>
      <c r="T321">
        <v>2</v>
      </c>
      <c r="U321">
        <f t="shared" si="59"/>
        <v>3752</v>
      </c>
      <c r="V321" s="6">
        <f t="shared" si="56"/>
        <v>938</v>
      </c>
      <c r="X321">
        <v>0</v>
      </c>
      <c r="Y321">
        <v>0</v>
      </c>
      <c r="Z321" s="25">
        <v>6</v>
      </c>
      <c r="AA321" s="10">
        <v>0</v>
      </c>
      <c r="AB321">
        <f t="shared" si="60"/>
        <v>6</v>
      </c>
      <c r="AC321" s="9">
        <f t="shared" si="54"/>
        <v>1.5</v>
      </c>
      <c r="AL321" s="23">
        <f t="shared" si="53"/>
        <v>498</v>
      </c>
    </row>
    <row r="322" spans="2:38" hidden="1" x14ac:dyDescent="0.3">
      <c r="B322" s="18" t="str">
        <f t="shared" si="52"/>
        <v>ARGOX103</v>
      </c>
      <c r="C322" s="1" t="s">
        <v>1728</v>
      </c>
      <c r="D322" s="1">
        <v>103</v>
      </c>
      <c r="E322" s="1" t="s">
        <v>122</v>
      </c>
      <c r="F322" s="1">
        <v>50</v>
      </c>
      <c r="G322" s="1" t="s">
        <v>485</v>
      </c>
      <c r="H322" t="s">
        <v>1089</v>
      </c>
      <c r="I322" t="str">
        <f t="shared" si="57"/>
        <v>99-21402-032-_SC</v>
      </c>
      <c r="J322">
        <f>_xlfn.XLOOKUP(H322,[2]Export!$O:$O,[2]Export!$P:$P,0)</f>
        <v>0</v>
      </c>
      <c r="K322">
        <v>1272</v>
      </c>
      <c r="L322">
        <v>1542</v>
      </c>
      <c r="M322">
        <v>287</v>
      </c>
      <c r="N322">
        <f t="shared" si="58"/>
        <v>3101</v>
      </c>
      <c r="O322" s="6">
        <f t="shared" si="55"/>
        <v>775.25</v>
      </c>
      <c r="Q322">
        <v>458</v>
      </c>
      <c r="R322">
        <v>690</v>
      </c>
      <c r="S322">
        <v>404</v>
      </c>
      <c r="T322">
        <v>1802</v>
      </c>
      <c r="U322">
        <f t="shared" si="59"/>
        <v>3354</v>
      </c>
      <c r="V322" s="6">
        <f t="shared" si="56"/>
        <v>838.5</v>
      </c>
      <c r="X322">
        <v>1137</v>
      </c>
      <c r="Y322">
        <v>2944</v>
      </c>
      <c r="Z322" s="25">
        <v>1337</v>
      </c>
      <c r="AA322" s="10">
        <v>0</v>
      </c>
      <c r="AB322">
        <f t="shared" si="60"/>
        <v>5418</v>
      </c>
      <c r="AC322" s="9">
        <f t="shared" si="54"/>
        <v>1354.5</v>
      </c>
      <c r="AL322" s="23">
        <f t="shared" si="53"/>
        <v>989.41666666666663</v>
      </c>
    </row>
    <row r="323" spans="2:38" hidden="1" x14ac:dyDescent="0.3">
      <c r="B323" s="18" t="str">
        <f t="shared" ref="B323:B337" si="61">CONCATENATE(C323,D323)</f>
        <v>ARGOX104</v>
      </c>
      <c r="C323" s="1" t="s">
        <v>1728</v>
      </c>
      <c r="D323" s="1">
        <v>104</v>
      </c>
      <c r="E323" s="1" t="s">
        <v>122</v>
      </c>
      <c r="F323" s="1">
        <v>50</v>
      </c>
      <c r="G323" s="1" t="s">
        <v>485</v>
      </c>
      <c r="H323" t="s">
        <v>4850</v>
      </c>
      <c r="I323" t="str">
        <f t="shared" si="57"/>
        <v>99-21402-042_SC</v>
      </c>
      <c r="J323">
        <f>_xlfn.XLOOKUP(H323,[2]Export!$O:$O,[2]Export!$P:$P,0)</f>
        <v>0</v>
      </c>
      <c r="K323">
        <v>1152</v>
      </c>
      <c r="L323">
        <v>933</v>
      </c>
      <c r="M323">
        <v>1409</v>
      </c>
      <c r="N323">
        <f t="shared" si="58"/>
        <v>3494</v>
      </c>
      <c r="O323" s="6">
        <f t="shared" si="55"/>
        <v>873.5</v>
      </c>
      <c r="Q323">
        <v>1458</v>
      </c>
      <c r="R323">
        <v>3</v>
      </c>
      <c r="S323">
        <v>20</v>
      </c>
      <c r="T323">
        <v>426</v>
      </c>
      <c r="U323">
        <f t="shared" si="59"/>
        <v>1907</v>
      </c>
      <c r="V323" s="6">
        <f t="shared" si="56"/>
        <v>476.75</v>
      </c>
      <c r="X323">
        <v>124</v>
      </c>
      <c r="Y323">
        <v>0</v>
      </c>
      <c r="Z323" s="25">
        <v>979</v>
      </c>
      <c r="AA323" s="10">
        <v>0</v>
      </c>
      <c r="AB323">
        <f t="shared" si="60"/>
        <v>1103</v>
      </c>
      <c r="AC323" s="9">
        <f t="shared" si="54"/>
        <v>275.75</v>
      </c>
      <c r="AL323" s="23">
        <f t="shared" si="53"/>
        <v>542</v>
      </c>
    </row>
    <row r="324" spans="2:38" hidden="1" x14ac:dyDescent="0.3">
      <c r="B324" s="18" t="str">
        <f t="shared" si="61"/>
        <v>ARGOX105</v>
      </c>
      <c r="C324" s="1" t="s">
        <v>1728</v>
      </c>
      <c r="D324" s="1">
        <v>105</v>
      </c>
      <c r="E324" s="1" t="s">
        <v>122</v>
      </c>
      <c r="F324" s="1">
        <v>50</v>
      </c>
      <c r="G324" s="1" t="s">
        <v>485</v>
      </c>
      <c r="H324" t="s">
        <v>1104</v>
      </c>
      <c r="I324" t="str">
        <f t="shared" si="57"/>
        <v>99-21402-042-_SC</v>
      </c>
      <c r="J324">
        <f>_xlfn.XLOOKUP(H324,[2]Export!$O:$O,[2]Export!$P:$P,0)</f>
        <v>0</v>
      </c>
      <c r="K324">
        <v>1800</v>
      </c>
      <c r="L324">
        <v>1806</v>
      </c>
      <c r="M324">
        <v>768</v>
      </c>
      <c r="N324">
        <f t="shared" si="58"/>
        <v>4374</v>
      </c>
      <c r="O324" s="6">
        <f t="shared" si="55"/>
        <v>1093.5</v>
      </c>
      <c r="Q324">
        <v>1133</v>
      </c>
      <c r="R324">
        <v>593</v>
      </c>
      <c r="S324">
        <v>2277</v>
      </c>
      <c r="T324">
        <v>2002</v>
      </c>
      <c r="U324">
        <f t="shared" si="59"/>
        <v>6005</v>
      </c>
      <c r="V324" s="6">
        <f t="shared" si="56"/>
        <v>1501.25</v>
      </c>
      <c r="X324">
        <v>1439</v>
      </c>
      <c r="Y324">
        <v>1001</v>
      </c>
      <c r="Z324" s="25">
        <v>0</v>
      </c>
      <c r="AA324" s="10">
        <v>0</v>
      </c>
      <c r="AB324">
        <f t="shared" si="60"/>
        <v>2440</v>
      </c>
      <c r="AC324" s="9">
        <f t="shared" si="54"/>
        <v>610</v>
      </c>
      <c r="AL324" s="23">
        <f t="shared" ref="AL324:AL337" si="62">(O324+V324+AC324)/3</f>
        <v>1068.25</v>
      </c>
    </row>
    <row r="325" spans="2:38" hidden="1" x14ac:dyDescent="0.3">
      <c r="B325" s="18" t="str">
        <f t="shared" si="61"/>
        <v>ARGOX106</v>
      </c>
      <c r="C325" s="1" t="s">
        <v>1728</v>
      </c>
      <c r="D325" s="1">
        <v>106</v>
      </c>
      <c r="E325" s="1" t="s">
        <v>122</v>
      </c>
      <c r="F325" s="1">
        <v>50</v>
      </c>
      <c r="G325" s="1" t="s">
        <v>485</v>
      </c>
      <c r="H325" t="s">
        <v>1090</v>
      </c>
      <c r="I325" t="str">
        <f t="shared" si="57"/>
        <v>99-21402-043_SC</v>
      </c>
      <c r="J325">
        <f>_xlfn.XLOOKUP(H325,[2]Export!$O:$O,[2]Export!$P:$P,0)</f>
        <v>0</v>
      </c>
      <c r="K325">
        <v>0</v>
      </c>
      <c r="L325">
        <v>448</v>
      </c>
      <c r="M325">
        <v>219</v>
      </c>
      <c r="N325">
        <f t="shared" si="58"/>
        <v>667</v>
      </c>
      <c r="O325" s="6">
        <f t="shared" si="55"/>
        <v>166.75</v>
      </c>
      <c r="Q325">
        <v>197</v>
      </c>
      <c r="R325">
        <v>1043</v>
      </c>
      <c r="S325">
        <v>194</v>
      </c>
      <c r="T325">
        <v>645</v>
      </c>
      <c r="U325">
        <f t="shared" si="59"/>
        <v>2079</v>
      </c>
      <c r="V325" s="6">
        <f t="shared" si="56"/>
        <v>519.75</v>
      </c>
      <c r="X325">
        <v>395</v>
      </c>
      <c r="Y325">
        <v>1070</v>
      </c>
      <c r="Z325" s="25">
        <v>322</v>
      </c>
      <c r="AA325" s="10">
        <v>0</v>
      </c>
      <c r="AB325">
        <f t="shared" si="60"/>
        <v>1787</v>
      </c>
      <c r="AC325" s="9">
        <f t="shared" ref="AC325:AC337" si="63">AB325/4</f>
        <v>446.75</v>
      </c>
      <c r="AL325" s="23">
        <f t="shared" si="62"/>
        <v>377.75</v>
      </c>
    </row>
    <row r="326" spans="2:38" hidden="1" x14ac:dyDescent="0.3">
      <c r="B326" s="18" t="str">
        <f t="shared" si="61"/>
        <v>ARGOX107</v>
      </c>
      <c r="C326" s="1" t="s">
        <v>1728</v>
      </c>
      <c r="D326" s="1">
        <v>107</v>
      </c>
      <c r="E326" s="1" t="s">
        <v>122</v>
      </c>
      <c r="F326" s="1">
        <v>50</v>
      </c>
      <c r="G326" s="1" t="s">
        <v>485</v>
      </c>
      <c r="H326" t="s">
        <v>7626</v>
      </c>
      <c r="I326" t="str">
        <f t="shared" si="57"/>
        <v>99-68001-000-_SC</v>
      </c>
      <c r="J326">
        <f>_xlfn.XLOOKUP(H326,[2]Export!$O:$O,[2]Export!$P:$P,0)</f>
        <v>0</v>
      </c>
      <c r="K326">
        <v>0</v>
      </c>
      <c r="L326">
        <v>0</v>
      </c>
      <c r="M326">
        <v>1</v>
      </c>
      <c r="N326">
        <f t="shared" si="58"/>
        <v>1</v>
      </c>
      <c r="O326" s="6">
        <f t="shared" si="55"/>
        <v>0.25</v>
      </c>
      <c r="Q326">
        <v>0</v>
      </c>
      <c r="R326">
        <v>0</v>
      </c>
      <c r="S326">
        <v>0</v>
      </c>
      <c r="T326">
        <v>0</v>
      </c>
      <c r="U326">
        <f t="shared" si="59"/>
        <v>0</v>
      </c>
      <c r="V326" s="6">
        <f t="shared" si="56"/>
        <v>0</v>
      </c>
      <c r="X326">
        <v>0</v>
      </c>
      <c r="Y326">
        <v>0</v>
      </c>
      <c r="Z326" s="25">
        <v>0</v>
      </c>
      <c r="AA326" s="10">
        <v>0</v>
      </c>
      <c r="AB326">
        <f t="shared" si="60"/>
        <v>0</v>
      </c>
      <c r="AC326" s="9">
        <f t="shared" si="63"/>
        <v>0</v>
      </c>
      <c r="AL326" s="23">
        <f t="shared" si="62"/>
        <v>8.3333333333333329E-2</v>
      </c>
    </row>
    <row r="327" spans="2:38" hidden="1" x14ac:dyDescent="0.3">
      <c r="B327" s="18" t="str">
        <f t="shared" si="61"/>
        <v>ARGOX108</v>
      </c>
      <c r="C327" s="1" t="s">
        <v>1728</v>
      </c>
      <c r="D327" s="1">
        <v>108</v>
      </c>
      <c r="E327" s="1" t="s">
        <v>122</v>
      </c>
      <c r="F327" s="1">
        <v>50</v>
      </c>
      <c r="G327" s="1" t="s">
        <v>485</v>
      </c>
      <c r="H327" t="s">
        <v>7627</v>
      </c>
      <c r="I327" t="str">
        <f t="shared" si="57"/>
        <v>99-AR108-000_SC</v>
      </c>
      <c r="J327">
        <f>_xlfn.XLOOKUP(H327,[2]Export!$O:$O,[2]Export!$P:$P,0)</f>
        <v>0</v>
      </c>
      <c r="K327">
        <v>0</v>
      </c>
      <c r="L327">
        <v>0</v>
      </c>
      <c r="M327">
        <v>0</v>
      </c>
      <c r="N327">
        <f t="shared" si="58"/>
        <v>0</v>
      </c>
      <c r="O327" s="6">
        <f t="shared" si="55"/>
        <v>0</v>
      </c>
      <c r="Q327">
        <v>0</v>
      </c>
      <c r="R327">
        <v>1</v>
      </c>
      <c r="S327">
        <v>0</v>
      </c>
      <c r="T327">
        <v>0</v>
      </c>
      <c r="U327">
        <f t="shared" si="59"/>
        <v>1</v>
      </c>
      <c r="V327" s="6">
        <f t="shared" si="56"/>
        <v>0.25</v>
      </c>
      <c r="X327">
        <v>0</v>
      </c>
      <c r="Y327">
        <v>0</v>
      </c>
      <c r="Z327" s="25">
        <v>0</v>
      </c>
      <c r="AA327" s="10">
        <v>0</v>
      </c>
      <c r="AB327">
        <f t="shared" si="60"/>
        <v>0</v>
      </c>
      <c r="AC327" s="9">
        <f t="shared" si="63"/>
        <v>0</v>
      </c>
      <c r="AL327" s="23">
        <f t="shared" si="62"/>
        <v>8.3333333333333329E-2</v>
      </c>
    </row>
    <row r="328" spans="2:38" hidden="1" x14ac:dyDescent="0.3">
      <c r="B328" s="18" t="str">
        <f t="shared" si="61"/>
        <v>ARGOX109</v>
      </c>
      <c r="C328" s="1" t="s">
        <v>1728</v>
      </c>
      <c r="D328" s="1">
        <v>109</v>
      </c>
      <c r="E328" s="1" t="s">
        <v>122</v>
      </c>
      <c r="F328" s="1">
        <v>50</v>
      </c>
      <c r="G328" s="1" t="s">
        <v>485</v>
      </c>
      <c r="H328" t="s">
        <v>7628</v>
      </c>
      <c r="I328" t="str">
        <f t="shared" si="57"/>
        <v>99-C3002-013_SC</v>
      </c>
      <c r="J328">
        <f>_xlfn.XLOOKUP(H328,[2]Export!$O:$O,[2]Export!$P:$P,0)</f>
        <v>0</v>
      </c>
      <c r="K328">
        <v>141</v>
      </c>
      <c r="L328">
        <v>0</v>
      </c>
      <c r="M328">
        <v>0</v>
      </c>
      <c r="N328">
        <f t="shared" si="58"/>
        <v>141</v>
      </c>
      <c r="O328" s="6">
        <f t="shared" si="55"/>
        <v>35.25</v>
      </c>
      <c r="Q328">
        <v>1</v>
      </c>
      <c r="R328">
        <v>8</v>
      </c>
      <c r="S328">
        <v>17</v>
      </c>
      <c r="T328">
        <v>10</v>
      </c>
      <c r="U328">
        <f t="shared" si="59"/>
        <v>36</v>
      </c>
      <c r="V328" s="6">
        <f t="shared" si="56"/>
        <v>9</v>
      </c>
      <c r="X328">
        <v>19</v>
      </c>
      <c r="Y328">
        <v>2</v>
      </c>
      <c r="Z328" s="25">
        <v>0</v>
      </c>
      <c r="AA328" s="10">
        <v>0</v>
      </c>
      <c r="AB328">
        <f t="shared" si="60"/>
        <v>21</v>
      </c>
      <c r="AC328" s="9">
        <f t="shared" si="63"/>
        <v>5.25</v>
      </c>
      <c r="AL328" s="23">
        <f t="shared" si="62"/>
        <v>16.5</v>
      </c>
    </row>
    <row r="329" spans="2:38" hidden="1" x14ac:dyDescent="0.3">
      <c r="B329" s="18" t="str">
        <f t="shared" si="61"/>
        <v>ARGOX110</v>
      </c>
      <c r="C329" s="1" t="s">
        <v>1728</v>
      </c>
      <c r="D329" s="1">
        <v>110</v>
      </c>
      <c r="E329" s="1" t="s">
        <v>122</v>
      </c>
      <c r="F329" s="1">
        <v>50</v>
      </c>
      <c r="G329" s="1" t="s">
        <v>485</v>
      </c>
      <c r="H329" t="s">
        <v>1097</v>
      </c>
      <c r="I329" t="str">
        <f t="shared" si="57"/>
        <v>99-C3002-021_SC</v>
      </c>
      <c r="J329">
        <f>_xlfn.XLOOKUP(H329,[2]Export!$O:$O,[2]Export!$P:$P,0)</f>
        <v>0</v>
      </c>
      <c r="K329">
        <v>0</v>
      </c>
      <c r="L329">
        <v>0</v>
      </c>
      <c r="M329">
        <v>0</v>
      </c>
      <c r="N329">
        <f t="shared" si="58"/>
        <v>0</v>
      </c>
      <c r="O329" s="6">
        <f t="shared" si="55"/>
        <v>0</v>
      </c>
      <c r="Q329">
        <v>0</v>
      </c>
      <c r="R329">
        <v>0</v>
      </c>
      <c r="S329">
        <v>0</v>
      </c>
      <c r="T329">
        <v>0</v>
      </c>
      <c r="U329">
        <f t="shared" si="59"/>
        <v>0</v>
      </c>
      <c r="V329" s="6">
        <f t="shared" si="56"/>
        <v>0</v>
      </c>
      <c r="X329">
        <v>0</v>
      </c>
      <c r="Y329">
        <v>15</v>
      </c>
      <c r="Z329" s="25">
        <v>11</v>
      </c>
      <c r="AA329" s="10">
        <v>0</v>
      </c>
      <c r="AB329">
        <f t="shared" si="60"/>
        <v>26</v>
      </c>
      <c r="AC329" s="9">
        <f t="shared" si="63"/>
        <v>6.5</v>
      </c>
      <c r="AL329" s="23">
        <f t="shared" si="62"/>
        <v>2.1666666666666665</v>
      </c>
    </row>
    <row r="330" spans="2:38" hidden="1" x14ac:dyDescent="0.3">
      <c r="B330" s="18" t="str">
        <f t="shared" si="61"/>
        <v>ARGOX111</v>
      </c>
      <c r="C330" s="1" t="s">
        <v>1728</v>
      </c>
      <c r="D330" s="1">
        <v>111</v>
      </c>
      <c r="E330" s="1" t="s">
        <v>122</v>
      </c>
      <c r="F330" s="1">
        <v>50</v>
      </c>
      <c r="G330" s="1" t="s">
        <v>485</v>
      </c>
      <c r="H330" t="s">
        <v>7629</v>
      </c>
      <c r="I330" t="str">
        <f t="shared" si="57"/>
        <v>99-D2202-000_SC</v>
      </c>
      <c r="J330">
        <f>_xlfn.XLOOKUP(H330,[2]Export!$O:$O,[2]Export!$P:$P,0)</f>
        <v>0</v>
      </c>
      <c r="K330">
        <v>0</v>
      </c>
      <c r="L330">
        <v>3</v>
      </c>
      <c r="M330">
        <v>0</v>
      </c>
      <c r="N330">
        <f t="shared" si="58"/>
        <v>3</v>
      </c>
      <c r="O330" s="6">
        <f t="shared" si="55"/>
        <v>0.75</v>
      </c>
      <c r="Q330">
        <v>0</v>
      </c>
      <c r="R330">
        <v>0</v>
      </c>
      <c r="S330">
        <v>0</v>
      </c>
      <c r="T330">
        <v>0</v>
      </c>
      <c r="U330">
        <f t="shared" si="59"/>
        <v>0</v>
      </c>
      <c r="V330" s="6">
        <f t="shared" si="56"/>
        <v>0</v>
      </c>
      <c r="X330">
        <v>0</v>
      </c>
      <c r="Y330">
        <v>0</v>
      </c>
      <c r="Z330" s="25">
        <v>0</v>
      </c>
      <c r="AA330" s="10">
        <v>0</v>
      </c>
      <c r="AB330">
        <f t="shared" si="60"/>
        <v>0</v>
      </c>
      <c r="AC330" s="9">
        <f t="shared" si="63"/>
        <v>0</v>
      </c>
      <c r="AL330" s="23">
        <f t="shared" si="62"/>
        <v>0.25</v>
      </c>
    </row>
    <row r="331" spans="2:38" hidden="1" x14ac:dyDescent="0.3">
      <c r="B331" s="18" t="str">
        <f t="shared" si="61"/>
        <v>ARGOX112</v>
      </c>
      <c r="C331" s="1" t="s">
        <v>1728</v>
      </c>
      <c r="D331" s="1">
        <v>112</v>
      </c>
      <c r="E331" s="1" t="s">
        <v>122</v>
      </c>
      <c r="F331" s="1">
        <v>50</v>
      </c>
      <c r="G331" s="1" t="s">
        <v>485</v>
      </c>
      <c r="H331" t="s">
        <v>1127</v>
      </c>
      <c r="I331" t="str">
        <f t="shared" si="57"/>
        <v>99-IX302-000_SC</v>
      </c>
      <c r="J331">
        <f>_xlfn.XLOOKUP(H331,[2]Export!$O:$O,[2]Export!$P:$P,0)</f>
        <v>0</v>
      </c>
      <c r="K331">
        <v>2</v>
      </c>
      <c r="L331">
        <v>21</v>
      </c>
      <c r="M331">
        <v>5</v>
      </c>
      <c r="N331">
        <f t="shared" si="58"/>
        <v>28</v>
      </c>
      <c r="O331" s="6">
        <f t="shared" si="55"/>
        <v>7</v>
      </c>
      <c r="Q331">
        <v>1</v>
      </c>
      <c r="R331">
        <v>4</v>
      </c>
      <c r="S331">
        <v>2</v>
      </c>
      <c r="T331">
        <v>6</v>
      </c>
      <c r="U331">
        <f t="shared" si="59"/>
        <v>13</v>
      </c>
      <c r="V331" s="6">
        <f t="shared" si="56"/>
        <v>3.25</v>
      </c>
      <c r="X331">
        <v>3</v>
      </c>
      <c r="Y331">
        <v>6</v>
      </c>
      <c r="Z331" s="25">
        <v>0</v>
      </c>
      <c r="AA331" s="10">
        <v>0</v>
      </c>
      <c r="AB331">
        <f t="shared" si="60"/>
        <v>9</v>
      </c>
      <c r="AC331" s="9">
        <f t="shared" si="63"/>
        <v>2.25</v>
      </c>
      <c r="AL331" s="23">
        <f t="shared" si="62"/>
        <v>4.166666666666667</v>
      </c>
    </row>
    <row r="332" spans="2:38" hidden="1" x14ac:dyDescent="0.3">
      <c r="B332" s="18" t="str">
        <f t="shared" si="61"/>
        <v>ARGOX113</v>
      </c>
      <c r="C332" s="1" t="s">
        <v>1728</v>
      </c>
      <c r="D332" s="1">
        <v>113</v>
      </c>
      <c r="E332" s="1" t="s">
        <v>122</v>
      </c>
      <c r="F332" s="1">
        <v>50</v>
      </c>
      <c r="G332" s="1" t="s">
        <v>485</v>
      </c>
      <c r="H332" t="s">
        <v>7280</v>
      </c>
      <c r="I332" t="str">
        <f t="shared" si="57"/>
        <v>99-IX302-004_SC</v>
      </c>
      <c r="J332">
        <f>_xlfn.XLOOKUP(H332,[2]Export!$O:$O,[2]Export!$P:$P,0)</f>
        <v>0</v>
      </c>
      <c r="K332">
        <v>0</v>
      </c>
      <c r="L332">
        <v>0</v>
      </c>
      <c r="M332">
        <v>0</v>
      </c>
      <c r="N332">
        <f t="shared" si="58"/>
        <v>0</v>
      </c>
      <c r="O332" s="6">
        <f t="shared" si="55"/>
        <v>0</v>
      </c>
      <c r="Q332">
        <v>0</v>
      </c>
      <c r="R332">
        <v>0</v>
      </c>
      <c r="S332">
        <v>0</v>
      </c>
      <c r="T332">
        <v>0</v>
      </c>
      <c r="U332">
        <f t="shared" si="59"/>
        <v>0</v>
      </c>
      <c r="V332" s="6">
        <f t="shared" si="56"/>
        <v>0</v>
      </c>
      <c r="X332">
        <v>0</v>
      </c>
      <c r="Y332">
        <v>0</v>
      </c>
      <c r="Z332" s="25">
        <v>1</v>
      </c>
      <c r="AA332" s="10">
        <v>0</v>
      </c>
      <c r="AB332">
        <f t="shared" si="60"/>
        <v>1</v>
      </c>
      <c r="AC332" s="9">
        <f t="shared" si="63"/>
        <v>0.25</v>
      </c>
      <c r="AL332" s="23">
        <f t="shared" si="62"/>
        <v>8.3333333333333329E-2</v>
      </c>
    </row>
    <row r="333" spans="2:38" hidden="1" x14ac:dyDescent="0.3">
      <c r="B333" s="18" t="str">
        <f t="shared" si="61"/>
        <v>ARGOX114</v>
      </c>
      <c r="C333" s="1" t="s">
        <v>1728</v>
      </c>
      <c r="D333" s="1">
        <v>114</v>
      </c>
      <c r="E333" s="1" t="s">
        <v>122</v>
      </c>
      <c r="F333" s="1">
        <v>50</v>
      </c>
      <c r="G333" s="1" t="s">
        <v>485</v>
      </c>
      <c r="H333" t="s">
        <v>7233</v>
      </c>
      <c r="I333" t="str">
        <f t="shared" si="57"/>
        <v>99-IX402-000_SC</v>
      </c>
      <c r="J333">
        <f>_xlfn.XLOOKUP(H333,[2]Export!$O:$O,[2]Export!$P:$P,0)</f>
        <v>0</v>
      </c>
      <c r="K333">
        <v>20</v>
      </c>
      <c r="L333">
        <v>14</v>
      </c>
      <c r="M333">
        <v>24</v>
      </c>
      <c r="N333">
        <f t="shared" si="58"/>
        <v>58</v>
      </c>
      <c r="O333" s="6">
        <f t="shared" si="55"/>
        <v>14.5</v>
      </c>
      <c r="Q333">
        <v>19</v>
      </c>
      <c r="R333">
        <v>5</v>
      </c>
      <c r="S333">
        <v>0</v>
      </c>
      <c r="T333">
        <v>2</v>
      </c>
      <c r="U333">
        <f t="shared" si="59"/>
        <v>26</v>
      </c>
      <c r="V333" s="6">
        <f t="shared" si="56"/>
        <v>6.5</v>
      </c>
      <c r="X333">
        <v>0</v>
      </c>
      <c r="Y333">
        <v>0</v>
      </c>
      <c r="Z333" s="25">
        <v>13</v>
      </c>
      <c r="AA333" s="10">
        <v>0</v>
      </c>
      <c r="AB333">
        <f t="shared" si="60"/>
        <v>13</v>
      </c>
      <c r="AC333" s="9">
        <f t="shared" si="63"/>
        <v>3.25</v>
      </c>
      <c r="AL333" s="23">
        <f t="shared" si="62"/>
        <v>8.0833333333333339</v>
      </c>
    </row>
    <row r="334" spans="2:38" hidden="1" x14ac:dyDescent="0.3">
      <c r="B334" s="18" t="str">
        <f t="shared" si="61"/>
        <v>ARGOX115</v>
      </c>
      <c r="C334" s="1" t="s">
        <v>1728</v>
      </c>
      <c r="D334" s="1">
        <v>115</v>
      </c>
      <c r="E334" s="1" t="s">
        <v>122</v>
      </c>
      <c r="F334" s="1">
        <v>50</v>
      </c>
      <c r="G334" s="1" t="s">
        <v>485</v>
      </c>
      <c r="H334" t="s">
        <v>1122</v>
      </c>
      <c r="I334" t="str">
        <f t="shared" si="57"/>
        <v>99-IX402-000-_SC</v>
      </c>
      <c r="J334">
        <f>_xlfn.XLOOKUP(H334,[2]Export!$O:$O,[2]Export!$P:$P,0)</f>
        <v>0</v>
      </c>
      <c r="K334">
        <v>2</v>
      </c>
      <c r="L334">
        <v>36</v>
      </c>
      <c r="M334">
        <v>0</v>
      </c>
      <c r="N334">
        <f t="shared" si="58"/>
        <v>38</v>
      </c>
      <c r="O334" s="6">
        <f t="shared" ref="O334:O337" si="64">N334/4</f>
        <v>9.5</v>
      </c>
      <c r="Q334">
        <v>0</v>
      </c>
      <c r="R334">
        <v>0</v>
      </c>
      <c r="S334">
        <v>28</v>
      </c>
      <c r="T334">
        <v>17</v>
      </c>
      <c r="U334">
        <f t="shared" si="59"/>
        <v>45</v>
      </c>
      <c r="V334" s="6">
        <f t="shared" ref="V334:V337" si="65">U334/4</f>
        <v>11.25</v>
      </c>
      <c r="X334">
        <v>25</v>
      </c>
      <c r="Y334">
        <v>24</v>
      </c>
      <c r="Z334" s="25">
        <v>0</v>
      </c>
      <c r="AA334" s="10">
        <v>0</v>
      </c>
      <c r="AB334">
        <f t="shared" si="60"/>
        <v>49</v>
      </c>
      <c r="AC334" s="9">
        <f t="shared" si="63"/>
        <v>12.25</v>
      </c>
      <c r="AL334" s="23">
        <f t="shared" si="62"/>
        <v>11</v>
      </c>
    </row>
    <row r="335" spans="2:38" hidden="1" x14ac:dyDescent="0.3">
      <c r="B335" s="18" t="str">
        <f t="shared" si="61"/>
        <v>ARGOX116</v>
      </c>
      <c r="C335" s="1" t="s">
        <v>1728</v>
      </c>
      <c r="D335" s="1">
        <v>116</v>
      </c>
      <c r="E335" s="1" t="s">
        <v>122</v>
      </c>
      <c r="F335" s="1">
        <v>50</v>
      </c>
      <c r="G335" s="1" t="s">
        <v>485</v>
      </c>
      <c r="H335" t="s">
        <v>7281</v>
      </c>
      <c r="I335" t="str">
        <f t="shared" si="57"/>
        <v>99-IX402-014_SC</v>
      </c>
      <c r="J335">
        <f>_xlfn.XLOOKUP(H335,[2]Export!$O:$O,[2]Export!$P:$P,0)</f>
        <v>0</v>
      </c>
      <c r="K335">
        <v>0</v>
      </c>
      <c r="L335">
        <v>0</v>
      </c>
      <c r="M335">
        <v>0</v>
      </c>
      <c r="N335">
        <f t="shared" si="58"/>
        <v>0</v>
      </c>
      <c r="O335" s="6">
        <f t="shared" si="64"/>
        <v>0</v>
      </c>
      <c r="Q335">
        <v>0</v>
      </c>
      <c r="R335">
        <v>0</v>
      </c>
      <c r="S335">
        <v>0</v>
      </c>
      <c r="T335">
        <v>0</v>
      </c>
      <c r="U335">
        <f t="shared" si="59"/>
        <v>0</v>
      </c>
      <c r="V335" s="6">
        <f t="shared" si="65"/>
        <v>0</v>
      </c>
      <c r="X335">
        <v>0</v>
      </c>
      <c r="Y335">
        <v>0</v>
      </c>
      <c r="Z335" s="25">
        <v>17</v>
      </c>
      <c r="AA335" s="10">
        <v>0</v>
      </c>
      <c r="AB335">
        <f t="shared" si="60"/>
        <v>17</v>
      </c>
      <c r="AC335" s="9">
        <f t="shared" si="63"/>
        <v>4.25</v>
      </c>
      <c r="AL335" s="23">
        <f t="shared" si="62"/>
        <v>1.4166666666666667</v>
      </c>
    </row>
    <row r="336" spans="2:38" hidden="1" x14ac:dyDescent="0.3">
      <c r="B336" s="18" t="str">
        <f t="shared" si="61"/>
        <v>ARGOX117</v>
      </c>
      <c r="C336" s="1" t="s">
        <v>1728</v>
      </c>
      <c r="D336" s="1">
        <v>117</v>
      </c>
      <c r="E336" s="1" t="s">
        <v>122</v>
      </c>
      <c r="F336" s="1">
        <v>50</v>
      </c>
      <c r="G336" s="1" t="s">
        <v>485</v>
      </c>
      <c r="H336" t="s">
        <v>1098</v>
      </c>
      <c r="I336" t="str">
        <f t="shared" si="57"/>
        <v>99-O4202-000_SC</v>
      </c>
      <c r="J336">
        <f>_xlfn.XLOOKUP(H336,[2]Export!$O:$O,[2]Export!$P:$P,0)</f>
        <v>0</v>
      </c>
      <c r="K336">
        <v>0</v>
      </c>
      <c r="L336">
        <v>0</v>
      </c>
      <c r="M336">
        <v>0</v>
      </c>
      <c r="N336">
        <f t="shared" si="58"/>
        <v>0</v>
      </c>
      <c r="O336" s="6">
        <f t="shared" si="64"/>
        <v>0</v>
      </c>
      <c r="Q336">
        <v>0</v>
      </c>
      <c r="R336">
        <v>0</v>
      </c>
      <c r="S336">
        <v>0</v>
      </c>
      <c r="T336">
        <v>33</v>
      </c>
      <c r="U336">
        <f t="shared" si="59"/>
        <v>33</v>
      </c>
      <c r="V336" s="6">
        <f t="shared" si="65"/>
        <v>8.25</v>
      </c>
      <c r="X336">
        <v>5</v>
      </c>
      <c r="Y336">
        <v>10</v>
      </c>
      <c r="Z336" s="25">
        <v>33</v>
      </c>
      <c r="AA336" s="10">
        <v>0</v>
      </c>
      <c r="AB336">
        <f t="shared" si="60"/>
        <v>48</v>
      </c>
      <c r="AC336" s="9">
        <f t="shared" si="63"/>
        <v>12</v>
      </c>
      <c r="AL336" s="23">
        <f t="shared" si="62"/>
        <v>6.75</v>
      </c>
    </row>
    <row r="337" spans="2:38" hidden="1" x14ac:dyDescent="0.3">
      <c r="B337" s="18" t="str">
        <f t="shared" si="61"/>
        <v>ARGOX118</v>
      </c>
      <c r="C337" s="1" t="s">
        <v>1728</v>
      </c>
      <c r="D337" s="1">
        <v>118</v>
      </c>
      <c r="E337" s="1" t="s">
        <v>122</v>
      </c>
      <c r="F337" s="1">
        <v>50</v>
      </c>
      <c r="G337" s="1" t="s">
        <v>485</v>
      </c>
      <c r="H337" t="s">
        <v>7630</v>
      </c>
      <c r="I337" t="str">
        <f t="shared" si="57"/>
        <v>99-P2007-002_SC</v>
      </c>
      <c r="J337">
        <f>_xlfn.XLOOKUP(H337,[2]Export!$O:$O,[2]Export!$P:$P,0)</f>
        <v>0</v>
      </c>
      <c r="K337">
        <v>5</v>
      </c>
      <c r="L337">
        <v>0</v>
      </c>
      <c r="M337">
        <v>0</v>
      </c>
      <c r="N337">
        <f t="shared" si="58"/>
        <v>5</v>
      </c>
      <c r="O337" s="6">
        <f t="shared" si="64"/>
        <v>1.25</v>
      </c>
      <c r="Q337">
        <v>0</v>
      </c>
      <c r="R337">
        <v>0</v>
      </c>
      <c r="S337">
        <v>0</v>
      </c>
      <c r="T337">
        <v>0</v>
      </c>
      <c r="U337">
        <f t="shared" si="59"/>
        <v>0</v>
      </c>
      <c r="V337" s="6">
        <f t="shared" si="65"/>
        <v>0</v>
      </c>
      <c r="X337">
        <v>0</v>
      </c>
      <c r="Y337">
        <v>0</v>
      </c>
      <c r="Z337" s="25">
        <v>0</v>
      </c>
      <c r="AA337" s="10">
        <v>0</v>
      </c>
      <c r="AB337">
        <f t="shared" si="60"/>
        <v>0</v>
      </c>
      <c r="AC337" s="9">
        <f t="shared" si="63"/>
        <v>0</v>
      </c>
      <c r="AL337" s="23">
        <f t="shared" si="62"/>
        <v>0.41666666666666669</v>
      </c>
    </row>
  </sheetData>
  <autoFilter ref="B2:AL337" xr:uid="{51AAC4C1-035F-4CC8-BCF9-C1481E36D56A}">
    <filterColumn colId="1">
      <filters>
        <filter val="ZEBRA"/>
      </filters>
    </filterColumn>
  </autoFilter>
  <mergeCells count="4">
    <mergeCell ref="J1:O1"/>
    <mergeCell ref="Q1:V1"/>
    <mergeCell ref="X1:AC1"/>
    <mergeCell ref="AE1:AJ1"/>
  </mergeCells>
  <phoneticPr fontId="3" type="noConversion"/>
  <conditionalFormatting sqref="E1:G1048576">
    <cfRule type="containsText" dxfId="3" priority="6" operator="containsText" text="EOL">
      <formula>NOT(ISERROR(SEARCH("EOL",E1)))</formula>
    </cfRule>
  </conditionalFormatting>
  <conditionalFormatting sqref="H207:H214">
    <cfRule type="duplicateValues" dxfId="2" priority="74"/>
  </conditionalFormatting>
  <conditionalFormatting sqref="H170:I206 I207:I214">
    <cfRule type="duplicateValues" dxfId="1" priority="54"/>
  </conditionalFormatting>
  <conditionalFormatting sqref="H215:I220">
    <cfRule type="duplicateValues" dxfId="0" priority="98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10BF-ABAC-4CA2-8EEA-D5F7A3AD62C5}">
  <sheetPr codeName="Planilha5">
    <tabColor theme="0" tint="-0.249977111117893"/>
  </sheetPr>
  <dimension ref="A1:C4387"/>
  <sheetViews>
    <sheetView workbookViewId="0">
      <pane ySplit="1" topLeftCell="A1460" activePane="bottomLeft" state="frozen"/>
      <selection activeCell="A27" sqref="A27"/>
      <selection pane="bottomLeft" activeCell="A27" sqref="A27"/>
    </sheetView>
  </sheetViews>
  <sheetFormatPr defaultRowHeight="13.8" x14ac:dyDescent="0.3"/>
  <cols>
    <col min="1" max="1" width="25.5546875" bestFit="1" customWidth="1"/>
    <col min="2" max="2" width="36.77734375" bestFit="1" customWidth="1"/>
    <col min="3" max="3" width="24.77734375" style="2" bestFit="1" customWidth="1"/>
  </cols>
  <sheetData>
    <row r="1" spans="1:3" x14ac:dyDescent="0.3">
      <c r="A1" s="16" t="s">
        <v>486</v>
      </c>
      <c r="B1" s="16" t="s">
        <v>418</v>
      </c>
      <c r="C1" s="16" t="s">
        <v>888</v>
      </c>
    </row>
    <row r="2" spans="1:3" x14ac:dyDescent="0.3">
      <c r="A2" t="s">
        <v>9501</v>
      </c>
      <c r="B2" t="s">
        <v>9501</v>
      </c>
      <c r="C2" s="2" t="s">
        <v>1317</v>
      </c>
    </row>
    <row r="3" spans="1:3" x14ac:dyDescent="0.3">
      <c r="A3" t="s">
        <v>9501</v>
      </c>
      <c r="B3" t="s">
        <v>9502</v>
      </c>
      <c r="C3" s="2" t="s">
        <v>7632</v>
      </c>
    </row>
    <row r="4" spans="1:3" x14ac:dyDescent="0.3">
      <c r="A4" t="s">
        <v>4231</v>
      </c>
      <c r="B4" t="s">
        <v>9503</v>
      </c>
      <c r="C4" s="2" t="s">
        <v>1132</v>
      </c>
    </row>
    <row r="5" spans="1:3" x14ac:dyDescent="0.3">
      <c r="A5" t="s">
        <v>4231</v>
      </c>
      <c r="B5" t="s">
        <v>9504</v>
      </c>
      <c r="C5" s="2" t="s">
        <v>4436</v>
      </c>
    </row>
    <row r="6" spans="1:3" x14ac:dyDescent="0.3">
      <c r="A6" t="s">
        <v>889</v>
      </c>
      <c r="B6" t="s">
        <v>976</v>
      </c>
      <c r="C6" s="2" t="s">
        <v>4268</v>
      </c>
    </row>
    <row r="7" spans="1:3" x14ac:dyDescent="0.3">
      <c r="A7" t="s">
        <v>889</v>
      </c>
      <c r="B7" t="s">
        <v>976</v>
      </c>
      <c r="C7" s="2" t="s">
        <v>1014</v>
      </c>
    </row>
    <row r="8" spans="1:3" x14ac:dyDescent="0.3">
      <c r="A8" t="s">
        <v>889</v>
      </c>
      <c r="B8" t="s">
        <v>976</v>
      </c>
      <c r="C8" s="2" t="s">
        <v>7633</v>
      </c>
    </row>
    <row r="9" spans="1:3" x14ac:dyDescent="0.3">
      <c r="A9" t="s">
        <v>889</v>
      </c>
      <c r="B9" t="s">
        <v>976</v>
      </c>
      <c r="C9" s="2" t="s">
        <v>7634</v>
      </c>
    </row>
    <row r="10" spans="1:3" x14ac:dyDescent="0.3">
      <c r="A10" t="s">
        <v>889</v>
      </c>
      <c r="B10" t="s">
        <v>976</v>
      </c>
      <c r="C10" s="2" t="s">
        <v>7635</v>
      </c>
    </row>
    <row r="11" spans="1:3" x14ac:dyDescent="0.3">
      <c r="A11" t="s">
        <v>889</v>
      </c>
      <c r="B11" t="s">
        <v>976</v>
      </c>
      <c r="C11" s="2" t="s">
        <v>7636</v>
      </c>
    </row>
    <row r="12" spans="1:3" x14ac:dyDescent="0.3">
      <c r="A12" t="s">
        <v>889</v>
      </c>
      <c r="B12" t="s">
        <v>976</v>
      </c>
      <c r="C12" s="2" t="s">
        <v>7637</v>
      </c>
    </row>
    <row r="13" spans="1:3" x14ac:dyDescent="0.3">
      <c r="A13" t="s">
        <v>889</v>
      </c>
      <c r="B13" t="s">
        <v>976</v>
      </c>
      <c r="C13" s="2" t="s">
        <v>7638</v>
      </c>
    </row>
    <row r="14" spans="1:3" x14ac:dyDescent="0.3">
      <c r="A14" t="s">
        <v>889</v>
      </c>
      <c r="B14" t="s">
        <v>976</v>
      </c>
      <c r="C14" s="2" t="s">
        <v>7639</v>
      </c>
    </row>
    <row r="15" spans="1:3" x14ac:dyDescent="0.3">
      <c r="A15" t="s">
        <v>889</v>
      </c>
      <c r="B15" t="s">
        <v>976</v>
      </c>
      <c r="C15" s="2" t="s">
        <v>7640</v>
      </c>
    </row>
    <row r="16" spans="1:3" x14ac:dyDescent="0.3">
      <c r="A16" t="s">
        <v>889</v>
      </c>
      <c r="B16" t="s">
        <v>976</v>
      </c>
      <c r="C16" s="2" t="s">
        <v>7641</v>
      </c>
    </row>
    <row r="17" spans="1:3" x14ac:dyDescent="0.3">
      <c r="A17" t="s">
        <v>889</v>
      </c>
      <c r="B17" t="s">
        <v>976</v>
      </c>
      <c r="C17" s="2">
        <v>210580</v>
      </c>
    </row>
    <row r="18" spans="1:3" x14ac:dyDescent="0.3">
      <c r="A18" t="s">
        <v>889</v>
      </c>
      <c r="B18" t="s">
        <v>976</v>
      </c>
      <c r="C18" s="2" t="s">
        <v>7642</v>
      </c>
    </row>
    <row r="19" spans="1:3" x14ac:dyDescent="0.3">
      <c r="A19" t="s">
        <v>889</v>
      </c>
      <c r="B19" t="s">
        <v>976</v>
      </c>
      <c r="C19" s="2" t="s">
        <v>7643</v>
      </c>
    </row>
    <row r="20" spans="1:3" x14ac:dyDescent="0.3">
      <c r="A20" t="s">
        <v>889</v>
      </c>
      <c r="B20" t="s">
        <v>976</v>
      </c>
      <c r="C20" s="2" t="s">
        <v>7644</v>
      </c>
    </row>
    <row r="21" spans="1:3" x14ac:dyDescent="0.3">
      <c r="A21" t="s">
        <v>889</v>
      </c>
      <c r="B21" t="s">
        <v>976</v>
      </c>
      <c r="C21" s="2" t="s">
        <v>7438</v>
      </c>
    </row>
    <row r="22" spans="1:3" x14ac:dyDescent="0.3">
      <c r="A22" t="s">
        <v>889</v>
      </c>
      <c r="B22" t="s">
        <v>976</v>
      </c>
      <c r="C22" s="2" t="s">
        <v>4020</v>
      </c>
    </row>
    <row r="23" spans="1:3" x14ac:dyDescent="0.3">
      <c r="A23" t="s">
        <v>889</v>
      </c>
      <c r="B23" t="s">
        <v>976</v>
      </c>
      <c r="C23" s="2" t="s">
        <v>3530</v>
      </c>
    </row>
    <row r="24" spans="1:3" x14ac:dyDescent="0.3">
      <c r="A24" t="s">
        <v>889</v>
      </c>
      <c r="B24" t="s">
        <v>976</v>
      </c>
      <c r="C24" s="2" t="s">
        <v>1007</v>
      </c>
    </row>
    <row r="25" spans="1:3" x14ac:dyDescent="0.3">
      <c r="A25" t="s">
        <v>889</v>
      </c>
      <c r="B25" t="s">
        <v>976</v>
      </c>
      <c r="C25" s="2" t="s">
        <v>3838</v>
      </c>
    </row>
    <row r="26" spans="1:3" x14ac:dyDescent="0.3">
      <c r="A26" t="s">
        <v>889</v>
      </c>
      <c r="B26" t="s">
        <v>976</v>
      </c>
      <c r="C26" s="2" t="s">
        <v>4277</v>
      </c>
    </row>
    <row r="27" spans="1:3" x14ac:dyDescent="0.3">
      <c r="A27" t="s">
        <v>889</v>
      </c>
      <c r="B27" t="s">
        <v>976</v>
      </c>
      <c r="C27" s="2" t="s">
        <v>4278</v>
      </c>
    </row>
    <row r="28" spans="1:3" x14ac:dyDescent="0.3">
      <c r="A28" t="s">
        <v>889</v>
      </c>
      <c r="B28" t="s">
        <v>976</v>
      </c>
      <c r="C28" s="2" t="s">
        <v>4279</v>
      </c>
    </row>
    <row r="29" spans="1:3" x14ac:dyDescent="0.3">
      <c r="A29" t="s">
        <v>889</v>
      </c>
      <c r="B29" t="s">
        <v>976</v>
      </c>
      <c r="C29" s="2" t="s">
        <v>4280</v>
      </c>
    </row>
    <row r="30" spans="1:3" x14ac:dyDescent="0.3">
      <c r="A30" t="s">
        <v>889</v>
      </c>
      <c r="B30" t="s">
        <v>976</v>
      </c>
      <c r="C30" s="2" t="s">
        <v>3583</v>
      </c>
    </row>
    <row r="31" spans="1:3" x14ac:dyDescent="0.3">
      <c r="A31" t="s">
        <v>889</v>
      </c>
      <c r="B31" t="s">
        <v>976</v>
      </c>
      <c r="C31" s="2" t="s">
        <v>3561</v>
      </c>
    </row>
    <row r="32" spans="1:3" x14ac:dyDescent="0.3">
      <c r="A32" t="s">
        <v>889</v>
      </c>
      <c r="B32" t="s">
        <v>976</v>
      </c>
      <c r="C32" s="2" t="s">
        <v>4281</v>
      </c>
    </row>
    <row r="33" spans="1:3" x14ac:dyDescent="0.3">
      <c r="A33" t="s">
        <v>889</v>
      </c>
      <c r="B33" t="s">
        <v>976</v>
      </c>
      <c r="C33" s="2" t="s">
        <v>4282</v>
      </c>
    </row>
    <row r="34" spans="1:3" x14ac:dyDescent="0.3">
      <c r="A34" t="s">
        <v>889</v>
      </c>
      <c r="B34" t="s">
        <v>976</v>
      </c>
      <c r="C34" s="2" t="s">
        <v>4283</v>
      </c>
    </row>
    <row r="35" spans="1:3" x14ac:dyDescent="0.3">
      <c r="A35" t="s">
        <v>889</v>
      </c>
      <c r="B35" t="s">
        <v>976</v>
      </c>
      <c r="C35" s="2" t="s">
        <v>7645</v>
      </c>
    </row>
    <row r="36" spans="1:3" x14ac:dyDescent="0.3">
      <c r="A36" t="s">
        <v>889</v>
      </c>
      <c r="B36" t="s">
        <v>976</v>
      </c>
      <c r="C36" s="2" t="s">
        <v>3531</v>
      </c>
    </row>
    <row r="37" spans="1:3" x14ac:dyDescent="0.3">
      <c r="A37" t="s">
        <v>889</v>
      </c>
      <c r="B37" t="s">
        <v>976</v>
      </c>
      <c r="C37" s="2">
        <v>300039</v>
      </c>
    </row>
    <row r="38" spans="1:3" x14ac:dyDescent="0.3">
      <c r="A38" t="s">
        <v>889</v>
      </c>
      <c r="B38" t="s">
        <v>976</v>
      </c>
      <c r="C38" s="2">
        <v>300139</v>
      </c>
    </row>
    <row r="39" spans="1:3" x14ac:dyDescent="0.3">
      <c r="A39" t="s">
        <v>889</v>
      </c>
      <c r="B39" t="s">
        <v>976</v>
      </c>
      <c r="C39" s="2">
        <v>300142</v>
      </c>
    </row>
    <row r="40" spans="1:3" x14ac:dyDescent="0.3">
      <c r="A40" t="s">
        <v>889</v>
      </c>
      <c r="B40" t="s">
        <v>976</v>
      </c>
      <c r="C40" s="2" t="s">
        <v>1016</v>
      </c>
    </row>
    <row r="41" spans="1:3" x14ac:dyDescent="0.3">
      <c r="A41" t="s">
        <v>889</v>
      </c>
      <c r="B41" t="s">
        <v>976</v>
      </c>
      <c r="C41" s="2" t="s">
        <v>256</v>
      </c>
    </row>
    <row r="42" spans="1:3" x14ac:dyDescent="0.3">
      <c r="A42" t="s">
        <v>889</v>
      </c>
      <c r="B42" t="s">
        <v>976</v>
      </c>
      <c r="C42" s="2" t="s">
        <v>1036</v>
      </c>
    </row>
    <row r="43" spans="1:3" x14ac:dyDescent="0.3">
      <c r="A43" t="s">
        <v>889</v>
      </c>
      <c r="B43" t="s">
        <v>976</v>
      </c>
      <c r="C43" s="2" t="s">
        <v>7646</v>
      </c>
    </row>
    <row r="44" spans="1:3" x14ac:dyDescent="0.3">
      <c r="A44" t="s">
        <v>889</v>
      </c>
      <c r="B44" t="s">
        <v>976</v>
      </c>
      <c r="C44" s="2">
        <v>350025</v>
      </c>
    </row>
    <row r="45" spans="1:3" x14ac:dyDescent="0.3">
      <c r="A45" t="s">
        <v>889</v>
      </c>
      <c r="B45" t="s">
        <v>976</v>
      </c>
      <c r="C45" s="2">
        <v>400022</v>
      </c>
    </row>
    <row r="46" spans="1:3" x14ac:dyDescent="0.3">
      <c r="A46" t="s">
        <v>889</v>
      </c>
      <c r="B46" t="s">
        <v>976</v>
      </c>
      <c r="C46" s="2">
        <v>410052</v>
      </c>
    </row>
    <row r="47" spans="1:3" x14ac:dyDescent="0.3">
      <c r="A47" t="s">
        <v>889</v>
      </c>
      <c r="B47" t="s">
        <v>976</v>
      </c>
      <c r="C47" s="2">
        <v>410055</v>
      </c>
    </row>
    <row r="48" spans="1:3" x14ac:dyDescent="0.3">
      <c r="A48" t="s">
        <v>889</v>
      </c>
      <c r="B48" t="s">
        <v>976</v>
      </c>
      <c r="C48" s="2">
        <v>410057</v>
      </c>
    </row>
    <row r="49" spans="1:3" x14ac:dyDescent="0.3">
      <c r="A49" t="s">
        <v>889</v>
      </c>
      <c r="B49" t="s">
        <v>976</v>
      </c>
      <c r="C49" s="2">
        <v>440036</v>
      </c>
    </row>
    <row r="50" spans="1:3" x14ac:dyDescent="0.3">
      <c r="A50" t="s">
        <v>889</v>
      </c>
      <c r="B50" t="s">
        <v>976</v>
      </c>
      <c r="C50" s="2">
        <v>450083</v>
      </c>
    </row>
    <row r="51" spans="1:3" x14ac:dyDescent="0.3">
      <c r="A51" t="s">
        <v>889</v>
      </c>
      <c r="B51" t="s">
        <v>976</v>
      </c>
      <c r="C51" s="2">
        <v>450141</v>
      </c>
    </row>
    <row r="52" spans="1:3" x14ac:dyDescent="0.3">
      <c r="A52" t="s">
        <v>889</v>
      </c>
      <c r="B52" t="s">
        <v>976</v>
      </c>
      <c r="C52" s="2">
        <v>450154</v>
      </c>
    </row>
    <row r="53" spans="1:3" x14ac:dyDescent="0.3">
      <c r="A53" t="s">
        <v>889</v>
      </c>
      <c r="B53" t="s">
        <v>976</v>
      </c>
      <c r="C53" s="2" t="s">
        <v>7647</v>
      </c>
    </row>
    <row r="54" spans="1:3" x14ac:dyDescent="0.3">
      <c r="A54" t="s">
        <v>889</v>
      </c>
      <c r="B54" t="s">
        <v>976</v>
      </c>
      <c r="C54" s="2" t="s">
        <v>3825</v>
      </c>
    </row>
    <row r="55" spans="1:3" x14ac:dyDescent="0.3">
      <c r="A55" t="s">
        <v>889</v>
      </c>
      <c r="B55" t="s">
        <v>976</v>
      </c>
      <c r="C55" s="2" t="s">
        <v>7648</v>
      </c>
    </row>
    <row r="56" spans="1:3" x14ac:dyDescent="0.3">
      <c r="A56" t="s">
        <v>889</v>
      </c>
      <c r="B56" t="s">
        <v>976</v>
      </c>
      <c r="C56" s="2" t="s">
        <v>7649</v>
      </c>
    </row>
    <row r="57" spans="1:3" x14ac:dyDescent="0.3">
      <c r="A57" t="s">
        <v>889</v>
      </c>
      <c r="B57" t="s">
        <v>976</v>
      </c>
      <c r="C57" s="2" t="s">
        <v>7650</v>
      </c>
    </row>
    <row r="58" spans="1:3" x14ac:dyDescent="0.3">
      <c r="A58" t="s">
        <v>889</v>
      </c>
      <c r="B58" t="s">
        <v>976</v>
      </c>
      <c r="C58" s="2" t="s">
        <v>7651</v>
      </c>
    </row>
    <row r="59" spans="1:3" x14ac:dyDescent="0.3">
      <c r="A59" t="s">
        <v>889</v>
      </c>
      <c r="B59" t="s">
        <v>976</v>
      </c>
      <c r="C59" s="2" t="s">
        <v>1021</v>
      </c>
    </row>
    <row r="60" spans="1:3" x14ac:dyDescent="0.3">
      <c r="A60" t="s">
        <v>889</v>
      </c>
      <c r="B60" t="s">
        <v>976</v>
      </c>
      <c r="C60" s="2" t="s">
        <v>7652</v>
      </c>
    </row>
    <row r="61" spans="1:3" x14ac:dyDescent="0.3">
      <c r="A61" t="s">
        <v>889</v>
      </c>
      <c r="B61" t="s">
        <v>976</v>
      </c>
      <c r="C61" s="2" t="s">
        <v>7653</v>
      </c>
    </row>
    <row r="62" spans="1:3" x14ac:dyDescent="0.3">
      <c r="A62" t="s">
        <v>889</v>
      </c>
      <c r="B62" t="s">
        <v>976</v>
      </c>
      <c r="C62" s="2" t="s">
        <v>7654</v>
      </c>
    </row>
    <row r="63" spans="1:3" x14ac:dyDescent="0.3">
      <c r="A63" t="s">
        <v>889</v>
      </c>
      <c r="B63" t="s">
        <v>976</v>
      </c>
      <c r="C63" s="2" t="s">
        <v>3341</v>
      </c>
    </row>
    <row r="64" spans="1:3" x14ac:dyDescent="0.3">
      <c r="A64" t="s">
        <v>889</v>
      </c>
      <c r="B64" t="s">
        <v>976</v>
      </c>
      <c r="C64" s="2" t="s">
        <v>1024</v>
      </c>
    </row>
    <row r="65" spans="1:3" x14ac:dyDescent="0.3">
      <c r="A65" t="s">
        <v>889</v>
      </c>
      <c r="B65" t="s">
        <v>976</v>
      </c>
      <c r="C65" s="2" t="s">
        <v>7655</v>
      </c>
    </row>
    <row r="66" spans="1:3" x14ac:dyDescent="0.3">
      <c r="A66" t="s">
        <v>889</v>
      </c>
      <c r="B66" t="s">
        <v>976</v>
      </c>
      <c r="C66" s="2" t="s">
        <v>7656</v>
      </c>
    </row>
    <row r="67" spans="1:3" x14ac:dyDescent="0.3">
      <c r="A67" t="s">
        <v>889</v>
      </c>
      <c r="B67" t="s">
        <v>976</v>
      </c>
      <c r="C67" s="2" t="s">
        <v>7657</v>
      </c>
    </row>
    <row r="68" spans="1:3" x14ac:dyDescent="0.3">
      <c r="A68" t="s">
        <v>889</v>
      </c>
      <c r="B68" t="s">
        <v>976</v>
      </c>
      <c r="C68" s="2" t="s">
        <v>7658</v>
      </c>
    </row>
    <row r="69" spans="1:3" x14ac:dyDescent="0.3">
      <c r="A69" t="s">
        <v>889</v>
      </c>
      <c r="B69" t="s">
        <v>976</v>
      </c>
      <c r="C69" s="2" t="s">
        <v>7659</v>
      </c>
    </row>
    <row r="70" spans="1:3" x14ac:dyDescent="0.3">
      <c r="A70" t="s">
        <v>889</v>
      </c>
      <c r="B70" t="s">
        <v>976</v>
      </c>
      <c r="C70" s="2" t="s">
        <v>306</v>
      </c>
    </row>
    <row r="71" spans="1:3" x14ac:dyDescent="0.3">
      <c r="A71" t="s">
        <v>889</v>
      </c>
      <c r="B71" t="s">
        <v>976</v>
      </c>
      <c r="C71" s="2" t="s">
        <v>306</v>
      </c>
    </row>
    <row r="72" spans="1:3" x14ac:dyDescent="0.3">
      <c r="A72" t="s">
        <v>889</v>
      </c>
      <c r="B72" t="s">
        <v>976</v>
      </c>
      <c r="C72" s="2" t="s">
        <v>1038</v>
      </c>
    </row>
    <row r="73" spans="1:3" x14ac:dyDescent="0.3">
      <c r="A73" t="s">
        <v>889</v>
      </c>
      <c r="B73" t="s">
        <v>976</v>
      </c>
      <c r="C73" s="2" t="s">
        <v>7660</v>
      </c>
    </row>
    <row r="74" spans="1:3" x14ac:dyDescent="0.3">
      <c r="A74" t="s">
        <v>889</v>
      </c>
      <c r="B74" t="s">
        <v>976</v>
      </c>
      <c r="C74" s="2" t="s">
        <v>7661</v>
      </c>
    </row>
    <row r="75" spans="1:3" x14ac:dyDescent="0.3">
      <c r="A75" t="s">
        <v>889</v>
      </c>
      <c r="B75" t="s">
        <v>976</v>
      </c>
      <c r="C75" s="2" t="s">
        <v>7662</v>
      </c>
    </row>
    <row r="76" spans="1:3" x14ac:dyDescent="0.3">
      <c r="A76" t="s">
        <v>889</v>
      </c>
      <c r="B76" t="s">
        <v>976</v>
      </c>
      <c r="C76" s="2" t="s">
        <v>7663</v>
      </c>
    </row>
    <row r="77" spans="1:3" x14ac:dyDescent="0.3">
      <c r="A77" t="s">
        <v>889</v>
      </c>
      <c r="B77" t="s">
        <v>976</v>
      </c>
      <c r="C77" s="2" t="s">
        <v>7664</v>
      </c>
    </row>
    <row r="78" spans="1:3" x14ac:dyDescent="0.3">
      <c r="A78" t="s">
        <v>889</v>
      </c>
      <c r="B78" t="s">
        <v>976</v>
      </c>
      <c r="C78" s="2" t="s">
        <v>7665</v>
      </c>
    </row>
    <row r="79" spans="1:3" x14ac:dyDescent="0.3">
      <c r="A79" t="s">
        <v>889</v>
      </c>
      <c r="B79" t="s">
        <v>976</v>
      </c>
      <c r="C79" s="2" t="s">
        <v>7666</v>
      </c>
    </row>
    <row r="80" spans="1:3" x14ac:dyDescent="0.3">
      <c r="A80" t="s">
        <v>889</v>
      </c>
      <c r="B80" t="s">
        <v>976</v>
      </c>
      <c r="C80" s="2" t="s">
        <v>7667</v>
      </c>
    </row>
    <row r="81" spans="1:3" x14ac:dyDescent="0.3">
      <c r="A81" t="s">
        <v>889</v>
      </c>
      <c r="B81" t="s">
        <v>976</v>
      </c>
      <c r="C81" s="2" t="s">
        <v>7457</v>
      </c>
    </row>
    <row r="82" spans="1:3" x14ac:dyDescent="0.3">
      <c r="A82" t="s">
        <v>889</v>
      </c>
      <c r="B82" t="s">
        <v>976</v>
      </c>
      <c r="C82" s="2" t="s">
        <v>7668</v>
      </c>
    </row>
    <row r="83" spans="1:3" x14ac:dyDescent="0.3">
      <c r="A83" t="s">
        <v>889</v>
      </c>
      <c r="B83" t="s">
        <v>976</v>
      </c>
      <c r="C83" s="2" t="s">
        <v>7669</v>
      </c>
    </row>
    <row r="84" spans="1:3" x14ac:dyDescent="0.3">
      <c r="A84" t="s">
        <v>889</v>
      </c>
      <c r="B84" t="s">
        <v>976</v>
      </c>
      <c r="C84" s="2" t="s">
        <v>7670</v>
      </c>
    </row>
    <row r="85" spans="1:3" x14ac:dyDescent="0.3">
      <c r="A85" t="s">
        <v>889</v>
      </c>
      <c r="B85" t="s">
        <v>976</v>
      </c>
      <c r="C85" s="2" t="s">
        <v>1039</v>
      </c>
    </row>
    <row r="86" spans="1:3" x14ac:dyDescent="0.3">
      <c r="A86" t="s">
        <v>889</v>
      </c>
      <c r="B86" t="s">
        <v>976</v>
      </c>
      <c r="C86" s="2" t="s">
        <v>7671</v>
      </c>
    </row>
    <row r="87" spans="1:3" x14ac:dyDescent="0.3">
      <c r="A87" t="s">
        <v>889</v>
      </c>
      <c r="B87" t="s">
        <v>976</v>
      </c>
      <c r="C87" s="2" t="s">
        <v>7672</v>
      </c>
    </row>
    <row r="88" spans="1:3" x14ac:dyDescent="0.3">
      <c r="A88" t="s">
        <v>889</v>
      </c>
      <c r="B88" t="s">
        <v>976</v>
      </c>
      <c r="C88" s="2" t="s">
        <v>7673</v>
      </c>
    </row>
    <row r="89" spans="1:3" x14ac:dyDescent="0.3">
      <c r="A89" t="s">
        <v>889</v>
      </c>
      <c r="B89" t="s">
        <v>976</v>
      </c>
      <c r="C89" s="2" t="s">
        <v>7674</v>
      </c>
    </row>
    <row r="90" spans="1:3" x14ac:dyDescent="0.3">
      <c r="A90" t="s">
        <v>889</v>
      </c>
      <c r="B90" t="s">
        <v>976</v>
      </c>
      <c r="C90" s="2" t="s">
        <v>7675</v>
      </c>
    </row>
    <row r="91" spans="1:3" x14ac:dyDescent="0.3">
      <c r="A91" t="s">
        <v>889</v>
      </c>
      <c r="B91" t="s">
        <v>976</v>
      </c>
      <c r="C91" s="2" t="s">
        <v>7676</v>
      </c>
    </row>
    <row r="92" spans="1:3" x14ac:dyDescent="0.3">
      <c r="A92" t="s">
        <v>889</v>
      </c>
      <c r="B92" t="s">
        <v>976</v>
      </c>
      <c r="C92" s="2" t="s">
        <v>998</v>
      </c>
    </row>
    <row r="93" spans="1:3" x14ac:dyDescent="0.3">
      <c r="A93" t="s">
        <v>889</v>
      </c>
      <c r="B93" t="s">
        <v>976</v>
      </c>
      <c r="C93" s="2" t="s">
        <v>7677</v>
      </c>
    </row>
    <row r="94" spans="1:3" x14ac:dyDescent="0.3">
      <c r="A94" t="s">
        <v>889</v>
      </c>
      <c r="B94" t="s">
        <v>976</v>
      </c>
      <c r="C94" s="2" t="s">
        <v>7678</v>
      </c>
    </row>
    <row r="95" spans="1:3" x14ac:dyDescent="0.3">
      <c r="A95" t="s">
        <v>889</v>
      </c>
      <c r="B95" t="s">
        <v>976</v>
      </c>
      <c r="C95" s="2" t="s">
        <v>7679</v>
      </c>
    </row>
    <row r="96" spans="1:3" x14ac:dyDescent="0.3">
      <c r="A96" t="s">
        <v>889</v>
      </c>
      <c r="B96" t="s">
        <v>976</v>
      </c>
      <c r="C96" s="2" t="s">
        <v>7680</v>
      </c>
    </row>
    <row r="97" spans="1:3" x14ac:dyDescent="0.3">
      <c r="A97" t="s">
        <v>889</v>
      </c>
      <c r="B97" t="s">
        <v>976</v>
      </c>
      <c r="C97" s="2" t="s">
        <v>7681</v>
      </c>
    </row>
    <row r="98" spans="1:3" x14ac:dyDescent="0.3">
      <c r="A98" t="s">
        <v>889</v>
      </c>
      <c r="B98" t="s">
        <v>976</v>
      </c>
      <c r="C98" s="2" t="s">
        <v>7682</v>
      </c>
    </row>
    <row r="99" spans="1:3" x14ac:dyDescent="0.3">
      <c r="A99" t="s">
        <v>889</v>
      </c>
      <c r="B99" t="s">
        <v>976</v>
      </c>
      <c r="C99" s="2" t="s">
        <v>313</v>
      </c>
    </row>
    <row r="100" spans="1:3" x14ac:dyDescent="0.3">
      <c r="A100" t="s">
        <v>889</v>
      </c>
      <c r="B100" t="s">
        <v>976</v>
      </c>
      <c r="C100" s="2" t="s">
        <v>7683</v>
      </c>
    </row>
    <row r="101" spans="1:3" x14ac:dyDescent="0.3">
      <c r="A101" t="s">
        <v>889</v>
      </c>
      <c r="B101" t="s">
        <v>976</v>
      </c>
      <c r="C101" s="2" t="s">
        <v>7684</v>
      </c>
    </row>
    <row r="102" spans="1:3" x14ac:dyDescent="0.3">
      <c r="A102" t="s">
        <v>889</v>
      </c>
      <c r="B102" t="s">
        <v>976</v>
      </c>
      <c r="C102" s="2" t="s">
        <v>7685</v>
      </c>
    </row>
    <row r="103" spans="1:3" x14ac:dyDescent="0.3">
      <c r="A103" t="s">
        <v>889</v>
      </c>
      <c r="B103" t="s">
        <v>976</v>
      </c>
      <c r="C103" s="2" t="s">
        <v>9535</v>
      </c>
    </row>
    <row r="104" spans="1:3" x14ac:dyDescent="0.3">
      <c r="A104" t="s">
        <v>889</v>
      </c>
      <c r="B104" t="s">
        <v>976</v>
      </c>
      <c r="C104" s="2" t="s">
        <v>9535</v>
      </c>
    </row>
    <row r="105" spans="1:3" x14ac:dyDescent="0.3">
      <c r="A105" t="s">
        <v>889</v>
      </c>
      <c r="B105" t="s">
        <v>976</v>
      </c>
      <c r="C105" s="2" t="s">
        <v>1012</v>
      </c>
    </row>
    <row r="106" spans="1:3" x14ac:dyDescent="0.3">
      <c r="A106" t="s">
        <v>889</v>
      </c>
      <c r="B106" t="s">
        <v>976</v>
      </c>
      <c r="C106" s="2" t="s">
        <v>7686</v>
      </c>
    </row>
    <row r="107" spans="1:3" x14ac:dyDescent="0.3">
      <c r="A107" t="s">
        <v>889</v>
      </c>
      <c r="B107" t="s">
        <v>976</v>
      </c>
      <c r="C107" s="2" t="s">
        <v>7687</v>
      </c>
    </row>
    <row r="108" spans="1:3" x14ac:dyDescent="0.3">
      <c r="A108" t="s">
        <v>889</v>
      </c>
      <c r="B108" t="s">
        <v>976</v>
      </c>
      <c r="C108" s="2" t="s">
        <v>9536</v>
      </c>
    </row>
    <row r="109" spans="1:3" x14ac:dyDescent="0.3">
      <c r="A109" t="s">
        <v>889</v>
      </c>
      <c r="B109" t="s">
        <v>976</v>
      </c>
      <c r="C109" s="2" t="s">
        <v>9536</v>
      </c>
    </row>
    <row r="110" spans="1:3" x14ac:dyDescent="0.3">
      <c r="A110" t="s">
        <v>889</v>
      </c>
      <c r="B110" t="s">
        <v>976</v>
      </c>
      <c r="C110" s="2" t="s">
        <v>7688</v>
      </c>
    </row>
    <row r="111" spans="1:3" x14ac:dyDescent="0.3">
      <c r="A111" t="s">
        <v>889</v>
      </c>
      <c r="B111" t="s">
        <v>976</v>
      </c>
      <c r="C111" s="2" t="s">
        <v>7689</v>
      </c>
    </row>
    <row r="112" spans="1:3" x14ac:dyDescent="0.3">
      <c r="A112" t="s">
        <v>889</v>
      </c>
      <c r="B112" t="s">
        <v>976</v>
      </c>
      <c r="C112" s="2" t="s">
        <v>7690</v>
      </c>
    </row>
    <row r="113" spans="1:3" x14ac:dyDescent="0.3">
      <c r="A113" t="s">
        <v>889</v>
      </c>
      <c r="B113" t="s">
        <v>976</v>
      </c>
      <c r="C113" s="2" t="s">
        <v>326</v>
      </c>
    </row>
    <row r="114" spans="1:3" x14ac:dyDescent="0.3">
      <c r="A114" t="s">
        <v>889</v>
      </c>
      <c r="B114" t="s">
        <v>976</v>
      </c>
      <c r="C114" s="2" t="s">
        <v>7691</v>
      </c>
    </row>
    <row r="115" spans="1:3" x14ac:dyDescent="0.3">
      <c r="A115" t="s">
        <v>889</v>
      </c>
      <c r="B115" t="s">
        <v>976</v>
      </c>
      <c r="C115" s="2" t="s">
        <v>326</v>
      </c>
    </row>
    <row r="116" spans="1:3" x14ac:dyDescent="0.3">
      <c r="A116" t="s">
        <v>889</v>
      </c>
      <c r="B116" t="s">
        <v>976</v>
      </c>
      <c r="C116" s="2" t="s">
        <v>328</v>
      </c>
    </row>
    <row r="117" spans="1:3" x14ac:dyDescent="0.3">
      <c r="A117" t="s">
        <v>889</v>
      </c>
      <c r="B117" t="s">
        <v>976</v>
      </c>
      <c r="C117" s="2" t="s">
        <v>328</v>
      </c>
    </row>
    <row r="118" spans="1:3" x14ac:dyDescent="0.3">
      <c r="A118" t="s">
        <v>889</v>
      </c>
      <c r="B118" t="s">
        <v>976</v>
      </c>
      <c r="C118" s="2" t="s">
        <v>328</v>
      </c>
    </row>
    <row r="119" spans="1:3" x14ac:dyDescent="0.3">
      <c r="A119" t="s">
        <v>889</v>
      </c>
      <c r="B119" t="s">
        <v>976</v>
      </c>
      <c r="C119" s="2" t="s">
        <v>7692</v>
      </c>
    </row>
    <row r="120" spans="1:3" x14ac:dyDescent="0.3">
      <c r="A120" t="s">
        <v>889</v>
      </c>
      <c r="B120" t="s">
        <v>976</v>
      </c>
      <c r="C120" s="2" t="s">
        <v>7693</v>
      </c>
    </row>
    <row r="121" spans="1:3" x14ac:dyDescent="0.3">
      <c r="A121" t="s">
        <v>889</v>
      </c>
      <c r="B121" t="s">
        <v>976</v>
      </c>
      <c r="C121" s="2" t="s">
        <v>1001</v>
      </c>
    </row>
    <row r="122" spans="1:3" x14ac:dyDescent="0.3">
      <c r="A122" t="s">
        <v>889</v>
      </c>
      <c r="B122" t="s">
        <v>976</v>
      </c>
      <c r="C122" s="2" t="s">
        <v>7694</v>
      </c>
    </row>
    <row r="123" spans="1:3" x14ac:dyDescent="0.3">
      <c r="A123" t="s">
        <v>889</v>
      </c>
      <c r="B123" t="s">
        <v>976</v>
      </c>
      <c r="C123" s="2" t="s">
        <v>7695</v>
      </c>
    </row>
    <row r="124" spans="1:3" x14ac:dyDescent="0.3">
      <c r="A124" t="s">
        <v>889</v>
      </c>
      <c r="B124" t="s">
        <v>976</v>
      </c>
      <c r="C124" s="2" t="s">
        <v>997</v>
      </c>
    </row>
    <row r="125" spans="1:3" x14ac:dyDescent="0.3">
      <c r="A125" t="s">
        <v>889</v>
      </c>
      <c r="B125" t="s">
        <v>976</v>
      </c>
      <c r="C125" s="2" t="s">
        <v>997</v>
      </c>
    </row>
    <row r="126" spans="1:3" x14ac:dyDescent="0.3">
      <c r="A126" t="s">
        <v>889</v>
      </c>
      <c r="B126" t="s">
        <v>976</v>
      </c>
      <c r="C126" s="2" t="s">
        <v>997</v>
      </c>
    </row>
    <row r="127" spans="1:3" x14ac:dyDescent="0.3">
      <c r="A127" t="s">
        <v>889</v>
      </c>
      <c r="B127" t="s">
        <v>976</v>
      </c>
      <c r="C127" s="2" t="s">
        <v>1022</v>
      </c>
    </row>
    <row r="128" spans="1:3" x14ac:dyDescent="0.3">
      <c r="A128" t="s">
        <v>889</v>
      </c>
      <c r="B128" t="s">
        <v>976</v>
      </c>
      <c r="C128" s="2" t="s">
        <v>1022</v>
      </c>
    </row>
    <row r="129" spans="1:3" x14ac:dyDescent="0.3">
      <c r="A129" t="s">
        <v>889</v>
      </c>
      <c r="B129" t="s">
        <v>976</v>
      </c>
      <c r="C129" s="2" t="s">
        <v>1034</v>
      </c>
    </row>
    <row r="130" spans="1:3" x14ac:dyDescent="0.3">
      <c r="A130" t="s">
        <v>889</v>
      </c>
      <c r="B130" t="s">
        <v>976</v>
      </c>
      <c r="C130" s="2" t="s">
        <v>4312</v>
      </c>
    </row>
    <row r="131" spans="1:3" x14ac:dyDescent="0.3">
      <c r="A131" t="s">
        <v>889</v>
      </c>
      <c r="B131" t="s">
        <v>976</v>
      </c>
      <c r="C131" s="2" t="s">
        <v>1040</v>
      </c>
    </row>
    <row r="132" spans="1:3" x14ac:dyDescent="0.3">
      <c r="A132" t="s">
        <v>889</v>
      </c>
      <c r="B132" t="s">
        <v>976</v>
      </c>
      <c r="C132" s="2" t="s">
        <v>4310</v>
      </c>
    </row>
    <row r="133" spans="1:3" x14ac:dyDescent="0.3">
      <c r="A133" t="s">
        <v>889</v>
      </c>
      <c r="B133" t="s">
        <v>976</v>
      </c>
      <c r="C133" s="2" t="s">
        <v>1015</v>
      </c>
    </row>
    <row r="134" spans="1:3" x14ac:dyDescent="0.3">
      <c r="A134" t="s">
        <v>889</v>
      </c>
      <c r="B134" t="s">
        <v>976</v>
      </c>
      <c r="C134" s="2" t="s">
        <v>3705</v>
      </c>
    </row>
    <row r="135" spans="1:3" x14ac:dyDescent="0.3">
      <c r="A135" t="s">
        <v>889</v>
      </c>
      <c r="B135" t="s">
        <v>976</v>
      </c>
      <c r="C135" s="2" t="s">
        <v>1018</v>
      </c>
    </row>
    <row r="136" spans="1:3" x14ac:dyDescent="0.3">
      <c r="A136" t="s">
        <v>889</v>
      </c>
      <c r="B136" t="s">
        <v>976</v>
      </c>
      <c r="C136" s="2" t="s">
        <v>4317</v>
      </c>
    </row>
    <row r="137" spans="1:3" x14ac:dyDescent="0.3">
      <c r="A137" t="s">
        <v>889</v>
      </c>
      <c r="B137" t="s">
        <v>976</v>
      </c>
      <c r="C137" s="2" t="s">
        <v>1008</v>
      </c>
    </row>
    <row r="138" spans="1:3" x14ac:dyDescent="0.3">
      <c r="A138" t="s">
        <v>889</v>
      </c>
      <c r="B138" t="s">
        <v>976</v>
      </c>
      <c r="C138" s="2" t="s">
        <v>984</v>
      </c>
    </row>
    <row r="139" spans="1:3" x14ac:dyDescent="0.3">
      <c r="A139" t="s">
        <v>889</v>
      </c>
      <c r="B139" t="s">
        <v>976</v>
      </c>
      <c r="C139" s="2" t="s">
        <v>7696</v>
      </c>
    </row>
    <row r="140" spans="1:3" x14ac:dyDescent="0.3">
      <c r="A140" t="s">
        <v>889</v>
      </c>
      <c r="B140" t="s">
        <v>976</v>
      </c>
      <c r="C140" s="2" t="s">
        <v>4387</v>
      </c>
    </row>
    <row r="141" spans="1:3" x14ac:dyDescent="0.3">
      <c r="A141" t="s">
        <v>889</v>
      </c>
      <c r="B141" t="s">
        <v>976</v>
      </c>
      <c r="C141" s="2" t="s">
        <v>1031</v>
      </c>
    </row>
    <row r="142" spans="1:3" x14ac:dyDescent="0.3">
      <c r="A142" t="s">
        <v>889</v>
      </c>
      <c r="B142" t="s">
        <v>976</v>
      </c>
      <c r="C142" s="2" t="s">
        <v>1026</v>
      </c>
    </row>
    <row r="143" spans="1:3" x14ac:dyDescent="0.3">
      <c r="A143" t="s">
        <v>889</v>
      </c>
      <c r="B143" t="s">
        <v>976</v>
      </c>
      <c r="C143" s="2" t="s">
        <v>7697</v>
      </c>
    </row>
    <row r="144" spans="1:3" x14ac:dyDescent="0.3">
      <c r="A144" t="s">
        <v>889</v>
      </c>
      <c r="B144" t="s">
        <v>976</v>
      </c>
      <c r="C144" s="2" t="s">
        <v>7698</v>
      </c>
    </row>
    <row r="145" spans="1:3" x14ac:dyDescent="0.3">
      <c r="A145" t="s">
        <v>889</v>
      </c>
      <c r="B145" t="s">
        <v>976</v>
      </c>
      <c r="C145" s="2" t="s">
        <v>1030</v>
      </c>
    </row>
    <row r="146" spans="1:3" x14ac:dyDescent="0.3">
      <c r="A146" t="s">
        <v>889</v>
      </c>
      <c r="B146" t="s">
        <v>976</v>
      </c>
      <c r="C146" s="2" t="s">
        <v>1011</v>
      </c>
    </row>
    <row r="147" spans="1:3" x14ac:dyDescent="0.3">
      <c r="A147" t="s">
        <v>889</v>
      </c>
      <c r="B147" t="s">
        <v>976</v>
      </c>
      <c r="C147" s="2" t="s">
        <v>3488</v>
      </c>
    </row>
    <row r="148" spans="1:3" x14ac:dyDescent="0.3">
      <c r="A148" t="s">
        <v>889</v>
      </c>
      <c r="B148" t="s">
        <v>976</v>
      </c>
      <c r="C148" s="2" t="s">
        <v>1028</v>
      </c>
    </row>
    <row r="149" spans="1:3" x14ac:dyDescent="0.3">
      <c r="A149" t="s">
        <v>889</v>
      </c>
      <c r="B149" t="s">
        <v>976</v>
      </c>
      <c r="C149" s="2" t="s">
        <v>14</v>
      </c>
    </row>
    <row r="150" spans="1:3" x14ac:dyDescent="0.3">
      <c r="A150" t="s">
        <v>889</v>
      </c>
      <c r="B150" t="s">
        <v>976</v>
      </c>
      <c r="C150" s="2" t="s">
        <v>3924</v>
      </c>
    </row>
    <row r="151" spans="1:3" x14ac:dyDescent="0.3">
      <c r="A151" t="s">
        <v>889</v>
      </c>
      <c r="B151" t="s">
        <v>976</v>
      </c>
      <c r="C151" s="2" t="s">
        <v>4399</v>
      </c>
    </row>
    <row r="152" spans="1:3" x14ac:dyDescent="0.3">
      <c r="A152" t="s">
        <v>889</v>
      </c>
      <c r="B152" t="s">
        <v>976</v>
      </c>
      <c r="C152" s="2" t="s">
        <v>1041</v>
      </c>
    </row>
    <row r="153" spans="1:3" x14ac:dyDescent="0.3">
      <c r="A153" t="s">
        <v>889</v>
      </c>
      <c r="B153" t="s">
        <v>976</v>
      </c>
      <c r="C153" s="2" t="s">
        <v>3980</v>
      </c>
    </row>
    <row r="154" spans="1:3" x14ac:dyDescent="0.3">
      <c r="A154" t="s">
        <v>889</v>
      </c>
      <c r="B154" t="s">
        <v>976</v>
      </c>
      <c r="C154" s="2" t="s">
        <v>4400</v>
      </c>
    </row>
    <row r="155" spans="1:3" x14ac:dyDescent="0.3">
      <c r="A155" t="s">
        <v>889</v>
      </c>
      <c r="B155" t="s">
        <v>976</v>
      </c>
      <c r="C155" s="2" t="s">
        <v>86</v>
      </c>
    </row>
    <row r="156" spans="1:3" x14ac:dyDescent="0.3">
      <c r="A156" t="s">
        <v>889</v>
      </c>
      <c r="B156" t="s">
        <v>976</v>
      </c>
      <c r="C156" s="2" t="s">
        <v>999</v>
      </c>
    </row>
    <row r="157" spans="1:3" x14ac:dyDescent="0.3">
      <c r="A157" t="s">
        <v>889</v>
      </c>
      <c r="B157" t="s">
        <v>976</v>
      </c>
      <c r="C157" s="2" t="s">
        <v>4401</v>
      </c>
    </row>
    <row r="158" spans="1:3" x14ac:dyDescent="0.3">
      <c r="A158" t="s">
        <v>889</v>
      </c>
      <c r="B158" t="s">
        <v>976</v>
      </c>
      <c r="C158" s="2" t="s">
        <v>4402</v>
      </c>
    </row>
    <row r="159" spans="1:3" x14ac:dyDescent="0.3">
      <c r="A159" t="s">
        <v>889</v>
      </c>
      <c r="B159" t="s">
        <v>976</v>
      </c>
      <c r="C159" s="2" t="s">
        <v>3829</v>
      </c>
    </row>
    <row r="160" spans="1:3" x14ac:dyDescent="0.3">
      <c r="A160" t="s">
        <v>889</v>
      </c>
      <c r="B160" t="s">
        <v>976</v>
      </c>
      <c r="C160" s="2" t="s">
        <v>1013</v>
      </c>
    </row>
    <row r="161" spans="1:3" x14ac:dyDescent="0.3">
      <c r="A161" t="s">
        <v>889</v>
      </c>
      <c r="B161" t="s">
        <v>976</v>
      </c>
      <c r="C161" s="2" t="s">
        <v>4403</v>
      </c>
    </row>
    <row r="162" spans="1:3" x14ac:dyDescent="0.3">
      <c r="A162" t="s">
        <v>889</v>
      </c>
      <c r="B162" t="s">
        <v>976</v>
      </c>
      <c r="C162" s="2" t="s">
        <v>987</v>
      </c>
    </row>
    <row r="163" spans="1:3" x14ac:dyDescent="0.3">
      <c r="A163" t="s">
        <v>889</v>
      </c>
      <c r="B163" t="s">
        <v>976</v>
      </c>
      <c r="C163" s="2" t="s">
        <v>1025</v>
      </c>
    </row>
    <row r="164" spans="1:3" x14ac:dyDescent="0.3">
      <c r="A164" t="s">
        <v>889</v>
      </c>
      <c r="B164" t="s">
        <v>976</v>
      </c>
      <c r="C164" s="2" t="s">
        <v>15</v>
      </c>
    </row>
    <row r="165" spans="1:3" x14ac:dyDescent="0.3">
      <c r="A165" t="s">
        <v>889</v>
      </c>
      <c r="B165" t="s">
        <v>976</v>
      </c>
      <c r="C165" s="2" t="s">
        <v>4404</v>
      </c>
    </row>
    <row r="166" spans="1:3" x14ac:dyDescent="0.3">
      <c r="A166" t="s">
        <v>889</v>
      </c>
      <c r="B166" t="s">
        <v>976</v>
      </c>
      <c r="C166" s="2" t="s">
        <v>7699</v>
      </c>
    </row>
    <row r="167" spans="1:3" x14ac:dyDescent="0.3">
      <c r="A167" t="s">
        <v>889</v>
      </c>
      <c r="B167" t="s">
        <v>976</v>
      </c>
      <c r="C167" s="2" t="s">
        <v>3550</v>
      </c>
    </row>
    <row r="168" spans="1:3" x14ac:dyDescent="0.3">
      <c r="A168" t="s">
        <v>889</v>
      </c>
      <c r="B168" t="s">
        <v>976</v>
      </c>
      <c r="C168" s="2" t="s">
        <v>3554</v>
      </c>
    </row>
    <row r="169" spans="1:3" x14ac:dyDescent="0.3">
      <c r="A169" t="s">
        <v>889</v>
      </c>
      <c r="B169" t="s">
        <v>976</v>
      </c>
      <c r="C169" s="2" t="s">
        <v>3892</v>
      </c>
    </row>
    <row r="170" spans="1:3" x14ac:dyDescent="0.3">
      <c r="A170" t="s">
        <v>889</v>
      </c>
      <c r="B170" t="s">
        <v>976</v>
      </c>
      <c r="C170" s="2" t="s">
        <v>4407</v>
      </c>
    </row>
    <row r="171" spans="1:3" x14ac:dyDescent="0.3">
      <c r="A171" t="s">
        <v>889</v>
      </c>
      <c r="B171" t="s">
        <v>976</v>
      </c>
      <c r="C171" s="2" t="s">
        <v>7700</v>
      </c>
    </row>
    <row r="172" spans="1:3" x14ac:dyDescent="0.3">
      <c r="A172" t="s">
        <v>889</v>
      </c>
      <c r="B172" t="s">
        <v>976</v>
      </c>
      <c r="C172" s="2" t="s">
        <v>7701</v>
      </c>
    </row>
    <row r="173" spans="1:3" x14ac:dyDescent="0.3">
      <c r="A173" t="s">
        <v>889</v>
      </c>
      <c r="B173" t="s">
        <v>976</v>
      </c>
      <c r="C173" s="2" t="s">
        <v>252</v>
      </c>
    </row>
    <row r="174" spans="1:3" x14ac:dyDescent="0.3">
      <c r="A174" t="s">
        <v>889</v>
      </c>
      <c r="B174" t="s">
        <v>976</v>
      </c>
      <c r="C174" s="2" t="s">
        <v>7702</v>
      </c>
    </row>
    <row r="175" spans="1:3" x14ac:dyDescent="0.3">
      <c r="A175" t="s">
        <v>889</v>
      </c>
      <c r="B175" t="s">
        <v>976</v>
      </c>
      <c r="C175" s="2" t="s">
        <v>7703</v>
      </c>
    </row>
    <row r="176" spans="1:3" x14ac:dyDescent="0.3">
      <c r="A176" t="s">
        <v>889</v>
      </c>
      <c r="B176" t="s">
        <v>976</v>
      </c>
      <c r="C176" s="2" t="s">
        <v>4408</v>
      </c>
    </row>
    <row r="177" spans="1:3" x14ac:dyDescent="0.3">
      <c r="A177" t="s">
        <v>889</v>
      </c>
      <c r="B177" t="s">
        <v>976</v>
      </c>
      <c r="C177" s="2" t="s">
        <v>7704</v>
      </c>
    </row>
    <row r="178" spans="1:3" x14ac:dyDescent="0.3">
      <c r="A178" t="s">
        <v>889</v>
      </c>
      <c r="B178" t="s">
        <v>976</v>
      </c>
      <c r="C178" s="2" t="s">
        <v>7705</v>
      </c>
    </row>
    <row r="179" spans="1:3" x14ac:dyDescent="0.3">
      <c r="A179" t="s">
        <v>889</v>
      </c>
      <c r="B179" t="s">
        <v>976</v>
      </c>
      <c r="C179" s="2" t="s">
        <v>7706</v>
      </c>
    </row>
    <row r="180" spans="1:3" x14ac:dyDescent="0.3">
      <c r="A180" t="s">
        <v>889</v>
      </c>
      <c r="B180" t="s">
        <v>976</v>
      </c>
      <c r="C180" s="2" t="s">
        <v>7707</v>
      </c>
    </row>
    <row r="181" spans="1:3" x14ac:dyDescent="0.3">
      <c r="A181" t="s">
        <v>889</v>
      </c>
      <c r="B181" t="s">
        <v>976</v>
      </c>
      <c r="C181" s="2" t="s">
        <v>7708</v>
      </c>
    </row>
    <row r="182" spans="1:3" x14ac:dyDescent="0.3">
      <c r="A182" t="s">
        <v>889</v>
      </c>
      <c r="B182" t="s">
        <v>976</v>
      </c>
      <c r="C182" s="2" t="s">
        <v>7709</v>
      </c>
    </row>
    <row r="183" spans="1:3" x14ac:dyDescent="0.3">
      <c r="A183" t="s">
        <v>889</v>
      </c>
      <c r="B183" t="s">
        <v>976</v>
      </c>
      <c r="C183" s="2" t="s">
        <v>7710</v>
      </c>
    </row>
    <row r="184" spans="1:3" x14ac:dyDescent="0.3">
      <c r="A184" t="s">
        <v>889</v>
      </c>
      <c r="B184" t="s">
        <v>976</v>
      </c>
      <c r="C184" s="2" t="s">
        <v>7711</v>
      </c>
    </row>
    <row r="185" spans="1:3" x14ac:dyDescent="0.3">
      <c r="A185" t="s">
        <v>889</v>
      </c>
      <c r="B185" t="s">
        <v>976</v>
      </c>
      <c r="C185" s="2" t="s">
        <v>7712</v>
      </c>
    </row>
    <row r="186" spans="1:3" x14ac:dyDescent="0.3">
      <c r="A186" t="s">
        <v>889</v>
      </c>
      <c r="B186" t="s">
        <v>976</v>
      </c>
      <c r="C186" s="2" t="s">
        <v>7713</v>
      </c>
    </row>
    <row r="187" spans="1:3" x14ac:dyDescent="0.3">
      <c r="A187" t="s">
        <v>889</v>
      </c>
      <c r="B187" t="s">
        <v>976</v>
      </c>
      <c r="C187" s="2" t="s">
        <v>7714</v>
      </c>
    </row>
    <row r="188" spans="1:3" x14ac:dyDescent="0.3">
      <c r="A188" t="s">
        <v>889</v>
      </c>
      <c r="B188" t="s">
        <v>976</v>
      </c>
      <c r="C188" s="2" t="s">
        <v>7715</v>
      </c>
    </row>
    <row r="189" spans="1:3" x14ac:dyDescent="0.3">
      <c r="A189" t="s">
        <v>889</v>
      </c>
      <c r="B189" t="s">
        <v>976</v>
      </c>
      <c r="C189" s="2" t="s">
        <v>7716</v>
      </c>
    </row>
    <row r="190" spans="1:3" x14ac:dyDescent="0.3">
      <c r="A190" t="s">
        <v>889</v>
      </c>
      <c r="B190" t="s">
        <v>976</v>
      </c>
      <c r="C190" s="2" t="s">
        <v>7717</v>
      </c>
    </row>
    <row r="191" spans="1:3" x14ac:dyDescent="0.3">
      <c r="A191" t="s">
        <v>889</v>
      </c>
      <c r="B191" t="s">
        <v>976</v>
      </c>
      <c r="C191" s="2" t="s">
        <v>7718</v>
      </c>
    </row>
    <row r="192" spans="1:3" x14ac:dyDescent="0.3">
      <c r="A192" t="s">
        <v>889</v>
      </c>
      <c r="B192" t="s">
        <v>976</v>
      </c>
      <c r="C192" s="2" t="s">
        <v>7442</v>
      </c>
    </row>
    <row r="193" spans="1:3" x14ac:dyDescent="0.3">
      <c r="A193" t="s">
        <v>889</v>
      </c>
      <c r="B193" t="s">
        <v>976</v>
      </c>
      <c r="C193" s="2" t="s">
        <v>1033</v>
      </c>
    </row>
    <row r="194" spans="1:3" x14ac:dyDescent="0.3">
      <c r="A194" t="s">
        <v>889</v>
      </c>
      <c r="B194" t="s">
        <v>976</v>
      </c>
      <c r="C194" s="2" t="s">
        <v>988</v>
      </c>
    </row>
    <row r="195" spans="1:3" x14ac:dyDescent="0.3">
      <c r="A195" t="s">
        <v>889</v>
      </c>
      <c r="B195" t="s">
        <v>976</v>
      </c>
      <c r="C195" s="2" t="s">
        <v>7719</v>
      </c>
    </row>
    <row r="196" spans="1:3" x14ac:dyDescent="0.3">
      <c r="A196" t="s">
        <v>889</v>
      </c>
      <c r="B196" t="s">
        <v>976</v>
      </c>
      <c r="C196" s="2" t="s">
        <v>7720</v>
      </c>
    </row>
    <row r="197" spans="1:3" x14ac:dyDescent="0.3">
      <c r="A197" t="s">
        <v>889</v>
      </c>
      <c r="B197" t="s">
        <v>976</v>
      </c>
      <c r="C197" s="2" t="s">
        <v>7721</v>
      </c>
    </row>
    <row r="198" spans="1:3" x14ac:dyDescent="0.3">
      <c r="A198" t="s">
        <v>889</v>
      </c>
      <c r="B198" t="s">
        <v>976</v>
      </c>
      <c r="C198" s="2" t="s">
        <v>7722</v>
      </c>
    </row>
    <row r="199" spans="1:3" x14ac:dyDescent="0.3">
      <c r="A199" t="s">
        <v>889</v>
      </c>
      <c r="B199" t="s">
        <v>976</v>
      </c>
      <c r="C199" s="2" t="s">
        <v>7723</v>
      </c>
    </row>
    <row r="200" spans="1:3" x14ac:dyDescent="0.3">
      <c r="A200" t="s">
        <v>889</v>
      </c>
      <c r="B200" t="s">
        <v>976</v>
      </c>
      <c r="C200" s="2" t="s">
        <v>7724</v>
      </c>
    </row>
    <row r="201" spans="1:3" x14ac:dyDescent="0.3">
      <c r="A201" t="s">
        <v>889</v>
      </c>
      <c r="B201" t="s">
        <v>976</v>
      </c>
      <c r="C201" s="2" t="s">
        <v>1029</v>
      </c>
    </row>
    <row r="202" spans="1:3" x14ac:dyDescent="0.3">
      <c r="A202" t="s">
        <v>889</v>
      </c>
      <c r="B202" t="s">
        <v>976</v>
      </c>
      <c r="C202" s="2" t="s">
        <v>7725</v>
      </c>
    </row>
    <row r="203" spans="1:3" x14ac:dyDescent="0.3">
      <c r="A203" t="s">
        <v>889</v>
      </c>
      <c r="B203" t="s">
        <v>976</v>
      </c>
      <c r="C203" s="2" t="s">
        <v>1042</v>
      </c>
    </row>
    <row r="204" spans="1:3" x14ac:dyDescent="0.3">
      <c r="A204" t="s">
        <v>889</v>
      </c>
      <c r="B204" t="s">
        <v>976</v>
      </c>
      <c r="C204" s="2" t="s">
        <v>7726</v>
      </c>
    </row>
    <row r="205" spans="1:3" x14ac:dyDescent="0.3">
      <c r="A205" t="s">
        <v>889</v>
      </c>
      <c r="B205" t="s">
        <v>976</v>
      </c>
      <c r="C205" s="2" t="s">
        <v>1020</v>
      </c>
    </row>
    <row r="206" spans="1:3" x14ac:dyDescent="0.3">
      <c r="A206" t="s">
        <v>889</v>
      </c>
      <c r="B206" t="s">
        <v>976</v>
      </c>
      <c r="C206" s="2" t="s">
        <v>7727</v>
      </c>
    </row>
    <row r="207" spans="1:3" x14ac:dyDescent="0.3">
      <c r="A207" t="s">
        <v>889</v>
      </c>
      <c r="B207" t="s">
        <v>976</v>
      </c>
      <c r="C207" s="2" t="s">
        <v>7728</v>
      </c>
    </row>
    <row r="208" spans="1:3" x14ac:dyDescent="0.3">
      <c r="A208" t="s">
        <v>889</v>
      </c>
      <c r="B208" t="s">
        <v>976</v>
      </c>
      <c r="C208" s="2" t="s">
        <v>986</v>
      </c>
    </row>
    <row r="209" spans="1:3" x14ac:dyDescent="0.3">
      <c r="A209" t="s">
        <v>889</v>
      </c>
      <c r="B209" t="s">
        <v>976</v>
      </c>
      <c r="C209" s="2" t="s">
        <v>1010</v>
      </c>
    </row>
    <row r="210" spans="1:3" x14ac:dyDescent="0.3">
      <c r="A210" t="s">
        <v>889</v>
      </c>
      <c r="B210" t="s">
        <v>976</v>
      </c>
      <c r="C210" s="2" t="s">
        <v>7729</v>
      </c>
    </row>
    <row r="211" spans="1:3" x14ac:dyDescent="0.3">
      <c r="A211" t="s">
        <v>889</v>
      </c>
      <c r="B211" t="s">
        <v>976</v>
      </c>
      <c r="C211" s="2" t="s">
        <v>7730</v>
      </c>
    </row>
    <row r="212" spans="1:3" x14ac:dyDescent="0.3">
      <c r="A212" t="s">
        <v>889</v>
      </c>
      <c r="B212" t="s">
        <v>976</v>
      </c>
      <c r="C212" s="2" t="s">
        <v>258</v>
      </c>
    </row>
    <row r="213" spans="1:3" x14ac:dyDescent="0.3">
      <c r="A213" t="s">
        <v>889</v>
      </c>
      <c r="B213" t="s">
        <v>976</v>
      </c>
      <c r="C213" s="2" t="s">
        <v>7731</v>
      </c>
    </row>
    <row r="214" spans="1:3" x14ac:dyDescent="0.3">
      <c r="A214" t="s">
        <v>889</v>
      </c>
      <c r="B214" t="s">
        <v>976</v>
      </c>
      <c r="C214" s="2" t="s">
        <v>7732</v>
      </c>
    </row>
    <row r="215" spans="1:3" x14ac:dyDescent="0.3">
      <c r="A215" t="s">
        <v>889</v>
      </c>
      <c r="B215" t="s">
        <v>976</v>
      </c>
      <c r="C215" s="2" t="s">
        <v>7733</v>
      </c>
    </row>
    <row r="216" spans="1:3" x14ac:dyDescent="0.3">
      <c r="A216" t="s">
        <v>889</v>
      </c>
      <c r="B216" t="s">
        <v>976</v>
      </c>
      <c r="C216" s="2" t="s">
        <v>1044</v>
      </c>
    </row>
    <row r="217" spans="1:3" x14ac:dyDescent="0.3">
      <c r="A217" t="s">
        <v>889</v>
      </c>
      <c r="B217" t="s">
        <v>976</v>
      </c>
      <c r="C217" s="2" t="s">
        <v>7734</v>
      </c>
    </row>
    <row r="218" spans="1:3" x14ac:dyDescent="0.3">
      <c r="A218" t="s">
        <v>889</v>
      </c>
      <c r="B218" t="s">
        <v>976</v>
      </c>
      <c r="C218" s="2" t="s">
        <v>4473</v>
      </c>
    </row>
    <row r="219" spans="1:3" x14ac:dyDescent="0.3">
      <c r="A219" t="s">
        <v>889</v>
      </c>
      <c r="B219" t="s">
        <v>976</v>
      </c>
      <c r="C219" s="2" t="s">
        <v>7735</v>
      </c>
    </row>
    <row r="220" spans="1:3" x14ac:dyDescent="0.3">
      <c r="A220" t="s">
        <v>889</v>
      </c>
      <c r="B220" t="s">
        <v>976</v>
      </c>
      <c r="C220" s="2" t="s">
        <v>4022</v>
      </c>
    </row>
    <row r="221" spans="1:3" x14ac:dyDescent="0.3">
      <c r="A221" t="s">
        <v>889</v>
      </c>
      <c r="B221" t="s">
        <v>976</v>
      </c>
      <c r="C221" s="2" t="s">
        <v>978</v>
      </c>
    </row>
    <row r="222" spans="1:3" x14ac:dyDescent="0.3">
      <c r="A222" t="s">
        <v>889</v>
      </c>
      <c r="B222" t="s">
        <v>976</v>
      </c>
      <c r="C222" s="2" t="s">
        <v>4474</v>
      </c>
    </row>
    <row r="223" spans="1:3" x14ac:dyDescent="0.3">
      <c r="A223" t="s">
        <v>889</v>
      </c>
      <c r="B223" t="s">
        <v>976</v>
      </c>
      <c r="C223" s="2" t="s">
        <v>7736</v>
      </c>
    </row>
    <row r="224" spans="1:3" x14ac:dyDescent="0.3">
      <c r="A224" t="s">
        <v>889</v>
      </c>
      <c r="B224" t="s">
        <v>976</v>
      </c>
      <c r="C224" s="2" t="s">
        <v>7737</v>
      </c>
    </row>
    <row r="225" spans="1:3" x14ac:dyDescent="0.3">
      <c r="A225" t="s">
        <v>889</v>
      </c>
      <c r="B225" t="s">
        <v>976</v>
      </c>
      <c r="C225" s="2" t="s">
        <v>3557</v>
      </c>
    </row>
    <row r="226" spans="1:3" x14ac:dyDescent="0.3">
      <c r="A226" t="s">
        <v>889</v>
      </c>
      <c r="B226" t="s">
        <v>976</v>
      </c>
      <c r="C226" s="2" t="s">
        <v>994</v>
      </c>
    </row>
    <row r="227" spans="1:3" x14ac:dyDescent="0.3">
      <c r="A227" t="s">
        <v>889</v>
      </c>
      <c r="B227" t="s">
        <v>976</v>
      </c>
      <c r="C227" s="2" t="s">
        <v>7738</v>
      </c>
    </row>
    <row r="228" spans="1:3" x14ac:dyDescent="0.3">
      <c r="A228" t="s">
        <v>889</v>
      </c>
      <c r="B228" t="s">
        <v>976</v>
      </c>
      <c r="C228" s="2" t="s">
        <v>4478</v>
      </c>
    </row>
    <row r="229" spans="1:3" x14ac:dyDescent="0.3">
      <c r="A229" t="s">
        <v>889</v>
      </c>
      <c r="B229" t="s">
        <v>976</v>
      </c>
      <c r="C229" s="2" t="s">
        <v>3565</v>
      </c>
    </row>
    <row r="230" spans="1:3" x14ac:dyDescent="0.3">
      <c r="A230" t="s">
        <v>889</v>
      </c>
      <c r="B230" t="s">
        <v>976</v>
      </c>
      <c r="C230" s="2" t="s">
        <v>3359</v>
      </c>
    </row>
    <row r="231" spans="1:3" x14ac:dyDescent="0.3">
      <c r="A231" t="s">
        <v>889</v>
      </c>
      <c r="B231" t="s">
        <v>976</v>
      </c>
      <c r="C231" s="2" t="s">
        <v>3873</v>
      </c>
    </row>
    <row r="232" spans="1:3" x14ac:dyDescent="0.3">
      <c r="A232" t="s">
        <v>889</v>
      </c>
      <c r="B232" t="s">
        <v>976</v>
      </c>
      <c r="C232" s="2" t="s">
        <v>1032</v>
      </c>
    </row>
    <row r="233" spans="1:3" x14ac:dyDescent="0.3">
      <c r="A233" t="s">
        <v>889</v>
      </c>
      <c r="B233" t="s">
        <v>976</v>
      </c>
      <c r="C233" s="2" t="s">
        <v>3697</v>
      </c>
    </row>
    <row r="234" spans="1:3" x14ac:dyDescent="0.3">
      <c r="A234" t="s">
        <v>889</v>
      </c>
      <c r="B234" t="s">
        <v>976</v>
      </c>
      <c r="C234" s="2" t="s">
        <v>3367</v>
      </c>
    </row>
    <row r="235" spans="1:3" x14ac:dyDescent="0.3">
      <c r="A235" t="s">
        <v>889</v>
      </c>
      <c r="B235" t="s">
        <v>976</v>
      </c>
      <c r="C235" s="2" t="s">
        <v>3543</v>
      </c>
    </row>
    <row r="236" spans="1:3" x14ac:dyDescent="0.3">
      <c r="A236" t="s">
        <v>889</v>
      </c>
      <c r="B236" t="s">
        <v>976</v>
      </c>
      <c r="C236" s="2" t="s">
        <v>3355</v>
      </c>
    </row>
    <row r="237" spans="1:3" x14ac:dyDescent="0.3">
      <c r="A237" t="s">
        <v>889</v>
      </c>
      <c r="B237" t="s">
        <v>976</v>
      </c>
      <c r="C237" s="2" t="s">
        <v>4482</v>
      </c>
    </row>
    <row r="238" spans="1:3" x14ac:dyDescent="0.3">
      <c r="A238" t="s">
        <v>889</v>
      </c>
      <c r="B238" t="s">
        <v>976</v>
      </c>
      <c r="C238" s="2" t="s">
        <v>4483</v>
      </c>
    </row>
    <row r="239" spans="1:3" x14ac:dyDescent="0.3">
      <c r="A239" t="s">
        <v>889</v>
      </c>
      <c r="B239" t="s">
        <v>976</v>
      </c>
      <c r="C239" s="2" t="s">
        <v>4484</v>
      </c>
    </row>
    <row r="240" spans="1:3" x14ac:dyDescent="0.3">
      <c r="A240" t="s">
        <v>889</v>
      </c>
      <c r="B240" t="s">
        <v>976</v>
      </c>
      <c r="C240" s="2" t="s">
        <v>3866</v>
      </c>
    </row>
    <row r="241" spans="1:3" x14ac:dyDescent="0.3">
      <c r="A241" t="s">
        <v>889</v>
      </c>
      <c r="B241" t="s">
        <v>976</v>
      </c>
      <c r="C241" s="2" t="s">
        <v>4486</v>
      </c>
    </row>
    <row r="242" spans="1:3" x14ac:dyDescent="0.3">
      <c r="A242" t="s">
        <v>889</v>
      </c>
      <c r="B242" t="s">
        <v>976</v>
      </c>
      <c r="C242" s="2" t="s">
        <v>4487</v>
      </c>
    </row>
    <row r="243" spans="1:3" x14ac:dyDescent="0.3">
      <c r="A243" t="s">
        <v>889</v>
      </c>
      <c r="B243" t="s">
        <v>976</v>
      </c>
      <c r="C243" s="2" t="s">
        <v>3976</v>
      </c>
    </row>
    <row r="244" spans="1:3" x14ac:dyDescent="0.3">
      <c r="A244" t="s">
        <v>889</v>
      </c>
      <c r="B244" t="s">
        <v>976</v>
      </c>
      <c r="C244" s="2" t="s">
        <v>1023</v>
      </c>
    </row>
    <row r="245" spans="1:3" x14ac:dyDescent="0.3">
      <c r="A245" t="s">
        <v>889</v>
      </c>
      <c r="B245" t="s">
        <v>976</v>
      </c>
      <c r="C245" s="2" t="s">
        <v>985</v>
      </c>
    </row>
    <row r="246" spans="1:3" x14ac:dyDescent="0.3">
      <c r="A246" t="s">
        <v>889</v>
      </c>
      <c r="B246" t="s">
        <v>976</v>
      </c>
      <c r="C246" s="2" t="s">
        <v>1000</v>
      </c>
    </row>
    <row r="247" spans="1:3" x14ac:dyDescent="0.3">
      <c r="A247" t="s">
        <v>889</v>
      </c>
      <c r="B247" t="s">
        <v>976</v>
      </c>
      <c r="C247" s="2" t="s">
        <v>3356</v>
      </c>
    </row>
    <row r="248" spans="1:3" x14ac:dyDescent="0.3">
      <c r="A248" t="s">
        <v>889</v>
      </c>
      <c r="B248" t="s">
        <v>976</v>
      </c>
      <c r="C248" s="2" t="s">
        <v>4503</v>
      </c>
    </row>
    <row r="249" spans="1:3" x14ac:dyDescent="0.3">
      <c r="A249" t="s">
        <v>889</v>
      </c>
      <c r="B249" t="s">
        <v>976</v>
      </c>
      <c r="C249" s="2" t="s">
        <v>4504</v>
      </c>
    </row>
    <row r="250" spans="1:3" x14ac:dyDescent="0.3">
      <c r="A250" t="s">
        <v>889</v>
      </c>
      <c r="B250" t="s">
        <v>976</v>
      </c>
      <c r="C250" s="2" t="s">
        <v>3839</v>
      </c>
    </row>
    <row r="251" spans="1:3" x14ac:dyDescent="0.3">
      <c r="A251" t="s">
        <v>889</v>
      </c>
      <c r="B251" t="s">
        <v>976</v>
      </c>
      <c r="C251" s="2" t="s">
        <v>4505</v>
      </c>
    </row>
    <row r="252" spans="1:3" x14ac:dyDescent="0.3">
      <c r="A252" t="s">
        <v>889</v>
      </c>
      <c r="B252" t="s">
        <v>976</v>
      </c>
      <c r="C252" s="2" t="s">
        <v>1009</v>
      </c>
    </row>
    <row r="253" spans="1:3" x14ac:dyDescent="0.3">
      <c r="A253" t="s">
        <v>889</v>
      </c>
      <c r="B253" t="s">
        <v>976</v>
      </c>
      <c r="C253" s="2" t="s">
        <v>3587</v>
      </c>
    </row>
    <row r="254" spans="1:3" x14ac:dyDescent="0.3">
      <c r="A254" t="s">
        <v>889</v>
      </c>
      <c r="B254" t="s">
        <v>976</v>
      </c>
      <c r="C254" s="2" t="s">
        <v>3773</v>
      </c>
    </row>
    <row r="255" spans="1:3" x14ac:dyDescent="0.3">
      <c r="A255" t="s">
        <v>889</v>
      </c>
      <c r="B255" t="s">
        <v>976</v>
      </c>
      <c r="C255" s="2" t="s">
        <v>4506</v>
      </c>
    </row>
    <row r="256" spans="1:3" x14ac:dyDescent="0.3">
      <c r="A256" t="s">
        <v>889</v>
      </c>
      <c r="B256" t="s">
        <v>976</v>
      </c>
      <c r="C256" s="2" t="s">
        <v>1002</v>
      </c>
    </row>
    <row r="257" spans="1:3" x14ac:dyDescent="0.3">
      <c r="A257" t="s">
        <v>889</v>
      </c>
      <c r="B257" t="s">
        <v>976</v>
      </c>
      <c r="C257" s="2" t="s">
        <v>7739</v>
      </c>
    </row>
    <row r="258" spans="1:3" x14ac:dyDescent="0.3">
      <c r="A258" t="s">
        <v>889</v>
      </c>
      <c r="B258" t="s">
        <v>976</v>
      </c>
      <c r="C258" s="2" t="s">
        <v>7740</v>
      </c>
    </row>
    <row r="259" spans="1:3" x14ac:dyDescent="0.3">
      <c r="A259" t="s">
        <v>889</v>
      </c>
      <c r="B259" t="s">
        <v>976</v>
      </c>
      <c r="C259" s="2" t="s">
        <v>7741</v>
      </c>
    </row>
    <row r="260" spans="1:3" x14ac:dyDescent="0.3">
      <c r="A260" t="s">
        <v>889</v>
      </c>
      <c r="B260" t="s">
        <v>976</v>
      </c>
      <c r="C260" s="2" t="s">
        <v>7742</v>
      </c>
    </row>
    <row r="261" spans="1:3" x14ac:dyDescent="0.3">
      <c r="A261" t="s">
        <v>889</v>
      </c>
      <c r="B261" t="s">
        <v>976</v>
      </c>
      <c r="C261" s="2" t="s">
        <v>7743</v>
      </c>
    </row>
    <row r="262" spans="1:3" x14ac:dyDescent="0.3">
      <c r="A262" t="s">
        <v>889</v>
      </c>
      <c r="B262" t="s">
        <v>976</v>
      </c>
      <c r="C262" s="2" t="s">
        <v>3696</v>
      </c>
    </row>
    <row r="263" spans="1:3" x14ac:dyDescent="0.3">
      <c r="A263" t="s">
        <v>889</v>
      </c>
      <c r="B263" t="s">
        <v>976</v>
      </c>
      <c r="C263" s="2" t="s">
        <v>1004</v>
      </c>
    </row>
    <row r="264" spans="1:3" x14ac:dyDescent="0.3">
      <c r="A264" t="s">
        <v>889</v>
      </c>
      <c r="B264" t="s">
        <v>976</v>
      </c>
      <c r="C264" s="2" t="s">
        <v>7744</v>
      </c>
    </row>
    <row r="265" spans="1:3" x14ac:dyDescent="0.3">
      <c r="A265" t="s">
        <v>889</v>
      </c>
      <c r="B265" t="s">
        <v>976</v>
      </c>
      <c r="C265" s="2" t="s">
        <v>977</v>
      </c>
    </row>
    <row r="266" spans="1:3" x14ac:dyDescent="0.3">
      <c r="A266" t="s">
        <v>889</v>
      </c>
      <c r="B266" t="s">
        <v>976</v>
      </c>
      <c r="C266" s="2" t="s">
        <v>44</v>
      </c>
    </row>
    <row r="267" spans="1:3" x14ac:dyDescent="0.3">
      <c r="A267" t="s">
        <v>889</v>
      </c>
      <c r="B267" t="s">
        <v>976</v>
      </c>
      <c r="C267" s="2" t="s">
        <v>7745</v>
      </c>
    </row>
    <row r="268" spans="1:3" x14ac:dyDescent="0.3">
      <c r="A268" t="s">
        <v>889</v>
      </c>
      <c r="B268" t="s">
        <v>976</v>
      </c>
      <c r="C268" s="2" t="s">
        <v>3491</v>
      </c>
    </row>
    <row r="269" spans="1:3" x14ac:dyDescent="0.3">
      <c r="A269" t="s">
        <v>889</v>
      </c>
      <c r="B269" t="s">
        <v>976</v>
      </c>
      <c r="C269" s="2" t="s">
        <v>1019</v>
      </c>
    </row>
    <row r="270" spans="1:3" x14ac:dyDescent="0.3">
      <c r="A270" t="s">
        <v>889</v>
      </c>
      <c r="B270" t="s">
        <v>976</v>
      </c>
      <c r="C270" s="2" t="s">
        <v>7746</v>
      </c>
    </row>
    <row r="271" spans="1:3" x14ac:dyDescent="0.3">
      <c r="A271" t="s">
        <v>889</v>
      </c>
      <c r="B271" t="s">
        <v>976</v>
      </c>
      <c r="C271" s="2" t="s">
        <v>4620</v>
      </c>
    </row>
    <row r="272" spans="1:3" x14ac:dyDescent="0.3">
      <c r="A272" t="s">
        <v>889</v>
      </c>
      <c r="B272" t="s">
        <v>976</v>
      </c>
      <c r="C272" s="2" t="s">
        <v>4619</v>
      </c>
    </row>
    <row r="273" spans="1:3" x14ac:dyDescent="0.3">
      <c r="A273" t="s">
        <v>889</v>
      </c>
      <c r="B273" t="s">
        <v>976</v>
      </c>
      <c r="C273" s="2" t="s">
        <v>96</v>
      </c>
    </row>
    <row r="274" spans="1:3" x14ac:dyDescent="0.3">
      <c r="A274" t="s">
        <v>889</v>
      </c>
      <c r="B274" t="s">
        <v>976</v>
      </c>
      <c r="C274" s="2" t="s">
        <v>96</v>
      </c>
    </row>
    <row r="275" spans="1:3" x14ac:dyDescent="0.3">
      <c r="A275" t="s">
        <v>889</v>
      </c>
      <c r="B275" t="s">
        <v>976</v>
      </c>
      <c r="C275" s="2" t="s">
        <v>996</v>
      </c>
    </row>
    <row r="276" spans="1:3" x14ac:dyDescent="0.3">
      <c r="A276" t="s">
        <v>889</v>
      </c>
      <c r="B276" t="s">
        <v>976</v>
      </c>
      <c r="C276" s="2" t="s">
        <v>3342</v>
      </c>
    </row>
    <row r="277" spans="1:3" x14ac:dyDescent="0.3">
      <c r="A277" t="s">
        <v>889</v>
      </c>
      <c r="B277" t="s">
        <v>976</v>
      </c>
      <c r="C277" s="2" t="s">
        <v>1027</v>
      </c>
    </row>
    <row r="278" spans="1:3" x14ac:dyDescent="0.3">
      <c r="A278" t="s">
        <v>889</v>
      </c>
      <c r="B278" t="s">
        <v>976</v>
      </c>
      <c r="C278" s="2" t="s">
        <v>3544</v>
      </c>
    </row>
    <row r="279" spans="1:3" x14ac:dyDescent="0.3">
      <c r="A279" t="s">
        <v>889</v>
      </c>
      <c r="B279" t="s">
        <v>976</v>
      </c>
      <c r="C279" s="2" t="s">
        <v>4621</v>
      </c>
    </row>
    <row r="280" spans="1:3" x14ac:dyDescent="0.3">
      <c r="A280" t="s">
        <v>889</v>
      </c>
      <c r="B280" t="s">
        <v>976</v>
      </c>
      <c r="C280" s="2" t="s">
        <v>3594</v>
      </c>
    </row>
    <row r="281" spans="1:3" x14ac:dyDescent="0.3">
      <c r="A281" t="s">
        <v>889</v>
      </c>
      <c r="B281" t="s">
        <v>976</v>
      </c>
      <c r="C281" s="2" t="s">
        <v>7747</v>
      </c>
    </row>
    <row r="282" spans="1:3" x14ac:dyDescent="0.3">
      <c r="A282" t="s">
        <v>889</v>
      </c>
      <c r="B282" t="s">
        <v>976</v>
      </c>
      <c r="C282" s="2" t="s">
        <v>3732</v>
      </c>
    </row>
    <row r="283" spans="1:3" x14ac:dyDescent="0.3">
      <c r="A283" t="s">
        <v>889</v>
      </c>
      <c r="B283" t="s">
        <v>976</v>
      </c>
      <c r="C283" s="2" t="s">
        <v>4053</v>
      </c>
    </row>
    <row r="284" spans="1:3" x14ac:dyDescent="0.3">
      <c r="A284" t="s">
        <v>889</v>
      </c>
      <c r="B284" t="s">
        <v>976</v>
      </c>
      <c r="C284" s="2" t="s">
        <v>4048</v>
      </c>
    </row>
    <row r="285" spans="1:3" x14ac:dyDescent="0.3">
      <c r="A285" t="s">
        <v>889</v>
      </c>
      <c r="B285" t="s">
        <v>976</v>
      </c>
      <c r="C285" s="2" t="s">
        <v>7748</v>
      </c>
    </row>
    <row r="286" spans="1:3" x14ac:dyDescent="0.3">
      <c r="A286" t="s">
        <v>889</v>
      </c>
      <c r="B286" t="s">
        <v>976</v>
      </c>
      <c r="C286" s="2" t="s">
        <v>7749</v>
      </c>
    </row>
    <row r="287" spans="1:3" x14ac:dyDescent="0.3">
      <c r="A287" t="s">
        <v>889</v>
      </c>
      <c r="B287" t="s">
        <v>976</v>
      </c>
      <c r="C287" s="2" t="s">
        <v>7750</v>
      </c>
    </row>
    <row r="288" spans="1:3" x14ac:dyDescent="0.3">
      <c r="A288" t="s">
        <v>889</v>
      </c>
      <c r="B288" t="s">
        <v>976</v>
      </c>
      <c r="C288" s="2" t="s">
        <v>4635</v>
      </c>
    </row>
    <row r="289" spans="1:3" x14ac:dyDescent="0.3">
      <c r="A289" t="s">
        <v>889</v>
      </c>
      <c r="B289" t="s">
        <v>976</v>
      </c>
      <c r="C289" s="2" t="s">
        <v>4636</v>
      </c>
    </row>
    <row r="290" spans="1:3" x14ac:dyDescent="0.3">
      <c r="A290" t="s">
        <v>889</v>
      </c>
      <c r="B290" t="s">
        <v>976</v>
      </c>
      <c r="C290" s="2" t="s">
        <v>4637</v>
      </c>
    </row>
    <row r="291" spans="1:3" x14ac:dyDescent="0.3">
      <c r="A291" t="s">
        <v>889</v>
      </c>
      <c r="B291" t="s">
        <v>976</v>
      </c>
      <c r="C291" s="2" t="s">
        <v>4638</v>
      </c>
    </row>
    <row r="292" spans="1:3" x14ac:dyDescent="0.3">
      <c r="A292" t="s">
        <v>889</v>
      </c>
      <c r="B292" t="s">
        <v>976</v>
      </c>
      <c r="C292" s="2" t="s">
        <v>4639</v>
      </c>
    </row>
    <row r="293" spans="1:3" x14ac:dyDescent="0.3">
      <c r="A293" t="s">
        <v>889</v>
      </c>
      <c r="B293" t="s">
        <v>976</v>
      </c>
      <c r="C293" s="2" t="s">
        <v>3921</v>
      </c>
    </row>
    <row r="294" spans="1:3" x14ac:dyDescent="0.3">
      <c r="A294" t="s">
        <v>889</v>
      </c>
      <c r="B294" t="s">
        <v>976</v>
      </c>
      <c r="C294" s="2" t="s">
        <v>7751</v>
      </c>
    </row>
    <row r="295" spans="1:3" x14ac:dyDescent="0.3">
      <c r="A295" t="s">
        <v>889</v>
      </c>
      <c r="B295" t="s">
        <v>976</v>
      </c>
      <c r="C295" s="2" t="s">
        <v>4640</v>
      </c>
    </row>
    <row r="296" spans="1:3" x14ac:dyDescent="0.3">
      <c r="A296" t="s">
        <v>889</v>
      </c>
      <c r="B296" t="s">
        <v>976</v>
      </c>
      <c r="C296" s="2" t="s">
        <v>3366</v>
      </c>
    </row>
    <row r="297" spans="1:3" x14ac:dyDescent="0.3">
      <c r="A297" t="s">
        <v>889</v>
      </c>
      <c r="B297" t="s">
        <v>976</v>
      </c>
      <c r="C297" s="2" t="s">
        <v>4642</v>
      </c>
    </row>
    <row r="298" spans="1:3" x14ac:dyDescent="0.3">
      <c r="A298" t="s">
        <v>889</v>
      </c>
      <c r="B298" t="s">
        <v>976</v>
      </c>
      <c r="C298" s="2" t="s">
        <v>4643</v>
      </c>
    </row>
    <row r="299" spans="1:3" x14ac:dyDescent="0.3">
      <c r="A299" t="s">
        <v>889</v>
      </c>
      <c r="B299" t="s">
        <v>976</v>
      </c>
      <c r="C299" s="2" t="s">
        <v>3593</v>
      </c>
    </row>
    <row r="300" spans="1:3" x14ac:dyDescent="0.3">
      <c r="A300" t="s">
        <v>889</v>
      </c>
      <c r="B300" t="s">
        <v>976</v>
      </c>
      <c r="C300" s="2" t="s">
        <v>1017</v>
      </c>
    </row>
    <row r="301" spans="1:3" x14ac:dyDescent="0.3">
      <c r="A301" t="s">
        <v>889</v>
      </c>
      <c r="B301" t="s">
        <v>976</v>
      </c>
      <c r="C301" s="2" t="s">
        <v>4644</v>
      </c>
    </row>
    <row r="302" spans="1:3" x14ac:dyDescent="0.3">
      <c r="A302" t="s">
        <v>889</v>
      </c>
      <c r="B302" t="s">
        <v>976</v>
      </c>
      <c r="C302" s="2" t="s">
        <v>3853</v>
      </c>
    </row>
    <row r="303" spans="1:3" x14ac:dyDescent="0.3">
      <c r="A303" t="s">
        <v>889</v>
      </c>
      <c r="B303" t="s">
        <v>976</v>
      </c>
      <c r="C303" s="2" t="s">
        <v>4646</v>
      </c>
    </row>
    <row r="304" spans="1:3" x14ac:dyDescent="0.3">
      <c r="A304" t="s">
        <v>889</v>
      </c>
      <c r="B304" t="s">
        <v>976</v>
      </c>
      <c r="C304" s="2" t="s">
        <v>4648</v>
      </c>
    </row>
    <row r="305" spans="1:3" x14ac:dyDescent="0.3">
      <c r="A305" t="s">
        <v>889</v>
      </c>
      <c r="B305" t="s">
        <v>976</v>
      </c>
      <c r="C305" s="2" t="s">
        <v>4650</v>
      </c>
    </row>
    <row r="306" spans="1:3" x14ac:dyDescent="0.3">
      <c r="A306" t="s">
        <v>889</v>
      </c>
      <c r="B306" t="s">
        <v>976</v>
      </c>
      <c r="C306" s="2" t="s">
        <v>3862</v>
      </c>
    </row>
    <row r="307" spans="1:3" x14ac:dyDescent="0.3">
      <c r="A307" t="s">
        <v>889</v>
      </c>
      <c r="B307" t="s">
        <v>976</v>
      </c>
      <c r="C307" s="2" t="s">
        <v>3983</v>
      </c>
    </row>
    <row r="308" spans="1:3" x14ac:dyDescent="0.3">
      <c r="A308" t="s">
        <v>889</v>
      </c>
      <c r="B308" t="s">
        <v>976</v>
      </c>
      <c r="C308" s="2" t="s">
        <v>992</v>
      </c>
    </row>
    <row r="309" spans="1:3" x14ac:dyDescent="0.3">
      <c r="A309" t="s">
        <v>889</v>
      </c>
      <c r="B309" t="s">
        <v>976</v>
      </c>
      <c r="C309" s="2" t="s">
        <v>993</v>
      </c>
    </row>
    <row r="310" spans="1:3" x14ac:dyDescent="0.3">
      <c r="A310" t="s">
        <v>889</v>
      </c>
      <c r="B310" t="s">
        <v>976</v>
      </c>
      <c r="C310" s="2" t="s">
        <v>4652</v>
      </c>
    </row>
    <row r="311" spans="1:3" x14ac:dyDescent="0.3">
      <c r="A311" t="s">
        <v>889</v>
      </c>
      <c r="B311" t="s">
        <v>976</v>
      </c>
      <c r="C311" s="2" t="s">
        <v>4653</v>
      </c>
    </row>
    <row r="312" spans="1:3" x14ac:dyDescent="0.3">
      <c r="A312" t="s">
        <v>889</v>
      </c>
      <c r="B312" t="s">
        <v>976</v>
      </c>
      <c r="C312" s="2" t="s">
        <v>990</v>
      </c>
    </row>
    <row r="313" spans="1:3" x14ac:dyDescent="0.3">
      <c r="A313" t="s">
        <v>889</v>
      </c>
      <c r="B313" t="s">
        <v>976</v>
      </c>
      <c r="C313" s="2" t="s">
        <v>4654</v>
      </c>
    </row>
    <row r="314" spans="1:3" x14ac:dyDescent="0.3">
      <c r="A314" t="s">
        <v>889</v>
      </c>
      <c r="B314" t="s">
        <v>976</v>
      </c>
      <c r="C314" s="2" t="s">
        <v>4655</v>
      </c>
    </row>
    <row r="315" spans="1:3" x14ac:dyDescent="0.3">
      <c r="A315" t="s">
        <v>889</v>
      </c>
      <c r="B315" t="s">
        <v>976</v>
      </c>
      <c r="C315" s="2" t="s">
        <v>4656</v>
      </c>
    </row>
    <row r="316" spans="1:3" x14ac:dyDescent="0.3">
      <c r="A316" t="s">
        <v>889</v>
      </c>
      <c r="B316" t="s">
        <v>976</v>
      </c>
      <c r="C316" s="2" t="s">
        <v>995</v>
      </c>
    </row>
    <row r="317" spans="1:3" x14ac:dyDescent="0.3">
      <c r="A317" t="s">
        <v>889</v>
      </c>
      <c r="B317" t="s">
        <v>976</v>
      </c>
      <c r="C317" s="2" t="s">
        <v>3738</v>
      </c>
    </row>
    <row r="318" spans="1:3" x14ac:dyDescent="0.3">
      <c r="A318" t="s">
        <v>889</v>
      </c>
      <c r="B318" t="s">
        <v>976</v>
      </c>
      <c r="C318" s="2" t="s">
        <v>3998</v>
      </c>
    </row>
    <row r="319" spans="1:3" x14ac:dyDescent="0.3">
      <c r="A319" t="s">
        <v>889</v>
      </c>
      <c r="B319" t="s">
        <v>976</v>
      </c>
      <c r="C319" s="2" t="s">
        <v>1006</v>
      </c>
    </row>
    <row r="320" spans="1:3" x14ac:dyDescent="0.3">
      <c r="A320" t="s">
        <v>889</v>
      </c>
      <c r="B320" t="s">
        <v>976</v>
      </c>
      <c r="C320" s="2" t="s">
        <v>4657</v>
      </c>
    </row>
    <row r="321" spans="1:3" x14ac:dyDescent="0.3">
      <c r="A321" t="s">
        <v>889</v>
      </c>
      <c r="B321" t="s">
        <v>976</v>
      </c>
      <c r="C321" s="2" t="s">
        <v>4658</v>
      </c>
    </row>
    <row r="322" spans="1:3" x14ac:dyDescent="0.3">
      <c r="A322" t="s">
        <v>889</v>
      </c>
      <c r="B322" t="s">
        <v>976</v>
      </c>
      <c r="C322" s="2" t="s">
        <v>3997</v>
      </c>
    </row>
    <row r="323" spans="1:3" x14ac:dyDescent="0.3">
      <c r="A323" t="s">
        <v>889</v>
      </c>
      <c r="B323" t="s">
        <v>976</v>
      </c>
      <c r="C323" s="2" t="s">
        <v>4659</v>
      </c>
    </row>
    <row r="324" spans="1:3" x14ac:dyDescent="0.3">
      <c r="A324" t="s">
        <v>889</v>
      </c>
      <c r="B324" t="s">
        <v>976</v>
      </c>
      <c r="C324" s="2" t="s">
        <v>3808</v>
      </c>
    </row>
    <row r="325" spans="1:3" x14ac:dyDescent="0.3">
      <c r="A325" t="s">
        <v>889</v>
      </c>
      <c r="B325" t="s">
        <v>976</v>
      </c>
      <c r="C325" s="2" t="s">
        <v>3903</v>
      </c>
    </row>
    <row r="326" spans="1:3" x14ac:dyDescent="0.3">
      <c r="A326" t="s">
        <v>889</v>
      </c>
      <c r="B326" t="s">
        <v>976</v>
      </c>
      <c r="C326" s="2" t="s">
        <v>1003</v>
      </c>
    </row>
    <row r="327" spans="1:3" x14ac:dyDescent="0.3">
      <c r="A327" t="s">
        <v>889</v>
      </c>
      <c r="B327" t="s">
        <v>976</v>
      </c>
      <c r="C327" s="2" t="s">
        <v>101</v>
      </c>
    </row>
    <row r="328" spans="1:3" x14ac:dyDescent="0.3">
      <c r="A328" t="s">
        <v>889</v>
      </c>
      <c r="B328" t="s">
        <v>976</v>
      </c>
      <c r="C328" s="2" t="s">
        <v>7752</v>
      </c>
    </row>
    <row r="329" spans="1:3" x14ac:dyDescent="0.3">
      <c r="A329" t="s">
        <v>889</v>
      </c>
      <c r="B329" t="s">
        <v>976</v>
      </c>
      <c r="C329" s="2" t="s">
        <v>3351</v>
      </c>
    </row>
    <row r="330" spans="1:3" x14ac:dyDescent="0.3">
      <c r="A330" t="s">
        <v>889</v>
      </c>
      <c r="B330" t="s">
        <v>976</v>
      </c>
      <c r="C330" s="2" t="s">
        <v>3713</v>
      </c>
    </row>
    <row r="331" spans="1:3" x14ac:dyDescent="0.3">
      <c r="A331" t="s">
        <v>889</v>
      </c>
      <c r="B331" t="s">
        <v>976</v>
      </c>
      <c r="C331" s="2" t="s">
        <v>3729</v>
      </c>
    </row>
    <row r="332" spans="1:3" x14ac:dyDescent="0.3">
      <c r="A332" t="s">
        <v>889</v>
      </c>
      <c r="B332" t="s">
        <v>976</v>
      </c>
      <c r="C332" s="2" t="s">
        <v>989</v>
      </c>
    </row>
    <row r="333" spans="1:3" x14ac:dyDescent="0.3">
      <c r="A333" t="s">
        <v>889</v>
      </c>
      <c r="B333" t="s">
        <v>976</v>
      </c>
      <c r="C333" s="2" t="s">
        <v>3540</v>
      </c>
    </row>
    <row r="334" spans="1:3" x14ac:dyDescent="0.3">
      <c r="A334" t="s">
        <v>889</v>
      </c>
      <c r="B334" t="s">
        <v>976</v>
      </c>
      <c r="C334" s="2" t="s">
        <v>3624</v>
      </c>
    </row>
    <row r="335" spans="1:3" x14ac:dyDescent="0.3">
      <c r="A335" t="s">
        <v>889</v>
      </c>
      <c r="B335" t="s">
        <v>976</v>
      </c>
      <c r="C335" s="2" t="s">
        <v>3668</v>
      </c>
    </row>
    <row r="336" spans="1:3" x14ac:dyDescent="0.3">
      <c r="A336" t="s">
        <v>889</v>
      </c>
      <c r="B336" t="s">
        <v>976</v>
      </c>
      <c r="C336" s="2" t="s">
        <v>1005</v>
      </c>
    </row>
    <row r="337" spans="1:3" x14ac:dyDescent="0.3">
      <c r="A337" t="s">
        <v>889</v>
      </c>
      <c r="B337" t="s">
        <v>976</v>
      </c>
      <c r="C337" s="2" t="s">
        <v>4661</v>
      </c>
    </row>
    <row r="338" spans="1:3" x14ac:dyDescent="0.3">
      <c r="A338" t="s">
        <v>889</v>
      </c>
      <c r="B338" t="s">
        <v>976</v>
      </c>
      <c r="C338" s="2" t="s">
        <v>979</v>
      </c>
    </row>
    <row r="339" spans="1:3" x14ac:dyDescent="0.3">
      <c r="A339" t="s">
        <v>889</v>
      </c>
      <c r="B339" t="s">
        <v>976</v>
      </c>
      <c r="C339" s="2" t="s">
        <v>3677</v>
      </c>
    </row>
    <row r="340" spans="1:3" x14ac:dyDescent="0.3">
      <c r="A340" t="s">
        <v>889</v>
      </c>
      <c r="B340" t="s">
        <v>976</v>
      </c>
      <c r="C340" s="2" t="s">
        <v>4662</v>
      </c>
    </row>
    <row r="341" spans="1:3" x14ac:dyDescent="0.3">
      <c r="A341" t="s">
        <v>889</v>
      </c>
      <c r="B341" t="s">
        <v>976</v>
      </c>
      <c r="C341" s="2" t="s">
        <v>4663</v>
      </c>
    </row>
    <row r="342" spans="1:3" x14ac:dyDescent="0.3">
      <c r="A342" t="s">
        <v>889</v>
      </c>
      <c r="B342" t="s">
        <v>976</v>
      </c>
      <c r="C342" s="2" t="s">
        <v>4664</v>
      </c>
    </row>
    <row r="343" spans="1:3" x14ac:dyDescent="0.3">
      <c r="A343" t="s">
        <v>889</v>
      </c>
      <c r="B343" t="s">
        <v>976</v>
      </c>
      <c r="C343" s="2" t="s">
        <v>1037</v>
      </c>
    </row>
    <row r="344" spans="1:3" x14ac:dyDescent="0.3">
      <c r="A344" t="s">
        <v>889</v>
      </c>
      <c r="B344" t="s">
        <v>976</v>
      </c>
      <c r="C344" s="2" t="s">
        <v>3555</v>
      </c>
    </row>
    <row r="345" spans="1:3" x14ac:dyDescent="0.3">
      <c r="A345" t="s">
        <v>889</v>
      </c>
      <c r="B345" t="s">
        <v>976</v>
      </c>
      <c r="C345" s="2" t="s">
        <v>4667</v>
      </c>
    </row>
    <row r="346" spans="1:3" x14ac:dyDescent="0.3">
      <c r="A346" t="s">
        <v>889</v>
      </c>
      <c r="B346" t="s">
        <v>976</v>
      </c>
      <c r="C346" s="2" t="s">
        <v>3893</v>
      </c>
    </row>
    <row r="347" spans="1:3" x14ac:dyDescent="0.3">
      <c r="A347" t="s">
        <v>889</v>
      </c>
      <c r="B347" t="s">
        <v>976</v>
      </c>
      <c r="C347" s="2" t="s">
        <v>4668</v>
      </c>
    </row>
    <row r="348" spans="1:3" x14ac:dyDescent="0.3">
      <c r="A348" t="s">
        <v>889</v>
      </c>
      <c r="B348" t="s">
        <v>976</v>
      </c>
      <c r="C348" s="2" t="s">
        <v>7753</v>
      </c>
    </row>
    <row r="349" spans="1:3" x14ac:dyDescent="0.3">
      <c r="A349" t="s">
        <v>889</v>
      </c>
      <c r="B349" t="s">
        <v>976</v>
      </c>
      <c r="C349" s="2" t="s">
        <v>7754</v>
      </c>
    </row>
    <row r="350" spans="1:3" x14ac:dyDescent="0.3">
      <c r="A350" t="s">
        <v>889</v>
      </c>
      <c r="B350" t="s">
        <v>976</v>
      </c>
      <c r="C350" s="2" t="s">
        <v>7755</v>
      </c>
    </row>
    <row r="351" spans="1:3" x14ac:dyDescent="0.3">
      <c r="A351" t="s">
        <v>889</v>
      </c>
      <c r="B351" t="s">
        <v>976</v>
      </c>
      <c r="C351" s="2" t="s">
        <v>3978</v>
      </c>
    </row>
    <row r="352" spans="1:3" x14ac:dyDescent="0.3">
      <c r="A352" t="s">
        <v>889</v>
      </c>
      <c r="B352" t="s">
        <v>976</v>
      </c>
      <c r="C352" s="2" t="s">
        <v>7756</v>
      </c>
    </row>
    <row r="353" spans="1:3" x14ac:dyDescent="0.3">
      <c r="A353" t="s">
        <v>889</v>
      </c>
      <c r="B353" t="s">
        <v>976</v>
      </c>
      <c r="C353" s="2" t="s">
        <v>981</v>
      </c>
    </row>
    <row r="354" spans="1:3" x14ac:dyDescent="0.3">
      <c r="A354" t="s">
        <v>889</v>
      </c>
      <c r="B354" t="s">
        <v>976</v>
      </c>
      <c r="C354" s="2" t="s">
        <v>3972</v>
      </c>
    </row>
    <row r="355" spans="1:3" x14ac:dyDescent="0.3">
      <c r="A355" t="s">
        <v>889</v>
      </c>
      <c r="B355" t="s">
        <v>976</v>
      </c>
      <c r="C355" s="2" t="s">
        <v>103</v>
      </c>
    </row>
    <row r="356" spans="1:3" x14ac:dyDescent="0.3">
      <c r="A356" t="s">
        <v>889</v>
      </c>
      <c r="B356" t="s">
        <v>976</v>
      </c>
      <c r="C356" s="2" t="s">
        <v>991</v>
      </c>
    </row>
    <row r="357" spans="1:3" x14ac:dyDescent="0.3">
      <c r="A357" t="s">
        <v>889</v>
      </c>
      <c r="B357" t="s">
        <v>976</v>
      </c>
      <c r="C357" s="2" t="s">
        <v>3926</v>
      </c>
    </row>
    <row r="358" spans="1:3" x14ac:dyDescent="0.3">
      <c r="A358" t="s">
        <v>889</v>
      </c>
      <c r="B358" t="s">
        <v>976</v>
      </c>
      <c r="C358" s="2" t="s">
        <v>3552</v>
      </c>
    </row>
    <row r="359" spans="1:3" x14ac:dyDescent="0.3">
      <c r="A359" t="s">
        <v>889</v>
      </c>
      <c r="B359" t="s">
        <v>976</v>
      </c>
      <c r="C359" s="2" t="s">
        <v>7757</v>
      </c>
    </row>
    <row r="360" spans="1:3" x14ac:dyDescent="0.3">
      <c r="A360" t="s">
        <v>889</v>
      </c>
      <c r="B360" t="s">
        <v>976</v>
      </c>
      <c r="C360" s="2" t="s">
        <v>7758</v>
      </c>
    </row>
    <row r="361" spans="1:3" x14ac:dyDescent="0.3">
      <c r="A361" t="s">
        <v>889</v>
      </c>
      <c r="B361" t="s">
        <v>976</v>
      </c>
      <c r="C361" s="2" t="s">
        <v>7759</v>
      </c>
    </row>
    <row r="362" spans="1:3" x14ac:dyDescent="0.3">
      <c r="A362" t="s">
        <v>889</v>
      </c>
      <c r="B362" t="s">
        <v>976</v>
      </c>
      <c r="C362" s="2" t="s">
        <v>7760</v>
      </c>
    </row>
    <row r="363" spans="1:3" x14ac:dyDescent="0.3">
      <c r="A363" t="s">
        <v>889</v>
      </c>
      <c r="B363" t="s">
        <v>976</v>
      </c>
      <c r="C363" s="2" t="s">
        <v>7761</v>
      </c>
    </row>
    <row r="364" spans="1:3" x14ac:dyDescent="0.3">
      <c r="A364" t="s">
        <v>889</v>
      </c>
      <c r="B364" t="s">
        <v>976</v>
      </c>
      <c r="C364" s="2" t="s">
        <v>7762</v>
      </c>
    </row>
    <row r="365" spans="1:3" x14ac:dyDescent="0.3">
      <c r="A365" t="s">
        <v>889</v>
      </c>
      <c r="B365" t="s">
        <v>976</v>
      </c>
      <c r="C365" s="2" t="s">
        <v>7763</v>
      </c>
    </row>
    <row r="366" spans="1:3" x14ac:dyDescent="0.3">
      <c r="A366" t="s">
        <v>889</v>
      </c>
      <c r="B366" t="s">
        <v>976</v>
      </c>
      <c r="C366" s="2" t="s">
        <v>1043</v>
      </c>
    </row>
    <row r="367" spans="1:3" x14ac:dyDescent="0.3">
      <c r="A367" t="s">
        <v>889</v>
      </c>
      <c r="B367" t="s">
        <v>976</v>
      </c>
      <c r="C367" s="2" t="s">
        <v>1035</v>
      </c>
    </row>
    <row r="368" spans="1:3" x14ac:dyDescent="0.3">
      <c r="A368" t="s">
        <v>889</v>
      </c>
      <c r="B368" t="s">
        <v>976</v>
      </c>
      <c r="C368" s="2" t="s">
        <v>7764</v>
      </c>
    </row>
    <row r="369" spans="1:3" x14ac:dyDescent="0.3">
      <c r="A369" t="s">
        <v>889</v>
      </c>
      <c r="B369" t="s">
        <v>976</v>
      </c>
      <c r="C369" s="2" t="s">
        <v>7765</v>
      </c>
    </row>
    <row r="370" spans="1:3" x14ac:dyDescent="0.3">
      <c r="A370" t="s">
        <v>889</v>
      </c>
      <c r="B370" t="s">
        <v>976</v>
      </c>
      <c r="C370" s="2" t="s">
        <v>7766</v>
      </c>
    </row>
    <row r="371" spans="1:3" x14ac:dyDescent="0.3">
      <c r="A371" t="s">
        <v>889</v>
      </c>
      <c r="B371" t="s">
        <v>976</v>
      </c>
      <c r="C371" s="2" t="s">
        <v>7767</v>
      </c>
    </row>
    <row r="372" spans="1:3" x14ac:dyDescent="0.3">
      <c r="A372" t="s">
        <v>889</v>
      </c>
      <c r="B372" t="s">
        <v>976</v>
      </c>
      <c r="C372" s="2" t="s">
        <v>7768</v>
      </c>
    </row>
    <row r="373" spans="1:3" x14ac:dyDescent="0.3">
      <c r="A373" t="s">
        <v>889</v>
      </c>
      <c r="B373" t="s">
        <v>976</v>
      </c>
      <c r="C373" s="2" t="s">
        <v>7769</v>
      </c>
    </row>
    <row r="374" spans="1:3" x14ac:dyDescent="0.3">
      <c r="A374" t="s">
        <v>889</v>
      </c>
      <c r="B374" t="s">
        <v>976</v>
      </c>
      <c r="C374" s="2" t="s">
        <v>7770</v>
      </c>
    </row>
    <row r="375" spans="1:3" x14ac:dyDescent="0.3">
      <c r="A375" t="s">
        <v>889</v>
      </c>
      <c r="B375" t="s">
        <v>976</v>
      </c>
      <c r="C375" s="2" t="s">
        <v>7771</v>
      </c>
    </row>
    <row r="376" spans="1:3" x14ac:dyDescent="0.3">
      <c r="A376" t="s">
        <v>889</v>
      </c>
      <c r="B376" t="s">
        <v>976</v>
      </c>
      <c r="C376" s="2" t="s">
        <v>7772</v>
      </c>
    </row>
    <row r="377" spans="1:3" x14ac:dyDescent="0.3">
      <c r="A377" t="s">
        <v>889</v>
      </c>
      <c r="B377" t="s">
        <v>976</v>
      </c>
      <c r="C377" s="2" t="s">
        <v>7773</v>
      </c>
    </row>
    <row r="378" spans="1:3" x14ac:dyDescent="0.3">
      <c r="A378" t="s">
        <v>889</v>
      </c>
      <c r="B378" t="s">
        <v>976</v>
      </c>
      <c r="C378" s="2" t="s">
        <v>7774</v>
      </c>
    </row>
    <row r="379" spans="1:3" x14ac:dyDescent="0.3">
      <c r="A379" t="s">
        <v>889</v>
      </c>
      <c r="B379" t="s">
        <v>976</v>
      </c>
      <c r="C379" s="2" t="s">
        <v>7775</v>
      </c>
    </row>
    <row r="380" spans="1:3" x14ac:dyDescent="0.3">
      <c r="A380" t="s">
        <v>889</v>
      </c>
      <c r="B380" t="s">
        <v>976</v>
      </c>
      <c r="C380" s="2" t="s">
        <v>7776</v>
      </c>
    </row>
    <row r="381" spans="1:3" x14ac:dyDescent="0.3">
      <c r="A381" t="s">
        <v>889</v>
      </c>
      <c r="B381" t="s">
        <v>976</v>
      </c>
      <c r="C381" s="2" t="s">
        <v>980</v>
      </c>
    </row>
    <row r="382" spans="1:3" x14ac:dyDescent="0.3">
      <c r="A382" t="s">
        <v>889</v>
      </c>
      <c r="B382" t="s">
        <v>976</v>
      </c>
      <c r="C382" s="2" t="s">
        <v>982</v>
      </c>
    </row>
    <row r="383" spans="1:3" x14ac:dyDescent="0.3">
      <c r="A383" t="s">
        <v>889</v>
      </c>
      <c r="B383" t="s">
        <v>976</v>
      </c>
      <c r="C383" s="2" t="s">
        <v>983</v>
      </c>
    </row>
    <row r="384" spans="1:3" x14ac:dyDescent="0.3">
      <c r="A384" t="s">
        <v>889</v>
      </c>
      <c r="B384" t="s">
        <v>976</v>
      </c>
      <c r="C384" s="2" t="s">
        <v>4687</v>
      </c>
    </row>
    <row r="385" spans="1:3" x14ac:dyDescent="0.3">
      <c r="A385" t="s">
        <v>889</v>
      </c>
      <c r="B385" t="s">
        <v>976</v>
      </c>
      <c r="C385" s="2" t="s">
        <v>7777</v>
      </c>
    </row>
    <row r="386" spans="1:3" x14ac:dyDescent="0.3">
      <c r="A386" t="s">
        <v>889</v>
      </c>
      <c r="B386" t="s">
        <v>976</v>
      </c>
      <c r="C386" s="2" t="s">
        <v>3889</v>
      </c>
    </row>
    <row r="387" spans="1:3" x14ac:dyDescent="0.3">
      <c r="A387" t="s">
        <v>889</v>
      </c>
      <c r="B387" t="s">
        <v>976</v>
      </c>
      <c r="C387" s="2" t="s">
        <v>3920</v>
      </c>
    </row>
    <row r="388" spans="1:3" x14ac:dyDescent="0.3">
      <c r="A388" t="s">
        <v>889</v>
      </c>
      <c r="B388" t="s">
        <v>976</v>
      </c>
      <c r="C388" s="2" t="s">
        <v>3952</v>
      </c>
    </row>
    <row r="389" spans="1:3" x14ac:dyDescent="0.3">
      <c r="A389" t="s">
        <v>889</v>
      </c>
      <c r="B389" t="s">
        <v>976</v>
      </c>
      <c r="C389" s="2" t="s">
        <v>4794</v>
      </c>
    </row>
    <row r="390" spans="1:3" x14ac:dyDescent="0.3">
      <c r="A390" t="s">
        <v>889</v>
      </c>
      <c r="B390" t="s">
        <v>976</v>
      </c>
      <c r="C390" s="2" t="s">
        <v>3592</v>
      </c>
    </row>
    <row r="391" spans="1:3" x14ac:dyDescent="0.3">
      <c r="A391" t="s">
        <v>889</v>
      </c>
      <c r="B391" t="s">
        <v>976</v>
      </c>
      <c r="C391" s="2" t="s">
        <v>3935</v>
      </c>
    </row>
    <row r="392" spans="1:3" x14ac:dyDescent="0.3">
      <c r="A392" t="s">
        <v>889</v>
      </c>
      <c r="B392" t="s">
        <v>976</v>
      </c>
      <c r="C392" s="2" t="s">
        <v>3863</v>
      </c>
    </row>
    <row r="393" spans="1:3" x14ac:dyDescent="0.3">
      <c r="A393" t="s">
        <v>889</v>
      </c>
      <c r="B393" t="s">
        <v>976</v>
      </c>
      <c r="C393" s="2" t="s">
        <v>4806</v>
      </c>
    </row>
    <row r="394" spans="1:3" x14ac:dyDescent="0.3">
      <c r="A394" t="s">
        <v>889</v>
      </c>
      <c r="B394" t="s">
        <v>9505</v>
      </c>
      <c r="C394" s="2" t="s">
        <v>317</v>
      </c>
    </row>
    <row r="395" spans="1:3" x14ac:dyDescent="0.3">
      <c r="A395" t="s">
        <v>889</v>
      </c>
      <c r="B395" t="s">
        <v>941</v>
      </c>
      <c r="C395" s="2" t="s">
        <v>7778</v>
      </c>
    </row>
    <row r="396" spans="1:3" x14ac:dyDescent="0.3">
      <c r="A396" t="s">
        <v>889</v>
      </c>
      <c r="B396" t="s">
        <v>941</v>
      </c>
      <c r="C396" s="2" t="s">
        <v>959</v>
      </c>
    </row>
    <row r="397" spans="1:3" x14ac:dyDescent="0.3">
      <c r="A397" t="s">
        <v>889</v>
      </c>
      <c r="B397" t="s">
        <v>941</v>
      </c>
      <c r="C397" s="2" t="s">
        <v>7779</v>
      </c>
    </row>
    <row r="398" spans="1:3" x14ac:dyDescent="0.3">
      <c r="A398" t="s">
        <v>889</v>
      </c>
      <c r="B398" t="s">
        <v>941</v>
      </c>
      <c r="C398" s="2" t="s">
        <v>7780</v>
      </c>
    </row>
    <row r="399" spans="1:3" x14ac:dyDescent="0.3">
      <c r="A399" t="s">
        <v>889</v>
      </c>
      <c r="B399" t="s">
        <v>941</v>
      </c>
      <c r="C399" s="2" t="s">
        <v>7781</v>
      </c>
    </row>
    <row r="400" spans="1:3" x14ac:dyDescent="0.3">
      <c r="A400" t="s">
        <v>889</v>
      </c>
      <c r="B400" t="s">
        <v>941</v>
      </c>
      <c r="C400" s="2" t="s">
        <v>7782</v>
      </c>
    </row>
    <row r="401" spans="1:3" x14ac:dyDescent="0.3">
      <c r="A401" t="s">
        <v>889</v>
      </c>
      <c r="B401" t="s">
        <v>941</v>
      </c>
      <c r="C401" s="2" t="s">
        <v>7783</v>
      </c>
    </row>
    <row r="402" spans="1:3" x14ac:dyDescent="0.3">
      <c r="A402" t="s">
        <v>889</v>
      </c>
      <c r="B402" t="s">
        <v>941</v>
      </c>
      <c r="C402" s="2" t="s">
        <v>7784</v>
      </c>
    </row>
    <row r="403" spans="1:3" x14ac:dyDescent="0.3">
      <c r="A403" t="s">
        <v>889</v>
      </c>
      <c r="B403" t="s">
        <v>941</v>
      </c>
      <c r="C403" s="2" t="s">
        <v>945</v>
      </c>
    </row>
    <row r="404" spans="1:3" x14ac:dyDescent="0.3">
      <c r="A404" t="s">
        <v>889</v>
      </c>
      <c r="B404" t="s">
        <v>941</v>
      </c>
      <c r="C404" s="2" t="s">
        <v>7785</v>
      </c>
    </row>
    <row r="405" spans="1:3" x14ac:dyDescent="0.3">
      <c r="A405" t="s">
        <v>889</v>
      </c>
      <c r="B405" t="s">
        <v>941</v>
      </c>
      <c r="C405" s="2" t="s">
        <v>7786</v>
      </c>
    </row>
    <row r="406" spans="1:3" x14ac:dyDescent="0.3">
      <c r="A406" t="s">
        <v>889</v>
      </c>
      <c r="B406" t="s">
        <v>941</v>
      </c>
      <c r="C406" s="2" t="s">
        <v>7787</v>
      </c>
    </row>
    <row r="407" spans="1:3" x14ac:dyDescent="0.3">
      <c r="A407" t="s">
        <v>889</v>
      </c>
      <c r="B407" t="s">
        <v>941</v>
      </c>
      <c r="C407" s="2" t="s">
        <v>7470</v>
      </c>
    </row>
    <row r="408" spans="1:3" x14ac:dyDescent="0.3">
      <c r="A408" t="s">
        <v>889</v>
      </c>
      <c r="B408" t="s">
        <v>941</v>
      </c>
      <c r="C408" s="2" t="s">
        <v>950</v>
      </c>
    </row>
    <row r="409" spans="1:3" x14ac:dyDescent="0.3">
      <c r="A409" t="s">
        <v>889</v>
      </c>
      <c r="B409" t="s">
        <v>941</v>
      </c>
      <c r="C409" s="2" t="s">
        <v>964</v>
      </c>
    </row>
    <row r="410" spans="1:3" x14ac:dyDescent="0.3">
      <c r="A410" t="s">
        <v>889</v>
      </c>
      <c r="B410" t="s">
        <v>941</v>
      </c>
      <c r="C410" s="2" t="s">
        <v>7788</v>
      </c>
    </row>
    <row r="411" spans="1:3" x14ac:dyDescent="0.3">
      <c r="A411" t="s">
        <v>889</v>
      </c>
      <c r="B411" t="s">
        <v>941</v>
      </c>
      <c r="C411" s="2" t="s">
        <v>7789</v>
      </c>
    </row>
    <row r="412" spans="1:3" x14ac:dyDescent="0.3">
      <c r="A412" t="s">
        <v>889</v>
      </c>
      <c r="B412" t="s">
        <v>941</v>
      </c>
      <c r="C412" s="2" t="s">
        <v>944</v>
      </c>
    </row>
    <row r="413" spans="1:3" x14ac:dyDescent="0.3">
      <c r="A413" t="s">
        <v>889</v>
      </c>
      <c r="B413" t="s">
        <v>941</v>
      </c>
      <c r="C413" s="2" t="s">
        <v>7790</v>
      </c>
    </row>
    <row r="414" spans="1:3" x14ac:dyDescent="0.3">
      <c r="A414" t="s">
        <v>889</v>
      </c>
      <c r="B414" t="s">
        <v>941</v>
      </c>
      <c r="C414" s="2">
        <v>450148</v>
      </c>
    </row>
    <row r="415" spans="1:3" x14ac:dyDescent="0.3">
      <c r="A415" t="s">
        <v>889</v>
      </c>
      <c r="B415" t="s">
        <v>941</v>
      </c>
      <c r="C415" s="2">
        <v>450149</v>
      </c>
    </row>
    <row r="416" spans="1:3" x14ac:dyDescent="0.3">
      <c r="A416" t="s">
        <v>889</v>
      </c>
      <c r="B416" t="s">
        <v>941</v>
      </c>
      <c r="C416" s="2" t="s">
        <v>7791</v>
      </c>
    </row>
    <row r="417" spans="1:3" x14ac:dyDescent="0.3">
      <c r="A417" t="s">
        <v>889</v>
      </c>
      <c r="B417" t="s">
        <v>941</v>
      </c>
      <c r="C417" s="2" t="s">
        <v>962</v>
      </c>
    </row>
    <row r="418" spans="1:3" x14ac:dyDescent="0.3">
      <c r="A418" t="s">
        <v>889</v>
      </c>
      <c r="B418" t="s">
        <v>941</v>
      </c>
      <c r="C418" s="2" t="s">
        <v>949</v>
      </c>
    </row>
    <row r="419" spans="1:3" x14ac:dyDescent="0.3">
      <c r="A419" t="s">
        <v>889</v>
      </c>
      <c r="B419" t="s">
        <v>941</v>
      </c>
      <c r="C419" s="2" t="s">
        <v>7792</v>
      </c>
    </row>
    <row r="420" spans="1:3" x14ac:dyDescent="0.3">
      <c r="A420" t="s">
        <v>889</v>
      </c>
      <c r="B420" t="s">
        <v>941</v>
      </c>
      <c r="C420" s="2" t="s">
        <v>7793</v>
      </c>
    </row>
    <row r="421" spans="1:3" x14ac:dyDescent="0.3">
      <c r="A421" t="s">
        <v>889</v>
      </c>
      <c r="B421" t="s">
        <v>941</v>
      </c>
      <c r="C421" s="2" t="s">
        <v>7794</v>
      </c>
    </row>
    <row r="422" spans="1:3" x14ac:dyDescent="0.3">
      <c r="A422" t="s">
        <v>889</v>
      </c>
      <c r="B422" t="s">
        <v>941</v>
      </c>
      <c r="C422" s="2" t="s">
        <v>7795</v>
      </c>
    </row>
    <row r="423" spans="1:3" x14ac:dyDescent="0.3">
      <c r="A423" t="s">
        <v>889</v>
      </c>
      <c r="B423" t="s">
        <v>941</v>
      </c>
      <c r="C423" s="2" t="s">
        <v>257</v>
      </c>
    </row>
    <row r="424" spans="1:3" x14ac:dyDescent="0.3">
      <c r="A424" t="s">
        <v>889</v>
      </c>
      <c r="B424" t="s">
        <v>941</v>
      </c>
      <c r="C424" s="2" t="s">
        <v>259</v>
      </c>
    </row>
    <row r="425" spans="1:3" x14ac:dyDescent="0.3">
      <c r="A425" t="s">
        <v>889</v>
      </c>
      <c r="B425" t="s">
        <v>941</v>
      </c>
      <c r="C425" s="2" t="s">
        <v>7796</v>
      </c>
    </row>
    <row r="426" spans="1:3" x14ac:dyDescent="0.3">
      <c r="A426" t="s">
        <v>889</v>
      </c>
      <c r="B426" t="s">
        <v>941</v>
      </c>
      <c r="C426" s="2" t="s">
        <v>7797</v>
      </c>
    </row>
    <row r="427" spans="1:3" x14ac:dyDescent="0.3">
      <c r="A427" t="s">
        <v>889</v>
      </c>
      <c r="B427" t="s">
        <v>941</v>
      </c>
      <c r="C427" s="2" t="s">
        <v>7798</v>
      </c>
    </row>
    <row r="428" spans="1:3" x14ac:dyDescent="0.3">
      <c r="A428" t="s">
        <v>889</v>
      </c>
      <c r="B428" t="s">
        <v>941</v>
      </c>
      <c r="C428" s="2" t="s">
        <v>958</v>
      </c>
    </row>
    <row r="429" spans="1:3" x14ac:dyDescent="0.3">
      <c r="A429" t="s">
        <v>889</v>
      </c>
      <c r="B429" t="s">
        <v>941</v>
      </c>
      <c r="C429" s="2" t="s">
        <v>7799</v>
      </c>
    </row>
    <row r="430" spans="1:3" x14ac:dyDescent="0.3">
      <c r="A430" t="s">
        <v>889</v>
      </c>
      <c r="B430" t="s">
        <v>941</v>
      </c>
      <c r="C430" s="2" t="s">
        <v>254</v>
      </c>
    </row>
    <row r="431" spans="1:3" x14ac:dyDescent="0.3">
      <c r="A431" t="s">
        <v>889</v>
      </c>
      <c r="B431" t="s">
        <v>941</v>
      </c>
      <c r="C431" s="2" t="s">
        <v>315</v>
      </c>
    </row>
    <row r="432" spans="1:3" x14ac:dyDescent="0.3">
      <c r="A432" t="s">
        <v>889</v>
      </c>
      <c r="B432" t="s">
        <v>941</v>
      </c>
      <c r="C432" s="2" t="s">
        <v>315</v>
      </c>
    </row>
    <row r="433" spans="1:3" x14ac:dyDescent="0.3">
      <c r="A433" t="s">
        <v>889</v>
      </c>
      <c r="B433" t="s">
        <v>941</v>
      </c>
      <c r="C433" s="2" t="s">
        <v>943</v>
      </c>
    </row>
    <row r="434" spans="1:3" x14ac:dyDescent="0.3">
      <c r="A434" t="s">
        <v>889</v>
      </c>
      <c r="B434" t="s">
        <v>941</v>
      </c>
      <c r="C434" s="2" t="s">
        <v>943</v>
      </c>
    </row>
    <row r="435" spans="1:3" x14ac:dyDescent="0.3">
      <c r="A435" t="s">
        <v>889</v>
      </c>
      <c r="B435" t="s">
        <v>941</v>
      </c>
      <c r="C435" s="2" t="s">
        <v>7800</v>
      </c>
    </row>
    <row r="436" spans="1:3" x14ac:dyDescent="0.3">
      <c r="A436" t="s">
        <v>889</v>
      </c>
      <c r="B436" t="s">
        <v>941</v>
      </c>
      <c r="C436" s="2" t="s">
        <v>7800</v>
      </c>
    </row>
    <row r="437" spans="1:3" x14ac:dyDescent="0.3">
      <c r="A437" t="s">
        <v>889</v>
      </c>
      <c r="B437" t="s">
        <v>941</v>
      </c>
      <c r="C437" s="2" t="s">
        <v>7800</v>
      </c>
    </row>
    <row r="438" spans="1:3" x14ac:dyDescent="0.3">
      <c r="A438" t="s">
        <v>889</v>
      </c>
      <c r="B438" t="s">
        <v>941</v>
      </c>
      <c r="C438" s="2" t="s">
        <v>7801</v>
      </c>
    </row>
    <row r="439" spans="1:3" x14ac:dyDescent="0.3">
      <c r="A439" t="s">
        <v>889</v>
      </c>
      <c r="B439" t="s">
        <v>941</v>
      </c>
      <c r="C439" s="2" t="s">
        <v>7802</v>
      </c>
    </row>
    <row r="440" spans="1:3" x14ac:dyDescent="0.3">
      <c r="A440" t="s">
        <v>889</v>
      </c>
      <c r="B440" t="s">
        <v>941</v>
      </c>
      <c r="C440" s="2" t="s">
        <v>7803</v>
      </c>
    </row>
    <row r="441" spans="1:3" x14ac:dyDescent="0.3">
      <c r="A441" t="s">
        <v>889</v>
      </c>
      <c r="B441" t="s">
        <v>941</v>
      </c>
      <c r="C441" s="2" t="s">
        <v>965</v>
      </c>
    </row>
    <row r="442" spans="1:3" x14ac:dyDescent="0.3">
      <c r="A442" t="s">
        <v>889</v>
      </c>
      <c r="B442" t="s">
        <v>941</v>
      </c>
      <c r="C442" s="2" t="s">
        <v>965</v>
      </c>
    </row>
    <row r="443" spans="1:3" x14ac:dyDescent="0.3">
      <c r="A443" t="s">
        <v>889</v>
      </c>
      <c r="B443" t="s">
        <v>941</v>
      </c>
      <c r="C443" s="2" t="s">
        <v>967</v>
      </c>
    </row>
    <row r="444" spans="1:3" x14ac:dyDescent="0.3">
      <c r="A444" t="s">
        <v>889</v>
      </c>
      <c r="B444" t="s">
        <v>941</v>
      </c>
      <c r="C444" s="2" t="s">
        <v>340</v>
      </c>
    </row>
    <row r="445" spans="1:3" x14ac:dyDescent="0.3">
      <c r="A445" t="s">
        <v>889</v>
      </c>
      <c r="B445" t="s">
        <v>941</v>
      </c>
      <c r="C445" s="2" t="s">
        <v>7804</v>
      </c>
    </row>
    <row r="446" spans="1:3" x14ac:dyDescent="0.3">
      <c r="A446" t="s">
        <v>889</v>
      </c>
      <c r="B446" t="s">
        <v>941</v>
      </c>
      <c r="C446" s="2" t="s">
        <v>7805</v>
      </c>
    </row>
    <row r="447" spans="1:3" x14ac:dyDescent="0.3">
      <c r="A447" t="s">
        <v>889</v>
      </c>
      <c r="B447" t="s">
        <v>941</v>
      </c>
      <c r="C447" s="2" t="s">
        <v>7806</v>
      </c>
    </row>
    <row r="448" spans="1:3" x14ac:dyDescent="0.3">
      <c r="A448" t="s">
        <v>889</v>
      </c>
      <c r="B448" t="s">
        <v>941</v>
      </c>
      <c r="C448" s="2" t="s">
        <v>952</v>
      </c>
    </row>
    <row r="449" spans="1:3" x14ac:dyDescent="0.3">
      <c r="A449" t="s">
        <v>889</v>
      </c>
      <c r="B449" t="s">
        <v>941</v>
      </c>
      <c r="C449" s="2" t="s">
        <v>956</v>
      </c>
    </row>
    <row r="450" spans="1:3" x14ac:dyDescent="0.3">
      <c r="A450" t="s">
        <v>889</v>
      </c>
      <c r="B450" t="s">
        <v>941</v>
      </c>
      <c r="C450" s="2" t="s">
        <v>7807</v>
      </c>
    </row>
    <row r="451" spans="1:3" x14ac:dyDescent="0.3">
      <c r="A451" t="s">
        <v>889</v>
      </c>
      <c r="B451" t="s">
        <v>941</v>
      </c>
      <c r="C451" s="2" t="s">
        <v>3836</v>
      </c>
    </row>
    <row r="452" spans="1:3" x14ac:dyDescent="0.3">
      <c r="A452" t="s">
        <v>889</v>
      </c>
      <c r="B452" t="s">
        <v>941</v>
      </c>
      <c r="C452" s="2" t="s">
        <v>4321</v>
      </c>
    </row>
    <row r="453" spans="1:3" x14ac:dyDescent="0.3">
      <c r="A453" t="s">
        <v>889</v>
      </c>
      <c r="B453" t="s">
        <v>941</v>
      </c>
      <c r="C453" s="2" t="s">
        <v>7808</v>
      </c>
    </row>
    <row r="454" spans="1:3" x14ac:dyDescent="0.3">
      <c r="A454" t="s">
        <v>889</v>
      </c>
      <c r="B454" t="s">
        <v>941</v>
      </c>
      <c r="C454" s="2" t="s">
        <v>4322</v>
      </c>
    </row>
    <row r="455" spans="1:3" x14ac:dyDescent="0.3">
      <c r="A455" t="s">
        <v>889</v>
      </c>
      <c r="B455" t="s">
        <v>941</v>
      </c>
      <c r="C455" s="2" t="s">
        <v>3357</v>
      </c>
    </row>
    <row r="456" spans="1:3" x14ac:dyDescent="0.3">
      <c r="A456" t="s">
        <v>889</v>
      </c>
      <c r="B456" t="s">
        <v>941</v>
      </c>
      <c r="C456" s="2" t="s">
        <v>80</v>
      </c>
    </row>
    <row r="457" spans="1:3" x14ac:dyDescent="0.3">
      <c r="A457" t="s">
        <v>889</v>
      </c>
      <c r="B457" t="s">
        <v>941</v>
      </c>
      <c r="C457" s="2" t="s">
        <v>81</v>
      </c>
    </row>
    <row r="458" spans="1:3" x14ac:dyDescent="0.3">
      <c r="A458" t="s">
        <v>889</v>
      </c>
      <c r="B458" t="s">
        <v>941</v>
      </c>
      <c r="C458" s="2" t="s">
        <v>4324</v>
      </c>
    </row>
    <row r="459" spans="1:3" x14ac:dyDescent="0.3">
      <c r="A459" t="s">
        <v>889</v>
      </c>
      <c r="B459" t="s">
        <v>941</v>
      </c>
      <c r="C459" s="2" t="s">
        <v>7809</v>
      </c>
    </row>
    <row r="460" spans="1:3" x14ac:dyDescent="0.3">
      <c r="A460" t="s">
        <v>889</v>
      </c>
      <c r="B460" t="s">
        <v>941</v>
      </c>
      <c r="C460" s="2" t="s">
        <v>954</v>
      </c>
    </row>
    <row r="461" spans="1:3" x14ac:dyDescent="0.3">
      <c r="A461" t="s">
        <v>889</v>
      </c>
      <c r="B461" t="s">
        <v>941</v>
      </c>
      <c r="C461" s="2" t="s">
        <v>7810</v>
      </c>
    </row>
    <row r="462" spans="1:3" x14ac:dyDescent="0.3">
      <c r="A462" t="s">
        <v>889</v>
      </c>
      <c r="B462" t="s">
        <v>941</v>
      </c>
      <c r="C462" s="2" t="s">
        <v>12</v>
      </c>
    </row>
    <row r="463" spans="1:3" x14ac:dyDescent="0.3">
      <c r="A463" t="s">
        <v>889</v>
      </c>
      <c r="B463" t="s">
        <v>941</v>
      </c>
      <c r="C463" s="2" t="s">
        <v>3569</v>
      </c>
    </row>
    <row r="464" spans="1:3" x14ac:dyDescent="0.3">
      <c r="A464" t="s">
        <v>889</v>
      </c>
      <c r="B464" t="s">
        <v>941</v>
      </c>
      <c r="C464" s="2" t="s">
        <v>13</v>
      </c>
    </row>
    <row r="465" spans="1:3" x14ac:dyDescent="0.3">
      <c r="A465" t="s">
        <v>889</v>
      </c>
      <c r="B465" t="s">
        <v>941</v>
      </c>
      <c r="C465" s="2" t="s">
        <v>3781</v>
      </c>
    </row>
    <row r="466" spans="1:3" x14ac:dyDescent="0.3">
      <c r="A466" t="s">
        <v>889</v>
      </c>
      <c r="B466" t="s">
        <v>941</v>
      </c>
      <c r="C466" s="2" t="s">
        <v>4325</v>
      </c>
    </row>
    <row r="467" spans="1:3" x14ac:dyDescent="0.3">
      <c r="A467" t="s">
        <v>889</v>
      </c>
      <c r="B467" t="s">
        <v>941</v>
      </c>
      <c r="C467" s="2" t="s">
        <v>7811</v>
      </c>
    </row>
    <row r="468" spans="1:3" x14ac:dyDescent="0.3">
      <c r="A468" t="s">
        <v>889</v>
      </c>
      <c r="B468" t="s">
        <v>941</v>
      </c>
      <c r="C468" s="2" t="s">
        <v>3350</v>
      </c>
    </row>
    <row r="469" spans="1:3" x14ac:dyDescent="0.3">
      <c r="A469" t="s">
        <v>889</v>
      </c>
      <c r="B469" t="s">
        <v>941</v>
      </c>
      <c r="C469" s="2" t="s">
        <v>972</v>
      </c>
    </row>
    <row r="470" spans="1:3" x14ac:dyDescent="0.3">
      <c r="A470" t="s">
        <v>889</v>
      </c>
      <c r="B470" t="s">
        <v>941</v>
      </c>
      <c r="C470" s="2" t="s">
        <v>82</v>
      </c>
    </row>
    <row r="471" spans="1:3" x14ac:dyDescent="0.3">
      <c r="A471" t="s">
        <v>889</v>
      </c>
      <c r="B471" t="s">
        <v>941</v>
      </c>
      <c r="C471" s="2" t="s">
        <v>83</v>
      </c>
    </row>
    <row r="472" spans="1:3" x14ac:dyDescent="0.3">
      <c r="A472" t="s">
        <v>889</v>
      </c>
      <c r="B472" t="s">
        <v>941</v>
      </c>
      <c r="C472" s="2" t="s">
        <v>83</v>
      </c>
    </row>
    <row r="473" spans="1:3" x14ac:dyDescent="0.3">
      <c r="A473" t="s">
        <v>889</v>
      </c>
      <c r="B473" t="s">
        <v>941</v>
      </c>
      <c r="C473" s="2" t="s">
        <v>7812</v>
      </c>
    </row>
    <row r="474" spans="1:3" x14ac:dyDescent="0.3">
      <c r="A474" t="s">
        <v>889</v>
      </c>
      <c r="B474" t="s">
        <v>941</v>
      </c>
      <c r="C474" s="2" t="s">
        <v>969</v>
      </c>
    </row>
    <row r="475" spans="1:3" x14ac:dyDescent="0.3">
      <c r="A475" t="s">
        <v>889</v>
      </c>
      <c r="B475" t="s">
        <v>941</v>
      </c>
      <c r="C475" s="2" t="s">
        <v>3957</v>
      </c>
    </row>
    <row r="476" spans="1:3" x14ac:dyDescent="0.3">
      <c r="A476" t="s">
        <v>889</v>
      </c>
      <c r="B476" t="s">
        <v>941</v>
      </c>
      <c r="C476" s="2" t="s">
        <v>961</v>
      </c>
    </row>
    <row r="477" spans="1:3" x14ac:dyDescent="0.3">
      <c r="A477" t="s">
        <v>889</v>
      </c>
      <c r="B477" t="s">
        <v>941</v>
      </c>
      <c r="C477" s="2" t="s">
        <v>3969</v>
      </c>
    </row>
    <row r="478" spans="1:3" x14ac:dyDescent="0.3">
      <c r="A478" t="s">
        <v>889</v>
      </c>
      <c r="B478" t="s">
        <v>941</v>
      </c>
      <c r="C478" s="2" t="s">
        <v>3735</v>
      </c>
    </row>
    <row r="479" spans="1:3" x14ac:dyDescent="0.3">
      <c r="A479" t="s">
        <v>889</v>
      </c>
      <c r="B479" t="s">
        <v>941</v>
      </c>
      <c r="C479" s="2" t="s">
        <v>3801</v>
      </c>
    </row>
    <row r="480" spans="1:3" x14ac:dyDescent="0.3">
      <c r="A480" t="s">
        <v>889</v>
      </c>
      <c r="B480" t="s">
        <v>941</v>
      </c>
      <c r="C480" s="2" t="s">
        <v>3875</v>
      </c>
    </row>
    <row r="481" spans="1:3" x14ac:dyDescent="0.3">
      <c r="A481" t="s">
        <v>889</v>
      </c>
      <c r="B481" t="s">
        <v>941</v>
      </c>
      <c r="C481" s="2" t="s">
        <v>4326</v>
      </c>
    </row>
    <row r="482" spans="1:3" x14ac:dyDescent="0.3">
      <c r="A482" t="s">
        <v>889</v>
      </c>
      <c r="B482" t="s">
        <v>941</v>
      </c>
      <c r="C482" s="2" t="s">
        <v>85</v>
      </c>
    </row>
    <row r="483" spans="1:3" x14ac:dyDescent="0.3">
      <c r="A483" t="s">
        <v>889</v>
      </c>
      <c r="B483" t="s">
        <v>941</v>
      </c>
      <c r="C483" s="2" t="s">
        <v>4008</v>
      </c>
    </row>
    <row r="484" spans="1:3" x14ac:dyDescent="0.3">
      <c r="A484" t="s">
        <v>889</v>
      </c>
      <c r="B484" t="s">
        <v>941</v>
      </c>
      <c r="C484" s="2" t="s">
        <v>7813</v>
      </c>
    </row>
    <row r="485" spans="1:3" x14ac:dyDescent="0.3">
      <c r="A485" t="s">
        <v>889</v>
      </c>
      <c r="B485" t="s">
        <v>941</v>
      </c>
      <c r="C485" s="2" t="s">
        <v>3879</v>
      </c>
    </row>
    <row r="486" spans="1:3" x14ac:dyDescent="0.3">
      <c r="A486" t="s">
        <v>889</v>
      </c>
      <c r="B486" t="s">
        <v>941</v>
      </c>
      <c r="C486" s="2" t="s">
        <v>84</v>
      </c>
    </row>
    <row r="487" spans="1:3" x14ac:dyDescent="0.3">
      <c r="A487" t="s">
        <v>889</v>
      </c>
      <c r="B487" t="s">
        <v>941</v>
      </c>
      <c r="C487" s="2" t="s">
        <v>966</v>
      </c>
    </row>
    <row r="488" spans="1:3" x14ac:dyDescent="0.3">
      <c r="A488" t="s">
        <v>889</v>
      </c>
      <c r="B488" t="s">
        <v>941</v>
      </c>
      <c r="C488" s="2" t="s">
        <v>4327</v>
      </c>
    </row>
    <row r="489" spans="1:3" x14ac:dyDescent="0.3">
      <c r="A489" t="s">
        <v>889</v>
      </c>
      <c r="B489" t="s">
        <v>941</v>
      </c>
      <c r="C489" s="2" t="s">
        <v>948</v>
      </c>
    </row>
    <row r="490" spans="1:3" x14ac:dyDescent="0.3">
      <c r="A490" t="s">
        <v>889</v>
      </c>
      <c r="B490" t="s">
        <v>941</v>
      </c>
      <c r="C490" s="2" t="s">
        <v>3527</v>
      </c>
    </row>
    <row r="491" spans="1:3" x14ac:dyDescent="0.3">
      <c r="A491" t="s">
        <v>889</v>
      </c>
      <c r="B491" t="s">
        <v>941</v>
      </c>
      <c r="C491" s="2" t="s">
        <v>3549</v>
      </c>
    </row>
    <row r="492" spans="1:3" x14ac:dyDescent="0.3">
      <c r="A492" t="s">
        <v>889</v>
      </c>
      <c r="B492" t="s">
        <v>941</v>
      </c>
      <c r="C492" s="2" t="s">
        <v>7814</v>
      </c>
    </row>
    <row r="493" spans="1:3" x14ac:dyDescent="0.3">
      <c r="A493" t="s">
        <v>889</v>
      </c>
      <c r="B493" t="s">
        <v>941</v>
      </c>
      <c r="C493" s="2" t="s">
        <v>3680</v>
      </c>
    </row>
    <row r="494" spans="1:3" x14ac:dyDescent="0.3">
      <c r="A494" t="s">
        <v>889</v>
      </c>
      <c r="B494" t="s">
        <v>941</v>
      </c>
      <c r="C494" s="2" t="s">
        <v>4328</v>
      </c>
    </row>
    <row r="495" spans="1:3" x14ac:dyDescent="0.3">
      <c r="A495" t="s">
        <v>889</v>
      </c>
      <c r="B495" t="s">
        <v>941</v>
      </c>
      <c r="C495" s="2" t="s">
        <v>4329</v>
      </c>
    </row>
    <row r="496" spans="1:3" x14ac:dyDescent="0.3">
      <c r="A496" t="s">
        <v>889</v>
      </c>
      <c r="B496" t="s">
        <v>941</v>
      </c>
      <c r="C496" s="2" t="s">
        <v>973</v>
      </c>
    </row>
    <row r="497" spans="1:3" x14ac:dyDescent="0.3">
      <c r="A497" t="s">
        <v>889</v>
      </c>
      <c r="B497" t="s">
        <v>941</v>
      </c>
      <c r="C497" s="2" t="s">
        <v>974</v>
      </c>
    </row>
    <row r="498" spans="1:3" x14ac:dyDescent="0.3">
      <c r="A498" t="s">
        <v>889</v>
      </c>
      <c r="B498" t="s">
        <v>941</v>
      </c>
      <c r="C498" s="2" t="s">
        <v>971</v>
      </c>
    </row>
    <row r="499" spans="1:3" x14ac:dyDescent="0.3">
      <c r="A499" t="s">
        <v>889</v>
      </c>
      <c r="B499" t="s">
        <v>941</v>
      </c>
      <c r="C499" s="2" t="s">
        <v>975</v>
      </c>
    </row>
    <row r="500" spans="1:3" x14ac:dyDescent="0.3">
      <c r="A500" t="s">
        <v>889</v>
      </c>
      <c r="B500" t="s">
        <v>941</v>
      </c>
      <c r="C500" s="2" t="s">
        <v>7815</v>
      </c>
    </row>
    <row r="501" spans="1:3" x14ac:dyDescent="0.3">
      <c r="A501" t="s">
        <v>889</v>
      </c>
      <c r="B501" t="s">
        <v>941</v>
      </c>
      <c r="C501" s="2" t="s">
        <v>953</v>
      </c>
    </row>
    <row r="502" spans="1:3" x14ac:dyDescent="0.3">
      <c r="A502" t="s">
        <v>889</v>
      </c>
      <c r="B502" t="s">
        <v>941</v>
      </c>
      <c r="C502" s="2" t="s">
        <v>7816</v>
      </c>
    </row>
    <row r="503" spans="1:3" x14ac:dyDescent="0.3">
      <c r="A503" t="s">
        <v>889</v>
      </c>
      <c r="B503" t="s">
        <v>941</v>
      </c>
      <c r="C503" s="2" t="s">
        <v>7817</v>
      </c>
    </row>
    <row r="504" spans="1:3" x14ac:dyDescent="0.3">
      <c r="A504" t="s">
        <v>889</v>
      </c>
      <c r="B504" t="s">
        <v>941</v>
      </c>
      <c r="C504" s="2" t="s">
        <v>963</v>
      </c>
    </row>
    <row r="505" spans="1:3" x14ac:dyDescent="0.3">
      <c r="A505" t="s">
        <v>889</v>
      </c>
      <c r="B505" t="s">
        <v>941</v>
      </c>
      <c r="C505" s="2" t="s">
        <v>7818</v>
      </c>
    </row>
    <row r="506" spans="1:3" x14ac:dyDescent="0.3">
      <c r="A506" t="s">
        <v>889</v>
      </c>
      <c r="B506" t="s">
        <v>941</v>
      </c>
      <c r="C506" s="2" t="s">
        <v>970</v>
      </c>
    </row>
    <row r="507" spans="1:3" x14ac:dyDescent="0.3">
      <c r="A507" t="s">
        <v>889</v>
      </c>
      <c r="B507" t="s">
        <v>941</v>
      </c>
      <c r="C507" s="2" t="s">
        <v>261</v>
      </c>
    </row>
    <row r="508" spans="1:3" x14ac:dyDescent="0.3">
      <c r="A508" t="s">
        <v>889</v>
      </c>
      <c r="B508" t="s">
        <v>941</v>
      </c>
      <c r="C508" s="2" t="s">
        <v>960</v>
      </c>
    </row>
    <row r="509" spans="1:3" x14ac:dyDescent="0.3">
      <c r="A509" t="s">
        <v>889</v>
      </c>
      <c r="B509" t="s">
        <v>941</v>
      </c>
      <c r="C509" s="2" t="s">
        <v>7819</v>
      </c>
    </row>
    <row r="510" spans="1:3" x14ac:dyDescent="0.3">
      <c r="A510" t="s">
        <v>889</v>
      </c>
      <c r="B510" t="s">
        <v>941</v>
      </c>
      <c r="C510" s="2" t="s">
        <v>7820</v>
      </c>
    </row>
    <row r="511" spans="1:3" x14ac:dyDescent="0.3">
      <c r="A511" t="s">
        <v>889</v>
      </c>
      <c r="B511" t="s">
        <v>941</v>
      </c>
      <c r="C511" s="2" t="s">
        <v>7821</v>
      </c>
    </row>
    <row r="512" spans="1:3" x14ac:dyDescent="0.3">
      <c r="A512" t="s">
        <v>889</v>
      </c>
      <c r="B512" t="s">
        <v>941</v>
      </c>
      <c r="C512" s="2" t="s">
        <v>7822</v>
      </c>
    </row>
    <row r="513" spans="1:3" x14ac:dyDescent="0.3">
      <c r="A513" t="s">
        <v>889</v>
      </c>
      <c r="B513" t="s">
        <v>941</v>
      </c>
      <c r="C513" s="2" t="s">
        <v>7823</v>
      </c>
    </row>
    <row r="514" spans="1:3" x14ac:dyDescent="0.3">
      <c r="A514" t="s">
        <v>889</v>
      </c>
      <c r="B514" t="s">
        <v>941</v>
      </c>
      <c r="C514" s="2" t="s">
        <v>7824</v>
      </c>
    </row>
    <row r="515" spans="1:3" x14ac:dyDescent="0.3">
      <c r="A515" t="s">
        <v>889</v>
      </c>
      <c r="B515" t="s">
        <v>941</v>
      </c>
      <c r="C515" s="2" t="s">
        <v>7825</v>
      </c>
    </row>
    <row r="516" spans="1:3" x14ac:dyDescent="0.3">
      <c r="A516" t="s">
        <v>889</v>
      </c>
      <c r="B516" t="s">
        <v>941</v>
      </c>
      <c r="C516" s="2" t="s">
        <v>7826</v>
      </c>
    </row>
    <row r="517" spans="1:3" x14ac:dyDescent="0.3">
      <c r="A517" t="s">
        <v>889</v>
      </c>
      <c r="B517" t="s">
        <v>941</v>
      </c>
      <c r="C517" s="2" t="s">
        <v>7827</v>
      </c>
    </row>
    <row r="518" spans="1:3" x14ac:dyDescent="0.3">
      <c r="A518" t="s">
        <v>889</v>
      </c>
      <c r="B518" t="s">
        <v>941</v>
      </c>
      <c r="C518" s="2" t="s">
        <v>7828</v>
      </c>
    </row>
    <row r="519" spans="1:3" x14ac:dyDescent="0.3">
      <c r="A519" t="s">
        <v>889</v>
      </c>
      <c r="B519" t="s">
        <v>941</v>
      </c>
      <c r="C519" s="2" t="s">
        <v>955</v>
      </c>
    </row>
    <row r="520" spans="1:3" x14ac:dyDescent="0.3">
      <c r="A520" t="s">
        <v>889</v>
      </c>
      <c r="B520" t="s">
        <v>941</v>
      </c>
      <c r="C520" s="2" t="s">
        <v>947</v>
      </c>
    </row>
    <row r="521" spans="1:3" x14ac:dyDescent="0.3">
      <c r="A521" t="s">
        <v>889</v>
      </c>
      <c r="B521" t="s">
        <v>941</v>
      </c>
      <c r="C521" s="2" t="s">
        <v>4854</v>
      </c>
    </row>
    <row r="522" spans="1:3" x14ac:dyDescent="0.3">
      <c r="A522" t="s">
        <v>889</v>
      </c>
      <c r="B522" t="s">
        <v>941</v>
      </c>
      <c r="C522" s="2" t="s">
        <v>942</v>
      </c>
    </row>
    <row r="523" spans="1:3" x14ac:dyDescent="0.3">
      <c r="A523" t="s">
        <v>889</v>
      </c>
      <c r="B523" t="s">
        <v>941</v>
      </c>
      <c r="C523" s="2" t="s">
        <v>968</v>
      </c>
    </row>
    <row r="524" spans="1:3" x14ac:dyDescent="0.3">
      <c r="A524" t="s">
        <v>889</v>
      </c>
      <c r="B524" t="s">
        <v>941</v>
      </c>
      <c r="C524" s="2" t="s">
        <v>7829</v>
      </c>
    </row>
    <row r="525" spans="1:3" x14ac:dyDescent="0.3">
      <c r="A525" t="s">
        <v>889</v>
      </c>
      <c r="B525" t="s">
        <v>941</v>
      </c>
      <c r="C525" s="2" t="s">
        <v>951</v>
      </c>
    </row>
    <row r="526" spans="1:3" x14ac:dyDescent="0.3">
      <c r="A526" t="s">
        <v>889</v>
      </c>
      <c r="B526" t="s">
        <v>941</v>
      </c>
      <c r="C526" s="2" t="s">
        <v>9568</v>
      </c>
    </row>
    <row r="527" spans="1:3" x14ac:dyDescent="0.3">
      <c r="A527" t="s">
        <v>889</v>
      </c>
      <c r="B527" t="s">
        <v>941</v>
      </c>
      <c r="C527" s="2" t="s">
        <v>957</v>
      </c>
    </row>
    <row r="528" spans="1:3" x14ac:dyDescent="0.3">
      <c r="A528" t="s">
        <v>889</v>
      </c>
      <c r="B528" t="s">
        <v>941</v>
      </c>
      <c r="C528" s="2" t="s">
        <v>957</v>
      </c>
    </row>
    <row r="529" spans="1:3" x14ac:dyDescent="0.3">
      <c r="A529" t="s">
        <v>889</v>
      </c>
      <c r="B529" t="s">
        <v>941</v>
      </c>
      <c r="C529" s="2" t="s">
        <v>7830</v>
      </c>
    </row>
    <row r="530" spans="1:3" x14ac:dyDescent="0.3">
      <c r="A530" t="s">
        <v>889</v>
      </c>
      <c r="B530" t="s">
        <v>941</v>
      </c>
      <c r="C530" s="2" t="s">
        <v>4485</v>
      </c>
    </row>
    <row r="531" spans="1:3" x14ac:dyDescent="0.3">
      <c r="A531" t="s">
        <v>889</v>
      </c>
      <c r="B531" t="s">
        <v>941</v>
      </c>
      <c r="C531" s="2" t="s">
        <v>7831</v>
      </c>
    </row>
    <row r="532" spans="1:3" x14ac:dyDescent="0.3">
      <c r="A532" t="s">
        <v>889</v>
      </c>
      <c r="B532" t="s">
        <v>941</v>
      </c>
      <c r="C532" s="2" t="s">
        <v>946</v>
      </c>
    </row>
    <row r="533" spans="1:3" x14ac:dyDescent="0.3">
      <c r="A533" t="s">
        <v>889</v>
      </c>
      <c r="B533" t="s">
        <v>1051</v>
      </c>
      <c r="C533" s="2" t="s">
        <v>1078</v>
      </c>
    </row>
    <row r="534" spans="1:3" x14ac:dyDescent="0.3">
      <c r="A534" t="s">
        <v>889</v>
      </c>
      <c r="B534" t="s">
        <v>1051</v>
      </c>
      <c r="C534" s="2" t="s">
        <v>3584</v>
      </c>
    </row>
    <row r="535" spans="1:3" x14ac:dyDescent="0.3">
      <c r="A535" t="s">
        <v>889</v>
      </c>
      <c r="B535" t="s">
        <v>1051</v>
      </c>
      <c r="C535" s="2" t="s">
        <v>4269</v>
      </c>
    </row>
    <row r="536" spans="1:3" x14ac:dyDescent="0.3">
      <c r="A536" t="s">
        <v>889</v>
      </c>
      <c r="B536" t="s">
        <v>1051</v>
      </c>
      <c r="C536" s="2" t="s">
        <v>7832</v>
      </c>
    </row>
    <row r="537" spans="1:3" x14ac:dyDescent="0.3">
      <c r="A537" t="s">
        <v>889</v>
      </c>
      <c r="B537" t="s">
        <v>1051</v>
      </c>
      <c r="C537" s="2" t="s">
        <v>1080</v>
      </c>
    </row>
    <row r="538" spans="1:3" x14ac:dyDescent="0.3">
      <c r="A538" t="s">
        <v>889</v>
      </c>
      <c r="B538" t="s">
        <v>1051</v>
      </c>
      <c r="C538" s="2">
        <v>410059</v>
      </c>
    </row>
    <row r="539" spans="1:3" x14ac:dyDescent="0.3">
      <c r="A539" t="s">
        <v>889</v>
      </c>
      <c r="B539" t="s">
        <v>1051</v>
      </c>
      <c r="C539" s="2" t="s">
        <v>1054</v>
      </c>
    </row>
    <row r="540" spans="1:3" x14ac:dyDescent="0.3">
      <c r="A540" t="s">
        <v>889</v>
      </c>
      <c r="B540" t="s">
        <v>1051</v>
      </c>
      <c r="C540" s="2" t="s">
        <v>7833</v>
      </c>
    </row>
    <row r="541" spans="1:3" x14ac:dyDescent="0.3">
      <c r="A541" t="s">
        <v>889</v>
      </c>
      <c r="B541" t="s">
        <v>1051</v>
      </c>
      <c r="C541" s="2" t="s">
        <v>7834</v>
      </c>
    </row>
    <row r="542" spans="1:3" x14ac:dyDescent="0.3">
      <c r="A542" t="s">
        <v>889</v>
      </c>
      <c r="B542" t="s">
        <v>1051</v>
      </c>
      <c r="C542" s="2" t="s">
        <v>9537</v>
      </c>
    </row>
    <row r="543" spans="1:3" x14ac:dyDescent="0.3">
      <c r="A543" t="s">
        <v>889</v>
      </c>
      <c r="B543" t="s">
        <v>1051</v>
      </c>
      <c r="C543" s="2" t="s">
        <v>9537</v>
      </c>
    </row>
    <row r="544" spans="1:3" x14ac:dyDescent="0.3">
      <c r="A544" t="s">
        <v>889</v>
      </c>
      <c r="B544" t="s">
        <v>1051</v>
      </c>
      <c r="C544" s="2" t="s">
        <v>7835</v>
      </c>
    </row>
    <row r="545" spans="1:3" x14ac:dyDescent="0.3">
      <c r="A545" t="s">
        <v>889</v>
      </c>
      <c r="B545" t="s">
        <v>1051</v>
      </c>
      <c r="C545" s="2" t="s">
        <v>324</v>
      </c>
    </row>
    <row r="546" spans="1:3" x14ac:dyDescent="0.3">
      <c r="A546" t="s">
        <v>889</v>
      </c>
      <c r="B546" t="s">
        <v>1051</v>
      </c>
      <c r="C546" s="2" t="s">
        <v>324</v>
      </c>
    </row>
    <row r="547" spans="1:3" x14ac:dyDescent="0.3">
      <c r="A547" t="s">
        <v>889</v>
      </c>
      <c r="B547" t="s">
        <v>1051</v>
      </c>
      <c r="C547" s="2" t="s">
        <v>7836</v>
      </c>
    </row>
    <row r="548" spans="1:3" x14ac:dyDescent="0.3">
      <c r="A548" t="s">
        <v>889</v>
      </c>
      <c r="B548" t="s">
        <v>1051</v>
      </c>
      <c r="C548" s="2" t="s">
        <v>7837</v>
      </c>
    </row>
    <row r="549" spans="1:3" x14ac:dyDescent="0.3">
      <c r="A549" t="s">
        <v>889</v>
      </c>
      <c r="B549" t="s">
        <v>1051</v>
      </c>
      <c r="C549" s="2" t="s">
        <v>1061</v>
      </c>
    </row>
    <row r="550" spans="1:3" x14ac:dyDescent="0.3">
      <c r="A550" t="s">
        <v>889</v>
      </c>
      <c r="B550" t="s">
        <v>1051</v>
      </c>
      <c r="C550" s="2" t="s">
        <v>1061</v>
      </c>
    </row>
    <row r="551" spans="1:3" x14ac:dyDescent="0.3">
      <c r="A551" t="s">
        <v>889</v>
      </c>
      <c r="B551" t="s">
        <v>1051</v>
      </c>
      <c r="C551" s="2" t="s">
        <v>1061</v>
      </c>
    </row>
    <row r="552" spans="1:3" x14ac:dyDescent="0.3">
      <c r="A552" t="s">
        <v>889</v>
      </c>
      <c r="B552" t="s">
        <v>1051</v>
      </c>
      <c r="C552" s="2" t="s">
        <v>336</v>
      </c>
    </row>
    <row r="553" spans="1:3" x14ac:dyDescent="0.3">
      <c r="A553" t="s">
        <v>889</v>
      </c>
      <c r="B553" t="s">
        <v>1051</v>
      </c>
      <c r="C553" s="2" t="s">
        <v>336</v>
      </c>
    </row>
    <row r="554" spans="1:3" x14ac:dyDescent="0.3">
      <c r="A554" t="s">
        <v>889</v>
      </c>
      <c r="B554" t="s">
        <v>1051</v>
      </c>
      <c r="C554" s="2" t="s">
        <v>7838</v>
      </c>
    </row>
    <row r="555" spans="1:3" x14ac:dyDescent="0.3">
      <c r="A555" t="s">
        <v>889</v>
      </c>
      <c r="B555" t="s">
        <v>1051</v>
      </c>
      <c r="C555" s="2" t="s">
        <v>7839</v>
      </c>
    </row>
    <row r="556" spans="1:3" x14ac:dyDescent="0.3">
      <c r="A556" t="s">
        <v>889</v>
      </c>
      <c r="B556" t="s">
        <v>1051</v>
      </c>
      <c r="C556" s="2" t="s">
        <v>1053</v>
      </c>
    </row>
    <row r="557" spans="1:3" x14ac:dyDescent="0.3">
      <c r="A557" t="s">
        <v>889</v>
      </c>
      <c r="B557" t="s">
        <v>1051</v>
      </c>
      <c r="C557" s="2" t="s">
        <v>1059</v>
      </c>
    </row>
    <row r="558" spans="1:3" x14ac:dyDescent="0.3">
      <c r="A558" t="s">
        <v>889</v>
      </c>
      <c r="B558" t="s">
        <v>1051</v>
      </c>
      <c r="C558" s="2" t="s">
        <v>1076</v>
      </c>
    </row>
    <row r="559" spans="1:3" x14ac:dyDescent="0.3">
      <c r="A559" t="s">
        <v>889</v>
      </c>
      <c r="B559" t="s">
        <v>1051</v>
      </c>
      <c r="C559" s="2" t="s">
        <v>7840</v>
      </c>
    </row>
    <row r="560" spans="1:3" x14ac:dyDescent="0.3">
      <c r="A560" t="s">
        <v>889</v>
      </c>
      <c r="B560" t="s">
        <v>1051</v>
      </c>
      <c r="C560" s="2" t="s">
        <v>7841</v>
      </c>
    </row>
    <row r="561" spans="1:3" x14ac:dyDescent="0.3">
      <c r="A561" t="s">
        <v>889</v>
      </c>
      <c r="B561" t="s">
        <v>1051</v>
      </c>
      <c r="C561" s="2" t="s">
        <v>1062</v>
      </c>
    </row>
    <row r="562" spans="1:3" x14ac:dyDescent="0.3">
      <c r="A562" t="s">
        <v>889</v>
      </c>
      <c r="B562" t="s">
        <v>1051</v>
      </c>
      <c r="C562" s="2" t="s">
        <v>1081</v>
      </c>
    </row>
    <row r="563" spans="1:3" x14ac:dyDescent="0.3">
      <c r="A563" t="s">
        <v>889</v>
      </c>
      <c r="B563" t="s">
        <v>1051</v>
      </c>
      <c r="C563" s="2" t="s">
        <v>7842</v>
      </c>
    </row>
    <row r="564" spans="1:3" x14ac:dyDescent="0.3">
      <c r="A564" t="s">
        <v>889</v>
      </c>
      <c r="B564" t="s">
        <v>1051</v>
      </c>
      <c r="C564" s="2" t="s">
        <v>7843</v>
      </c>
    </row>
    <row r="565" spans="1:3" x14ac:dyDescent="0.3">
      <c r="A565" t="s">
        <v>889</v>
      </c>
      <c r="B565" t="s">
        <v>1051</v>
      </c>
      <c r="C565" s="2" t="s">
        <v>7844</v>
      </c>
    </row>
    <row r="566" spans="1:3" x14ac:dyDescent="0.3">
      <c r="A566" t="s">
        <v>889</v>
      </c>
      <c r="B566" t="s">
        <v>1051</v>
      </c>
      <c r="C566" s="2" t="s">
        <v>7845</v>
      </c>
    </row>
    <row r="567" spans="1:3" x14ac:dyDescent="0.3">
      <c r="A567" t="s">
        <v>889</v>
      </c>
      <c r="B567" t="s">
        <v>1051</v>
      </c>
      <c r="C567" s="2" t="s">
        <v>7846</v>
      </c>
    </row>
    <row r="568" spans="1:3" x14ac:dyDescent="0.3">
      <c r="A568" t="s">
        <v>889</v>
      </c>
      <c r="B568" t="s">
        <v>1051</v>
      </c>
      <c r="C568" s="2" t="s">
        <v>1074</v>
      </c>
    </row>
    <row r="569" spans="1:3" x14ac:dyDescent="0.3">
      <c r="A569" t="s">
        <v>889</v>
      </c>
      <c r="B569" t="s">
        <v>1051</v>
      </c>
      <c r="C569" s="2" t="s">
        <v>7847</v>
      </c>
    </row>
    <row r="570" spans="1:3" x14ac:dyDescent="0.3">
      <c r="A570" t="s">
        <v>889</v>
      </c>
      <c r="B570" t="s">
        <v>1051</v>
      </c>
      <c r="C570" s="2" t="s">
        <v>1057</v>
      </c>
    </row>
    <row r="571" spans="1:3" x14ac:dyDescent="0.3">
      <c r="A571" t="s">
        <v>889</v>
      </c>
      <c r="B571" t="s">
        <v>1051</v>
      </c>
      <c r="C571" s="2" t="s">
        <v>1067</v>
      </c>
    </row>
    <row r="572" spans="1:3" x14ac:dyDescent="0.3">
      <c r="A572" t="s">
        <v>889</v>
      </c>
      <c r="B572" t="s">
        <v>1051</v>
      </c>
      <c r="C572" s="2" t="s">
        <v>7848</v>
      </c>
    </row>
    <row r="573" spans="1:3" x14ac:dyDescent="0.3">
      <c r="A573" t="s">
        <v>889</v>
      </c>
      <c r="B573" t="s">
        <v>1051</v>
      </c>
      <c r="C573" s="2" t="s">
        <v>1066</v>
      </c>
    </row>
    <row r="574" spans="1:3" x14ac:dyDescent="0.3">
      <c r="A574" t="s">
        <v>889</v>
      </c>
      <c r="B574" t="s">
        <v>1051</v>
      </c>
      <c r="C574" s="2" t="s">
        <v>7849</v>
      </c>
    </row>
    <row r="575" spans="1:3" x14ac:dyDescent="0.3">
      <c r="A575" t="s">
        <v>889</v>
      </c>
      <c r="B575" t="s">
        <v>1051</v>
      </c>
      <c r="C575" s="2" t="s">
        <v>7850</v>
      </c>
    </row>
    <row r="576" spans="1:3" x14ac:dyDescent="0.3">
      <c r="A576" t="s">
        <v>889</v>
      </c>
      <c r="B576" t="s">
        <v>1051</v>
      </c>
      <c r="C576" s="2" t="s">
        <v>1082</v>
      </c>
    </row>
    <row r="577" spans="1:3" x14ac:dyDescent="0.3">
      <c r="A577" t="s">
        <v>889</v>
      </c>
      <c r="B577" t="s">
        <v>1051</v>
      </c>
      <c r="C577" s="2" t="s">
        <v>7851</v>
      </c>
    </row>
    <row r="578" spans="1:3" x14ac:dyDescent="0.3">
      <c r="A578" t="s">
        <v>889</v>
      </c>
      <c r="B578" t="s">
        <v>1051</v>
      </c>
      <c r="C578" s="2" t="s">
        <v>7852</v>
      </c>
    </row>
    <row r="579" spans="1:3" x14ac:dyDescent="0.3">
      <c r="A579" t="s">
        <v>889</v>
      </c>
      <c r="B579" t="s">
        <v>1051</v>
      </c>
      <c r="C579" s="2" t="s">
        <v>1079</v>
      </c>
    </row>
    <row r="580" spans="1:3" x14ac:dyDescent="0.3">
      <c r="A580" t="s">
        <v>889</v>
      </c>
      <c r="B580" t="s">
        <v>1051</v>
      </c>
      <c r="C580" s="2" t="s">
        <v>7853</v>
      </c>
    </row>
    <row r="581" spans="1:3" x14ac:dyDescent="0.3">
      <c r="A581" t="s">
        <v>889</v>
      </c>
      <c r="B581" t="s">
        <v>1051</v>
      </c>
      <c r="C581" s="2" t="s">
        <v>7854</v>
      </c>
    </row>
    <row r="582" spans="1:3" x14ac:dyDescent="0.3">
      <c r="A582" t="s">
        <v>889</v>
      </c>
      <c r="B582" t="s">
        <v>1051</v>
      </c>
      <c r="C582" s="2" t="s">
        <v>7855</v>
      </c>
    </row>
    <row r="583" spans="1:3" x14ac:dyDescent="0.3">
      <c r="A583" t="s">
        <v>889</v>
      </c>
      <c r="B583" t="s">
        <v>1051</v>
      </c>
      <c r="C583" s="2" t="s">
        <v>7856</v>
      </c>
    </row>
    <row r="584" spans="1:3" x14ac:dyDescent="0.3">
      <c r="A584" t="s">
        <v>889</v>
      </c>
      <c r="B584" t="s">
        <v>1051</v>
      </c>
      <c r="C584" s="2" t="s">
        <v>7857</v>
      </c>
    </row>
    <row r="585" spans="1:3" x14ac:dyDescent="0.3">
      <c r="A585" t="s">
        <v>889</v>
      </c>
      <c r="B585" t="s">
        <v>1051</v>
      </c>
      <c r="C585" s="2" t="s">
        <v>7858</v>
      </c>
    </row>
    <row r="586" spans="1:3" x14ac:dyDescent="0.3">
      <c r="A586" t="s">
        <v>889</v>
      </c>
      <c r="B586" t="s">
        <v>1051</v>
      </c>
      <c r="C586" s="2" t="s">
        <v>7859</v>
      </c>
    </row>
    <row r="587" spans="1:3" x14ac:dyDescent="0.3">
      <c r="A587" t="s">
        <v>889</v>
      </c>
      <c r="B587" t="s">
        <v>1051</v>
      </c>
      <c r="C587" s="2" t="s">
        <v>7860</v>
      </c>
    </row>
    <row r="588" spans="1:3" x14ac:dyDescent="0.3">
      <c r="A588" t="s">
        <v>889</v>
      </c>
      <c r="B588" t="s">
        <v>1051</v>
      </c>
      <c r="C588" s="2" t="s">
        <v>7861</v>
      </c>
    </row>
    <row r="589" spans="1:3" x14ac:dyDescent="0.3">
      <c r="A589" t="s">
        <v>889</v>
      </c>
      <c r="B589" t="s">
        <v>1051</v>
      </c>
      <c r="C589" s="2" t="s">
        <v>7862</v>
      </c>
    </row>
    <row r="590" spans="1:3" x14ac:dyDescent="0.3">
      <c r="A590" t="s">
        <v>889</v>
      </c>
      <c r="B590" t="s">
        <v>1051</v>
      </c>
      <c r="C590" s="2" t="s">
        <v>7863</v>
      </c>
    </row>
    <row r="591" spans="1:3" x14ac:dyDescent="0.3">
      <c r="A591" t="s">
        <v>889</v>
      </c>
      <c r="B591" t="s">
        <v>1051</v>
      </c>
      <c r="C591" s="2" t="s">
        <v>1077</v>
      </c>
    </row>
    <row r="592" spans="1:3" x14ac:dyDescent="0.3">
      <c r="A592" t="s">
        <v>889</v>
      </c>
      <c r="B592" t="s">
        <v>1051</v>
      </c>
      <c r="C592" s="2" t="s">
        <v>1083</v>
      </c>
    </row>
    <row r="593" spans="1:3" x14ac:dyDescent="0.3">
      <c r="A593" t="s">
        <v>889</v>
      </c>
      <c r="B593" t="s">
        <v>1051</v>
      </c>
      <c r="C593" s="2" t="s">
        <v>7864</v>
      </c>
    </row>
    <row r="594" spans="1:3" x14ac:dyDescent="0.3">
      <c r="A594" t="s">
        <v>889</v>
      </c>
      <c r="B594" t="s">
        <v>1051</v>
      </c>
      <c r="C594" s="2" t="s">
        <v>1073</v>
      </c>
    </row>
    <row r="595" spans="1:3" x14ac:dyDescent="0.3">
      <c r="A595" t="s">
        <v>889</v>
      </c>
      <c r="B595" t="s">
        <v>1051</v>
      </c>
      <c r="C595" s="2" t="s">
        <v>1084</v>
      </c>
    </row>
    <row r="596" spans="1:3" x14ac:dyDescent="0.3">
      <c r="A596" t="s">
        <v>889</v>
      </c>
      <c r="B596" t="s">
        <v>1051</v>
      </c>
      <c r="C596" s="2" t="s">
        <v>1072</v>
      </c>
    </row>
    <row r="597" spans="1:3" x14ac:dyDescent="0.3">
      <c r="A597" t="s">
        <v>889</v>
      </c>
      <c r="B597" t="s">
        <v>1051</v>
      </c>
      <c r="C597" s="2" t="s">
        <v>7865</v>
      </c>
    </row>
    <row r="598" spans="1:3" x14ac:dyDescent="0.3">
      <c r="A598" t="s">
        <v>889</v>
      </c>
      <c r="B598" t="s">
        <v>1051</v>
      </c>
      <c r="C598" s="2" t="s">
        <v>7866</v>
      </c>
    </row>
    <row r="599" spans="1:3" x14ac:dyDescent="0.3">
      <c r="A599" t="s">
        <v>889</v>
      </c>
      <c r="B599" t="s">
        <v>1051</v>
      </c>
      <c r="C599" s="2" t="s">
        <v>1075</v>
      </c>
    </row>
    <row r="600" spans="1:3" x14ac:dyDescent="0.3">
      <c r="A600" t="s">
        <v>889</v>
      </c>
      <c r="B600" t="s">
        <v>1051</v>
      </c>
      <c r="C600" s="2" t="s">
        <v>7867</v>
      </c>
    </row>
    <row r="601" spans="1:3" x14ac:dyDescent="0.3">
      <c r="A601" t="s">
        <v>889</v>
      </c>
      <c r="B601" t="s">
        <v>1051</v>
      </c>
      <c r="C601" s="2" t="s">
        <v>661</v>
      </c>
    </row>
    <row r="602" spans="1:3" x14ac:dyDescent="0.3">
      <c r="A602" t="s">
        <v>889</v>
      </c>
      <c r="B602" t="s">
        <v>1051</v>
      </c>
      <c r="C602" s="2" t="s">
        <v>1070</v>
      </c>
    </row>
    <row r="603" spans="1:3" x14ac:dyDescent="0.3">
      <c r="A603" t="s">
        <v>889</v>
      </c>
      <c r="B603" t="s">
        <v>1051</v>
      </c>
      <c r="C603" s="2" t="s">
        <v>7868</v>
      </c>
    </row>
    <row r="604" spans="1:3" x14ac:dyDescent="0.3">
      <c r="A604" t="s">
        <v>889</v>
      </c>
      <c r="B604" t="s">
        <v>1051</v>
      </c>
      <c r="C604" s="2" t="s">
        <v>7869</v>
      </c>
    </row>
    <row r="605" spans="1:3" x14ac:dyDescent="0.3">
      <c r="A605" t="s">
        <v>889</v>
      </c>
      <c r="B605" t="s">
        <v>1051</v>
      </c>
      <c r="C605" s="2" t="s">
        <v>7870</v>
      </c>
    </row>
    <row r="606" spans="1:3" x14ac:dyDescent="0.3">
      <c r="A606" t="s">
        <v>889</v>
      </c>
      <c r="B606" t="s">
        <v>1051</v>
      </c>
      <c r="C606" s="2" t="s">
        <v>7871</v>
      </c>
    </row>
    <row r="607" spans="1:3" x14ac:dyDescent="0.3">
      <c r="A607" t="s">
        <v>889</v>
      </c>
      <c r="B607" t="s">
        <v>1051</v>
      </c>
      <c r="C607" s="2" t="s">
        <v>7872</v>
      </c>
    </row>
    <row r="608" spans="1:3" x14ac:dyDescent="0.3">
      <c r="A608" t="s">
        <v>889</v>
      </c>
      <c r="B608" t="s">
        <v>1051</v>
      </c>
      <c r="C608" s="2" t="s">
        <v>7873</v>
      </c>
    </row>
    <row r="609" spans="1:3" x14ac:dyDescent="0.3">
      <c r="A609" t="s">
        <v>889</v>
      </c>
      <c r="B609" t="s">
        <v>1051</v>
      </c>
      <c r="C609" s="2" t="s">
        <v>7874</v>
      </c>
    </row>
    <row r="610" spans="1:3" x14ac:dyDescent="0.3">
      <c r="A610" t="s">
        <v>889</v>
      </c>
      <c r="B610" t="s">
        <v>1051</v>
      </c>
      <c r="C610" s="2" t="s">
        <v>7875</v>
      </c>
    </row>
    <row r="611" spans="1:3" x14ac:dyDescent="0.3">
      <c r="A611" t="s">
        <v>889</v>
      </c>
      <c r="B611" t="s">
        <v>1051</v>
      </c>
      <c r="C611" s="2" t="s">
        <v>7876</v>
      </c>
    </row>
    <row r="612" spans="1:3" x14ac:dyDescent="0.3">
      <c r="A612" t="s">
        <v>889</v>
      </c>
      <c r="B612" t="s">
        <v>1051</v>
      </c>
      <c r="C612" s="2" t="s">
        <v>7877</v>
      </c>
    </row>
    <row r="613" spans="1:3" x14ac:dyDescent="0.3">
      <c r="A613" t="s">
        <v>889</v>
      </c>
      <c r="B613" t="s">
        <v>1051</v>
      </c>
      <c r="C613" s="2" t="s">
        <v>7878</v>
      </c>
    </row>
    <row r="614" spans="1:3" x14ac:dyDescent="0.3">
      <c r="A614" t="s">
        <v>889</v>
      </c>
      <c r="B614" t="s">
        <v>1051</v>
      </c>
      <c r="C614" s="2" t="s">
        <v>1069</v>
      </c>
    </row>
    <row r="615" spans="1:3" x14ac:dyDescent="0.3">
      <c r="A615" t="s">
        <v>889</v>
      </c>
      <c r="B615" t="s">
        <v>1051</v>
      </c>
      <c r="C615" s="2" t="s">
        <v>1064</v>
      </c>
    </row>
    <row r="616" spans="1:3" x14ac:dyDescent="0.3">
      <c r="A616" t="s">
        <v>889</v>
      </c>
      <c r="B616" t="s">
        <v>1051</v>
      </c>
      <c r="C616" s="2" t="s">
        <v>4628</v>
      </c>
    </row>
    <row r="617" spans="1:3" x14ac:dyDescent="0.3">
      <c r="A617" t="s">
        <v>889</v>
      </c>
      <c r="B617" t="s">
        <v>1051</v>
      </c>
      <c r="C617" s="2" t="s">
        <v>1056</v>
      </c>
    </row>
    <row r="618" spans="1:3" x14ac:dyDescent="0.3">
      <c r="A618" t="s">
        <v>889</v>
      </c>
      <c r="B618" t="s">
        <v>1051</v>
      </c>
      <c r="C618" s="2" t="s">
        <v>3948</v>
      </c>
    </row>
    <row r="619" spans="1:3" x14ac:dyDescent="0.3">
      <c r="A619" t="s">
        <v>889</v>
      </c>
      <c r="B619" t="s">
        <v>1051</v>
      </c>
      <c r="C619" s="2" t="s">
        <v>3991</v>
      </c>
    </row>
    <row r="620" spans="1:3" x14ac:dyDescent="0.3">
      <c r="A620" t="s">
        <v>889</v>
      </c>
      <c r="B620" t="s">
        <v>1051</v>
      </c>
      <c r="C620" s="2" t="s">
        <v>3646</v>
      </c>
    </row>
    <row r="621" spans="1:3" x14ac:dyDescent="0.3">
      <c r="A621" t="s">
        <v>889</v>
      </c>
      <c r="B621" t="s">
        <v>1051</v>
      </c>
      <c r="C621" s="2" t="s">
        <v>4641</v>
      </c>
    </row>
    <row r="622" spans="1:3" x14ac:dyDescent="0.3">
      <c r="A622" t="s">
        <v>889</v>
      </c>
      <c r="B622" t="s">
        <v>1051</v>
      </c>
      <c r="C622" s="2" t="s">
        <v>3788</v>
      </c>
    </row>
    <row r="623" spans="1:3" x14ac:dyDescent="0.3">
      <c r="A623" t="s">
        <v>889</v>
      </c>
      <c r="B623" t="s">
        <v>1051</v>
      </c>
      <c r="C623" s="2" t="s">
        <v>3790</v>
      </c>
    </row>
    <row r="624" spans="1:3" x14ac:dyDescent="0.3">
      <c r="A624" t="s">
        <v>889</v>
      </c>
      <c r="B624" t="s">
        <v>1051</v>
      </c>
      <c r="C624" s="2" t="s">
        <v>4645</v>
      </c>
    </row>
    <row r="625" spans="1:3" x14ac:dyDescent="0.3">
      <c r="A625" t="s">
        <v>889</v>
      </c>
      <c r="B625" t="s">
        <v>1051</v>
      </c>
      <c r="C625" s="2" t="s">
        <v>48</v>
      </c>
    </row>
    <row r="626" spans="1:3" x14ac:dyDescent="0.3">
      <c r="A626" t="s">
        <v>889</v>
      </c>
      <c r="B626" t="s">
        <v>1051</v>
      </c>
      <c r="C626" s="2" t="s">
        <v>4647</v>
      </c>
    </row>
    <row r="627" spans="1:3" x14ac:dyDescent="0.3">
      <c r="A627" t="s">
        <v>889</v>
      </c>
      <c r="B627" t="s">
        <v>1051</v>
      </c>
      <c r="C627" s="2" t="s">
        <v>3576</v>
      </c>
    </row>
    <row r="628" spans="1:3" x14ac:dyDescent="0.3">
      <c r="A628" t="s">
        <v>889</v>
      </c>
      <c r="B628" t="s">
        <v>1051</v>
      </c>
      <c r="C628" s="2" t="s">
        <v>4649</v>
      </c>
    </row>
    <row r="629" spans="1:3" x14ac:dyDescent="0.3">
      <c r="A629" t="s">
        <v>889</v>
      </c>
      <c r="B629" t="s">
        <v>1051</v>
      </c>
      <c r="C629" s="2" t="s">
        <v>1071</v>
      </c>
    </row>
    <row r="630" spans="1:3" x14ac:dyDescent="0.3">
      <c r="A630" t="s">
        <v>889</v>
      </c>
      <c r="B630" t="s">
        <v>1051</v>
      </c>
      <c r="C630" s="2" t="s">
        <v>3959</v>
      </c>
    </row>
    <row r="631" spans="1:3" x14ac:dyDescent="0.3">
      <c r="A631" t="s">
        <v>889</v>
      </c>
      <c r="B631" t="s">
        <v>1051</v>
      </c>
      <c r="C631" s="2" t="s">
        <v>3793</v>
      </c>
    </row>
    <row r="632" spans="1:3" x14ac:dyDescent="0.3">
      <c r="A632" t="s">
        <v>889</v>
      </c>
      <c r="B632" t="s">
        <v>1051</v>
      </c>
      <c r="C632" s="2" t="s">
        <v>4011</v>
      </c>
    </row>
    <row r="633" spans="1:3" x14ac:dyDescent="0.3">
      <c r="A633" t="s">
        <v>889</v>
      </c>
      <c r="B633" t="s">
        <v>1051</v>
      </c>
      <c r="C633" s="2" t="s">
        <v>3932</v>
      </c>
    </row>
    <row r="634" spans="1:3" x14ac:dyDescent="0.3">
      <c r="A634" t="s">
        <v>889</v>
      </c>
      <c r="B634" t="s">
        <v>1051</v>
      </c>
      <c r="C634" s="2" t="s">
        <v>1065</v>
      </c>
    </row>
    <row r="635" spans="1:3" x14ac:dyDescent="0.3">
      <c r="A635" t="s">
        <v>889</v>
      </c>
      <c r="B635" t="s">
        <v>1051</v>
      </c>
      <c r="C635" s="2" t="s">
        <v>4665</v>
      </c>
    </row>
    <row r="636" spans="1:3" x14ac:dyDescent="0.3">
      <c r="A636" t="s">
        <v>889</v>
      </c>
      <c r="B636" t="s">
        <v>1051</v>
      </c>
      <c r="C636" s="2" t="s">
        <v>4666</v>
      </c>
    </row>
    <row r="637" spans="1:3" x14ac:dyDescent="0.3">
      <c r="A637" t="s">
        <v>889</v>
      </c>
      <c r="B637" t="s">
        <v>1051</v>
      </c>
      <c r="C637" s="2" t="s">
        <v>4669</v>
      </c>
    </row>
    <row r="638" spans="1:3" x14ac:dyDescent="0.3">
      <c r="A638" t="s">
        <v>889</v>
      </c>
      <c r="B638" t="s">
        <v>1051</v>
      </c>
      <c r="C638" s="2" t="s">
        <v>7879</v>
      </c>
    </row>
    <row r="639" spans="1:3" x14ac:dyDescent="0.3">
      <c r="A639" t="s">
        <v>889</v>
      </c>
      <c r="B639" t="s">
        <v>1051</v>
      </c>
      <c r="C639" s="2" t="s">
        <v>4006</v>
      </c>
    </row>
    <row r="640" spans="1:3" x14ac:dyDescent="0.3">
      <c r="A640" t="s">
        <v>889</v>
      </c>
      <c r="B640" t="s">
        <v>1051</v>
      </c>
      <c r="C640" s="2" t="s">
        <v>7880</v>
      </c>
    </row>
    <row r="641" spans="1:3" x14ac:dyDescent="0.3">
      <c r="A641" t="s">
        <v>889</v>
      </c>
      <c r="B641" t="s">
        <v>1051</v>
      </c>
      <c r="C641" s="2" t="s">
        <v>7881</v>
      </c>
    </row>
    <row r="642" spans="1:3" x14ac:dyDescent="0.3">
      <c r="A642" t="s">
        <v>889</v>
      </c>
      <c r="B642" t="s">
        <v>1051</v>
      </c>
      <c r="C642" s="2" t="s">
        <v>7882</v>
      </c>
    </row>
    <row r="643" spans="1:3" x14ac:dyDescent="0.3">
      <c r="A643" t="s">
        <v>889</v>
      </c>
      <c r="B643" t="s">
        <v>1051</v>
      </c>
      <c r="C643" s="2" t="s">
        <v>7883</v>
      </c>
    </row>
    <row r="644" spans="1:3" x14ac:dyDescent="0.3">
      <c r="A644" t="s">
        <v>889</v>
      </c>
      <c r="B644" t="s">
        <v>1051</v>
      </c>
      <c r="C644" s="2" t="s">
        <v>7884</v>
      </c>
    </row>
    <row r="645" spans="1:3" x14ac:dyDescent="0.3">
      <c r="A645" t="s">
        <v>889</v>
      </c>
      <c r="B645" t="s">
        <v>1051</v>
      </c>
      <c r="C645" s="2" t="s">
        <v>7885</v>
      </c>
    </row>
    <row r="646" spans="1:3" x14ac:dyDescent="0.3">
      <c r="A646" t="s">
        <v>889</v>
      </c>
      <c r="B646" t="s">
        <v>1051</v>
      </c>
      <c r="C646" s="2" t="s">
        <v>7886</v>
      </c>
    </row>
    <row r="647" spans="1:3" x14ac:dyDescent="0.3">
      <c r="A647" t="s">
        <v>889</v>
      </c>
      <c r="B647" t="s">
        <v>1051</v>
      </c>
      <c r="C647" s="2" t="s">
        <v>7887</v>
      </c>
    </row>
    <row r="648" spans="1:3" x14ac:dyDescent="0.3">
      <c r="A648" t="s">
        <v>889</v>
      </c>
      <c r="B648" t="s">
        <v>1051</v>
      </c>
      <c r="C648" s="2" t="s">
        <v>7888</v>
      </c>
    </row>
    <row r="649" spans="1:3" x14ac:dyDescent="0.3">
      <c r="A649" t="s">
        <v>889</v>
      </c>
      <c r="B649" t="s">
        <v>1051</v>
      </c>
      <c r="C649" s="2" t="s">
        <v>7889</v>
      </c>
    </row>
    <row r="650" spans="1:3" x14ac:dyDescent="0.3">
      <c r="A650" t="s">
        <v>889</v>
      </c>
      <c r="B650" t="s">
        <v>1051</v>
      </c>
      <c r="C650" s="2" t="s">
        <v>1068</v>
      </c>
    </row>
    <row r="651" spans="1:3" x14ac:dyDescent="0.3">
      <c r="A651" t="s">
        <v>889</v>
      </c>
      <c r="B651" t="s">
        <v>1051</v>
      </c>
      <c r="C651" s="2" t="s">
        <v>1060</v>
      </c>
    </row>
    <row r="652" spans="1:3" x14ac:dyDescent="0.3">
      <c r="A652" t="s">
        <v>889</v>
      </c>
      <c r="B652" t="s">
        <v>1051</v>
      </c>
      <c r="C652" s="2" t="s">
        <v>4175</v>
      </c>
    </row>
    <row r="653" spans="1:3" x14ac:dyDescent="0.3">
      <c r="A653" t="s">
        <v>889</v>
      </c>
      <c r="B653" t="s">
        <v>1051</v>
      </c>
      <c r="C653" s="2" t="s">
        <v>4176</v>
      </c>
    </row>
    <row r="654" spans="1:3" x14ac:dyDescent="0.3">
      <c r="A654" t="s">
        <v>889</v>
      </c>
      <c r="B654" t="s">
        <v>1051</v>
      </c>
      <c r="C654" s="2" t="s">
        <v>7890</v>
      </c>
    </row>
    <row r="655" spans="1:3" x14ac:dyDescent="0.3">
      <c r="A655" t="s">
        <v>889</v>
      </c>
      <c r="B655" t="s">
        <v>1051</v>
      </c>
      <c r="C655" s="2" t="s">
        <v>7891</v>
      </c>
    </row>
    <row r="656" spans="1:3" x14ac:dyDescent="0.3">
      <c r="A656" t="s">
        <v>889</v>
      </c>
      <c r="B656" t="s">
        <v>1051</v>
      </c>
      <c r="C656" s="2" t="s">
        <v>7892</v>
      </c>
    </row>
    <row r="657" spans="1:3" x14ac:dyDescent="0.3">
      <c r="A657" t="s">
        <v>889</v>
      </c>
      <c r="B657" t="s">
        <v>1051</v>
      </c>
      <c r="C657" s="2" t="s">
        <v>7893</v>
      </c>
    </row>
    <row r="658" spans="1:3" x14ac:dyDescent="0.3">
      <c r="A658" t="s">
        <v>889</v>
      </c>
      <c r="B658" t="s">
        <v>1051</v>
      </c>
      <c r="C658" s="2" t="s">
        <v>1052</v>
      </c>
    </row>
    <row r="659" spans="1:3" x14ac:dyDescent="0.3">
      <c r="A659" t="s">
        <v>889</v>
      </c>
      <c r="B659" t="s">
        <v>1051</v>
      </c>
      <c r="C659" s="2" t="s">
        <v>7894</v>
      </c>
    </row>
    <row r="660" spans="1:3" x14ac:dyDescent="0.3">
      <c r="A660" t="s">
        <v>889</v>
      </c>
      <c r="B660" t="s">
        <v>1051</v>
      </c>
      <c r="C660" s="2" t="s">
        <v>7895</v>
      </c>
    </row>
    <row r="661" spans="1:3" x14ac:dyDescent="0.3">
      <c r="A661" t="s">
        <v>889</v>
      </c>
      <c r="B661" t="s">
        <v>1051</v>
      </c>
      <c r="C661" s="2" t="s">
        <v>7896</v>
      </c>
    </row>
    <row r="662" spans="1:3" x14ac:dyDescent="0.3">
      <c r="A662" t="s">
        <v>889</v>
      </c>
      <c r="B662" t="s">
        <v>1051</v>
      </c>
      <c r="C662" s="2" t="s">
        <v>7897</v>
      </c>
    </row>
    <row r="663" spans="1:3" x14ac:dyDescent="0.3">
      <c r="A663" t="s">
        <v>889</v>
      </c>
      <c r="B663" t="s">
        <v>1051</v>
      </c>
      <c r="C663" s="2" t="s">
        <v>7898</v>
      </c>
    </row>
    <row r="664" spans="1:3" x14ac:dyDescent="0.3">
      <c r="A664" t="s">
        <v>889</v>
      </c>
      <c r="B664" t="s">
        <v>1051</v>
      </c>
      <c r="C664" s="2" t="s">
        <v>7899</v>
      </c>
    </row>
    <row r="665" spans="1:3" x14ac:dyDescent="0.3">
      <c r="A665" t="s">
        <v>889</v>
      </c>
      <c r="B665" t="s">
        <v>1051</v>
      </c>
      <c r="C665" s="2" t="s">
        <v>7900</v>
      </c>
    </row>
    <row r="666" spans="1:3" x14ac:dyDescent="0.3">
      <c r="A666" t="s">
        <v>889</v>
      </c>
      <c r="B666" t="s">
        <v>1051</v>
      </c>
      <c r="C666" s="2" t="s">
        <v>7901</v>
      </c>
    </row>
    <row r="667" spans="1:3" x14ac:dyDescent="0.3">
      <c r="A667" t="s">
        <v>889</v>
      </c>
      <c r="B667" t="s">
        <v>1051</v>
      </c>
      <c r="C667" s="2" t="s">
        <v>7902</v>
      </c>
    </row>
    <row r="668" spans="1:3" x14ac:dyDescent="0.3">
      <c r="A668" t="s">
        <v>889</v>
      </c>
      <c r="B668" t="s">
        <v>1051</v>
      </c>
      <c r="C668" s="2" t="s">
        <v>7903</v>
      </c>
    </row>
    <row r="669" spans="1:3" x14ac:dyDescent="0.3">
      <c r="A669" t="s">
        <v>889</v>
      </c>
      <c r="B669" t="s">
        <v>1051</v>
      </c>
      <c r="C669" s="2" t="s">
        <v>7904</v>
      </c>
    </row>
    <row r="670" spans="1:3" x14ac:dyDescent="0.3">
      <c r="A670" t="s">
        <v>889</v>
      </c>
      <c r="B670" t="s">
        <v>1051</v>
      </c>
      <c r="C670" s="2" t="s">
        <v>7905</v>
      </c>
    </row>
    <row r="671" spans="1:3" x14ac:dyDescent="0.3">
      <c r="A671" t="s">
        <v>889</v>
      </c>
      <c r="B671" t="s">
        <v>1051</v>
      </c>
      <c r="C671" s="2" t="s">
        <v>1055</v>
      </c>
    </row>
    <row r="672" spans="1:3" x14ac:dyDescent="0.3">
      <c r="A672" t="s">
        <v>889</v>
      </c>
      <c r="B672" t="s">
        <v>1051</v>
      </c>
      <c r="C672" s="2" t="s">
        <v>7906</v>
      </c>
    </row>
    <row r="673" spans="1:3" x14ac:dyDescent="0.3">
      <c r="A673" t="s">
        <v>889</v>
      </c>
      <c r="B673" t="s">
        <v>1051</v>
      </c>
      <c r="C673" s="2" t="s">
        <v>7907</v>
      </c>
    </row>
    <row r="674" spans="1:3" x14ac:dyDescent="0.3">
      <c r="A674" t="s">
        <v>889</v>
      </c>
      <c r="B674" t="s">
        <v>1051</v>
      </c>
      <c r="C674" s="2" t="s">
        <v>7908</v>
      </c>
    </row>
    <row r="675" spans="1:3" x14ac:dyDescent="0.3">
      <c r="A675" t="s">
        <v>889</v>
      </c>
      <c r="B675" t="s">
        <v>1051</v>
      </c>
      <c r="C675" s="2" t="s">
        <v>7909</v>
      </c>
    </row>
    <row r="676" spans="1:3" x14ac:dyDescent="0.3">
      <c r="A676" t="s">
        <v>889</v>
      </c>
      <c r="B676" t="s">
        <v>1051</v>
      </c>
      <c r="C676" s="2" t="s">
        <v>7910</v>
      </c>
    </row>
    <row r="677" spans="1:3" x14ac:dyDescent="0.3">
      <c r="A677" t="s">
        <v>889</v>
      </c>
      <c r="B677" t="s">
        <v>1051</v>
      </c>
      <c r="C677" s="2" t="s">
        <v>7911</v>
      </c>
    </row>
    <row r="678" spans="1:3" x14ac:dyDescent="0.3">
      <c r="A678" t="s">
        <v>889</v>
      </c>
      <c r="B678" t="s">
        <v>1051</v>
      </c>
      <c r="C678" s="2" t="s">
        <v>7912</v>
      </c>
    </row>
    <row r="679" spans="1:3" x14ac:dyDescent="0.3">
      <c r="A679" t="s">
        <v>889</v>
      </c>
      <c r="B679" t="s">
        <v>1051</v>
      </c>
      <c r="C679" s="2" t="s">
        <v>7913</v>
      </c>
    </row>
    <row r="680" spans="1:3" x14ac:dyDescent="0.3">
      <c r="A680" t="s">
        <v>889</v>
      </c>
      <c r="B680" t="s">
        <v>1051</v>
      </c>
      <c r="C680" s="2" t="s">
        <v>7914</v>
      </c>
    </row>
    <row r="681" spans="1:3" x14ac:dyDescent="0.3">
      <c r="A681" t="s">
        <v>889</v>
      </c>
      <c r="B681" t="s">
        <v>1051</v>
      </c>
      <c r="C681" s="2" t="s">
        <v>7915</v>
      </c>
    </row>
    <row r="682" spans="1:3" x14ac:dyDescent="0.3">
      <c r="A682" t="s">
        <v>889</v>
      </c>
      <c r="B682" t="s">
        <v>1051</v>
      </c>
      <c r="C682" s="2" t="s">
        <v>1058</v>
      </c>
    </row>
    <row r="683" spans="1:3" x14ac:dyDescent="0.3">
      <c r="A683" t="s">
        <v>889</v>
      </c>
      <c r="B683" t="s">
        <v>1051</v>
      </c>
      <c r="C683" s="2" t="s">
        <v>1063</v>
      </c>
    </row>
    <row r="684" spans="1:3" x14ac:dyDescent="0.3">
      <c r="A684" t="s">
        <v>889</v>
      </c>
      <c r="B684" t="s">
        <v>1051</v>
      </c>
      <c r="C684" s="2" t="s">
        <v>7916</v>
      </c>
    </row>
    <row r="685" spans="1:3" x14ac:dyDescent="0.3">
      <c r="A685" t="s">
        <v>889</v>
      </c>
      <c r="B685" t="s">
        <v>1051</v>
      </c>
      <c r="C685" s="2" t="s">
        <v>4201</v>
      </c>
    </row>
    <row r="686" spans="1:3" x14ac:dyDescent="0.3">
      <c r="A686" t="s">
        <v>889</v>
      </c>
      <c r="B686" t="s">
        <v>1051</v>
      </c>
      <c r="C686" s="2" t="s">
        <v>7917</v>
      </c>
    </row>
    <row r="687" spans="1:3" x14ac:dyDescent="0.3">
      <c r="A687" t="s">
        <v>889</v>
      </c>
      <c r="B687" t="s">
        <v>1051</v>
      </c>
      <c r="C687" s="2" t="s">
        <v>7918</v>
      </c>
    </row>
    <row r="688" spans="1:3" x14ac:dyDescent="0.3">
      <c r="A688" t="s">
        <v>889</v>
      </c>
      <c r="B688" t="s">
        <v>1051</v>
      </c>
      <c r="C688" s="2" t="s">
        <v>4097</v>
      </c>
    </row>
    <row r="689" spans="1:3" x14ac:dyDescent="0.3">
      <c r="A689" t="s">
        <v>889</v>
      </c>
      <c r="B689" t="s">
        <v>1051</v>
      </c>
      <c r="C689" s="2" t="s">
        <v>7919</v>
      </c>
    </row>
    <row r="690" spans="1:3" x14ac:dyDescent="0.3">
      <c r="A690" t="s">
        <v>889</v>
      </c>
      <c r="B690" t="s">
        <v>1051</v>
      </c>
      <c r="C690" s="2" t="s">
        <v>7920</v>
      </c>
    </row>
    <row r="691" spans="1:3" x14ac:dyDescent="0.3">
      <c r="A691" t="s">
        <v>889</v>
      </c>
      <c r="B691" t="s">
        <v>1051</v>
      </c>
      <c r="C691" s="2" t="s">
        <v>7921</v>
      </c>
    </row>
    <row r="692" spans="1:3" x14ac:dyDescent="0.3">
      <c r="A692" t="s">
        <v>889</v>
      </c>
      <c r="B692" t="s">
        <v>1051</v>
      </c>
      <c r="C692" s="2" t="s">
        <v>7922</v>
      </c>
    </row>
    <row r="693" spans="1:3" x14ac:dyDescent="0.3">
      <c r="A693" t="s">
        <v>889</v>
      </c>
      <c r="B693" t="s">
        <v>1051</v>
      </c>
      <c r="C693" s="2" t="s">
        <v>7923</v>
      </c>
    </row>
    <row r="694" spans="1:3" x14ac:dyDescent="0.3">
      <c r="A694" t="s">
        <v>889</v>
      </c>
      <c r="B694" t="s">
        <v>1051</v>
      </c>
      <c r="C694" s="2" t="s">
        <v>7924</v>
      </c>
    </row>
    <row r="695" spans="1:3" x14ac:dyDescent="0.3">
      <c r="A695" t="s">
        <v>889</v>
      </c>
      <c r="B695" t="s">
        <v>1051</v>
      </c>
      <c r="C695" s="2" t="s">
        <v>4101</v>
      </c>
    </row>
    <row r="696" spans="1:3" x14ac:dyDescent="0.3">
      <c r="A696" t="s">
        <v>889</v>
      </c>
      <c r="B696" t="s">
        <v>1051</v>
      </c>
      <c r="C696" s="2" t="s">
        <v>7925</v>
      </c>
    </row>
    <row r="697" spans="1:3" x14ac:dyDescent="0.3">
      <c r="A697" t="s">
        <v>889</v>
      </c>
      <c r="B697" t="s">
        <v>1051</v>
      </c>
      <c r="C697" s="2" t="s">
        <v>7926</v>
      </c>
    </row>
    <row r="698" spans="1:3" x14ac:dyDescent="0.3">
      <c r="A698" t="s">
        <v>889</v>
      </c>
      <c r="B698" t="s">
        <v>1051</v>
      </c>
      <c r="C698" s="2" t="s">
        <v>7927</v>
      </c>
    </row>
    <row r="699" spans="1:3" x14ac:dyDescent="0.3">
      <c r="A699" t="s">
        <v>889</v>
      </c>
      <c r="B699" t="s">
        <v>1051</v>
      </c>
      <c r="C699" s="2" t="s">
        <v>7928</v>
      </c>
    </row>
    <row r="700" spans="1:3" x14ac:dyDescent="0.3">
      <c r="A700" t="s">
        <v>889</v>
      </c>
      <c r="B700" t="s">
        <v>1051</v>
      </c>
      <c r="C700" s="2" t="s">
        <v>7929</v>
      </c>
    </row>
    <row r="701" spans="1:3" x14ac:dyDescent="0.3">
      <c r="A701" t="s">
        <v>889</v>
      </c>
      <c r="B701" t="s">
        <v>1051</v>
      </c>
      <c r="C701" s="2" t="s">
        <v>7930</v>
      </c>
    </row>
    <row r="702" spans="1:3" x14ac:dyDescent="0.3">
      <c r="A702" t="s">
        <v>889</v>
      </c>
      <c r="B702" t="s">
        <v>1051</v>
      </c>
      <c r="C702" s="2" t="s">
        <v>4115</v>
      </c>
    </row>
    <row r="703" spans="1:3" x14ac:dyDescent="0.3">
      <c r="A703" t="s">
        <v>889</v>
      </c>
      <c r="B703" t="s">
        <v>1051</v>
      </c>
      <c r="C703" s="2" t="s">
        <v>7931</v>
      </c>
    </row>
    <row r="704" spans="1:3" x14ac:dyDescent="0.3">
      <c r="A704" t="s">
        <v>889</v>
      </c>
      <c r="B704" t="s">
        <v>1051</v>
      </c>
      <c r="C704" s="2" t="s">
        <v>7932</v>
      </c>
    </row>
    <row r="705" spans="1:3" x14ac:dyDescent="0.3">
      <c r="A705" t="s">
        <v>889</v>
      </c>
      <c r="B705" t="s">
        <v>1051</v>
      </c>
      <c r="C705" s="2" t="s">
        <v>7933</v>
      </c>
    </row>
    <row r="706" spans="1:3" x14ac:dyDescent="0.3">
      <c r="A706" t="s">
        <v>889</v>
      </c>
      <c r="B706" t="s">
        <v>1051</v>
      </c>
      <c r="C706" s="2" t="s">
        <v>7934</v>
      </c>
    </row>
    <row r="707" spans="1:3" x14ac:dyDescent="0.3">
      <c r="A707" t="s">
        <v>889</v>
      </c>
      <c r="B707" t="s">
        <v>1051</v>
      </c>
      <c r="C707" s="2" t="s">
        <v>7935</v>
      </c>
    </row>
    <row r="708" spans="1:3" x14ac:dyDescent="0.3">
      <c r="A708" t="s">
        <v>889</v>
      </c>
      <c r="B708" t="s">
        <v>1051</v>
      </c>
      <c r="C708" s="2" t="s">
        <v>7936</v>
      </c>
    </row>
    <row r="709" spans="1:3" x14ac:dyDescent="0.3">
      <c r="A709" t="s">
        <v>889</v>
      </c>
      <c r="B709" t="s">
        <v>1051</v>
      </c>
      <c r="C709" s="2" t="s">
        <v>7937</v>
      </c>
    </row>
    <row r="710" spans="1:3" x14ac:dyDescent="0.3">
      <c r="A710" t="s">
        <v>889</v>
      </c>
      <c r="B710" t="s">
        <v>1051</v>
      </c>
      <c r="C710" s="2" t="s">
        <v>7938</v>
      </c>
    </row>
    <row r="711" spans="1:3" x14ac:dyDescent="0.3">
      <c r="A711" t="s">
        <v>889</v>
      </c>
      <c r="B711" t="s">
        <v>917</v>
      </c>
      <c r="C711" s="2" t="s">
        <v>7939</v>
      </c>
    </row>
    <row r="712" spans="1:3" x14ac:dyDescent="0.3">
      <c r="A712" t="s">
        <v>889</v>
      </c>
      <c r="B712" t="s">
        <v>917</v>
      </c>
      <c r="C712" s="2" t="s">
        <v>939</v>
      </c>
    </row>
    <row r="713" spans="1:3" x14ac:dyDescent="0.3">
      <c r="A713" t="s">
        <v>889</v>
      </c>
      <c r="B713" t="s">
        <v>917</v>
      </c>
      <c r="C713" s="2">
        <v>300064</v>
      </c>
    </row>
    <row r="714" spans="1:3" x14ac:dyDescent="0.3">
      <c r="A714" t="s">
        <v>889</v>
      </c>
      <c r="B714" t="s">
        <v>917</v>
      </c>
      <c r="C714" s="2">
        <v>300147</v>
      </c>
    </row>
    <row r="715" spans="1:3" x14ac:dyDescent="0.3">
      <c r="A715" t="s">
        <v>889</v>
      </c>
      <c r="B715" t="s">
        <v>917</v>
      </c>
      <c r="C715" s="2">
        <v>300148</v>
      </c>
    </row>
    <row r="716" spans="1:3" x14ac:dyDescent="0.3">
      <c r="A716" t="s">
        <v>889</v>
      </c>
      <c r="B716" t="s">
        <v>917</v>
      </c>
      <c r="C716" s="2" t="s">
        <v>4285</v>
      </c>
    </row>
    <row r="717" spans="1:3" x14ac:dyDescent="0.3">
      <c r="A717" t="s">
        <v>889</v>
      </c>
      <c r="B717" t="s">
        <v>917</v>
      </c>
      <c r="C717" s="2">
        <v>450150</v>
      </c>
    </row>
    <row r="718" spans="1:3" x14ac:dyDescent="0.3">
      <c r="A718" t="s">
        <v>889</v>
      </c>
      <c r="B718" t="s">
        <v>917</v>
      </c>
      <c r="C718" s="2" t="s">
        <v>7940</v>
      </c>
    </row>
    <row r="719" spans="1:3" x14ac:dyDescent="0.3">
      <c r="A719" t="s">
        <v>889</v>
      </c>
      <c r="B719" t="s">
        <v>917</v>
      </c>
      <c r="C719" s="2" t="s">
        <v>260</v>
      </c>
    </row>
    <row r="720" spans="1:3" x14ac:dyDescent="0.3">
      <c r="A720" t="s">
        <v>889</v>
      </c>
      <c r="B720" t="s">
        <v>917</v>
      </c>
      <c r="C720" s="2" t="s">
        <v>7941</v>
      </c>
    </row>
    <row r="721" spans="1:3" x14ac:dyDescent="0.3">
      <c r="A721" t="s">
        <v>889</v>
      </c>
      <c r="B721" t="s">
        <v>917</v>
      </c>
      <c r="C721" s="2" t="s">
        <v>7942</v>
      </c>
    </row>
    <row r="722" spans="1:3" x14ac:dyDescent="0.3">
      <c r="A722" t="s">
        <v>889</v>
      </c>
      <c r="B722" t="s">
        <v>917</v>
      </c>
      <c r="C722" s="2" t="s">
        <v>255</v>
      </c>
    </row>
    <row r="723" spans="1:3" x14ac:dyDescent="0.3">
      <c r="A723" t="s">
        <v>889</v>
      </c>
      <c r="B723" t="s">
        <v>917</v>
      </c>
      <c r="C723" s="2" t="s">
        <v>7943</v>
      </c>
    </row>
    <row r="724" spans="1:3" x14ac:dyDescent="0.3">
      <c r="A724" t="s">
        <v>889</v>
      </c>
      <c r="B724" t="s">
        <v>917</v>
      </c>
      <c r="C724" s="2" t="s">
        <v>7944</v>
      </c>
    </row>
    <row r="725" spans="1:3" x14ac:dyDescent="0.3">
      <c r="A725" t="s">
        <v>889</v>
      </c>
      <c r="B725" t="s">
        <v>917</v>
      </c>
      <c r="C725" s="2" t="s">
        <v>7945</v>
      </c>
    </row>
    <row r="726" spans="1:3" x14ac:dyDescent="0.3">
      <c r="A726" t="s">
        <v>889</v>
      </c>
      <c r="B726" t="s">
        <v>917</v>
      </c>
      <c r="C726" s="2" t="s">
        <v>7946</v>
      </c>
    </row>
    <row r="727" spans="1:3" x14ac:dyDescent="0.3">
      <c r="A727" t="s">
        <v>889</v>
      </c>
      <c r="B727" t="s">
        <v>917</v>
      </c>
      <c r="C727" s="2" t="s">
        <v>929</v>
      </c>
    </row>
    <row r="728" spans="1:3" x14ac:dyDescent="0.3">
      <c r="A728" t="s">
        <v>889</v>
      </c>
      <c r="B728" t="s">
        <v>917</v>
      </c>
      <c r="C728" s="2" t="s">
        <v>929</v>
      </c>
    </row>
    <row r="729" spans="1:3" x14ac:dyDescent="0.3">
      <c r="A729" t="s">
        <v>889</v>
      </c>
      <c r="B729" t="s">
        <v>917</v>
      </c>
      <c r="C729" s="2" t="s">
        <v>929</v>
      </c>
    </row>
    <row r="730" spans="1:3" x14ac:dyDescent="0.3">
      <c r="A730" t="s">
        <v>889</v>
      </c>
      <c r="B730" t="s">
        <v>917</v>
      </c>
      <c r="C730" s="2" t="s">
        <v>7947</v>
      </c>
    </row>
    <row r="731" spans="1:3" x14ac:dyDescent="0.3">
      <c r="A731" t="s">
        <v>889</v>
      </c>
      <c r="B731" t="s">
        <v>917</v>
      </c>
      <c r="C731" s="2" t="s">
        <v>928</v>
      </c>
    </row>
    <row r="732" spans="1:3" x14ac:dyDescent="0.3">
      <c r="A732" t="s">
        <v>889</v>
      </c>
      <c r="B732" t="s">
        <v>917</v>
      </c>
      <c r="C732" s="2" t="s">
        <v>928</v>
      </c>
    </row>
    <row r="733" spans="1:3" x14ac:dyDescent="0.3">
      <c r="A733" t="s">
        <v>889</v>
      </c>
      <c r="B733" t="s">
        <v>917</v>
      </c>
      <c r="C733" s="2" t="s">
        <v>928</v>
      </c>
    </row>
    <row r="734" spans="1:3" x14ac:dyDescent="0.3">
      <c r="A734" t="s">
        <v>889</v>
      </c>
      <c r="B734" t="s">
        <v>917</v>
      </c>
      <c r="C734" s="2" t="s">
        <v>7948</v>
      </c>
    </row>
    <row r="735" spans="1:3" x14ac:dyDescent="0.3">
      <c r="A735" t="s">
        <v>889</v>
      </c>
      <c r="B735" t="s">
        <v>917</v>
      </c>
      <c r="C735" s="2" t="s">
        <v>317</v>
      </c>
    </row>
    <row r="736" spans="1:3" x14ac:dyDescent="0.3">
      <c r="A736" t="s">
        <v>889</v>
      </c>
      <c r="B736" t="s">
        <v>917</v>
      </c>
      <c r="C736" s="2" t="s">
        <v>923</v>
      </c>
    </row>
    <row r="737" spans="1:3" x14ac:dyDescent="0.3">
      <c r="A737" t="s">
        <v>889</v>
      </c>
      <c r="B737" t="s">
        <v>917</v>
      </c>
      <c r="C737" s="2" t="s">
        <v>923</v>
      </c>
    </row>
    <row r="738" spans="1:3" x14ac:dyDescent="0.3">
      <c r="A738" t="s">
        <v>889</v>
      </c>
      <c r="B738" t="s">
        <v>917</v>
      </c>
      <c r="C738" s="2" t="s">
        <v>923</v>
      </c>
    </row>
    <row r="739" spans="1:3" x14ac:dyDescent="0.3">
      <c r="A739" t="s">
        <v>889</v>
      </c>
      <c r="B739" t="s">
        <v>917</v>
      </c>
      <c r="C739" s="2" t="s">
        <v>7949</v>
      </c>
    </row>
    <row r="740" spans="1:3" x14ac:dyDescent="0.3">
      <c r="A740" t="s">
        <v>889</v>
      </c>
      <c r="B740" t="s">
        <v>917</v>
      </c>
      <c r="C740" s="2" t="s">
        <v>319</v>
      </c>
    </row>
    <row r="741" spans="1:3" x14ac:dyDescent="0.3">
      <c r="A741" t="s">
        <v>889</v>
      </c>
      <c r="B741" t="s">
        <v>917</v>
      </c>
      <c r="C741" s="2" t="s">
        <v>319</v>
      </c>
    </row>
    <row r="742" spans="1:3" x14ac:dyDescent="0.3">
      <c r="A742" t="s">
        <v>889</v>
      </c>
      <c r="B742" t="s">
        <v>917</v>
      </c>
      <c r="C742" s="2" t="s">
        <v>930</v>
      </c>
    </row>
    <row r="743" spans="1:3" x14ac:dyDescent="0.3">
      <c r="A743" t="s">
        <v>889</v>
      </c>
      <c r="B743" t="s">
        <v>917</v>
      </c>
      <c r="C743" s="2" t="s">
        <v>930</v>
      </c>
    </row>
    <row r="744" spans="1:3" x14ac:dyDescent="0.3">
      <c r="A744" t="s">
        <v>889</v>
      </c>
      <c r="B744" t="s">
        <v>917</v>
      </c>
      <c r="C744" s="2" t="s">
        <v>7950</v>
      </c>
    </row>
    <row r="745" spans="1:3" x14ac:dyDescent="0.3">
      <c r="A745" t="s">
        <v>889</v>
      </c>
      <c r="B745" t="s">
        <v>917</v>
      </c>
      <c r="C745" s="2" t="s">
        <v>7951</v>
      </c>
    </row>
    <row r="746" spans="1:3" x14ac:dyDescent="0.3">
      <c r="A746" t="s">
        <v>889</v>
      </c>
      <c r="B746" t="s">
        <v>917</v>
      </c>
      <c r="C746" s="2" t="s">
        <v>7952</v>
      </c>
    </row>
    <row r="747" spans="1:3" x14ac:dyDescent="0.3">
      <c r="A747" t="s">
        <v>889</v>
      </c>
      <c r="B747" t="s">
        <v>917</v>
      </c>
      <c r="C747" s="2" t="s">
        <v>9569</v>
      </c>
    </row>
    <row r="748" spans="1:3" x14ac:dyDescent="0.3">
      <c r="A748" t="s">
        <v>889</v>
      </c>
      <c r="B748" t="s">
        <v>917</v>
      </c>
      <c r="C748" s="2" t="s">
        <v>9570</v>
      </c>
    </row>
    <row r="749" spans="1:3" x14ac:dyDescent="0.3">
      <c r="A749" t="s">
        <v>889</v>
      </c>
      <c r="B749" t="s">
        <v>917</v>
      </c>
      <c r="C749" s="2" t="s">
        <v>7953</v>
      </c>
    </row>
    <row r="750" spans="1:3" x14ac:dyDescent="0.3">
      <c r="A750" t="s">
        <v>889</v>
      </c>
      <c r="B750" t="s">
        <v>917</v>
      </c>
      <c r="C750" s="2" t="s">
        <v>7954</v>
      </c>
    </row>
    <row r="751" spans="1:3" x14ac:dyDescent="0.3">
      <c r="A751" t="s">
        <v>889</v>
      </c>
      <c r="B751" t="s">
        <v>917</v>
      </c>
      <c r="C751" s="2" t="s">
        <v>7955</v>
      </c>
    </row>
    <row r="752" spans="1:3" x14ac:dyDescent="0.3">
      <c r="A752" t="s">
        <v>889</v>
      </c>
      <c r="B752" t="s">
        <v>917</v>
      </c>
      <c r="C752" s="2" t="s">
        <v>322</v>
      </c>
    </row>
    <row r="753" spans="1:3" x14ac:dyDescent="0.3">
      <c r="A753" t="s">
        <v>889</v>
      </c>
      <c r="B753" t="s">
        <v>917</v>
      </c>
      <c r="C753" s="2" t="s">
        <v>324</v>
      </c>
    </row>
    <row r="754" spans="1:3" x14ac:dyDescent="0.3">
      <c r="A754" t="s">
        <v>889</v>
      </c>
      <c r="B754" t="s">
        <v>917</v>
      </c>
      <c r="C754" s="2" t="s">
        <v>7956</v>
      </c>
    </row>
    <row r="755" spans="1:3" x14ac:dyDescent="0.3">
      <c r="A755" t="s">
        <v>889</v>
      </c>
      <c r="B755" t="s">
        <v>917</v>
      </c>
      <c r="C755" s="2" t="s">
        <v>7957</v>
      </c>
    </row>
    <row r="756" spans="1:3" x14ac:dyDescent="0.3">
      <c r="A756" t="s">
        <v>889</v>
      </c>
      <c r="B756" t="s">
        <v>917</v>
      </c>
      <c r="C756" s="2" t="s">
        <v>7958</v>
      </c>
    </row>
    <row r="757" spans="1:3" x14ac:dyDescent="0.3">
      <c r="A757" t="s">
        <v>889</v>
      </c>
      <c r="B757" t="s">
        <v>917</v>
      </c>
      <c r="C757" s="2" t="s">
        <v>7959</v>
      </c>
    </row>
    <row r="758" spans="1:3" x14ac:dyDescent="0.3">
      <c r="A758" t="s">
        <v>889</v>
      </c>
      <c r="B758" t="s">
        <v>917</v>
      </c>
      <c r="C758" s="2" t="s">
        <v>7959</v>
      </c>
    </row>
    <row r="759" spans="1:3" x14ac:dyDescent="0.3">
      <c r="A759" t="s">
        <v>889</v>
      </c>
      <c r="B759" t="s">
        <v>917</v>
      </c>
      <c r="C759" s="2" t="s">
        <v>7959</v>
      </c>
    </row>
    <row r="760" spans="1:3" x14ac:dyDescent="0.3">
      <c r="A760" t="s">
        <v>889</v>
      </c>
      <c r="B760" t="s">
        <v>917</v>
      </c>
      <c r="C760" s="2" t="s">
        <v>330</v>
      </c>
    </row>
    <row r="761" spans="1:3" x14ac:dyDescent="0.3">
      <c r="A761" t="s">
        <v>889</v>
      </c>
      <c r="B761" t="s">
        <v>917</v>
      </c>
      <c r="C761" s="2" t="s">
        <v>330</v>
      </c>
    </row>
    <row r="762" spans="1:3" x14ac:dyDescent="0.3">
      <c r="A762" t="s">
        <v>889</v>
      </c>
      <c r="B762" t="s">
        <v>917</v>
      </c>
      <c r="C762" s="2" t="s">
        <v>333</v>
      </c>
    </row>
    <row r="763" spans="1:3" x14ac:dyDescent="0.3">
      <c r="A763" t="s">
        <v>889</v>
      </c>
      <c r="B763" t="s">
        <v>917</v>
      </c>
      <c r="C763" s="2" t="s">
        <v>333</v>
      </c>
    </row>
    <row r="764" spans="1:3" x14ac:dyDescent="0.3">
      <c r="A764" t="s">
        <v>889</v>
      </c>
      <c r="B764" t="s">
        <v>917</v>
      </c>
      <c r="C764" s="2" t="s">
        <v>338</v>
      </c>
    </row>
    <row r="765" spans="1:3" x14ac:dyDescent="0.3">
      <c r="A765" t="s">
        <v>889</v>
      </c>
      <c r="B765" t="s">
        <v>917</v>
      </c>
      <c r="C765" s="2" t="s">
        <v>338</v>
      </c>
    </row>
    <row r="766" spans="1:3" x14ac:dyDescent="0.3">
      <c r="A766" t="s">
        <v>889</v>
      </c>
      <c r="B766" t="s">
        <v>917</v>
      </c>
      <c r="C766" s="2" t="s">
        <v>935</v>
      </c>
    </row>
    <row r="767" spans="1:3" x14ac:dyDescent="0.3">
      <c r="A767" t="s">
        <v>889</v>
      </c>
      <c r="B767" t="s">
        <v>917</v>
      </c>
      <c r="C767" s="2" t="s">
        <v>935</v>
      </c>
    </row>
    <row r="768" spans="1:3" x14ac:dyDescent="0.3">
      <c r="A768" t="s">
        <v>889</v>
      </c>
      <c r="B768" t="s">
        <v>917</v>
      </c>
      <c r="C768" s="2" t="s">
        <v>935</v>
      </c>
    </row>
    <row r="769" spans="1:3" x14ac:dyDescent="0.3">
      <c r="A769" t="s">
        <v>889</v>
      </c>
      <c r="B769" t="s">
        <v>917</v>
      </c>
      <c r="C769" s="2" t="s">
        <v>7960</v>
      </c>
    </row>
    <row r="770" spans="1:3" x14ac:dyDescent="0.3">
      <c r="A770" t="s">
        <v>889</v>
      </c>
      <c r="B770" t="s">
        <v>917</v>
      </c>
      <c r="C770" s="2" t="s">
        <v>4412</v>
      </c>
    </row>
    <row r="771" spans="1:3" x14ac:dyDescent="0.3">
      <c r="A771" t="s">
        <v>889</v>
      </c>
      <c r="B771" t="s">
        <v>917</v>
      </c>
      <c r="C771" s="2" t="s">
        <v>921</v>
      </c>
    </row>
    <row r="772" spans="1:3" x14ac:dyDescent="0.3">
      <c r="A772" t="s">
        <v>889</v>
      </c>
      <c r="B772" t="s">
        <v>917</v>
      </c>
      <c r="C772" s="2" t="s">
        <v>16</v>
      </c>
    </row>
    <row r="773" spans="1:3" x14ac:dyDescent="0.3">
      <c r="A773" t="s">
        <v>889</v>
      </c>
      <c r="B773" t="s">
        <v>917</v>
      </c>
      <c r="C773" s="2" t="s">
        <v>4426</v>
      </c>
    </row>
    <row r="774" spans="1:3" x14ac:dyDescent="0.3">
      <c r="A774" t="s">
        <v>889</v>
      </c>
      <c r="B774" t="s">
        <v>917</v>
      </c>
      <c r="C774" s="2" t="s">
        <v>3828</v>
      </c>
    </row>
    <row r="775" spans="1:3" x14ac:dyDescent="0.3">
      <c r="A775" t="s">
        <v>889</v>
      </c>
      <c r="B775" t="s">
        <v>917</v>
      </c>
      <c r="C775" s="2" t="s">
        <v>3765</v>
      </c>
    </row>
    <row r="776" spans="1:3" x14ac:dyDescent="0.3">
      <c r="A776" t="s">
        <v>889</v>
      </c>
      <c r="B776" t="s">
        <v>917</v>
      </c>
      <c r="C776" s="2" t="s">
        <v>7961</v>
      </c>
    </row>
    <row r="777" spans="1:3" x14ac:dyDescent="0.3">
      <c r="A777" t="s">
        <v>889</v>
      </c>
      <c r="B777" t="s">
        <v>917</v>
      </c>
      <c r="C777" s="2" t="s">
        <v>931</v>
      </c>
    </row>
    <row r="778" spans="1:3" x14ac:dyDescent="0.3">
      <c r="A778" t="s">
        <v>889</v>
      </c>
      <c r="B778" t="s">
        <v>917</v>
      </c>
      <c r="C778" s="2" t="s">
        <v>3562</v>
      </c>
    </row>
    <row r="779" spans="1:3" x14ac:dyDescent="0.3">
      <c r="A779" t="s">
        <v>889</v>
      </c>
      <c r="B779" t="s">
        <v>917</v>
      </c>
      <c r="C779" s="2" t="s">
        <v>7962</v>
      </c>
    </row>
    <row r="780" spans="1:3" x14ac:dyDescent="0.3">
      <c r="A780" t="s">
        <v>889</v>
      </c>
      <c r="B780" t="s">
        <v>917</v>
      </c>
      <c r="C780" s="2" t="s">
        <v>7963</v>
      </c>
    </row>
    <row r="781" spans="1:3" x14ac:dyDescent="0.3">
      <c r="A781" t="s">
        <v>889</v>
      </c>
      <c r="B781" t="s">
        <v>917</v>
      </c>
      <c r="C781" s="2" t="s">
        <v>4427</v>
      </c>
    </row>
    <row r="782" spans="1:3" x14ac:dyDescent="0.3">
      <c r="A782" t="s">
        <v>889</v>
      </c>
      <c r="B782" t="s">
        <v>917</v>
      </c>
      <c r="C782" s="2" t="s">
        <v>3582</v>
      </c>
    </row>
    <row r="783" spans="1:3" x14ac:dyDescent="0.3">
      <c r="A783" t="s">
        <v>889</v>
      </c>
      <c r="B783" t="s">
        <v>917</v>
      </c>
      <c r="C783" s="2" t="s">
        <v>3581</v>
      </c>
    </row>
    <row r="784" spans="1:3" x14ac:dyDescent="0.3">
      <c r="A784" t="s">
        <v>889</v>
      </c>
      <c r="B784" t="s">
        <v>917</v>
      </c>
      <c r="C784" s="2" t="s">
        <v>4413</v>
      </c>
    </row>
    <row r="785" spans="1:3" x14ac:dyDescent="0.3">
      <c r="A785" t="s">
        <v>889</v>
      </c>
      <c r="B785" t="s">
        <v>917</v>
      </c>
      <c r="C785" s="2" t="s">
        <v>17</v>
      </c>
    </row>
    <row r="786" spans="1:3" x14ac:dyDescent="0.3">
      <c r="A786" t="s">
        <v>889</v>
      </c>
      <c r="B786" t="s">
        <v>917</v>
      </c>
      <c r="C786" s="2" t="s">
        <v>926</v>
      </c>
    </row>
    <row r="787" spans="1:3" x14ac:dyDescent="0.3">
      <c r="A787" t="s">
        <v>889</v>
      </c>
      <c r="B787" t="s">
        <v>917</v>
      </c>
      <c r="C787" s="2" t="s">
        <v>3992</v>
      </c>
    </row>
    <row r="788" spans="1:3" x14ac:dyDescent="0.3">
      <c r="A788" t="s">
        <v>889</v>
      </c>
      <c r="B788" t="s">
        <v>917</v>
      </c>
      <c r="C788" s="2" t="s">
        <v>3693</v>
      </c>
    </row>
    <row r="789" spans="1:3" x14ac:dyDescent="0.3">
      <c r="A789" t="s">
        <v>889</v>
      </c>
      <c r="B789" t="s">
        <v>917</v>
      </c>
      <c r="C789" s="2" t="s">
        <v>3590</v>
      </c>
    </row>
    <row r="790" spans="1:3" x14ac:dyDescent="0.3">
      <c r="A790" t="s">
        <v>889</v>
      </c>
      <c r="B790" t="s">
        <v>917</v>
      </c>
      <c r="C790" s="2" t="s">
        <v>7964</v>
      </c>
    </row>
    <row r="791" spans="1:3" x14ac:dyDescent="0.3">
      <c r="A791" t="s">
        <v>889</v>
      </c>
      <c r="B791" t="s">
        <v>917</v>
      </c>
      <c r="C791" s="2" t="s">
        <v>3699</v>
      </c>
    </row>
    <row r="792" spans="1:3" x14ac:dyDescent="0.3">
      <c r="A792" t="s">
        <v>889</v>
      </c>
      <c r="B792" t="s">
        <v>917</v>
      </c>
      <c r="C792" s="2" t="s">
        <v>4414</v>
      </c>
    </row>
    <row r="793" spans="1:3" x14ac:dyDescent="0.3">
      <c r="A793" t="s">
        <v>889</v>
      </c>
      <c r="B793" t="s">
        <v>917</v>
      </c>
      <c r="C793" s="2" t="s">
        <v>4415</v>
      </c>
    </row>
    <row r="794" spans="1:3" x14ac:dyDescent="0.3">
      <c r="A794" t="s">
        <v>889</v>
      </c>
      <c r="B794" t="s">
        <v>917</v>
      </c>
      <c r="C794" s="2" t="s">
        <v>3785</v>
      </c>
    </row>
    <row r="795" spans="1:3" x14ac:dyDescent="0.3">
      <c r="A795" t="s">
        <v>889</v>
      </c>
      <c r="B795" t="s">
        <v>917</v>
      </c>
      <c r="C795" s="2" t="s">
        <v>919</v>
      </c>
    </row>
    <row r="796" spans="1:3" x14ac:dyDescent="0.3">
      <c r="A796" t="s">
        <v>889</v>
      </c>
      <c r="B796" t="s">
        <v>917</v>
      </c>
      <c r="C796" s="2" t="s">
        <v>4416</v>
      </c>
    </row>
    <row r="797" spans="1:3" x14ac:dyDescent="0.3">
      <c r="A797" t="s">
        <v>889</v>
      </c>
      <c r="B797" t="s">
        <v>917</v>
      </c>
      <c r="C797" s="2" t="s">
        <v>3358</v>
      </c>
    </row>
    <row r="798" spans="1:3" x14ac:dyDescent="0.3">
      <c r="A798" t="s">
        <v>889</v>
      </c>
      <c r="B798" t="s">
        <v>917</v>
      </c>
      <c r="C798" s="2" t="s">
        <v>87</v>
      </c>
    </row>
    <row r="799" spans="1:3" x14ac:dyDescent="0.3">
      <c r="A799" t="s">
        <v>889</v>
      </c>
      <c r="B799" t="s">
        <v>917</v>
      </c>
      <c r="C799" s="2" t="s">
        <v>3633</v>
      </c>
    </row>
    <row r="800" spans="1:3" x14ac:dyDescent="0.3">
      <c r="A800" t="s">
        <v>889</v>
      </c>
      <c r="B800" t="s">
        <v>917</v>
      </c>
      <c r="C800" s="2" t="s">
        <v>3681</v>
      </c>
    </row>
    <row r="801" spans="1:3" x14ac:dyDescent="0.3">
      <c r="A801" t="s">
        <v>889</v>
      </c>
      <c r="B801" t="s">
        <v>917</v>
      </c>
      <c r="C801" s="2" t="s">
        <v>4417</v>
      </c>
    </row>
    <row r="802" spans="1:3" x14ac:dyDescent="0.3">
      <c r="A802" t="s">
        <v>889</v>
      </c>
      <c r="B802" t="s">
        <v>917</v>
      </c>
      <c r="C802" s="2" t="s">
        <v>88</v>
      </c>
    </row>
    <row r="803" spans="1:3" x14ac:dyDescent="0.3">
      <c r="A803" t="s">
        <v>889</v>
      </c>
      <c r="B803" t="s">
        <v>917</v>
      </c>
      <c r="C803" s="2" t="s">
        <v>938</v>
      </c>
    </row>
    <row r="804" spans="1:3" x14ac:dyDescent="0.3">
      <c r="A804" t="s">
        <v>889</v>
      </c>
      <c r="B804" t="s">
        <v>917</v>
      </c>
      <c r="C804" s="2" t="s">
        <v>4418</v>
      </c>
    </row>
    <row r="805" spans="1:3" x14ac:dyDescent="0.3">
      <c r="A805" t="s">
        <v>889</v>
      </c>
      <c r="B805" t="s">
        <v>917</v>
      </c>
      <c r="C805" s="2" t="s">
        <v>3971</v>
      </c>
    </row>
    <row r="806" spans="1:3" x14ac:dyDescent="0.3">
      <c r="A806" t="s">
        <v>889</v>
      </c>
      <c r="B806" t="s">
        <v>917</v>
      </c>
      <c r="C806" s="2" t="s">
        <v>932</v>
      </c>
    </row>
    <row r="807" spans="1:3" x14ac:dyDescent="0.3">
      <c r="A807" t="s">
        <v>889</v>
      </c>
      <c r="B807" t="s">
        <v>917</v>
      </c>
      <c r="C807" s="2" t="s">
        <v>922</v>
      </c>
    </row>
    <row r="808" spans="1:3" x14ac:dyDescent="0.3">
      <c r="A808" t="s">
        <v>889</v>
      </c>
      <c r="B808" t="s">
        <v>917</v>
      </c>
      <c r="C808" s="2" t="s">
        <v>4046</v>
      </c>
    </row>
    <row r="809" spans="1:3" x14ac:dyDescent="0.3">
      <c r="A809" t="s">
        <v>889</v>
      </c>
      <c r="B809" t="s">
        <v>917</v>
      </c>
      <c r="C809" s="2" t="s">
        <v>4420</v>
      </c>
    </row>
    <row r="810" spans="1:3" x14ac:dyDescent="0.3">
      <c r="A810" t="s">
        <v>889</v>
      </c>
      <c r="B810" t="s">
        <v>917</v>
      </c>
      <c r="C810" s="2" t="s">
        <v>3883</v>
      </c>
    </row>
    <row r="811" spans="1:3" x14ac:dyDescent="0.3">
      <c r="A811" t="s">
        <v>889</v>
      </c>
      <c r="B811" t="s">
        <v>917</v>
      </c>
      <c r="C811" s="2" t="s">
        <v>90</v>
      </c>
    </row>
    <row r="812" spans="1:3" x14ac:dyDescent="0.3">
      <c r="A812" t="s">
        <v>889</v>
      </c>
      <c r="B812" t="s">
        <v>917</v>
      </c>
      <c r="C812" s="2" t="s">
        <v>7965</v>
      </c>
    </row>
    <row r="813" spans="1:3" x14ac:dyDescent="0.3">
      <c r="A813" t="s">
        <v>889</v>
      </c>
      <c r="B813" t="s">
        <v>917</v>
      </c>
      <c r="C813" s="2" t="s">
        <v>7966</v>
      </c>
    </row>
    <row r="814" spans="1:3" x14ac:dyDescent="0.3">
      <c r="A814" t="s">
        <v>889</v>
      </c>
      <c r="B814" t="s">
        <v>917</v>
      </c>
      <c r="C814" s="2" t="s">
        <v>89</v>
      </c>
    </row>
    <row r="815" spans="1:3" x14ac:dyDescent="0.3">
      <c r="A815" t="s">
        <v>889</v>
      </c>
      <c r="B815" t="s">
        <v>917</v>
      </c>
      <c r="C815" s="2" t="s">
        <v>918</v>
      </c>
    </row>
    <row r="816" spans="1:3" x14ac:dyDescent="0.3">
      <c r="A816" t="s">
        <v>889</v>
      </c>
      <c r="B816" t="s">
        <v>917</v>
      </c>
      <c r="C816" s="2" t="s">
        <v>3714</v>
      </c>
    </row>
    <row r="817" spans="1:3" x14ac:dyDescent="0.3">
      <c r="A817" t="s">
        <v>889</v>
      </c>
      <c r="B817" t="s">
        <v>917</v>
      </c>
      <c r="C817" s="2" t="s">
        <v>3535</v>
      </c>
    </row>
    <row r="818" spans="1:3" x14ac:dyDescent="0.3">
      <c r="A818" t="s">
        <v>889</v>
      </c>
      <c r="B818" t="s">
        <v>917</v>
      </c>
      <c r="C818" s="2" t="s">
        <v>3354</v>
      </c>
    </row>
    <row r="819" spans="1:3" x14ac:dyDescent="0.3">
      <c r="A819" t="s">
        <v>889</v>
      </c>
      <c r="B819" t="s">
        <v>917</v>
      </c>
      <c r="C819" s="2" t="s">
        <v>3539</v>
      </c>
    </row>
    <row r="820" spans="1:3" x14ac:dyDescent="0.3">
      <c r="A820" t="s">
        <v>889</v>
      </c>
      <c r="B820" t="s">
        <v>917</v>
      </c>
      <c r="C820" s="2" t="s">
        <v>3631</v>
      </c>
    </row>
    <row r="821" spans="1:3" x14ac:dyDescent="0.3">
      <c r="A821" t="s">
        <v>889</v>
      </c>
      <c r="B821" t="s">
        <v>917</v>
      </c>
      <c r="C821" s="2" t="s">
        <v>3654</v>
      </c>
    </row>
    <row r="822" spans="1:3" x14ac:dyDescent="0.3">
      <c r="A822" t="s">
        <v>889</v>
      </c>
      <c r="B822" t="s">
        <v>917</v>
      </c>
      <c r="C822" s="2" t="s">
        <v>3835</v>
      </c>
    </row>
    <row r="823" spans="1:3" x14ac:dyDescent="0.3">
      <c r="A823" t="s">
        <v>889</v>
      </c>
      <c r="B823" t="s">
        <v>917</v>
      </c>
      <c r="C823" s="2" t="s">
        <v>4422</v>
      </c>
    </row>
    <row r="824" spans="1:3" x14ac:dyDescent="0.3">
      <c r="A824" t="s">
        <v>889</v>
      </c>
      <c r="B824" t="s">
        <v>917</v>
      </c>
      <c r="C824" s="2" t="s">
        <v>4423</v>
      </c>
    </row>
    <row r="825" spans="1:3" x14ac:dyDescent="0.3">
      <c r="A825" t="s">
        <v>889</v>
      </c>
      <c r="B825" t="s">
        <v>917</v>
      </c>
      <c r="C825" s="2" t="s">
        <v>3553</v>
      </c>
    </row>
    <row r="826" spans="1:3" x14ac:dyDescent="0.3">
      <c r="A826" t="s">
        <v>889</v>
      </c>
      <c r="B826" t="s">
        <v>917</v>
      </c>
      <c r="C826" s="2" t="s">
        <v>4424</v>
      </c>
    </row>
    <row r="827" spans="1:3" x14ac:dyDescent="0.3">
      <c r="A827" t="s">
        <v>889</v>
      </c>
      <c r="B827" t="s">
        <v>917</v>
      </c>
      <c r="C827" s="2" t="s">
        <v>7967</v>
      </c>
    </row>
    <row r="828" spans="1:3" x14ac:dyDescent="0.3">
      <c r="A828" t="s">
        <v>889</v>
      </c>
      <c r="B828" t="s">
        <v>917</v>
      </c>
      <c r="C828" s="2" t="s">
        <v>7968</v>
      </c>
    </row>
    <row r="829" spans="1:3" x14ac:dyDescent="0.3">
      <c r="A829" t="s">
        <v>889</v>
      </c>
      <c r="B829" t="s">
        <v>917</v>
      </c>
      <c r="C829" s="2" t="s">
        <v>4425</v>
      </c>
    </row>
    <row r="830" spans="1:3" x14ac:dyDescent="0.3">
      <c r="A830" t="s">
        <v>889</v>
      </c>
      <c r="B830" t="s">
        <v>917</v>
      </c>
      <c r="C830" s="2" t="s">
        <v>7454</v>
      </c>
    </row>
    <row r="831" spans="1:3" x14ac:dyDescent="0.3">
      <c r="A831" t="s">
        <v>889</v>
      </c>
      <c r="B831" t="s">
        <v>917</v>
      </c>
      <c r="C831" s="2" t="s">
        <v>7969</v>
      </c>
    </row>
    <row r="832" spans="1:3" x14ac:dyDescent="0.3">
      <c r="A832" t="s">
        <v>889</v>
      </c>
      <c r="B832" t="s">
        <v>917</v>
      </c>
      <c r="C832" s="2" t="s">
        <v>7970</v>
      </c>
    </row>
    <row r="833" spans="1:3" x14ac:dyDescent="0.3">
      <c r="A833" t="s">
        <v>889</v>
      </c>
      <c r="B833" t="s">
        <v>917</v>
      </c>
      <c r="C833" s="2" t="s">
        <v>7971</v>
      </c>
    </row>
    <row r="834" spans="1:3" x14ac:dyDescent="0.3">
      <c r="A834" t="s">
        <v>889</v>
      </c>
      <c r="B834" t="s">
        <v>917</v>
      </c>
      <c r="C834" s="2" t="s">
        <v>7972</v>
      </c>
    </row>
    <row r="835" spans="1:3" x14ac:dyDescent="0.3">
      <c r="A835" t="s">
        <v>889</v>
      </c>
      <c r="B835" t="s">
        <v>917</v>
      </c>
      <c r="C835" s="2" t="s">
        <v>920</v>
      </c>
    </row>
    <row r="836" spans="1:3" x14ac:dyDescent="0.3">
      <c r="A836" t="s">
        <v>889</v>
      </c>
      <c r="B836" t="s">
        <v>917</v>
      </c>
      <c r="C836" s="2" t="s">
        <v>7973</v>
      </c>
    </row>
    <row r="837" spans="1:3" x14ac:dyDescent="0.3">
      <c r="A837" t="s">
        <v>889</v>
      </c>
      <c r="B837" t="s">
        <v>917</v>
      </c>
      <c r="C837" s="2" t="s">
        <v>7974</v>
      </c>
    </row>
    <row r="838" spans="1:3" x14ac:dyDescent="0.3">
      <c r="A838" t="s">
        <v>889</v>
      </c>
      <c r="B838" t="s">
        <v>917</v>
      </c>
      <c r="C838" s="2" t="s">
        <v>7975</v>
      </c>
    </row>
    <row r="839" spans="1:3" x14ac:dyDescent="0.3">
      <c r="A839" t="s">
        <v>889</v>
      </c>
      <c r="B839" t="s">
        <v>917</v>
      </c>
      <c r="C839" s="2" t="s">
        <v>7976</v>
      </c>
    </row>
    <row r="840" spans="1:3" x14ac:dyDescent="0.3">
      <c r="A840" t="s">
        <v>889</v>
      </c>
      <c r="B840" t="s">
        <v>917</v>
      </c>
      <c r="C840" s="2" t="s">
        <v>7977</v>
      </c>
    </row>
    <row r="841" spans="1:3" x14ac:dyDescent="0.3">
      <c r="A841" t="s">
        <v>889</v>
      </c>
      <c r="B841" t="s">
        <v>917</v>
      </c>
      <c r="C841" s="2" t="s">
        <v>7978</v>
      </c>
    </row>
    <row r="842" spans="1:3" x14ac:dyDescent="0.3">
      <c r="A842" t="s">
        <v>889</v>
      </c>
      <c r="B842" t="s">
        <v>917</v>
      </c>
      <c r="C842" s="2" t="s">
        <v>7979</v>
      </c>
    </row>
    <row r="843" spans="1:3" x14ac:dyDescent="0.3">
      <c r="A843" t="s">
        <v>889</v>
      </c>
      <c r="B843" t="s">
        <v>917</v>
      </c>
      <c r="C843" s="2" t="s">
        <v>7980</v>
      </c>
    </row>
    <row r="844" spans="1:3" x14ac:dyDescent="0.3">
      <c r="A844" t="s">
        <v>889</v>
      </c>
      <c r="B844" t="s">
        <v>917</v>
      </c>
      <c r="C844" s="2" t="s">
        <v>7981</v>
      </c>
    </row>
    <row r="845" spans="1:3" x14ac:dyDescent="0.3">
      <c r="A845" t="s">
        <v>889</v>
      </c>
      <c r="B845" t="s">
        <v>917</v>
      </c>
      <c r="C845" s="2" t="s">
        <v>936</v>
      </c>
    </row>
    <row r="846" spans="1:3" x14ac:dyDescent="0.3">
      <c r="A846" t="s">
        <v>889</v>
      </c>
      <c r="B846" t="s">
        <v>917</v>
      </c>
      <c r="C846" s="2" t="s">
        <v>940</v>
      </c>
    </row>
    <row r="847" spans="1:3" x14ac:dyDescent="0.3">
      <c r="A847" t="s">
        <v>889</v>
      </c>
      <c r="B847" t="s">
        <v>917</v>
      </c>
      <c r="C847" s="2" t="s">
        <v>7982</v>
      </c>
    </row>
    <row r="848" spans="1:3" x14ac:dyDescent="0.3">
      <c r="A848" t="s">
        <v>889</v>
      </c>
      <c r="B848" t="s">
        <v>917</v>
      </c>
      <c r="C848" s="2" t="s">
        <v>7983</v>
      </c>
    </row>
    <row r="849" spans="1:3" x14ac:dyDescent="0.3">
      <c r="A849" t="s">
        <v>889</v>
      </c>
      <c r="B849" t="s">
        <v>917</v>
      </c>
      <c r="C849" s="2" t="s">
        <v>7984</v>
      </c>
    </row>
    <row r="850" spans="1:3" x14ac:dyDescent="0.3">
      <c r="A850" t="s">
        <v>889</v>
      </c>
      <c r="B850" t="s">
        <v>917</v>
      </c>
      <c r="C850" s="2" t="s">
        <v>7985</v>
      </c>
    </row>
    <row r="851" spans="1:3" x14ac:dyDescent="0.3">
      <c r="A851" t="s">
        <v>889</v>
      </c>
      <c r="B851" t="s">
        <v>917</v>
      </c>
      <c r="C851" s="2" t="s">
        <v>7986</v>
      </c>
    </row>
    <row r="852" spans="1:3" x14ac:dyDescent="0.3">
      <c r="A852" t="s">
        <v>889</v>
      </c>
      <c r="B852" t="s">
        <v>917</v>
      </c>
      <c r="C852" s="2" t="s">
        <v>925</v>
      </c>
    </row>
    <row r="853" spans="1:3" x14ac:dyDescent="0.3">
      <c r="A853" t="s">
        <v>889</v>
      </c>
      <c r="B853" t="s">
        <v>917</v>
      </c>
      <c r="C853" s="2" t="s">
        <v>7987</v>
      </c>
    </row>
    <row r="854" spans="1:3" x14ac:dyDescent="0.3">
      <c r="A854" t="s">
        <v>889</v>
      </c>
      <c r="B854" t="s">
        <v>917</v>
      </c>
      <c r="C854" s="2" t="s">
        <v>7988</v>
      </c>
    </row>
    <row r="855" spans="1:3" x14ac:dyDescent="0.3">
      <c r="A855" t="s">
        <v>889</v>
      </c>
      <c r="B855" t="s">
        <v>917</v>
      </c>
      <c r="C855" s="2" t="s">
        <v>7471</v>
      </c>
    </row>
    <row r="856" spans="1:3" x14ac:dyDescent="0.3">
      <c r="A856" t="s">
        <v>889</v>
      </c>
      <c r="B856" t="s">
        <v>917</v>
      </c>
      <c r="C856" s="2" t="s">
        <v>7989</v>
      </c>
    </row>
    <row r="857" spans="1:3" x14ac:dyDescent="0.3">
      <c r="A857" t="s">
        <v>889</v>
      </c>
      <c r="B857" t="s">
        <v>917</v>
      </c>
      <c r="C857" s="2" t="s">
        <v>3364</v>
      </c>
    </row>
    <row r="858" spans="1:3" x14ac:dyDescent="0.3">
      <c r="A858" t="s">
        <v>889</v>
      </c>
      <c r="B858" t="s">
        <v>917</v>
      </c>
      <c r="C858" s="2" t="s">
        <v>7990</v>
      </c>
    </row>
    <row r="859" spans="1:3" x14ac:dyDescent="0.3">
      <c r="A859" t="s">
        <v>889</v>
      </c>
      <c r="B859" t="s">
        <v>917</v>
      </c>
      <c r="C859" s="2" t="s">
        <v>7991</v>
      </c>
    </row>
    <row r="860" spans="1:3" x14ac:dyDescent="0.3">
      <c r="A860" t="s">
        <v>889</v>
      </c>
      <c r="B860" t="s">
        <v>917</v>
      </c>
      <c r="C860" s="2" t="s">
        <v>7992</v>
      </c>
    </row>
    <row r="861" spans="1:3" x14ac:dyDescent="0.3">
      <c r="A861" t="s">
        <v>889</v>
      </c>
      <c r="B861" t="s">
        <v>917</v>
      </c>
      <c r="C861" s="2" t="s">
        <v>3513</v>
      </c>
    </row>
    <row r="862" spans="1:3" x14ac:dyDescent="0.3">
      <c r="A862" t="s">
        <v>889</v>
      </c>
      <c r="B862" t="s">
        <v>917</v>
      </c>
      <c r="C862" s="2" t="s">
        <v>4633</v>
      </c>
    </row>
    <row r="863" spans="1:3" x14ac:dyDescent="0.3">
      <c r="A863" t="s">
        <v>889</v>
      </c>
      <c r="B863" t="s">
        <v>917</v>
      </c>
      <c r="C863" s="2" t="s">
        <v>7993</v>
      </c>
    </row>
    <row r="864" spans="1:3" x14ac:dyDescent="0.3">
      <c r="A864" t="s">
        <v>889</v>
      </c>
      <c r="B864" t="s">
        <v>917</v>
      </c>
      <c r="C864" s="2" t="s">
        <v>3365</v>
      </c>
    </row>
    <row r="865" spans="1:3" x14ac:dyDescent="0.3">
      <c r="A865" t="s">
        <v>889</v>
      </c>
      <c r="B865" t="s">
        <v>917</v>
      </c>
      <c r="C865" s="2" t="s">
        <v>934</v>
      </c>
    </row>
    <row r="866" spans="1:3" x14ac:dyDescent="0.3">
      <c r="A866" t="s">
        <v>889</v>
      </c>
      <c r="B866" t="s">
        <v>917</v>
      </c>
      <c r="C866" s="2" t="s">
        <v>933</v>
      </c>
    </row>
    <row r="867" spans="1:3" x14ac:dyDescent="0.3">
      <c r="A867" t="s">
        <v>889</v>
      </c>
      <c r="B867" t="s">
        <v>917</v>
      </c>
      <c r="C867" s="2" t="s">
        <v>97</v>
      </c>
    </row>
    <row r="868" spans="1:3" x14ac:dyDescent="0.3">
      <c r="A868" t="s">
        <v>889</v>
      </c>
      <c r="B868" t="s">
        <v>917</v>
      </c>
      <c r="C868" s="2" t="s">
        <v>7994</v>
      </c>
    </row>
    <row r="869" spans="1:3" x14ac:dyDescent="0.3">
      <c r="A869" t="s">
        <v>889</v>
      </c>
      <c r="B869" t="s">
        <v>917</v>
      </c>
      <c r="C869" s="2" t="s">
        <v>3573</v>
      </c>
    </row>
    <row r="870" spans="1:3" x14ac:dyDescent="0.3">
      <c r="A870" t="s">
        <v>889</v>
      </c>
      <c r="B870" t="s">
        <v>917</v>
      </c>
      <c r="C870" s="2" t="s">
        <v>98</v>
      </c>
    </row>
    <row r="871" spans="1:3" x14ac:dyDescent="0.3">
      <c r="A871" t="s">
        <v>889</v>
      </c>
      <c r="B871" t="s">
        <v>917</v>
      </c>
      <c r="C871" s="2" t="s">
        <v>3783</v>
      </c>
    </row>
    <row r="872" spans="1:3" x14ac:dyDescent="0.3">
      <c r="A872" t="s">
        <v>889</v>
      </c>
      <c r="B872" t="s">
        <v>917</v>
      </c>
      <c r="C872" s="2" t="s">
        <v>99</v>
      </c>
    </row>
    <row r="873" spans="1:3" x14ac:dyDescent="0.3">
      <c r="A873" t="s">
        <v>889</v>
      </c>
      <c r="B873" t="s">
        <v>917</v>
      </c>
      <c r="C873" s="2" t="s">
        <v>99</v>
      </c>
    </row>
    <row r="874" spans="1:3" x14ac:dyDescent="0.3">
      <c r="A874" t="s">
        <v>889</v>
      </c>
      <c r="B874" t="s">
        <v>917</v>
      </c>
      <c r="C874" s="2" t="s">
        <v>3956</v>
      </c>
    </row>
    <row r="875" spans="1:3" x14ac:dyDescent="0.3">
      <c r="A875" t="s">
        <v>889</v>
      </c>
      <c r="B875" t="s">
        <v>917</v>
      </c>
      <c r="C875" s="2" t="s">
        <v>937</v>
      </c>
    </row>
    <row r="876" spans="1:3" x14ac:dyDescent="0.3">
      <c r="A876" t="s">
        <v>889</v>
      </c>
      <c r="B876" t="s">
        <v>917</v>
      </c>
      <c r="C876" s="2" t="s">
        <v>4630</v>
      </c>
    </row>
    <row r="877" spans="1:3" x14ac:dyDescent="0.3">
      <c r="A877" t="s">
        <v>889</v>
      </c>
      <c r="B877" t="s">
        <v>917</v>
      </c>
      <c r="C877" s="2" t="s">
        <v>3733</v>
      </c>
    </row>
    <row r="878" spans="1:3" x14ac:dyDescent="0.3">
      <c r="A878" t="s">
        <v>889</v>
      </c>
      <c r="B878" t="s">
        <v>917</v>
      </c>
      <c r="C878" s="2" t="s">
        <v>102</v>
      </c>
    </row>
    <row r="879" spans="1:3" x14ac:dyDescent="0.3">
      <c r="A879" t="s">
        <v>889</v>
      </c>
      <c r="B879" t="s">
        <v>917</v>
      </c>
      <c r="C879" s="2" t="s">
        <v>4631</v>
      </c>
    </row>
    <row r="880" spans="1:3" x14ac:dyDescent="0.3">
      <c r="A880" t="s">
        <v>889</v>
      </c>
      <c r="B880" t="s">
        <v>917</v>
      </c>
      <c r="C880" s="2" t="s">
        <v>100</v>
      </c>
    </row>
    <row r="881" spans="1:3" x14ac:dyDescent="0.3">
      <c r="A881" t="s">
        <v>889</v>
      </c>
      <c r="B881" t="s">
        <v>917</v>
      </c>
      <c r="C881" s="2" t="s">
        <v>927</v>
      </c>
    </row>
    <row r="882" spans="1:3" x14ac:dyDescent="0.3">
      <c r="A882" t="s">
        <v>889</v>
      </c>
      <c r="B882" t="s">
        <v>917</v>
      </c>
      <c r="C882" s="2" t="s">
        <v>3529</v>
      </c>
    </row>
    <row r="883" spans="1:3" x14ac:dyDescent="0.3">
      <c r="A883" t="s">
        <v>889</v>
      </c>
      <c r="B883" t="s">
        <v>917</v>
      </c>
      <c r="C883" s="2" t="s">
        <v>4632</v>
      </c>
    </row>
    <row r="884" spans="1:3" x14ac:dyDescent="0.3">
      <c r="A884" t="s">
        <v>889</v>
      </c>
      <c r="B884" t="s">
        <v>917</v>
      </c>
      <c r="C884" s="2" t="s">
        <v>924</v>
      </c>
    </row>
    <row r="885" spans="1:3" x14ac:dyDescent="0.3">
      <c r="A885" t="s">
        <v>889</v>
      </c>
      <c r="B885" t="s">
        <v>917</v>
      </c>
      <c r="C885" s="2" t="s">
        <v>7995</v>
      </c>
    </row>
    <row r="886" spans="1:3" x14ac:dyDescent="0.3">
      <c r="A886" t="s">
        <v>889</v>
      </c>
      <c r="B886" t="s">
        <v>917</v>
      </c>
      <c r="C886" s="2" t="s">
        <v>7996</v>
      </c>
    </row>
    <row r="887" spans="1:3" x14ac:dyDescent="0.3">
      <c r="A887" t="s">
        <v>889</v>
      </c>
      <c r="B887" t="s">
        <v>917</v>
      </c>
      <c r="C887" s="2" t="s">
        <v>7997</v>
      </c>
    </row>
    <row r="888" spans="1:3" x14ac:dyDescent="0.3">
      <c r="A888" t="s">
        <v>889</v>
      </c>
      <c r="B888" t="s">
        <v>917</v>
      </c>
      <c r="C888" s="2" t="s">
        <v>7998</v>
      </c>
    </row>
    <row r="889" spans="1:3" x14ac:dyDescent="0.3">
      <c r="A889" t="s">
        <v>889</v>
      </c>
      <c r="B889" t="s">
        <v>890</v>
      </c>
      <c r="C889" s="2" t="s">
        <v>902</v>
      </c>
    </row>
    <row r="890" spans="1:3" x14ac:dyDescent="0.3">
      <c r="A890" t="s">
        <v>889</v>
      </c>
      <c r="B890" t="s">
        <v>890</v>
      </c>
      <c r="C890" s="2">
        <v>911350010</v>
      </c>
    </row>
    <row r="891" spans="1:3" x14ac:dyDescent="0.3">
      <c r="A891" t="s">
        <v>889</v>
      </c>
      <c r="B891" t="s">
        <v>890</v>
      </c>
      <c r="C891" s="2">
        <v>911350011</v>
      </c>
    </row>
    <row r="892" spans="1:3" x14ac:dyDescent="0.3">
      <c r="A892" t="s">
        <v>889</v>
      </c>
      <c r="B892" t="s">
        <v>890</v>
      </c>
      <c r="C892" s="2">
        <v>911350061</v>
      </c>
    </row>
    <row r="893" spans="1:3" x14ac:dyDescent="0.3">
      <c r="A893" t="s">
        <v>889</v>
      </c>
      <c r="B893" t="s">
        <v>890</v>
      </c>
      <c r="C893" s="2">
        <v>911350063</v>
      </c>
    </row>
    <row r="894" spans="1:3" x14ac:dyDescent="0.3">
      <c r="A894" t="s">
        <v>889</v>
      </c>
      <c r="B894" t="s">
        <v>890</v>
      </c>
      <c r="C894" s="2">
        <v>911400003</v>
      </c>
    </row>
    <row r="895" spans="1:3" x14ac:dyDescent="0.3">
      <c r="A895" t="s">
        <v>889</v>
      </c>
      <c r="B895" t="s">
        <v>890</v>
      </c>
      <c r="C895" s="2">
        <v>944350004</v>
      </c>
    </row>
    <row r="896" spans="1:3" x14ac:dyDescent="0.3">
      <c r="A896" t="s">
        <v>889</v>
      </c>
      <c r="B896" t="s">
        <v>890</v>
      </c>
      <c r="C896" s="2">
        <v>944350015</v>
      </c>
    </row>
    <row r="897" spans="1:3" x14ac:dyDescent="0.3">
      <c r="A897" t="s">
        <v>889</v>
      </c>
      <c r="B897" t="s">
        <v>890</v>
      </c>
      <c r="C897" s="2">
        <v>944700011</v>
      </c>
    </row>
    <row r="898" spans="1:3" x14ac:dyDescent="0.3">
      <c r="A898" t="s">
        <v>889</v>
      </c>
      <c r="B898" t="s">
        <v>890</v>
      </c>
      <c r="C898" s="2">
        <v>944700011</v>
      </c>
    </row>
    <row r="899" spans="1:3" x14ac:dyDescent="0.3">
      <c r="A899" t="s">
        <v>889</v>
      </c>
      <c r="B899" t="s">
        <v>890</v>
      </c>
      <c r="C899" s="2">
        <v>944700012</v>
      </c>
    </row>
    <row r="900" spans="1:3" x14ac:dyDescent="0.3">
      <c r="A900" t="s">
        <v>889</v>
      </c>
      <c r="B900" t="s">
        <v>890</v>
      </c>
      <c r="C900" s="2">
        <v>944700012</v>
      </c>
    </row>
    <row r="901" spans="1:3" x14ac:dyDescent="0.3">
      <c r="A901" t="s">
        <v>889</v>
      </c>
      <c r="B901" t="s">
        <v>890</v>
      </c>
      <c r="C901" s="2">
        <v>944900002</v>
      </c>
    </row>
    <row r="902" spans="1:3" x14ac:dyDescent="0.3">
      <c r="A902" t="s">
        <v>889</v>
      </c>
      <c r="B902" t="s">
        <v>890</v>
      </c>
      <c r="C902" s="2">
        <v>944900004</v>
      </c>
    </row>
    <row r="903" spans="1:3" x14ac:dyDescent="0.3">
      <c r="A903" t="s">
        <v>889</v>
      </c>
      <c r="B903" t="s">
        <v>890</v>
      </c>
      <c r="C903" s="2">
        <v>945550007</v>
      </c>
    </row>
    <row r="904" spans="1:3" x14ac:dyDescent="0.3">
      <c r="A904" t="s">
        <v>889</v>
      </c>
      <c r="B904" t="s">
        <v>890</v>
      </c>
      <c r="C904" s="2">
        <v>945550008</v>
      </c>
    </row>
    <row r="905" spans="1:3" x14ac:dyDescent="0.3">
      <c r="A905" t="s">
        <v>889</v>
      </c>
      <c r="B905" t="s">
        <v>890</v>
      </c>
      <c r="C905" s="2">
        <v>945550012</v>
      </c>
    </row>
    <row r="906" spans="1:3" x14ac:dyDescent="0.3">
      <c r="A906" t="s">
        <v>889</v>
      </c>
      <c r="B906" t="s">
        <v>890</v>
      </c>
      <c r="C906" s="2" t="s">
        <v>7630</v>
      </c>
    </row>
    <row r="907" spans="1:3" x14ac:dyDescent="0.3">
      <c r="A907" t="s">
        <v>889</v>
      </c>
      <c r="B907" t="s">
        <v>890</v>
      </c>
      <c r="C907" s="2" t="s">
        <v>7999</v>
      </c>
    </row>
    <row r="908" spans="1:3" x14ac:dyDescent="0.3">
      <c r="A908" t="s">
        <v>889</v>
      </c>
      <c r="B908" t="s">
        <v>890</v>
      </c>
      <c r="C908" s="2" t="s">
        <v>8000</v>
      </c>
    </row>
    <row r="909" spans="1:3" x14ac:dyDescent="0.3">
      <c r="A909" t="s">
        <v>889</v>
      </c>
      <c r="B909" t="s">
        <v>890</v>
      </c>
      <c r="C909" s="2" t="s">
        <v>8001</v>
      </c>
    </row>
    <row r="910" spans="1:3" x14ac:dyDescent="0.3">
      <c r="A910" t="s">
        <v>889</v>
      </c>
      <c r="B910" t="s">
        <v>890</v>
      </c>
      <c r="C910" s="2" t="s">
        <v>8002</v>
      </c>
    </row>
    <row r="911" spans="1:3" x14ac:dyDescent="0.3">
      <c r="A911" t="s">
        <v>889</v>
      </c>
      <c r="B911" t="s">
        <v>890</v>
      </c>
      <c r="C911" s="2" t="s">
        <v>8003</v>
      </c>
    </row>
    <row r="912" spans="1:3" x14ac:dyDescent="0.3">
      <c r="A912" t="s">
        <v>889</v>
      </c>
      <c r="B912" t="s">
        <v>890</v>
      </c>
      <c r="C912" s="2" t="s">
        <v>896</v>
      </c>
    </row>
    <row r="913" spans="1:3" x14ac:dyDescent="0.3">
      <c r="A913" t="s">
        <v>889</v>
      </c>
      <c r="B913" t="s">
        <v>890</v>
      </c>
      <c r="C913" s="2" t="s">
        <v>897</v>
      </c>
    </row>
    <row r="914" spans="1:3" x14ac:dyDescent="0.3">
      <c r="A914" t="s">
        <v>889</v>
      </c>
      <c r="B914" t="s">
        <v>890</v>
      </c>
      <c r="C914" s="2" t="s">
        <v>8004</v>
      </c>
    </row>
    <row r="915" spans="1:3" x14ac:dyDescent="0.3">
      <c r="A915" t="s">
        <v>889</v>
      </c>
      <c r="B915" t="s">
        <v>890</v>
      </c>
      <c r="C915" s="2" t="s">
        <v>8005</v>
      </c>
    </row>
    <row r="916" spans="1:3" x14ac:dyDescent="0.3">
      <c r="A916" t="s">
        <v>889</v>
      </c>
      <c r="B916" t="s">
        <v>890</v>
      </c>
      <c r="C916" s="2" t="s">
        <v>8006</v>
      </c>
    </row>
    <row r="917" spans="1:3" x14ac:dyDescent="0.3">
      <c r="A917" t="s">
        <v>889</v>
      </c>
      <c r="B917" t="s">
        <v>890</v>
      </c>
      <c r="C917" s="2" t="s">
        <v>8007</v>
      </c>
    </row>
    <row r="918" spans="1:3" x14ac:dyDescent="0.3">
      <c r="A918" t="s">
        <v>889</v>
      </c>
      <c r="B918" t="s">
        <v>890</v>
      </c>
      <c r="C918" s="2" t="s">
        <v>8008</v>
      </c>
    </row>
    <row r="919" spans="1:3" x14ac:dyDescent="0.3">
      <c r="A919" t="s">
        <v>889</v>
      </c>
      <c r="B919" t="s">
        <v>890</v>
      </c>
      <c r="C919" s="2" t="s">
        <v>8009</v>
      </c>
    </row>
    <row r="920" spans="1:3" x14ac:dyDescent="0.3">
      <c r="A920" t="s">
        <v>889</v>
      </c>
      <c r="B920" t="s">
        <v>890</v>
      </c>
      <c r="C920" s="2" t="s">
        <v>8010</v>
      </c>
    </row>
    <row r="921" spans="1:3" x14ac:dyDescent="0.3">
      <c r="A921" t="s">
        <v>889</v>
      </c>
      <c r="B921" t="s">
        <v>890</v>
      </c>
      <c r="C921" s="2" t="s">
        <v>8011</v>
      </c>
    </row>
    <row r="922" spans="1:3" x14ac:dyDescent="0.3">
      <c r="A922" t="s">
        <v>889</v>
      </c>
      <c r="B922" t="s">
        <v>890</v>
      </c>
      <c r="C922" s="2" t="s">
        <v>898</v>
      </c>
    </row>
    <row r="923" spans="1:3" x14ac:dyDescent="0.3">
      <c r="A923" t="s">
        <v>889</v>
      </c>
      <c r="B923" t="s">
        <v>890</v>
      </c>
      <c r="C923" s="2" t="s">
        <v>893</v>
      </c>
    </row>
    <row r="924" spans="1:3" x14ac:dyDescent="0.3">
      <c r="A924" t="s">
        <v>889</v>
      </c>
      <c r="B924" t="s">
        <v>890</v>
      </c>
      <c r="C924" s="2" t="s">
        <v>8012</v>
      </c>
    </row>
    <row r="925" spans="1:3" x14ac:dyDescent="0.3">
      <c r="A925" t="s">
        <v>889</v>
      </c>
      <c r="B925" t="s">
        <v>890</v>
      </c>
      <c r="C925" s="2" t="s">
        <v>8013</v>
      </c>
    </row>
    <row r="926" spans="1:3" x14ac:dyDescent="0.3">
      <c r="A926" t="s">
        <v>889</v>
      </c>
      <c r="B926" t="s">
        <v>890</v>
      </c>
      <c r="C926" s="2" t="s">
        <v>8014</v>
      </c>
    </row>
    <row r="927" spans="1:3" x14ac:dyDescent="0.3">
      <c r="A927" t="s">
        <v>889</v>
      </c>
      <c r="B927" t="s">
        <v>890</v>
      </c>
      <c r="C927" s="2" t="s">
        <v>8015</v>
      </c>
    </row>
    <row r="928" spans="1:3" x14ac:dyDescent="0.3">
      <c r="A928" t="s">
        <v>889</v>
      </c>
      <c r="B928" t="s">
        <v>890</v>
      </c>
      <c r="C928" s="2" t="s">
        <v>8016</v>
      </c>
    </row>
    <row r="929" spans="1:3" x14ac:dyDescent="0.3">
      <c r="A929" t="s">
        <v>889</v>
      </c>
      <c r="B929" t="s">
        <v>890</v>
      </c>
      <c r="C929" s="2" t="s">
        <v>8017</v>
      </c>
    </row>
    <row r="930" spans="1:3" x14ac:dyDescent="0.3">
      <c r="A930" t="s">
        <v>889</v>
      </c>
      <c r="B930" t="s">
        <v>890</v>
      </c>
      <c r="C930" s="2" t="s">
        <v>8018</v>
      </c>
    </row>
    <row r="931" spans="1:3" x14ac:dyDescent="0.3">
      <c r="A931" t="s">
        <v>889</v>
      </c>
      <c r="B931" t="s">
        <v>890</v>
      </c>
      <c r="C931" s="2" t="s">
        <v>8019</v>
      </c>
    </row>
    <row r="932" spans="1:3" x14ac:dyDescent="0.3">
      <c r="A932" t="s">
        <v>889</v>
      </c>
      <c r="B932" t="s">
        <v>890</v>
      </c>
      <c r="C932" s="2" t="s">
        <v>8020</v>
      </c>
    </row>
    <row r="933" spans="1:3" x14ac:dyDescent="0.3">
      <c r="A933" t="s">
        <v>889</v>
      </c>
      <c r="B933" t="s">
        <v>890</v>
      </c>
      <c r="C933" s="2" t="s">
        <v>8021</v>
      </c>
    </row>
    <row r="934" spans="1:3" x14ac:dyDescent="0.3">
      <c r="A934" t="s">
        <v>889</v>
      </c>
      <c r="B934" t="s">
        <v>890</v>
      </c>
      <c r="C934" s="2" t="s">
        <v>8022</v>
      </c>
    </row>
    <row r="935" spans="1:3" x14ac:dyDescent="0.3">
      <c r="A935" t="s">
        <v>889</v>
      </c>
      <c r="B935" t="s">
        <v>890</v>
      </c>
      <c r="C935" s="2" t="s">
        <v>8023</v>
      </c>
    </row>
    <row r="936" spans="1:3" x14ac:dyDescent="0.3">
      <c r="A936" t="s">
        <v>889</v>
      </c>
      <c r="B936" t="s">
        <v>890</v>
      </c>
      <c r="C936" s="2" t="s">
        <v>8024</v>
      </c>
    </row>
    <row r="937" spans="1:3" x14ac:dyDescent="0.3">
      <c r="A937" t="s">
        <v>889</v>
      </c>
      <c r="B937" t="s">
        <v>890</v>
      </c>
      <c r="C937" s="2" t="s">
        <v>8025</v>
      </c>
    </row>
    <row r="938" spans="1:3" x14ac:dyDescent="0.3">
      <c r="A938" t="s">
        <v>889</v>
      </c>
      <c r="B938" t="s">
        <v>890</v>
      </c>
      <c r="C938" s="2" t="s">
        <v>250</v>
      </c>
    </row>
    <row r="939" spans="1:3" x14ac:dyDescent="0.3">
      <c r="A939" t="s">
        <v>889</v>
      </c>
      <c r="B939" t="s">
        <v>890</v>
      </c>
      <c r="C939" s="2" t="s">
        <v>894</v>
      </c>
    </row>
    <row r="940" spans="1:3" x14ac:dyDescent="0.3">
      <c r="A940" t="s">
        <v>889</v>
      </c>
      <c r="B940" t="s">
        <v>890</v>
      </c>
      <c r="C940" s="2" t="s">
        <v>901</v>
      </c>
    </row>
    <row r="941" spans="1:3" x14ac:dyDescent="0.3">
      <c r="A941" t="s">
        <v>889</v>
      </c>
      <c r="B941" t="s">
        <v>890</v>
      </c>
      <c r="C941" s="2" t="s">
        <v>8026</v>
      </c>
    </row>
    <row r="942" spans="1:3" x14ac:dyDescent="0.3">
      <c r="A942" t="s">
        <v>889</v>
      </c>
      <c r="B942" t="s">
        <v>890</v>
      </c>
      <c r="C942" s="2" t="s">
        <v>8027</v>
      </c>
    </row>
    <row r="943" spans="1:3" x14ac:dyDescent="0.3">
      <c r="A943" t="s">
        <v>889</v>
      </c>
      <c r="B943" t="s">
        <v>890</v>
      </c>
      <c r="C943" s="2" t="s">
        <v>8028</v>
      </c>
    </row>
    <row r="944" spans="1:3" x14ac:dyDescent="0.3">
      <c r="A944" t="s">
        <v>889</v>
      </c>
      <c r="B944" t="s">
        <v>890</v>
      </c>
      <c r="C944" s="2" t="s">
        <v>8029</v>
      </c>
    </row>
    <row r="945" spans="1:3" x14ac:dyDescent="0.3">
      <c r="A945" t="s">
        <v>889</v>
      </c>
      <c r="B945" t="s">
        <v>890</v>
      </c>
      <c r="C945" s="2" t="s">
        <v>8030</v>
      </c>
    </row>
    <row r="946" spans="1:3" x14ac:dyDescent="0.3">
      <c r="A946" t="s">
        <v>889</v>
      </c>
      <c r="B946" t="s">
        <v>890</v>
      </c>
      <c r="C946" s="2" t="s">
        <v>8031</v>
      </c>
    </row>
    <row r="947" spans="1:3" x14ac:dyDescent="0.3">
      <c r="A947" t="s">
        <v>889</v>
      </c>
      <c r="B947" t="s">
        <v>890</v>
      </c>
      <c r="C947" s="2" t="s">
        <v>8032</v>
      </c>
    </row>
    <row r="948" spans="1:3" x14ac:dyDescent="0.3">
      <c r="A948" t="s">
        <v>889</v>
      </c>
      <c r="B948" t="s">
        <v>890</v>
      </c>
      <c r="C948" s="2" t="s">
        <v>4088</v>
      </c>
    </row>
    <row r="949" spans="1:3" x14ac:dyDescent="0.3">
      <c r="A949" t="s">
        <v>889</v>
      </c>
      <c r="B949" t="s">
        <v>890</v>
      </c>
      <c r="C949" s="2" t="s">
        <v>4089</v>
      </c>
    </row>
    <row r="950" spans="1:3" x14ac:dyDescent="0.3">
      <c r="A950" t="s">
        <v>889</v>
      </c>
      <c r="B950" t="s">
        <v>890</v>
      </c>
      <c r="C950" s="2" t="s">
        <v>8033</v>
      </c>
    </row>
    <row r="951" spans="1:3" x14ac:dyDescent="0.3">
      <c r="A951" t="s">
        <v>889</v>
      </c>
      <c r="B951" t="s">
        <v>890</v>
      </c>
      <c r="C951" s="2" t="s">
        <v>8034</v>
      </c>
    </row>
    <row r="952" spans="1:3" x14ac:dyDescent="0.3">
      <c r="A952" t="s">
        <v>889</v>
      </c>
      <c r="B952" t="s">
        <v>890</v>
      </c>
      <c r="C952" s="2" t="s">
        <v>8035</v>
      </c>
    </row>
    <row r="953" spans="1:3" x14ac:dyDescent="0.3">
      <c r="A953" t="s">
        <v>889</v>
      </c>
      <c r="B953" t="s">
        <v>890</v>
      </c>
      <c r="C953" s="2" t="s">
        <v>8036</v>
      </c>
    </row>
    <row r="954" spans="1:3" x14ac:dyDescent="0.3">
      <c r="A954" t="s">
        <v>889</v>
      </c>
      <c r="B954" t="s">
        <v>890</v>
      </c>
      <c r="C954" s="2" t="s">
        <v>8037</v>
      </c>
    </row>
    <row r="955" spans="1:3" x14ac:dyDescent="0.3">
      <c r="A955" t="s">
        <v>889</v>
      </c>
      <c r="B955" t="s">
        <v>890</v>
      </c>
      <c r="C955" s="2" t="s">
        <v>49</v>
      </c>
    </row>
    <row r="956" spans="1:3" x14ac:dyDescent="0.3">
      <c r="A956" t="s">
        <v>889</v>
      </c>
      <c r="B956" t="s">
        <v>890</v>
      </c>
      <c r="C956" s="2" t="s">
        <v>4676</v>
      </c>
    </row>
    <row r="957" spans="1:3" x14ac:dyDescent="0.3">
      <c r="A957" t="s">
        <v>889</v>
      </c>
      <c r="B957" t="s">
        <v>890</v>
      </c>
      <c r="C957" s="2" t="s">
        <v>906</v>
      </c>
    </row>
    <row r="958" spans="1:3" x14ac:dyDescent="0.3">
      <c r="A958" t="s">
        <v>889</v>
      </c>
      <c r="B958" t="s">
        <v>890</v>
      </c>
      <c r="C958" s="2" t="s">
        <v>903</v>
      </c>
    </row>
    <row r="959" spans="1:3" x14ac:dyDescent="0.3">
      <c r="A959" t="s">
        <v>889</v>
      </c>
      <c r="B959" t="s">
        <v>890</v>
      </c>
      <c r="C959" s="2" t="s">
        <v>50</v>
      </c>
    </row>
    <row r="960" spans="1:3" x14ac:dyDescent="0.3">
      <c r="A960" t="s">
        <v>889</v>
      </c>
      <c r="B960" t="s">
        <v>890</v>
      </c>
      <c r="C960" s="2" t="s">
        <v>8038</v>
      </c>
    </row>
    <row r="961" spans="1:3" x14ac:dyDescent="0.3">
      <c r="A961" t="s">
        <v>889</v>
      </c>
      <c r="B961" t="s">
        <v>890</v>
      </c>
      <c r="C961" s="2" t="s">
        <v>8039</v>
      </c>
    </row>
    <row r="962" spans="1:3" x14ac:dyDescent="0.3">
      <c r="A962" t="s">
        <v>889</v>
      </c>
      <c r="B962" t="s">
        <v>890</v>
      </c>
      <c r="C962" s="2" t="s">
        <v>8040</v>
      </c>
    </row>
    <row r="963" spans="1:3" x14ac:dyDescent="0.3">
      <c r="A963" t="s">
        <v>889</v>
      </c>
      <c r="B963" t="s">
        <v>890</v>
      </c>
      <c r="C963" s="2" t="s">
        <v>900</v>
      </c>
    </row>
    <row r="964" spans="1:3" x14ac:dyDescent="0.3">
      <c r="A964" t="s">
        <v>889</v>
      </c>
      <c r="B964" t="s">
        <v>890</v>
      </c>
      <c r="C964" s="2" t="s">
        <v>904</v>
      </c>
    </row>
    <row r="965" spans="1:3" x14ac:dyDescent="0.3">
      <c r="A965" t="s">
        <v>889</v>
      </c>
      <c r="B965" t="s">
        <v>890</v>
      </c>
      <c r="C965" s="2" t="s">
        <v>3946</v>
      </c>
    </row>
    <row r="966" spans="1:3" x14ac:dyDescent="0.3">
      <c r="A966" t="s">
        <v>889</v>
      </c>
      <c r="B966" t="s">
        <v>890</v>
      </c>
      <c r="C966" s="2" t="s">
        <v>104</v>
      </c>
    </row>
    <row r="967" spans="1:3" x14ac:dyDescent="0.3">
      <c r="A967" t="s">
        <v>889</v>
      </c>
      <c r="B967" t="s">
        <v>890</v>
      </c>
      <c r="C967" s="2" t="s">
        <v>8041</v>
      </c>
    </row>
    <row r="968" spans="1:3" x14ac:dyDescent="0.3">
      <c r="A968" t="s">
        <v>889</v>
      </c>
      <c r="B968" t="s">
        <v>890</v>
      </c>
      <c r="C968" s="2" t="s">
        <v>8042</v>
      </c>
    </row>
    <row r="969" spans="1:3" x14ac:dyDescent="0.3">
      <c r="A969" t="s">
        <v>889</v>
      </c>
      <c r="B969" t="s">
        <v>890</v>
      </c>
      <c r="C969" s="2" t="s">
        <v>4677</v>
      </c>
    </row>
    <row r="970" spans="1:3" x14ac:dyDescent="0.3">
      <c r="A970" t="s">
        <v>889</v>
      </c>
      <c r="B970" t="s">
        <v>890</v>
      </c>
      <c r="C970" s="2" t="s">
        <v>4678</v>
      </c>
    </row>
    <row r="971" spans="1:3" x14ac:dyDescent="0.3">
      <c r="A971" t="s">
        <v>889</v>
      </c>
      <c r="B971" t="s">
        <v>890</v>
      </c>
      <c r="C971" s="2" t="s">
        <v>891</v>
      </c>
    </row>
    <row r="972" spans="1:3" x14ac:dyDescent="0.3">
      <c r="A972" t="s">
        <v>889</v>
      </c>
      <c r="B972" t="s">
        <v>890</v>
      </c>
      <c r="C972" s="2" t="s">
        <v>3897</v>
      </c>
    </row>
    <row r="973" spans="1:3" x14ac:dyDescent="0.3">
      <c r="A973" t="s">
        <v>889</v>
      </c>
      <c r="B973" t="s">
        <v>890</v>
      </c>
      <c r="C973" s="2" t="s">
        <v>4679</v>
      </c>
    </row>
    <row r="974" spans="1:3" x14ac:dyDescent="0.3">
      <c r="A974" t="s">
        <v>889</v>
      </c>
      <c r="B974" t="s">
        <v>890</v>
      </c>
      <c r="C974" s="2" t="s">
        <v>3953</v>
      </c>
    </row>
    <row r="975" spans="1:3" x14ac:dyDescent="0.3">
      <c r="A975" t="s">
        <v>889</v>
      </c>
      <c r="B975" t="s">
        <v>890</v>
      </c>
      <c r="C975" s="2" t="s">
        <v>4058</v>
      </c>
    </row>
    <row r="976" spans="1:3" x14ac:dyDescent="0.3">
      <c r="A976" t="s">
        <v>889</v>
      </c>
      <c r="B976" t="s">
        <v>890</v>
      </c>
      <c r="C976" s="2" t="s">
        <v>4680</v>
      </c>
    </row>
    <row r="977" spans="1:3" x14ac:dyDescent="0.3">
      <c r="A977" t="s">
        <v>889</v>
      </c>
      <c r="B977" t="s">
        <v>890</v>
      </c>
      <c r="C977" s="2" t="s">
        <v>8043</v>
      </c>
    </row>
    <row r="978" spans="1:3" x14ac:dyDescent="0.3">
      <c r="A978" t="s">
        <v>889</v>
      </c>
      <c r="B978" t="s">
        <v>890</v>
      </c>
      <c r="C978" s="2" t="s">
        <v>8044</v>
      </c>
    </row>
    <row r="979" spans="1:3" x14ac:dyDescent="0.3">
      <c r="A979" t="s">
        <v>889</v>
      </c>
      <c r="B979" t="s">
        <v>890</v>
      </c>
      <c r="C979" s="2" t="s">
        <v>892</v>
      </c>
    </row>
    <row r="980" spans="1:3" x14ac:dyDescent="0.3">
      <c r="A980" t="s">
        <v>889</v>
      </c>
      <c r="B980" t="s">
        <v>890</v>
      </c>
      <c r="C980" s="2" t="s">
        <v>4681</v>
      </c>
    </row>
    <row r="981" spans="1:3" x14ac:dyDescent="0.3">
      <c r="A981" t="s">
        <v>889</v>
      </c>
      <c r="B981" t="s">
        <v>890</v>
      </c>
      <c r="C981" s="2" t="s">
        <v>3894</v>
      </c>
    </row>
    <row r="982" spans="1:3" x14ac:dyDescent="0.3">
      <c r="A982" t="s">
        <v>889</v>
      </c>
      <c r="B982" t="s">
        <v>890</v>
      </c>
      <c r="C982" s="2" t="s">
        <v>895</v>
      </c>
    </row>
    <row r="983" spans="1:3" x14ac:dyDescent="0.3">
      <c r="A983" t="s">
        <v>889</v>
      </c>
      <c r="B983" t="s">
        <v>890</v>
      </c>
      <c r="C983" s="2" t="s">
        <v>3547</v>
      </c>
    </row>
    <row r="984" spans="1:3" x14ac:dyDescent="0.3">
      <c r="A984" t="s">
        <v>889</v>
      </c>
      <c r="B984" t="s">
        <v>890</v>
      </c>
      <c r="C984" s="2" t="s">
        <v>8045</v>
      </c>
    </row>
    <row r="985" spans="1:3" x14ac:dyDescent="0.3">
      <c r="A985" t="s">
        <v>889</v>
      </c>
      <c r="B985" t="s">
        <v>890</v>
      </c>
      <c r="C985" s="2" t="s">
        <v>3630</v>
      </c>
    </row>
    <row r="986" spans="1:3" x14ac:dyDescent="0.3">
      <c r="A986" t="s">
        <v>889</v>
      </c>
      <c r="B986" t="s">
        <v>890</v>
      </c>
      <c r="C986" s="2" t="s">
        <v>4683</v>
      </c>
    </row>
    <row r="987" spans="1:3" x14ac:dyDescent="0.3">
      <c r="A987" t="s">
        <v>889</v>
      </c>
      <c r="B987" t="s">
        <v>890</v>
      </c>
      <c r="C987" s="2" t="s">
        <v>8046</v>
      </c>
    </row>
    <row r="988" spans="1:3" x14ac:dyDescent="0.3">
      <c r="A988" t="s">
        <v>889</v>
      </c>
      <c r="B988" t="s">
        <v>890</v>
      </c>
      <c r="C988" s="2" t="s">
        <v>8047</v>
      </c>
    </row>
    <row r="989" spans="1:3" x14ac:dyDescent="0.3">
      <c r="A989" t="s">
        <v>889</v>
      </c>
      <c r="B989" t="s">
        <v>890</v>
      </c>
      <c r="C989" s="2" t="s">
        <v>8048</v>
      </c>
    </row>
    <row r="990" spans="1:3" x14ac:dyDescent="0.3">
      <c r="A990" t="s">
        <v>889</v>
      </c>
      <c r="B990" t="s">
        <v>890</v>
      </c>
      <c r="C990" s="2" t="s">
        <v>8049</v>
      </c>
    </row>
    <row r="991" spans="1:3" x14ac:dyDescent="0.3">
      <c r="A991" t="s">
        <v>889</v>
      </c>
      <c r="B991" t="s">
        <v>890</v>
      </c>
      <c r="C991" s="2" t="s">
        <v>8050</v>
      </c>
    </row>
    <row r="992" spans="1:3" x14ac:dyDescent="0.3">
      <c r="A992" t="s">
        <v>889</v>
      </c>
      <c r="B992" t="s">
        <v>890</v>
      </c>
      <c r="C992" s="2" t="s">
        <v>3651</v>
      </c>
    </row>
    <row r="993" spans="1:3" x14ac:dyDescent="0.3">
      <c r="A993" t="s">
        <v>889</v>
      </c>
      <c r="B993" t="s">
        <v>890</v>
      </c>
      <c r="C993" s="2" t="s">
        <v>8051</v>
      </c>
    </row>
    <row r="994" spans="1:3" x14ac:dyDescent="0.3">
      <c r="A994" t="s">
        <v>889</v>
      </c>
      <c r="B994" t="s">
        <v>890</v>
      </c>
      <c r="C994" s="2" t="s">
        <v>3649</v>
      </c>
    </row>
    <row r="995" spans="1:3" x14ac:dyDescent="0.3">
      <c r="A995" t="s">
        <v>889</v>
      </c>
      <c r="B995" t="s">
        <v>890</v>
      </c>
      <c r="C995" s="2" t="s">
        <v>4684</v>
      </c>
    </row>
    <row r="996" spans="1:3" x14ac:dyDescent="0.3">
      <c r="A996" t="s">
        <v>889</v>
      </c>
      <c r="B996" t="s">
        <v>890</v>
      </c>
      <c r="C996" s="2" t="s">
        <v>4685</v>
      </c>
    </row>
    <row r="997" spans="1:3" x14ac:dyDescent="0.3">
      <c r="A997" t="s">
        <v>889</v>
      </c>
      <c r="B997" t="s">
        <v>890</v>
      </c>
      <c r="C997" s="2" t="s">
        <v>74</v>
      </c>
    </row>
    <row r="998" spans="1:3" x14ac:dyDescent="0.3">
      <c r="A998" t="s">
        <v>889</v>
      </c>
      <c r="B998" t="s">
        <v>890</v>
      </c>
      <c r="C998" s="2" t="s">
        <v>905</v>
      </c>
    </row>
    <row r="999" spans="1:3" x14ac:dyDescent="0.3">
      <c r="A999" t="s">
        <v>889</v>
      </c>
      <c r="B999" t="s">
        <v>890</v>
      </c>
      <c r="C999" s="2" t="s">
        <v>73</v>
      </c>
    </row>
    <row r="1000" spans="1:3" x14ac:dyDescent="0.3">
      <c r="A1000" t="s">
        <v>889</v>
      </c>
      <c r="B1000" t="s">
        <v>890</v>
      </c>
      <c r="C1000" s="2" t="s">
        <v>75</v>
      </c>
    </row>
    <row r="1001" spans="1:3" x14ac:dyDescent="0.3">
      <c r="A1001" t="s">
        <v>889</v>
      </c>
      <c r="B1001" t="s">
        <v>890</v>
      </c>
      <c r="C1001" s="2" t="s">
        <v>3891</v>
      </c>
    </row>
    <row r="1002" spans="1:3" x14ac:dyDescent="0.3">
      <c r="A1002" t="s">
        <v>889</v>
      </c>
      <c r="B1002" t="s">
        <v>890</v>
      </c>
      <c r="C1002" s="2" t="s">
        <v>4691</v>
      </c>
    </row>
    <row r="1003" spans="1:3" x14ac:dyDescent="0.3">
      <c r="A1003" t="s">
        <v>889</v>
      </c>
      <c r="B1003" t="s">
        <v>890</v>
      </c>
      <c r="C1003" s="2" t="s">
        <v>8052</v>
      </c>
    </row>
    <row r="1004" spans="1:3" x14ac:dyDescent="0.3">
      <c r="A1004" t="s">
        <v>889</v>
      </c>
      <c r="B1004" t="s">
        <v>890</v>
      </c>
      <c r="C1004" s="2" t="s">
        <v>899</v>
      </c>
    </row>
    <row r="1005" spans="1:3" x14ac:dyDescent="0.3">
      <c r="A1005" t="s">
        <v>889</v>
      </c>
      <c r="B1005" t="s">
        <v>890</v>
      </c>
      <c r="C1005" s="2" t="s">
        <v>4692</v>
      </c>
    </row>
    <row r="1006" spans="1:3" x14ac:dyDescent="0.3">
      <c r="A1006" t="s">
        <v>889</v>
      </c>
      <c r="B1006" t="s">
        <v>890</v>
      </c>
      <c r="C1006" s="2" t="s">
        <v>8053</v>
      </c>
    </row>
    <row r="1007" spans="1:3" x14ac:dyDescent="0.3">
      <c r="A1007" t="s">
        <v>889</v>
      </c>
      <c r="B1007" t="s">
        <v>890</v>
      </c>
      <c r="C1007" s="2" t="s">
        <v>8054</v>
      </c>
    </row>
    <row r="1008" spans="1:3" x14ac:dyDescent="0.3">
      <c r="A1008" t="s">
        <v>889</v>
      </c>
      <c r="B1008" t="s">
        <v>907</v>
      </c>
      <c r="C1008" s="2">
        <v>103016120</v>
      </c>
    </row>
    <row r="1009" spans="1:3" x14ac:dyDescent="0.3">
      <c r="A1009" t="s">
        <v>889</v>
      </c>
      <c r="B1009" t="s">
        <v>907</v>
      </c>
      <c r="C1009" s="2" t="s">
        <v>8055</v>
      </c>
    </row>
    <row r="1010" spans="1:3" x14ac:dyDescent="0.3">
      <c r="A1010" t="s">
        <v>889</v>
      </c>
      <c r="B1010" t="s">
        <v>907</v>
      </c>
      <c r="C1010" s="2" t="s">
        <v>8056</v>
      </c>
    </row>
    <row r="1011" spans="1:3" x14ac:dyDescent="0.3">
      <c r="A1011" t="s">
        <v>889</v>
      </c>
      <c r="B1011" t="s">
        <v>907</v>
      </c>
      <c r="C1011" s="2" t="s">
        <v>8057</v>
      </c>
    </row>
    <row r="1012" spans="1:3" x14ac:dyDescent="0.3">
      <c r="A1012" t="s">
        <v>889</v>
      </c>
      <c r="B1012" t="s">
        <v>907</v>
      </c>
      <c r="C1012" s="2" t="s">
        <v>8058</v>
      </c>
    </row>
    <row r="1013" spans="1:3" x14ac:dyDescent="0.3">
      <c r="A1013" t="s">
        <v>889</v>
      </c>
      <c r="B1013" t="s">
        <v>907</v>
      </c>
      <c r="C1013" s="2" t="s">
        <v>8059</v>
      </c>
    </row>
    <row r="1014" spans="1:3" x14ac:dyDescent="0.3">
      <c r="A1014" t="s">
        <v>889</v>
      </c>
      <c r="B1014" t="s">
        <v>907</v>
      </c>
      <c r="C1014" s="2">
        <v>942600003</v>
      </c>
    </row>
    <row r="1015" spans="1:3" x14ac:dyDescent="0.3">
      <c r="A1015" t="s">
        <v>889</v>
      </c>
      <c r="B1015" t="s">
        <v>907</v>
      </c>
      <c r="C1015" s="2">
        <v>942600003</v>
      </c>
    </row>
    <row r="1016" spans="1:3" x14ac:dyDescent="0.3">
      <c r="A1016" t="s">
        <v>889</v>
      </c>
      <c r="B1016" t="s">
        <v>907</v>
      </c>
      <c r="C1016" s="2">
        <v>942600006</v>
      </c>
    </row>
    <row r="1017" spans="1:3" x14ac:dyDescent="0.3">
      <c r="A1017" t="s">
        <v>889</v>
      </c>
      <c r="B1017" t="s">
        <v>907</v>
      </c>
      <c r="C1017" s="2">
        <v>942600006</v>
      </c>
    </row>
    <row r="1018" spans="1:3" x14ac:dyDescent="0.3">
      <c r="A1018" t="s">
        <v>889</v>
      </c>
      <c r="B1018" t="s">
        <v>907</v>
      </c>
      <c r="C1018" s="2">
        <v>942600006</v>
      </c>
    </row>
    <row r="1019" spans="1:3" x14ac:dyDescent="0.3">
      <c r="A1019" t="s">
        <v>889</v>
      </c>
      <c r="B1019" t="s">
        <v>907</v>
      </c>
      <c r="C1019" s="2">
        <v>942600009</v>
      </c>
    </row>
    <row r="1020" spans="1:3" x14ac:dyDescent="0.3">
      <c r="A1020" t="s">
        <v>889</v>
      </c>
      <c r="B1020" t="s">
        <v>907</v>
      </c>
      <c r="C1020" s="2">
        <v>942600010</v>
      </c>
    </row>
    <row r="1021" spans="1:3" x14ac:dyDescent="0.3">
      <c r="A1021" t="s">
        <v>889</v>
      </c>
      <c r="B1021" t="s">
        <v>907</v>
      </c>
      <c r="C1021" s="2">
        <v>942600012</v>
      </c>
    </row>
    <row r="1022" spans="1:3" x14ac:dyDescent="0.3">
      <c r="A1022" t="s">
        <v>889</v>
      </c>
      <c r="B1022" t="s">
        <v>907</v>
      </c>
      <c r="C1022" s="2">
        <v>942600012</v>
      </c>
    </row>
    <row r="1023" spans="1:3" x14ac:dyDescent="0.3">
      <c r="A1023" t="s">
        <v>889</v>
      </c>
      <c r="B1023" t="s">
        <v>907</v>
      </c>
      <c r="C1023" s="2">
        <v>942600012</v>
      </c>
    </row>
    <row r="1024" spans="1:3" x14ac:dyDescent="0.3">
      <c r="A1024" t="s">
        <v>889</v>
      </c>
      <c r="B1024" t="s">
        <v>907</v>
      </c>
      <c r="C1024" s="2">
        <v>943500024</v>
      </c>
    </row>
    <row r="1025" spans="1:3" x14ac:dyDescent="0.3">
      <c r="A1025" t="s">
        <v>889</v>
      </c>
      <c r="B1025" t="s">
        <v>907</v>
      </c>
      <c r="C1025" s="2">
        <v>943500029</v>
      </c>
    </row>
    <row r="1026" spans="1:3" x14ac:dyDescent="0.3">
      <c r="A1026" t="s">
        <v>889</v>
      </c>
      <c r="B1026" t="s">
        <v>907</v>
      </c>
      <c r="C1026" s="2">
        <v>943500031</v>
      </c>
    </row>
    <row r="1027" spans="1:3" x14ac:dyDescent="0.3">
      <c r="A1027" t="s">
        <v>889</v>
      </c>
      <c r="B1027" t="s">
        <v>907</v>
      </c>
      <c r="C1027" s="2">
        <v>943500031</v>
      </c>
    </row>
    <row r="1028" spans="1:3" x14ac:dyDescent="0.3">
      <c r="A1028" t="s">
        <v>889</v>
      </c>
      <c r="B1028" t="s">
        <v>907</v>
      </c>
      <c r="C1028" s="2">
        <v>943500045</v>
      </c>
    </row>
    <row r="1029" spans="1:3" x14ac:dyDescent="0.3">
      <c r="A1029" t="s">
        <v>889</v>
      </c>
      <c r="B1029" t="s">
        <v>907</v>
      </c>
      <c r="C1029" s="2">
        <v>943500047</v>
      </c>
    </row>
    <row r="1030" spans="1:3" x14ac:dyDescent="0.3">
      <c r="A1030" t="s">
        <v>889</v>
      </c>
      <c r="B1030" t="s">
        <v>907</v>
      </c>
      <c r="C1030" s="2">
        <v>943500055</v>
      </c>
    </row>
    <row r="1031" spans="1:3" x14ac:dyDescent="0.3">
      <c r="A1031" t="s">
        <v>889</v>
      </c>
      <c r="B1031" t="s">
        <v>907</v>
      </c>
      <c r="C1031" s="2">
        <v>943500055</v>
      </c>
    </row>
    <row r="1032" spans="1:3" x14ac:dyDescent="0.3">
      <c r="A1032" t="s">
        <v>889</v>
      </c>
      <c r="B1032" t="s">
        <v>907</v>
      </c>
      <c r="C1032" s="2">
        <v>944250002</v>
      </c>
    </row>
    <row r="1033" spans="1:3" x14ac:dyDescent="0.3">
      <c r="A1033" t="s">
        <v>889</v>
      </c>
      <c r="B1033" t="s">
        <v>907</v>
      </c>
      <c r="C1033" s="2">
        <v>944250004</v>
      </c>
    </row>
    <row r="1034" spans="1:3" x14ac:dyDescent="0.3">
      <c r="A1034" t="s">
        <v>889</v>
      </c>
      <c r="B1034" t="s">
        <v>907</v>
      </c>
      <c r="C1034" s="2">
        <v>944250006</v>
      </c>
    </row>
    <row r="1035" spans="1:3" x14ac:dyDescent="0.3">
      <c r="A1035" t="s">
        <v>889</v>
      </c>
      <c r="B1035" t="s">
        <v>907</v>
      </c>
      <c r="C1035" s="2">
        <v>944250006</v>
      </c>
    </row>
    <row r="1036" spans="1:3" x14ac:dyDescent="0.3">
      <c r="A1036" t="s">
        <v>889</v>
      </c>
      <c r="B1036" t="s">
        <v>907</v>
      </c>
      <c r="C1036" s="2">
        <v>944250029</v>
      </c>
    </row>
    <row r="1037" spans="1:3" x14ac:dyDescent="0.3">
      <c r="A1037" t="s">
        <v>889</v>
      </c>
      <c r="B1037" t="s">
        <v>907</v>
      </c>
      <c r="C1037" s="2">
        <v>945550028</v>
      </c>
    </row>
    <row r="1038" spans="1:3" x14ac:dyDescent="0.3">
      <c r="A1038" t="s">
        <v>889</v>
      </c>
      <c r="B1038" t="s">
        <v>907</v>
      </c>
      <c r="C1038" s="2">
        <v>945550029</v>
      </c>
    </row>
    <row r="1039" spans="1:3" x14ac:dyDescent="0.3">
      <c r="A1039" t="s">
        <v>889</v>
      </c>
      <c r="B1039" t="s">
        <v>907</v>
      </c>
      <c r="C1039" s="2">
        <v>945550034</v>
      </c>
    </row>
    <row r="1040" spans="1:3" x14ac:dyDescent="0.3">
      <c r="A1040" t="s">
        <v>889</v>
      </c>
      <c r="B1040" t="s">
        <v>907</v>
      </c>
      <c r="C1040" s="2">
        <v>946000002</v>
      </c>
    </row>
    <row r="1041" spans="1:3" x14ac:dyDescent="0.3">
      <c r="A1041" t="s">
        <v>889</v>
      </c>
      <c r="B1041" t="s">
        <v>907</v>
      </c>
      <c r="C1041" s="2">
        <v>946000002</v>
      </c>
    </row>
    <row r="1042" spans="1:3" x14ac:dyDescent="0.3">
      <c r="A1042" t="s">
        <v>889</v>
      </c>
      <c r="B1042" t="s">
        <v>907</v>
      </c>
      <c r="C1042" s="2" t="s">
        <v>8060</v>
      </c>
    </row>
    <row r="1043" spans="1:3" x14ac:dyDescent="0.3">
      <c r="A1043" t="s">
        <v>889</v>
      </c>
      <c r="B1043" t="s">
        <v>907</v>
      </c>
      <c r="C1043" s="2" t="s">
        <v>8061</v>
      </c>
    </row>
    <row r="1044" spans="1:3" x14ac:dyDescent="0.3">
      <c r="A1044" t="s">
        <v>889</v>
      </c>
      <c r="B1044" t="s">
        <v>907</v>
      </c>
      <c r="C1044" s="2" t="s">
        <v>8062</v>
      </c>
    </row>
    <row r="1045" spans="1:3" x14ac:dyDescent="0.3">
      <c r="A1045" t="s">
        <v>889</v>
      </c>
      <c r="B1045" t="s">
        <v>907</v>
      </c>
      <c r="C1045" s="2" t="s">
        <v>8063</v>
      </c>
    </row>
    <row r="1046" spans="1:3" x14ac:dyDescent="0.3">
      <c r="A1046" t="s">
        <v>889</v>
      </c>
      <c r="B1046" t="s">
        <v>907</v>
      </c>
      <c r="C1046" s="2" t="s">
        <v>8064</v>
      </c>
    </row>
    <row r="1047" spans="1:3" x14ac:dyDescent="0.3">
      <c r="A1047" t="s">
        <v>889</v>
      </c>
      <c r="B1047" t="s">
        <v>907</v>
      </c>
      <c r="C1047" s="2" t="s">
        <v>8065</v>
      </c>
    </row>
    <row r="1048" spans="1:3" x14ac:dyDescent="0.3">
      <c r="A1048" t="s">
        <v>889</v>
      </c>
      <c r="B1048" t="s">
        <v>907</v>
      </c>
      <c r="C1048" s="2" t="s">
        <v>249</v>
      </c>
    </row>
    <row r="1049" spans="1:3" x14ac:dyDescent="0.3">
      <c r="A1049" t="s">
        <v>889</v>
      </c>
      <c r="B1049" t="s">
        <v>907</v>
      </c>
      <c r="C1049" s="2" t="s">
        <v>8066</v>
      </c>
    </row>
    <row r="1050" spans="1:3" x14ac:dyDescent="0.3">
      <c r="A1050" t="s">
        <v>889</v>
      </c>
      <c r="B1050" t="s">
        <v>907</v>
      </c>
      <c r="C1050" s="2" t="s">
        <v>8067</v>
      </c>
    </row>
    <row r="1051" spans="1:3" x14ac:dyDescent="0.3">
      <c r="A1051" t="s">
        <v>889</v>
      </c>
      <c r="B1051" t="s">
        <v>907</v>
      </c>
      <c r="C1051" s="2" t="s">
        <v>914</v>
      </c>
    </row>
    <row r="1052" spans="1:3" x14ac:dyDescent="0.3">
      <c r="A1052" t="s">
        <v>889</v>
      </c>
      <c r="B1052" t="s">
        <v>907</v>
      </c>
      <c r="C1052" s="2" t="s">
        <v>8068</v>
      </c>
    </row>
    <row r="1053" spans="1:3" x14ac:dyDescent="0.3">
      <c r="A1053" t="s">
        <v>889</v>
      </c>
      <c r="B1053" t="s">
        <v>907</v>
      </c>
      <c r="C1053" s="2" t="s">
        <v>8069</v>
      </c>
    </row>
    <row r="1054" spans="1:3" x14ac:dyDescent="0.3">
      <c r="A1054" t="s">
        <v>889</v>
      </c>
      <c r="B1054" t="s">
        <v>907</v>
      </c>
      <c r="C1054" s="2" t="s">
        <v>8070</v>
      </c>
    </row>
    <row r="1055" spans="1:3" x14ac:dyDescent="0.3">
      <c r="A1055" t="s">
        <v>889</v>
      </c>
      <c r="B1055" t="s">
        <v>907</v>
      </c>
      <c r="C1055" s="2" t="s">
        <v>8071</v>
      </c>
    </row>
    <row r="1056" spans="1:3" x14ac:dyDescent="0.3">
      <c r="A1056" t="s">
        <v>889</v>
      </c>
      <c r="B1056" t="s">
        <v>907</v>
      </c>
      <c r="C1056" s="2" t="s">
        <v>8072</v>
      </c>
    </row>
    <row r="1057" spans="1:3" x14ac:dyDescent="0.3">
      <c r="A1057" t="s">
        <v>889</v>
      </c>
      <c r="B1057" t="s">
        <v>907</v>
      </c>
      <c r="C1057" s="2" t="s">
        <v>8073</v>
      </c>
    </row>
    <row r="1058" spans="1:3" x14ac:dyDescent="0.3">
      <c r="A1058" t="s">
        <v>889</v>
      </c>
      <c r="B1058" t="s">
        <v>907</v>
      </c>
      <c r="C1058" s="2" t="s">
        <v>8074</v>
      </c>
    </row>
    <row r="1059" spans="1:3" x14ac:dyDescent="0.3">
      <c r="A1059" t="s">
        <v>889</v>
      </c>
      <c r="B1059" t="s">
        <v>907</v>
      </c>
      <c r="C1059" s="2" t="s">
        <v>8075</v>
      </c>
    </row>
    <row r="1060" spans="1:3" x14ac:dyDescent="0.3">
      <c r="A1060" t="s">
        <v>889</v>
      </c>
      <c r="B1060" t="s">
        <v>907</v>
      </c>
      <c r="C1060" s="2" t="s">
        <v>8076</v>
      </c>
    </row>
    <row r="1061" spans="1:3" x14ac:dyDescent="0.3">
      <c r="A1061" t="s">
        <v>889</v>
      </c>
      <c r="B1061" t="s">
        <v>907</v>
      </c>
      <c r="C1061" s="2" t="s">
        <v>8077</v>
      </c>
    </row>
    <row r="1062" spans="1:3" x14ac:dyDescent="0.3">
      <c r="A1062" t="s">
        <v>889</v>
      </c>
      <c r="B1062" t="s">
        <v>907</v>
      </c>
      <c r="C1062" s="2" t="s">
        <v>8078</v>
      </c>
    </row>
    <row r="1063" spans="1:3" x14ac:dyDescent="0.3">
      <c r="A1063" t="s">
        <v>889</v>
      </c>
      <c r="B1063" t="s">
        <v>907</v>
      </c>
      <c r="C1063" s="2" t="s">
        <v>8079</v>
      </c>
    </row>
    <row r="1064" spans="1:3" x14ac:dyDescent="0.3">
      <c r="A1064" t="s">
        <v>889</v>
      </c>
      <c r="B1064" t="s">
        <v>907</v>
      </c>
      <c r="C1064" s="2" t="s">
        <v>8080</v>
      </c>
    </row>
    <row r="1065" spans="1:3" x14ac:dyDescent="0.3">
      <c r="A1065" t="s">
        <v>889</v>
      </c>
      <c r="B1065" t="s">
        <v>907</v>
      </c>
      <c r="C1065" s="2" t="s">
        <v>8081</v>
      </c>
    </row>
    <row r="1066" spans="1:3" x14ac:dyDescent="0.3">
      <c r="A1066" t="s">
        <v>889</v>
      </c>
      <c r="B1066" t="s">
        <v>907</v>
      </c>
      <c r="C1066" s="2" t="s">
        <v>8082</v>
      </c>
    </row>
    <row r="1067" spans="1:3" x14ac:dyDescent="0.3">
      <c r="A1067" t="s">
        <v>889</v>
      </c>
      <c r="B1067" t="s">
        <v>907</v>
      </c>
      <c r="C1067" s="2" t="s">
        <v>8083</v>
      </c>
    </row>
    <row r="1068" spans="1:3" x14ac:dyDescent="0.3">
      <c r="A1068" t="s">
        <v>889</v>
      </c>
      <c r="B1068" t="s">
        <v>907</v>
      </c>
      <c r="C1068" s="2" t="s">
        <v>8084</v>
      </c>
    </row>
    <row r="1069" spans="1:3" x14ac:dyDescent="0.3">
      <c r="A1069" t="s">
        <v>889</v>
      </c>
      <c r="B1069" t="s">
        <v>907</v>
      </c>
      <c r="C1069" s="2" t="s">
        <v>8085</v>
      </c>
    </row>
    <row r="1070" spans="1:3" x14ac:dyDescent="0.3">
      <c r="A1070" t="s">
        <v>889</v>
      </c>
      <c r="B1070" t="s">
        <v>907</v>
      </c>
      <c r="C1070" s="2" t="s">
        <v>8086</v>
      </c>
    </row>
    <row r="1071" spans="1:3" x14ac:dyDescent="0.3">
      <c r="A1071" t="s">
        <v>889</v>
      </c>
      <c r="B1071" t="s">
        <v>907</v>
      </c>
      <c r="C1071" s="2" t="s">
        <v>8087</v>
      </c>
    </row>
    <row r="1072" spans="1:3" x14ac:dyDescent="0.3">
      <c r="A1072" t="s">
        <v>889</v>
      </c>
      <c r="B1072" t="s">
        <v>907</v>
      </c>
      <c r="C1072" s="2" t="s">
        <v>8088</v>
      </c>
    </row>
    <row r="1073" spans="1:3" x14ac:dyDescent="0.3">
      <c r="A1073" t="s">
        <v>889</v>
      </c>
      <c r="B1073" t="s">
        <v>907</v>
      </c>
      <c r="C1073" s="2" t="s">
        <v>8089</v>
      </c>
    </row>
    <row r="1074" spans="1:3" x14ac:dyDescent="0.3">
      <c r="A1074" t="s">
        <v>889</v>
      </c>
      <c r="B1074" t="s">
        <v>907</v>
      </c>
      <c r="C1074" s="2" t="s">
        <v>8090</v>
      </c>
    </row>
    <row r="1075" spans="1:3" x14ac:dyDescent="0.3">
      <c r="A1075" t="s">
        <v>889</v>
      </c>
      <c r="B1075" t="s">
        <v>907</v>
      </c>
      <c r="C1075" s="2" t="s">
        <v>8091</v>
      </c>
    </row>
    <row r="1076" spans="1:3" x14ac:dyDescent="0.3">
      <c r="A1076" t="s">
        <v>889</v>
      </c>
      <c r="B1076" t="s">
        <v>907</v>
      </c>
      <c r="C1076" s="2" t="s">
        <v>8092</v>
      </c>
    </row>
    <row r="1077" spans="1:3" x14ac:dyDescent="0.3">
      <c r="A1077" t="s">
        <v>889</v>
      </c>
      <c r="B1077" t="s">
        <v>907</v>
      </c>
      <c r="C1077" s="2" t="s">
        <v>911</v>
      </c>
    </row>
    <row r="1078" spans="1:3" x14ac:dyDescent="0.3">
      <c r="A1078" t="s">
        <v>889</v>
      </c>
      <c r="B1078" t="s">
        <v>907</v>
      </c>
      <c r="C1078" s="2" t="s">
        <v>8093</v>
      </c>
    </row>
    <row r="1079" spans="1:3" x14ac:dyDescent="0.3">
      <c r="A1079" t="s">
        <v>889</v>
      </c>
      <c r="B1079" t="s">
        <v>907</v>
      </c>
      <c r="C1079" s="2" t="s">
        <v>8094</v>
      </c>
    </row>
    <row r="1080" spans="1:3" x14ac:dyDescent="0.3">
      <c r="A1080" t="s">
        <v>889</v>
      </c>
      <c r="B1080" t="s">
        <v>907</v>
      </c>
      <c r="C1080" s="2" t="s">
        <v>8095</v>
      </c>
    </row>
    <row r="1081" spans="1:3" x14ac:dyDescent="0.3">
      <c r="A1081" t="s">
        <v>889</v>
      </c>
      <c r="B1081" t="s">
        <v>907</v>
      </c>
      <c r="C1081" s="2" t="s">
        <v>8096</v>
      </c>
    </row>
    <row r="1082" spans="1:3" x14ac:dyDescent="0.3">
      <c r="A1082" t="s">
        <v>889</v>
      </c>
      <c r="B1082" t="s">
        <v>907</v>
      </c>
      <c r="C1082" s="2" t="s">
        <v>251</v>
      </c>
    </row>
    <row r="1083" spans="1:3" x14ac:dyDescent="0.3">
      <c r="A1083" t="s">
        <v>889</v>
      </c>
      <c r="B1083" t="s">
        <v>907</v>
      </c>
      <c r="C1083" s="2" t="s">
        <v>248</v>
      </c>
    </row>
    <row r="1084" spans="1:3" x14ac:dyDescent="0.3">
      <c r="A1084" t="s">
        <v>889</v>
      </c>
      <c r="B1084" t="s">
        <v>907</v>
      </c>
      <c r="C1084" s="2" t="s">
        <v>8097</v>
      </c>
    </row>
    <row r="1085" spans="1:3" x14ac:dyDescent="0.3">
      <c r="A1085" t="s">
        <v>889</v>
      </c>
      <c r="B1085" t="s">
        <v>907</v>
      </c>
      <c r="C1085" s="2" t="s">
        <v>8098</v>
      </c>
    </row>
    <row r="1086" spans="1:3" x14ac:dyDescent="0.3">
      <c r="A1086" t="s">
        <v>889</v>
      </c>
      <c r="B1086" t="s">
        <v>907</v>
      </c>
      <c r="C1086" s="2" t="s">
        <v>912</v>
      </c>
    </row>
    <row r="1087" spans="1:3" x14ac:dyDescent="0.3">
      <c r="A1087" t="s">
        <v>889</v>
      </c>
      <c r="B1087" t="s">
        <v>907</v>
      </c>
      <c r="C1087" s="2" t="s">
        <v>8099</v>
      </c>
    </row>
    <row r="1088" spans="1:3" x14ac:dyDescent="0.3">
      <c r="A1088" t="s">
        <v>889</v>
      </c>
      <c r="B1088" t="s">
        <v>907</v>
      </c>
      <c r="C1088" s="2" t="s">
        <v>8100</v>
      </c>
    </row>
    <row r="1089" spans="1:3" x14ac:dyDescent="0.3">
      <c r="A1089" t="s">
        <v>889</v>
      </c>
      <c r="B1089" t="s">
        <v>907</v>
      </c>
      <c r="C1089" s="2" t="s">
        <v>8101</v>
      </c>
    </row>
    <row r="1090" spans="1:3" x14ac:dyDescent="0.3">
      <c r="A1090" t="s">
        <v>889</v>
      </c>
      <c r="B1090" t="s">
        <v>907</v>
      </c>
      <c r="C1090" s="2" t="s">
        <v>4479</v>
      </c>
    </row>
    <row r="1091" spans="1:3" x14ac:dyDescent="0.3">
      <c r="A1091" t="s">
        <v>889</v>
      </c>
      <c r="B1091" t="s">
        <v>907</v>
      </c>
      <c r="C1091" s="2" t="s">
        <v>72</v>
      </c>
    </row>
    <row r="1092" spans="1:3" x14ac:dyDescent="0.3">
      <c r="A1092" t="s">
        <v>889</v>
      </c>
      <c r="B1092" t="s">
        <v>907</v>
      </c>
      <c r="C1092" s="2" t="s">
        <v>4480</v>
      </c>
    </row>
    <row r="1093" spans="1:3" x14ac:dyDescent="0.3">
      <c r="A1093" t="s">
        <v>889</v>
      </c>
      <c r="B1093" t="s">
        <v>907</v>
      </c>
      <c r="C1093" s="2" t="s">
        <v>8102</v>
      </c>
    </row>
    <row r="1094" spans="1:3" x14ac:dyDescent="0.3">
      <c r="A1094" t="s">
        <v>889</v>
      </c>
      <c r="B1094" t="s">
        <v>907</v>
      </c>
      <c r="C1094" s="2" t="s">
        <v>8103</v>
      </c>
    </row>
    <row r="1095" spans="1:3" x14ac:dyDescent="0.3">
      <c r="A1095" t="s">
        <v>889</v>
      </c>
      <c r="B1095" t="s">
        <v>907</v>
      </c>
      <c r="C1095" s="2" t="s">
        <v>4481</v>
      </c>
    </row>
    <row r="1096" spans="1:3" x14ac:dyDescent="0.3">
      <c r="A1096" t="s">
        <v>889</v>
      </c>
      <c r="B1096" t="s">
        <v>907</v>
      </c>
      <c r="C1096" s="2" t="s">
        <v>4145</v>
      </c>
    </row>
    <row r="1097" spans="1:3" x14ac:dyDescent="0.3">
      <c r="A1097" t="s">
        <v>889</v>
      </c>
      <c r="B1097" t="s">
        <v>907</v>
      </c>
      <c r="C1097" s="2" t="s">
        <v>3885</v>
      </c>
    </row>
    <row r="1098" spans="1:3" x14ac:dyDescent="0.3">
      <c r="A1098" t="s">
        <v>889</v>
      </c>
      <c r="B1098" t="s">
        <v>907</v>
      </c>
      <c r="C1098" s="2" t="s">
        <v>916</v>
      </c>
    </row>
    <row r="1099" spans="1:3" x14ac:dyDescent="0.3">
      <c r="A1099" t="s">
        <v>889</v>
      </c>
      <c r="B1099" t="s">
        <v>907</v>
      </c>
      <c r="C1099" s="2" t="s">
        <v>34</v>
      </c>
    </row>
    <row r="1100" spans="1:3" x14ac:dyDescent="0.3">
      <c r="A1100" t="s">
        <v>889</v>
      </c>
      <c r="B1100" t="s">
        <v>907</v>
      </c>
      <c r="C1100" s="2" t="s">
        <v>4488</v>
      </c>
    </row>
    <row r="1101" spans="1:3" x14ac:dyDescent="0.3">
      <c r="A1101" t="s">
        <v>889</v>
      </c>
      <c r="B1101" t="s">
        <v>907</v>
      </c>
      <c r="C1101" s="2" t="s">
        <v>3869</v>
      </c>
    </row>
    <row r="1102" spans="1:3" x14ac:dyDescent="0.3">
      <c r="A1102" t="s">
        <v>889</v>
      </c>
      <c r="B1102" t="s">
        <v>907</v>
      </c>
      <c r="C1102" s="2" t="s">
        <v>8104</v>
      </c>
    </row>
    <row r="1103" spans="1:3" x14ac:dyDescent="0.3">
      <c r="A1103" t="s">
        <v>889</v>
      </c>
      <c r="B1103" t="s">
        <v>907</v>
      </c>
      <c r="C1103" s="2" t="s">
        <v>35</v>
      </c>
    </row>
    <row r="1104" spans="1:3" x14ac:dyDescent="0.3">
      <c r="A1104" t="s">
        <v>889</v>
      </c>
      <c r="B1104" t="s">
        <v>907</v>
      </c>
      <c r="C1104" s="2" t="s">
        <v>4146</v>
      </c>
    </row>
    <row r="1105" spans="1:3" x14ac:dyDescent="0.3">
      <c r="A1105" t="s">
        <v>889</v>
      </c>
      <c r="B1105" t="s">
        <v>907</v>
      </c>
      <c r="C1105" s="2" t="s">
        <v>8105</v>
      </c>
    </row>
    <row r="1106" spans="1:3" x14ac:dyDescent="0.3">
      <c r="A1106" t="s">
        <v>889</v>
      </c>
      <c r="B1106" t="s">
        <v>907</v>
      </c>
      <c r="C1106" s="2" t="s">
        <v>8106</v>
      </c>
    </row>
    <row r="1107" spans="1:3" x14ac:dyDescent="0.3">
      <c r="A1107" t="s">
        <v>889</v>
      </c>
      <c r="B1107" t="s">
        <v>907</v>
      </c>
      <c r="C1107" s="2" t="s">
        <v>8107</v>
      </c>
    </row>
    <row r="1108" spans="1:3" x14ac:dyDescent="0.3">
      <c r="A1108" t="s">
        <v>889</v>
      </c>
      <c r="B1108" t="s">
        <v>907</v>
      </c>
      <c r="C1108" s="2" t="s">
        <v>3369</v>
      </c>
    </row>
    <row r="1109" spans="1:3" x14ac:dyDescent="0.3">
      <c r="A1109" t="s">
        <v>889</v>
      </c>
      <c r="B1109" t="s">
        <v>907</v>
      </c>
      <c r="C1109" s="2" t="s">
        <v>8108</v>
      </c>
    </row>
    <row r="1110" spans="1:3" x14ac:dyDescent="0.3">
      <c r="A1110" t="s">
        <v>889</v>
      </c>
      <c r="B1110" t="s">
        <v>907</v>
      </c>
      <c r="C1110" s="2" t="s">
        <v>8109</v>
      </c>
    </row>
    <row r="1111" spans="1:3" x14ac:dyDescent="0.3">
      <c r="A1111" t="s">
        <v>889</v>
      </c>
      <c r="B1111" t="s">
        <v>907</v>
      </c>
      <c r="C1111" s="2" t="s">
        <v>8110</v>
      </c>
    </row>
    <row r="1112" spans="1:3" x14ac:dyDescent="0.3">
      <c r="A1112" t="s">
        <v>889</v>
      </c>
      <c r="B1112" t="s">
        <v>907</v>
      </c>
      <c r="C1112" s="2" t="s">
        <v>8111</v>
      </c>
    </row>
    <row r="1113" spans="1:3" x14ac:dyDescent="0.3">
      <c r="A1113" t="s">
        <v>889</v>
      </c>
      <c r="B1113" t="s">
        <v>907</v>
      </c>
      <c r="C1113" s="2" t="s">
        <v>8112</v>
      </c>
    </row>
    <row r="1114" spans="1:3" x14ac:dyDescent="0.3">
      <c r="A1114" t="s">
        <v>889</v>
      </c>
      <c r="B1114" t="s">
        <v>907</v>
      </c>
      <c r="C1114" s="2" t="s">
        <v>8113</v>
      </c>
    </row>
    <row r="1115" spans="1:3" x14ac:dyDescent="0.3">
      <c r="A1115" t="s">
        <v>889</v>
      </c>
      <c r="B1115" t="s">
        <v>907</v>
      </c>
      <c r="C1115" s="2" t="s">
        <v>8114</v>
      </c>
    </row>
    <row r="1116" spans="1:3" x14ac:dyDescent="0.3">
      <c r="A1116" t="s">
        <v>889</v>
      </c>
      <c r="B1116" t="s">
        <v>907</v>
      </c>
      <c r="C1116" s="2" t="s">
        <v>8115</v>
      </c>
    </row>
    <row r="1117" spans="1:3" x14ac:dyDescent="0.3">
      <c r="A1117" t="s">
        <v>889</v>
      </c>
      <c r="B1117" t="s">
        <v>907</v>
      </c>
      <c r="C1117" s="2" t="s">
        <v>8116</v>
      </c>
    </row>
    <row r="1118" spans="1:3" x14ac:dyDescent="0.3">
      <c r="A1118" t="s">
        <v>889</v>
      </c>
      <c r="B1118" t="s">
        <v>907</v>
      </c>
      <c r="C1118" s="2" t="s">
        <v>8117</v>
      </c>
    </row>
    <row r="1119" spans="1:3" x14ac:dyDescent="0.3">
      <c r="A1119" t="s">
        <v>889</v>
      </c>
      <c r="B1119" t="s">
        <v>907</v>
      </c>
      <c r="C1119" s="2" t="s">
        <v>8118</v>
      </c>
    </row>
    <row r="1120" spans="1:3" x14ac:dyDescent="0.3">
      <c r="A1120" t="s">
        <v>889</v>
      </c>
      <c r="B1120" t="s">
        <v>907</v>
      </c>
      <c r="C1120" s="2" t="s">
        <v>8119</v>
      </c>
    </row>
    <row r="1121" spans="1:3" x14ac:dyDescent="0.3">
      <c r="A1121" t="s">
        <v>889</v>
      </c>
      <c r="B1121" t="s">
        <v>907</v>
      </c>
      <c r="C1121" s="2" t="s">
        <v>8120</v>
      </c>
    </row>
    <row r="1122" spans="1:3" x14ac:dyDescent="0.3">
      <c r="A1122" t="s">
        <v>889</v>
      </c>
      <c r="B1122" t="s">
        <v>907</v>
      </c>
      <c r="C1122" s="2" t="s">
        <v>4489</v>
      </c>
    </row>
    <row r="1123" spans="1:3" x14ac:dyDescent="0.3">
      <c r="A1123" t="s">
        <v>889</v>
      </c>
      <c r="B1123" t="s">
        <v>907</v>
      </c>
      <c r="C1123" s="2" t="s">
        <v>8121</v>
      </c>
    </row>
    <row r="1124" spans="1:3" x14ac:dyDescent="0.3">
      <c r="A1124" t="s">
        <v>889</v>
      </c>
      <c r="B1124" t="s">
        <v>907</v>
      </c>
      <c r="C1124" s="2" t="s">
        <v>8122</v>
      </c>
    </row>
    <row r="1125" spans="1:3" x14ac:dyDescent="0.3">
      <c r="A1125" t="s">
        <v>889</v>
      </c>
      <c r="B1125" t="s">
        <v>907</v>
      </c>
      <c r="C1125" s="2" t="s">
        <v>8123</v>
      </c>
    </row>
    <row r="1126" spans="1:3" x14ac:dyDescent="0.3">
      <c r="A1126" t="s">
        <v>889</v>
      </c>
      <c r="B1126" t="s">
        <v>907</v>
      </c>
      <c r="C1126" s="2" t="s">
        <v>8124</v>
      </c>
    </row>
    <row r="1127" spans="1:3" x14ac:dyDescent="0.3">
      <c r="A1127" t="s">
        <v>889</v>
      </c>
      <c r="B1127" t="s">
        <v>907</v>
      </c>
      <c r="C1127" s="2" t="s">
        <v>4490</v>
      </c>
    </row>
    <row r="1128" spans="1:3" x14ac:dyDescent="0.3">
      <c r="A1128" t="s">
        <v>889</v>
      </c>
      <c r="B1128" t="s">
        <v>907</v>
      </c>
      <c r="C1128" s="2" t="s">
        <v>4491</v>
      </c>
    </row>
    <row r="1129" spans="1:3" x14ac:dyDescent="0.3">
      <c r="A1129" t="s">
        <v>889</v>
      </c>
      <c r="B1129" t="s">
        <v>907</v>
      </c>
      <c r="C1129" s="2" t="s">
        <v>8125</v>
      </c>
    </row>
    <row r="1130" spans="1:3" x14ac:dyDescent="0.3">
      <c r="A1130" t="s">
        <v>889</v>
      </c>
      <c r="B1130" t="s">
        <v>907</v>
      </c>
      <c r="C1130" s="2" t="s">
        <v>3809</v>
      </c>
    </row>
    <row r="1131" spans="1:3" x14ac:dyDescent="0.3">
      <c r="A1131" t="s">
        <v>889</v>
      </c>
      <c r="B1131" t="s">
        <v>907</v>
      </c>
      <c r="C1131" s="2" t="s">
        <v>3700</v>
      </c>
    </row>
    <row r="1132" spans="1:3" x14ac:dyDescent="0.3">
      <c r="A1132" t="s">
        <v>889</v>
      </c>
      <c r="B1132" t="s">
        <v>907</v>
      </c>
      <c r="C1132" s="2" t="s">
        <v>36</v>
      </c>
    </row>
    <row r="1133" spans="1:3" x14ac:dyDescent="0.3">
      <c r="A1133" t="s">
        <v>889</v>
      </c>
      <c r="B1133" t="s">
        <v>907</v>
      </c>
      <c r="C1133" s="2" t="s">
        <v>908</v>
      </c>
    </row>
    <row r="1134" spans="1:3" x14ac:dyDescent="0.3">
      <c r="A1134" t="s">
        <v>889</v>
      </c>
      <c r="B1134" t="s">
        <v>907</v>
      </c>
      <c r="C1134" s="2" t="s">
        <v>37</v>
      </c>
    </row>
    <row r="1135" spans="1:3" x14ac:dyDescent="0.3">
      <c r="A1135" t="s">
        <v>889</v>
      </c>
      <c r="B1135" t="s">
        <v>907</v>
      </c>
      <c r="C1135" s="2" t="s">
        <v>4023</v>
      </c>
    </row>
    <row r="1136" spans="1:3" x14ac:dyDescent="0.3">
      <c r="A1136" t="s">
        <v>889</v>
      </c>
      <c r="B1136" t="s">
        <v>907</v>
      </c>
      <c r="C1136" s="2" t="s">
        <v>4126</v>
      </c>
    </row>
    <row r="1137" spans="1:3" x14ac:dyDescent="0.3">
      <c r="A1137" t="s">
        <v>889</v>
      </c>
      <c r="B1137" t="s">
        <v>907</v>
      </c>
      <c r="C1137" s="2" t="s">
        <v>8126</v>
      </c>
    </row>
    <row r="1138" spans="1:3" x14ac:dyDescent="0.3">
      <c r="A1138" t="s">
        <v>889</v>
      </c>
      <c r="B1138" t="s">
        <v>907</v>
      </c>
      <c r="C1138" s="2" t="s">
        <v>4492</v>
      </c>
    </row>
    <row r="1139" spans="1:3" x14ac:dyDescent="0.3">
      <c r="A1139" t="s">
        <v>889</v>
      </c>
      <c r="B1139" t="s">
        <v>907</v>
      </c>
      <c r="C1139" s="2" t="s">
        <v>4493</v>
      </c>
    </row>
    <row r="1140" spans="1:3" x14ac:dyDescent="0.3">
      <c r="A1140" t="s">
        <v>889</v>
      </c>
      <c r="B1140" t="s">
        <v>907</v>
      </c>
      <c r="C1140" s="2" t="s">
        <v>3833</v>
      </c>
    </row>
    <row r="1141" spans="1:3" x14ac:dyDescent="0.3">
      <c r="A1141" t="s">
        <v>889</v>
      </c>
      <c r="B1141" t="s">
        <v>907</v>
      </c>
      <c r="C1141" s="2" t="s">
        <v>3810</v>
      </c>
    </row>
    <row r="1142" spans="1:3" x14ac:dyDescent="0.3">
      <c r="A1142" t="s">
        <v>889</v>
      </c>
      <c r="B1142" t="s">
        <v>907</v>
      </c>
      <c r="C1142" s="2" t="s">
        <v>4494</v>
      </c>
    </row>
    <row r="1143" spans="1:3" x14ac:dyDescent="0.3">
      <c r="A1143" t="s">
        <v>889</v>
      </c>
      <c r="B1143" t="s">
        <v>907</v>
      </c>
      <c r="C1143" s="2" t="s">
        <v>4495</v>
      </c>
    </row>
    <row r="1144" spans="1:3" x14ac:dyDescent="0.3">
      <c r="A1144" t="s">
        <v>889</v>
      </c>
      <c r="B1144" t="s">
        <v>907</v>
      </c>
      <c r="C1144" s="2" t="s">
        <v>8127</v>
      </c>
    </row>
    <row r="1145" spans="1:3" x14ac:dyDescent="0.3">
      <c r="A1145" t="s">
        <v>889</v>
      </c>
      <c r="B1145" t="s">
        <v>907</v>
      </c>
      <c r="C1145" s="2" t="s">
        <v>3796</v>
      </c>
    </row>
    <row r="1146" spans="1:3" x14ac:dyDescent="0.3">
      <c r="A1146" t="s">
        <v>889</v>
      </c>
      <c r="B1146" t="s">
        <v>907</v>
      </c>
      <c r="C1146" s="2" t="s">
        <v>38</v>
      </c>
    </row>
    <row r="1147" spans="1:3" x14ac:dyDescent="0.3">
      <c r="A1147" t="s">
        <v>889</v>
      </c>
      <c r="B1147" t="s">
        <v>907</v>
      </c>
      <c r="C1147" s="2" t="s">
        <v>8128</v>
      </c>
    </row>
    <row r="1148" spans="1:3" x14ac:dyDescent="0.3">
      <c r="A1148" t="s">
        <v>889</v>
      </c>
      <c r="B1148" t="s">
        <v>907</v>
      </c>
      <c r="C1148" s="2" t="s">
        <v>4496</v>
      </c>
    </row>
    <row r="1149" spans="1:3" x14ac:dyDescent="0.3">
      <c r="A1149" t="s">
        <v>889</v>
      </c>
      <c r="B1149" t="s">
        <v>907</v>
      </c>
      <c r="C1149" s="2" t="s">
        <v>8129</v>
      </c>
    </row>
    <row r="1150" spans="1:3" x14ac:dyDescent="0.3">
      <c r="A1150" t="s">
        <v>889</v>
      </c>
      <c r="B1150" t="s">
        <v>907</v>
      </c>
      <c r="C1150" s="2" t="s">
        <v>39</v>
      </c>
    </row>
    <row r="1151" spans="1:3" x14ac:dyDescent="0.3">
      <c r="A1151" t="s">
        <v>889</v>
      </c>
      <c r="B1151" t="s">
        <v>907</v>
      </c>
      <c r="C1151" s="2" t="s">
        <v>909</v>
      </c>
    </row>
    <row r="1152" spans="1:3" x14ac:dyDescent="0.3">
      <c r="A1152" t="s">
        <v>889</v>
      </c>
      <c r="B1152" t="s">
        <v>907</v>
      </c>
      <c r="C1152" s="2" t="s">
        <v>913</v>
      </c>
    </row>
    <row r="1153" spans="1:3" x14ac:dyDescent="0.3">
      <c r="A1153" t="s">
        <v>889</v>
      </c>
      <c r="B1153" t="s">
        <v>907</v>
      </c>
      <c r="C1153" s="2" t="s">
        <v>40</v>
      </c>
    </row>
    <row r="1154" spans="1:3" x14ac:dyDescent="0.3">
      <c r="A1154" t="s">
        <v>889</v>
      </c>
      <c r="B1154" t="s">
        <v>907</v>
      </c>
      <c r="C1154" s="2" t="s">
        <v>4497</v>
      </c>
    </row>
    <row r="1155" spans="1:3" x14ac:dyDescent="0.3">
      <c r="A1155" t="s">
        <v>889</v>
      </c>
      <c r="B1155" t="s">
        <v>907</v>
      </c>
      <c r="C1155" s="2" t="s">
        <v>4498</v>
      </c>
    </row>
    <row r="1156" spans="1:3" x14ac:dyDescent="0.3">
      <c r="A1156" t="s">
        <v>889</v>
      </c>
      <c r="B1156" t="s">
        <v>907</v>
      </c>
      <c r="C1156" s="2" t="s">
        <v>3799</v>
      </c>
    </row>
    <row r="1157" spans="1:3" x14ac:dyDescent="0.3">
      <c r="A1157" t="s">
        <v>889</v>
      </c>
      <c r="B1157" t="s">
        <v>907</v>
      </c>
      <c r="C1157" s="2" t="s">
        <v>8130</v>
      </c>
    </row>
    <row r="1158" spans="1:3" x14ac:dyDescent="0.3">
      <c r="A1158" t="s">
        <v>889</v>
      </c>
      <c r="B1158" t="s">
        <v>907</v>
      </c>
      <c r="C1158" s="2" t="s">
        <v>8131</v>
      </c>
    </row>
    <row r="1159" spans="1:3" x14ac:dyDescent="0.3">
      <c r="A1159" t="s">
        <v>889</v>
      </c>
      <c r="B1159" t="s">
        <v>907</v>
      </c>
      <c r="C1159" s="2" t="s">
        <v>8132</v>
      </c>
    </row>
    <row r="1160" spans="1:3" x14ac:dyDescent="0.3">
      <c r="A1160" t="s">
        <v>889</v>
      </c>
      <c r="B1160" t="s">
        <v>907</v>
      </c>
      <c r="C1160" s="2" t="s">
        <v>8133</v>
      </c>
    </row>
    <row r="1161" spans="1:3" x14ac:dyDescent="0.3">
      <c r="A1161" t="s">
        <v>889</v>
      </c>
      <c r="B1161" t="s">
        <v>907</v>
      </c>
      <c r="C1161" s="2" t="s">
        <v>8134</v>
      </c>
    </row>
    <row r="1162" spans="1:3" x14ac:dyDescent="0.3">
      <c r="A1162" t="s">
        <v>889</v>
      </c>
      <c r="B1162" t="s">
        <v>907</v>
      </c>
      <c r="C1162" s="2" t="s">
        <v>8135</v>
      </c>
    </row>
    <row r="1163" spans="1:3" x14ac:dyDescent="0.3">
      <c r="A1163" t="s">
        <v>889</v>
      </c>
      <c r="B1163" t="s">
        <v>907</v>
      </c>
      <c r="C1163" s="2" t="s">
        <v>8136</v>
      </c>
    </row>
    <row r="1164" spans="1:3" x14ac:dyDescent="0.3">
      <c r="A1164" t="s">
        <v>889</v>
      </c>
      <c r="B1164" t="s">
        <v>907</v>
      </c>
      <c r="C1164" s="2" t="s">
        <v>8137</v>
      </c>
    </row>
    <row r="1165" spans="1:3" x14ac:dyDescent="0.3">
      <c r="A1165" t="s">
        <v>889</v>
      </c>
      <c r="B1165" t="s">
        <v>907</v>
      </c>
      <c r="C1165" s="2" t="s">
        <v>8138</v>
      </c>
    </row>
    <row r="1166" spans="1:3" x14ac:dyDescent="0.3">
      <c r="A1166" t="s">
        <v>889</v>
      </c>
      <c r="B1166" t="s">
        <v>907</v>
      </c>
      <c r="C1166" s="2" t="s">
        <v>8139</v>
      </c>
    </row>
    <row r="1167" spans="1:3" x14ac:dyDescent="0.3">
      <c r="A1167" t="s">
        <v>889</v>
      </c>
      <c r="B1167" t="s">
        <v>907</v>
      </c>
      <c r="C1167" s="2" t="s">
        <v>8140</v>
      </c>
    </row>
    <row r="1168" spans="1:3" x14ac:dyDescent="0.3">
      <c r="A1168" t="s">
        <v>889</v>
      </c>
      <c r="B1168" t="s">
        <v>907</v>
      </c>
      <c r="C1168" s="2" t="s">
        <v>8141</v>
      </c>
    </row>
    <row r="1169" spans="1:3" x14ac:dyDescent="0.3">
      <c r="A1169" t="s">
        <v>889</v>
      </c>
      <c r="B1169" t="s">
        <v>907</v>
      </c>
      <c r="C1169" s="2" t="s">
        <v>8142</v>
      </c>
    </row>
    <row r="1170" spans="1:3" x14ac:dyDescent="0.3">
      <c r="A1170" t="s">
        <v>889</v>
      </c>
      <c r="B1170" t="s">
        <v>907</v>
      </c>
      <c r="C1170" s="2" t="s">
        <v>8143</v>
      </c>
    </row>
    <row r="1171" spans="1:3" x14ac:dyDescent="0.3">
      <c r="A1171" t="s">
        <v>889</v>
      </c>
      <c r="B1171" t="s">
        <v>907</v>
      </c>
      <c r="C1171" s="2" t="s">
        <v>41</v>
      </c>
    </row>
    <row r="1172" spans="1:3" x14ac:dyDescent="0.3">
      <c r="A1172" t="s">
        <v>889</v>
      </c>
      <c r="B1172" t="s">
        <v>907</v>
      </c>
      <c r="C1172" s="2" t="s">
        <v>41</v>
      </c>
    </row>
    <row r="1173" spans="1:3" x14ac:dyDescent="0.3">
      <c r="A1173" t="s">
        <v>889</v>
      </c>
      <c r="B1173" t="s">
        <v>907</v>
      </c>
      <c r="C1173" s="2" t="s">
        <v>910</v>
      </c>
    </row>
    <row r="1174" spans="1:3" x14ac:dyDescent="0.3">
      <c r="A1174" t="s">
        <v>889</v>
      </c>
      <c r="B1174" t="s">
        <v>907</v>
      </c>
      <c r="C1174" s="2" t="s">
        <v>4499</v>
      </c>
    </row>
    <row r="1175" spans="1:3" x14ac:dyDescent="0.3">
      <c r="A1175" t="s">
        <v>889</v>
      </c>
      <c r="B1175" t="s">
        <v>907</v>
      </c>
      <c r="C1175" s="2" t="s">
        <v>4500</v>
      </c>
    </row>
    <row r="1176" spans="1:3" x14ac:dyDescent="0.3">
      <c r="A1176" t="s">
        <v>889</v>
      </c>
      <c r="B1176" t="s">
        <v>907</v>
      </c>
      <c r="C1176" s="2" t="s">
        <v>4501</v>
      </c>
    </row>
    <row r="1177" spans="1:3" x14ac:dyDescent="0.3">
      <c r="A1177" t="s">
        <v>889</v>
      </c>
      <c r="B1177" t="s">
        <v>907</v>
      </c>
      <c r="C1177" s="2" t="s">
        <v>3832</v>
      </c>
    </row>
    <row r="1178" spans="1:3" x14ac:dyDescent="0.3">
      <c r="A1178" t="s">
        <v>889</v>
      </c>
      <c r="B1178" t="s">
        <v>907</v>
      </c>
      <c r="C1178" s="2" t="s">
        <v>3775</v>
      </c>
    </row>
    <row r="1179" spans="1:3" x14ac:dyDescent="0.3">
      <c r="A1179" t="s">
        <v>889</v>
      </c>
      <c r="B1179" t="s">
        <v>907</v>
      </c>
      <c r="C1179" s="2" t="s">
        <v>42</v>
      </c>
    </row>
    <row r="1180" spans="1:3" x14ac:dyDescent="0.3">
      <c r="A1180" t="s">
        <v>889</v>
      </c>
      <c r="B1180" t="s">
        <v>907</v>
      </c>
      <c r="C1180" s="2" t="s">
        <v>3774</v>
      </c>
    </row>
    <row r="1181" spans="1:3" x14ac:dyDescent="0.3">
      <c r="A1181" t="s">
        <v>889</v>
      </c>
      <c r="B1181" t="s">
        <v>907</v>
      </c>
      <c r="C1181" s="2" t="s">
        <v>4502</v>
      </c>
    </row>
    <row r="1182" spans="1:3" x14ac:dyDescent="0.3">
      <c r="A1182" t="s">
        <v>889</v>
      </c>
      <c r="B1182" t="s">
        <v>907</v>
      </c>
      <c r="C1182" s="2" t="s">
        <v>915</v>
      </c>
    </row>
    <row r="1183" spans="1:3" x14ac:dyDescent="0.3">
      <c r="A1183" t="s">
        <v>889</v>
      </c>
      <c r="B1183" t="s">
        <v>907</v>
      </c>
      <c r="C1183" s="2" t="s">
        <v>8144</v>
      </c>
    </row>
    <row r="1184" spans="1:3" x14ac:dyDescent="0.3">
      <c r="A1184" t="s">
        <v>889</v>
      </c>
      <c r="B1184" t="s">
        <v>907</v>
      </c>
      <c r="C1184" s="2" t="s">
        <v>8145</v>
      </c>
    </row>
    <row r="1185" spans="1:3" x14ac:dyDescent="0.3">
      <c r="A1185" t="s">
        <v>889</v>
      </c>
      <c r="B1185" t="s">
        <v>907</v>
      </c>
      <c r="C1185" s="2" t="s">
        <v>8146</v>
      </c>
    </row>
    <row r="1186" spans="1:3" x14ac:dyDescent="0.3">
      <c r="A1186" t="s">
        <v>889</v>
      </c>
      <c r="B1186" t="s">
        <v>1085</v>
      </c>
      <c r="C1186" s="2" t="s">
        <v>8147</v>
      </c>
    </row>
    <row r="1187" spans="1:3" x14ac:dyDescent="0.3">
      <c r="A1187" t="s">
        <v>889</v>
      </c>
      <c r="B1187" t="s">
        <v>1085</v>
      </c>
      <c r="C1187" s="2" t="s">
        <v>1086</v>
      </c>
    </row>
    <row r="1188" spans="1:3" x14ac:dyDescent="0.3">
      <c r="A1188" t="s">
        <v>889</v>
      </c>
      <c r="B1188" t="s">
        <v>1085</v>
      </c>
      <c r="C1188" s="2" t="s">
        <v>4016</v>
      </c>
    </row>
    <row r="1189" spans="1:3" x14ac:dyDescent="0.3">
      <c r="A1189" t="s">
        <v>889</v>
      </c>
      <c r="B1189" t="s">
        <v>1085</v>
      </c>
      <c r="C1189" s="2" t="s">
        <v>8148</v>
      </c>
    </row>
    <row r="1190" spans="1:3" x14ac:dyDescent="0.3">
      <c r="A1190" t="s">
        <v>889</v>
      </c>
      <c r="B1190" t="s">
        <v>1085</v>
      </c>
      <c r="C1190" s="2" t="s">
        <v>8149</v>
      </c>
    </row>
    <row r="1191" spans="1:3" x14ac:dyDescent="0.3">
      <c r="A1191" t="s">
        <v>889</v>
      </c>
      <c r="B1191" t="s">
        <v>1085</v>
      </c>
      <c r="C1191" s="2" t="s">
        <v>8150</v>
      </c>
    </row>
    <row r="1192" spans="1:3" x14ac:dyDescent="0.3">
      <c r="A1192" t="s">
        <v>889</v>
      </c>
      <c r="B1192" t="s">
        <v>1085</v>
      </c>
      <c r="C1192" s="2" t="s">
        <v>8151</v>
      </c>
    </row>
    <row r="1193" spans="1:3" x14ac:dyDescent="0.3">
      <c r="A1193" t="s">
        <v>889</v>
      </c>
      <c r="B1193" t="s">
        <v>1085</v>
      </c>
      <c r="C1193" s="2" t="s">
        <v>8152</v>
      </c>
    </row>
    <row r="1194" spans="1:3" x14ac:dyDescent="0.3">
      <c r="A1194" t="s">
        <v>889</v>
      </c>
      <c r="B1194" t="s">
        <v>1085</v>
      </c>
      <c r="C1194" s="2" t="s">
        <v>8153</v>
      </c>
    </row>
    <row r="1195" spans="1:3" x14ac:dyDescent="0.3">
      <c r="A1195" t="s">
        <v>889</v>
      </c>
      <c r="B1195" t="s">
        <v>1085</v>
      </c>
      <c r="C1195" s="2" t="s">
        <v>8154</v>
      </c>
    </row>
    <row r="1196" spans="1:3" x14ac:dyDescent="0.3">
      <c r="A1196" t="s">
        <v>889</v>
      </c>
      <c r="B1196" t="s">
        <v>1085</v>
      </c>
      <c r="C1196" s="2" t="s">
        <v>8155</v>
      </c>
    </row>
    <row r="1197" spans="1:3" x14ac:dyDescent="0.3">
      <c r="A1197" t="s">
        <v>889</v>
      </c>
      <c r="B1197" t="s">
        <v>1085</v>
      </c>
      <c r="C1197" s="2" t="s">
        <v>8156</v>
      </c>
    </row>
    <row r="1198" spans="1:3" x14ac:dyDescent="0.3">
      <c r="A1198" t="s">
        <v>889</v>
      </c>
      <c r="B1198" t="s">
        <v>1085</v>
      </c>
      <c r="C1198" s="2" t="s">
        <v>8157</v>
      </c>
    </row>
    <row r="1199" spans="1:3" x14ac:dyDescent="0.3">
      <c r="A1199" t="s">
        <v>889</v>
      </c>
      <c r="B1199" t="s">
        <v>1085</v>
      </c>
      <c r="C1199" s="2" t="s">
        <v>8158</v>
      </c>
    </row>
    <row r="1200" spans="1:3" x14ac:dyDescent="0.3">
      <c r="A1200" t="s">
        <v>889</v>
      </c>
      <c r="B1200" t="s">
        <v>1045</v>
      </c>
      <c r="C1200" s="2" t="s">
        <v>1046</v>
      </c>
    </row>
    <row r="1201" spans="1:3" x14ac:dyDescent="0.3">
      <c r="A1201" t="s">
        <v>889</v>
      </c>
      <c r="B1201" t="s">
        <v>1045</v>
      </c>
      <c r="C1201" s="2" t="s">
        <v>8159</v>
      </c>
    </row>
    <row r="1202" spans="1:3" x14ac:dyDescent="0.3">
      <c r="A1202" t="s">
        <v>889</v>
      </c>
      <c r="B1202" t="s">
        <v>1045</v>
      </c>
      <c r="C1202" s="2" t="s">
        <v>8160</v>
      </c>
    </row>
    <row r="1203" spans="1:3" x14ac:dyDescent="0.3">
      <c r="A1203" t="s">
        <v>889</v>
      </c>
      <c r="B1203" t="s">
        <v>1045</v>
      </c>
      <c r="C1203" s="2" t="s">
        <v>8161</v>
      </c>
    </row>
    <row r="1204" spans="1:3" x14ac:dyDescent="0.3">
      <c r="A1204" t="s">
        <v>889</v>
      </c>
      <c r="B1204" t="s">
        <v>1045</v>
      </c>
      <c r="C1204" s="2" t="s">
        <v>8162</v>
      </c>
    </row>
    <row r="1205" spans="1:3" x14ac:dyDescent="0.3">
      <c r="A1205" t="s">
        <v>889</v>
      </c>
      <c r="B1205" t="s">
        <v>1045</v>
      </c>
      <c r="C1205" s="2" t="s">
        <v>8163</v>
      </c>
    </row>
    <row r="1206" spans="1:3" x14ac:dyDescent="0.3">
      <c r="A1206" t="s">
        <v>889</v>
      </c>
      <c r="B1206" t="s">
        <v>1045</v>
      </c>
      <c r="C1206" s="2" t="s">
        <v>29</v>
      </c>
    </row>
    <row r="1207" spans="1:3" x14ac:dyDescent="0.3">
      <c r="A1207" t="s">
        <v>889</v>
      </c>
      <c r="B1207" t="s">
        <v>1045</v>
      </c>
      <c r="C1207" s="2" t="s">
        <v>107</v>
      </c>
    </row>
    <row r="1208" spans="1:3" x14ac:dyDescent="0.3">
      <c r="A1208" t="s">
        <v>889</v>
      </c>
      <c r="B1208" t="s">
        <v>1045</v>
      </c>
      <c r="C1208" s="2" t="s">
        <v>3964</v>
      </c>
    </row>
    <row r="1209" spans="1:3" x14ac:dyDescent="0.3">
      <c r="A1209" t="s">
        <v>889</v>
      </c>
      <c r="B1209" t="s">
        <v>1045</v>
      </c>
      <c r="C1209" s="2" t="s">
        <v>3906</v>
      </c>
    </row>
    <row r="1210" spans="1:3" x14ac:dyDescent="0.3">
      <c r="A1210" t="s">
        <v>889</v>
      </c>
      <c r="B1210" t="s">
        <v>1045</v>
      </c>
      <c r="C1210" s="2" t="s">
        <v>4454</v>
      </c>
    </row>
    <row r="1211" spans="1:3" x14ac:dyDescent="0.3">
      <c r="A1211" t="s">
        <v>889</v>
      </c>
      <c r="B1211" t="s">
        <v>1045</v>
      </c>
      <c r="C1211" s="2" t="s">
        <v>30</v>
      </c>
    </row>
    <row r="1212" spans="1:3" x14ac:dyDescent="0.3">
      <c r="A1212" t="s">
        <v>889</v>
      </c>
      <c r="B1212" t="s">
        <v>1045</v>
      </c>
      <c r="C1212" s="2" t="s">
        <v>1050</v>
      </c>
    </row>
    <row r="1213" spans="1:3" x14ac:dyDescent="0.3">
      <c r="A1213" t="s">
        <v>889</v>
      </c>
      <c r="B1213" t="s">
        <v>1045</v>
      </c>
      <c r="C1213" s="2" t="s">
        <v>8164</v>
      </c>
    </row>
    <row r="1214" spans="1:3" x14ac:dyDescent="0.3">
      <c r="A1214" t="s">
        <v>889</v>
      </c>
      <c r="B1214" t="s">
        <v>1045</v>
      </c>
      <c r="C1214" s="2" t="s">
        <v>8165</v>
      </c>
    </row>
    <row r="1215" spans="1:3" x14ac:dyDescent="0.3">
      <c r="A1215" t="s">
        <v>889</v>
      </c>
      <c r="B1215" t="s">
        <v>1045</v>
      </c>
      <c r="C1215" s="2" t="s">
        <v>3683</v>
      </c>
    </row>
    <row r="1216" spans="1:3" x14ac:dyDescent="0.3">
      <c r="A1216" t="s">
        <v>889</v>
      </c>
      <c r="B1216" t="s">
        <v>1045</v>
      </c>
      <c r="C1216" s="2" t="s">
        <v>8166</v>
      </c>
    </row>
    <row r="1217" spans="1:3" x14ac:dyDescent="0.3">
      <c r="A1217" t="s">
        <v>889</v>
      </c>
      <c r="B1217" t="s">
        <v>1045</v>
      </c>
      <c r="C1217" s="2" t="s">
        <v>8167</v>
      </c>
    </row>
    <row r="1218" spans="1:3" x14ac:dyDescent="0.3">
      <c r="A1218" t="s">
        <v>889</v>
      </c>
      <c r="B1218" t="s">
        <v>1045</v>
      </c>
      <c r="C1218" s="2" t="s">
        <v>3650</v>
      </c>
    </row>
    <row r="1219" spans="1:3" x14ac:dyDescent="0.3">
      <c r="A1219" t="s">
        <v>889</v>
      </c>
      <c r="B1219" t="s">
        <v>1045</v>
      </c>
      <c r="C1219" s="2" t="s">
        <v>3855</v>
      </c>
    </row>
    <row r="1220" spans="1:3" x14ac:dyDescent="0.3">
      <c r="A1220" t="s">
        <v>889</v>
      </c>
      <c r="B1220" t="s">
        <v>1045</v>
      </c>
      <c r="C1220" s="2" t="s">
        <v>3691</v>
      </c>
    </row>
    <row r="1221" spans="1:3" x14ac:dyDescent="0.3">
      <c r="A1221" t="s">
        <v>889</v>
      </c>
      <c r="B1221" t="s">
        <v>1045</v>
      </c>
      <c r="C1221" s="2" t="s">
        <v>4455</v>
      </c>
    </row>
    <row r="1222" spans="1:3" x14ac:dyDescent="0.3">
      <c r="A1222" t="s">
        <v>889</v>
      </c>
      <c r="B1222" t="s">
        <v>1045</v>
      </c>
      <c r="C1222" s="2" t="s">
        <v>4456</v>
      </c>
    </row>
    <row r="1223" spans="1:3" x14ac:dyDescent="0.3">
      <c r="A1223" t="s">
        <v>889</v>
      </c>
      <c r="B1223" t="s">
        <v>1045</v>
      </c>
      <c r="C1223" s="2" t="s">
        <v>8168</v>
      </c>
    </row>
    <row r="1224" spans="1:3" x14ac:dyDescent="0.3">
      <c r="A1224" t="s">
        <v>889</v>
      </c>
      <c r="B1224" t="s">
        <v>1045</v>
      </c>
      <c r="C1224" s="2" t="s">
        <v>4457</v>
      </c>
    </row>
    <row r="1225" spans="1:3" x14ac:dyDescent="0.3">
      <c r="A1225" t="s">
        <v>889</v>
      </c>
      <c r="B1225" t="s">
        <v>1045</v>
      </c>
      <c r="C1225" s="2" t="s">
        <v>4458</v>
      </c>
    </row>
    <row r="1226" spans="1:3" x14ac:dyDescent="0.3">
      <c r="A1226" t="s">
        <v>889</v>
      </c>
      <c r="B1226" t="s">
        <v>1045</v>
      </c>
      <c r="C1226" s="2" t="s">
        <v>8169</v>
      </c>
    </row>
    <row r="1227" spans="1:3" x14ac:dyDescent="0.3">
      <c r="A1227" t="s">
        <v>889</v>
      </c>
      <c r="B1227" t="s">
        <v>1045</v>
      </c>
      <c r="C1227" s="2" t="s">
        <v>8170</v>
      </c>
    </row>
    <row r="1228" spans="1:3" x14ac:dyDescent="0.3">
      <c r="A1228" t="s">
        <v>889</v>
      </c>
      <c r="B1228" t="s">
        <v>1045</v>
      </c>
      <c r="C1228" s="2" t="s">
        <v>8171</v>
      </c>
    </row>
    <row r="1229" spans="1:3" x14ac:dyDescent="0.3">
      <c r="A1229" t="s">
        <v>889</v>
      </c>
      <c r="B1229" t="s">
        <v>1045</v>
      </c>
      <c r="C1229" s="2" t="s">
        <v>8172</v>
      </c>
    </row>
    <row r="1230" spans="1:3" x14ac:dyDescent="0.3">
      <c r="A1230" t="s">
        <v>889</v>
      </c>
      <c r="B1230" t="s">
        <v>1045</v>
      </c>
      <c r="C1230" s="2" t="s">
        <v>4623</v>
      </c>
    </row>
    <row r="1231" spans="1:3" x14ac:dyDescent="0.3">
      <c r="A1231" t="s">
        <v>889</v>
      </c>
      <c r="B1231" t="s">
        <v>1045</v>
      </c>
      <c r="C1231" s="2" t="s">
        <v>8173</v>
      </c>
    </row>
    <row r="1232" spans="1:3" x14ac:dyDescent="0.3">
      <c r="A1232" t="s">
        <v>889</v>
      </c>
      <c r="B1232" t="s">
        <v>1045</v>
      </c>
      <c r="C1232" s="2" t="s">
        <v>8174</v>
      </c>
    </row>
    <row r="1233" spans="1:3" x14ac:dyDescent="0.3">
      <c r="A1233" t="s">
        <v>889</v>
      </c>
      <c r="B1233" t="s">
        <v>1045</v>
      </c>
      <c r="C1233" s="2" t="s">
        <v>1048</v>
      </c>
    </row>
    <row r="1234" spans="1:3" x14ac:dyDescent="0.3">
      <c r="A1234" t="s">
        <v>889</v>
      </c>
      <c r="B1234" t="s">
        <v>1045</v>
      </c>
      <c r="C1234" s="2" t="s">
        <v>8175</v>
      </c>
    </row>
    <row r="1235" spans="1:3" x14ac:dyDescent="0.3">
      <c r="A1235" t="s">
        <v>889</v>
      </c>
      <c r="B1235" t="s">
        <v>1045</v>
      </c>
      <c r="C1235" s="2" t="s">
        <v>8176</v>
      </c>
    </row>
    <row r="1236" spans="1:3" x14ac:dyDescent="0.3">
      <c r="A1236" t="s">
        <v>889</v>
      </c>
      <c r="B1236" t="s">
        <v>1045</v>
      </c>
      <c r="C1236" s="2" t="s">
        <v>8177</v>
      </c>
    </row>
    <row r="1237" spans="1:3" x14ac:dyDescent="0.3">
      <c r="A1237" t="s">
        <v>889</v>
      </c>
      <c r="B1237" t="s">
        <v>1045</v>
      </c>
      <c r="C1237" s="2" t="s">
        <v>8178</v>
      </c>
    </row>
    <row r="1238" spans="1:3" x14ac:dyDescent="0.3">
      <c r="A1238" t="s">
        <v>889</v>
      </c>
      <c r="B1238" t="s">
        <v>1045</v>
      </c>
      <c r="C1238" s="2" t="s">
        <v>1049</v>
      </c>
    </row>
    <row r="1239" spans="1:3" x14ac:dyDescent="0.3">
      <c r="A1239" t="s">
        <v>889</v>
      </c>
      <c r="B1239" t="s">
        <v>1045</v>
      </c>
      <c r="C1239" s="2" t="s">
        <v>3842</v>
      </c>
    </row>
    <row r="1240" spans="1:3" x14ac:dyDescent="0.3">
      <c r="A1240" t="s">
        <v>889</v>
      </c>
      <c r="B1240" t="s">
        <v>1045</v>
      </c>
      <c r="C1240" s="2" t="s">
        <v>8179</v>
      </c>
    </row>
    <row r="1241" spans="1:3" x14ac:dyDescent="0.3">
      <c r="A1241" t="s">
        <v>889</v>
      </c>
      <c r="B1241" t="s">
        <v>1045</v>
      </c>
      <c r="C1241" s="2" t="s">
        <v>1047</v>
      </c>
    </row>
    <row r="1242" spans="1:3" x14ac:dyDescent="0.3">
      <c r="A1242" t="s">
        <v>889</v>
      </c>
      <c r="B1242" t="s">
        <v>1045</v>
      </c>
      <c r="C1242" s="2" t="s">
        <v>4624</v>
      </c>
    </row>
    <row r="1243" spans="1:3" x14ac:dyDescent="0.3">
      <c r="A1243" t="s">
        <v>889</v>
      </c>
      <c r="B1243" t="s">
        <v>1045</v>
      </c>
      <c r="C1243" s="2" t="s">
        <v>4036</v>
      </c>
    </row>
    <row r="1244" spans="1:3" x14ac:dyDescent="0.3">
      <c r="A1244" t="s">
        <v>889</v>
      </c>
      <c r="B1244" t="s">
        <v>1045</v>
      </c>
      <c r="C1244" s="2" t="s">
        <v>4625</v>
      </c>
    </row>
    <row r="1245" spans="1:3" x14ac:dyDescent="0.3">
      <c r="A1245" t="s">
        <v>889</v>
      </c>
      <c r="B1245" t="s">
        <v>1045</v>
      </c>
      <c r="C1245" s="2" t="s">
        <v>8180</v>
      </c>
    </row>
    <row r="1246" spans="1:3" x14ac:dyDescent="0.3">
      <c r="A1246" t="s">
        <v>889</v>
      </c>
      <c r="B1246" t="s">
        <v>1045</v>
      </c>
      <c r="C1246" s="2" t="s">
        <v>4626</v>
      </c>
    </row>
    <row r="1247" spans="1:3" x14ac:dyDescent="0.3">
      <c r="A1247" t="s">
        <v>889</v>
      </c>
      <c r="B1247" t="s">
        <v>1045</v>
      </c>
      <c r="C1247" s="2" t="s">
        <v>4075</v>
      </c>
    </row>
    <row r="1248" spans="1:3" x14ac:dyDescent="0.3">
      <c r="A1248" t="s">
        <v>889</v>
      </c>
      <c r="B1248" t="s">
        <v>1045</v>
      </c>
      <c r="C1248" s="2" t="s">
        <v>4049</v>
      </c>
    </row>
    <row r="1249" spans="1:3" x14ac:dyDescent="0.3">
      <c r="A1249" t="s">
        <v>889</v>
      </c>
      <c r="B1249" t="s">
        <v>1045</v>
      </c>
      <c r="C1249" s="2" t="s">
        <v>3999</v>
      </c>
    </row>
    <row r="1250" spans="1:3" x14ac:dyDescent="0.3">
      <c r="A1250" t="s">
        <v>889</v>
      </c>
      <c r="B1250" t="s">
        <v>1045</v>
      </c>
      <c r="C1250" s="2" t="s">
        <v>47</v>
      </c>
    </row>
    <row r="1251" spans="1:3" x14ac:dyDescent="0.3">
      <c r="A1251" t="s">
        <v>889</v>
      </c>
      <c r="B1251" t="s">
        <v>1045</v>
      </c>
      <c r="C1251" s="2" t="s">
        <v>4627</v>
      </c>
    </row>
    <row r="1252" spans="1:3" x14ac:dyDescent="0.3">
      <c r="A1252" t="s">
        <v>1456</v>
      </c>
      <c r="B1252" t="s">
        <v>1457</v>
      </c>
      <c r="C1252" s="2" t="s">
        <v>8181</v>
      </c>
    </row>
    <row r="1253" spans="1:3" x14ac:dyDescent="0.3">
      <c r="A1253" t="s">
        <v>1456</v>
      </c>
      <c r="B1253" t="s">
        <v>1457</v>
      </c>
      <c r="C1253" s="2" t="s">
        <v>8182</v>
      </c>
    </row>
    <row r="1254" spans="1:3" x14ac:dyDescent="0.3">
      <c r="A1254" t="s">
        <v>1456</v>
      </c>
      <c r="B1254" t="s">
        <v>1457</v>
      </c>
      <c r="C1254" s="2" t="s">
        <v>8183</v>
      </c>
    </row>
    <row r="1255" spans="1:3" x14ac:dyDescent="0.3">
      <c r="A1255" t="s">
        <v>1456</v>
      </c>
      <c r="B1255" t="s">
        <v>1457</v>
      </c>
      <c r="C1255" s="2" t="s">
        <v>8184</v>
      </c>
    </row>
    <row r="1256" spans="1:3" x14ac:dyDescent="0.3">
      <c r="A1256" t="s">
        <v>1456</v>
      </c>
      <c r="B1256" t="s">
        <v>1457</v>
      </c>
      <c r="C1256" s="2" t="s">
        <v>8185</v>
      </c>
    </row>
    <row r="1257" spans="1:3" x14ac:dyDescent="0.3">
      <c r="A1257" t="s">
        <v>1456</v>
      </c>
      <c r="B1257" t="s">
        <v>1457</v>
      </c>
      <c r="C1257" s="2" t="s">
        <v>1464</v>
      </c>
    </row>
    <row r="1258" spans="1:3" x14ac:dyDescent="0.3">
      <c r="A1258" t="s">
        <v>1456</v>
      </c>
      <c r="B1258" t="s">
        <v>1457</v>
      </c>
      <c r="C1258" s="2" t="s">
        <v>1469</v>
      </c>
    </row>
    <row r="1259" spans="1:3" x14ac:dyDescent="0.3">
      <c r="A1259" t="s">
        <v>1456</v>
      </c>
      <c r="B1259" t="s">
        <v>1457</v>
      </c>
      <c r="C1259" s="2" t="s">
        <v>1466</v>
      </c>
    </row>
    <row r="1260" spans="1:3" x14ac:dyDescent="0.3">
      <c r="A1260" t="s">
        <v>1456</v>
      </c>
      <c r="B1260" t="s">
        <v>1457</v>
      </c>
      <c r="C1260" s="2" t="s">
        <v>8186</v>
      </c>
    </row>
    <row r="1261" spans="1:3" x14ac:dyDescent="0.3">
      <c r="A1261" t="s">
        <v>1456</v>
      </c>
      <c r="B1261" t="s">
        <v>1457</v>
      </c>
      <c r="C1261" s="2" t="s">
        <v>1461</v>
      </c>
    </row>
    <row r="1262" spans="1:3" x14ac:dyDescent="0.3">
      <c r="A1262" t="s">
        <v>1456</v>
      </c>
      <c r="B1262" t="s">
        <v>1457</v>
      </c>
      <c r="C1262" s="2" t="s">
        <v>8187</v>
      </c>
    </row>
    <row r="1263" spans="1:3" x14ac:dyDescent="0.3">
      <c r="A1263" t="s">
        <v>1456</v>
      </c>
      <c r="B1263" t="s">
        <v>1457</v>
      </c>
      <c r="C1263" s="2" t="s">
        <v>8188</v>
      </c>
    </row>
    <row r="1264" spans="1:3" x14ac:dyDescent="0.3">
      <c r="A1264" t="s">
        <v>1456</v>
      </c>
      <c r="B1264" t="s">
        <v>1457</v>
      </c>
      <c r="C1264" s="2" t="s">
        <v>8189</v>
      </c>
    </row>
    <row r="1265" spans="1:3" x14ac:dyDescent="0.3">
      <c r="A1265" t="s">
        <v>1456</v>
      </c>
      <c r="B1265" t="s">
        <v>1457</v>
      </c>
      <c r="C1265" s="2" t="s">
        <v>8190</v>
      </c>
    </row>
    <row r="1266" spans="1:3" x14ac:dyDescent="0.3">
      <c r="A1266" t="s">
        <v>1456</v>
      </c>
      <c r="B1266" t="s">
        <v>1457</v>
      </c>
      <c r="C1266" s="2" t="s">
        <v>8191</v>
      </c>
    </row>
    <row r="1267" spans="1:3" x14ac:dyDescent="0.3">
      <c r="A1267" t="s">
        <v>1456</v>
      </c>
      <c r="B1267" t="s">
        <v>1457</v>
      </c>
      <c r="C1267" s="2" t="s">
        <v>8192</v>
      </c>
    </row>
    <row r="1268" spans="1:3" x14ac:dyDescent="0.3">
      <c r="A1268" t="s">
        <v>1456</v>
      </c>
      <c r="B1268" t="s">
        <v>1457</v>
      </c>
      <c r="C1268" s="2" t="s">
        <v>8193</v>
      </c>
    </row>
    <row r="1269" spans="1:3" x14ac:dyDescent="0.3">
      <c r="A1269" t="s">
        <v>1456</v>
      </c>
      <c r="B1269" t="s">
        <v>1457</v>
      </c>
      <c r="C1269" s="2" t="s">
        <v>8194</v>
      </c>
    </row>
    <row r="1270" spans="1:3" x14ac:dyDescent="0.3">
      <c r="A1270" t="s">
        <v>1456</v>
      </c>
      <c r="B1270" t="s">
        <v>1457</v>
      </c>
      <c r="C1270" s="2" t="s">
        <v>8195</v>
      </c>
    </row>
    <row r="1271" spans="1:3" x14ac:dyDescent="0.3">
      <c r="A1271" t="s">
        <v>1456</v>
      </c>
      <c r="B1271" t="s">
        <v>1457</v>
      </c>
      <c r="C1271" s="2" t="s">
        <v>1460</v>
      </c>
    </row>
    <row r="1272" spans="1:3" x14ac:dyDescent="0.3">
      <c r="A1272" t="s">
        <v>1456</v>
      </c>
      <c r="B1272" t="s">
        <v>1457</v>
      </c>
      <c r="C1272" s="2" t="s">
        <v>1458</v>
      </c>
    </row>
    <row r="1273" spans="1:3" x14ac:dyDescent="0.3">
      <c r="A1273" t="s">
        <v>1456</v>
      </c>
      <c r="B1273" t="s">
        <v>1457</v>
      </c>
      <c r="C1273" s="2" t="s">
        <v>8196</v>
      </c>
    </row>
    <row r="1274" spans="1:3" x14ac:dyDescent="0.3">
      <c r="A1274" t="s">
        <v>1456</v>
      </c>
      <c r="B1274" t="s">
        <v>1457</v>
      </c>
      <c r="C1274" s="2" t="s">
        <v>1462</v>
      </c>
    </row>
    <row r="1275" spans="1:3" x14ac:dyDescent="0.3">
      <c r="A1275" t="s">
        <v>1456</v>
      </c>
      <c r="B1275" t="s">
        <v>1457</v>
      </c>
      <c r="C1275" s="2" t="s">
        <v>1459</v>
      </c>
    </row>
    <row r="1276" spans="1:3" x14ac:dyDescent="0.3">
      <c r="A1276" t="s">
        <v>1456</v>
      </c>
      <c r="B1276" t="s">
        <v>1457</v>
      </c>
      <c r="C1276" s="2" t="s">
        <v>8197</v>
      </c>
    </row>
    <row r="1277" spans="1:3" x14ac:dyDescent="0.3">
      <c r="A1277" t="s">
        <v>1456</v>
      </c>
      <c r="B1277" t="s">
        <v>1457</v>
      </c>
      <c r="C1277" s="2" t="s">
        <v>1468</v>
      </c>
    </row>
    <row r="1278" spans="1:3" x14ac:dyDescent="0.3">
      <c r="A1278" t="s">
        <v>1456</v>
      </c>
      <c r="B1278" t="s">
        <v>1457</v>
      </c>
      <c r="C1278" s="2" t="s">
        <v>1467</v>
      </c>
    </row>
    <row r="1279" spans="1:3" x14ac:dyDescent="0.3">
      <c r="A1279" t="s">
        <v>1456</v>
      </c>
      <c r="B1279" t="s">
        <v>1457</v>
      </c>
      <c r="C1279" s="2" t="s">
        <v>1465</v>
      </c>
    </row>
    <row r="1280" spans="1:3" x14ac:dyDescent="0.3">
      <c r="A1280" t="s">
        <v>1456</v>
      </c>
      <c r="B1280" t="s">
        <v>1457</v>
      </c>
      <c r="C1280" s="2" t="s">
        <v>8198</v>
      </c>
    </row>
    <row r="1281" spans="1:3" x14ac:dyDescent="0.3">
      <c r="A1281" t="s">
        <v>1456</v>
      </c>
      <c r="B1281" t="s">
        <v>1457</v>
      </c>
      <c r="C1281" s="2" t="s">
        <v>8199</v>
      </c>
    </row>
    <row r="1282" spans="1:3" x14ac:dyDescent="0.3">
      <c r="A1282" t="s">
        <v>1456</v>
      </c>
      <c r="B1282" t="s">
        <v>1457</v>
      </c>
      <c r="C1282" s="2" t="s">
        <v>8200</v>
      </c>
    </row>
    <row r="1283" spans="1:3" x14ac:dyDescent="0.3">
      <c r="A1283" t="s">
        <v>1456</v>
      </c>
      <c r="B1283" t="s">
        <v>1457</v>
      </c>
      <c r="C1283" s="2" t="s">
        <v>1463</v>
      </c>
    </row>
    <row r="1284" spans="1:3" x14ac:dyDescent="0.3">
      <c r="A1284" t="s">
        <v>1456</v>
      </c>
      <c r="B1284" t="s">
        <v>1457</v>
      </c>
      <c r="C1284" s="2" t="s">
        <v>8201</v>
      </c>
    </row>
    <row r="1285" spans="1:3" x14ac:dyDescent="0.3">
      <c r="A1285" t="s">
        <v>1456</v>
      </c>
      <c r="B1285" t="s">
        <v>1457</v>
      </c>
      <c r="C1285" s="2" t="s">
        <v>9571</v>
      </c>
    </row>
    <row r="1286" spans="1:3" x14ac:dyDescent="0.3">
      <c r="A1286" t="s">
        <v>1456</v>
      </c>
      <c r="B1286" t="s">
        <v>1457</v>
      </c>
      <c r="C1286" s="2" t="s">
        <v>8202</v>
      </c>
    </row>
    <row r="1287" spans="1:3" x14ac:dyDescent="0.3">
      <c r="A1287" t="s">
        <v>1456</v>
      </c>
      <c r="B1287" t="s">
        <v>1457</v>
      </c>
      <c r="C1287" s="2" t="s">
        <v>9572</v>
      </c>
    </row>
    <row r="1288" spans="1:3" x14ac:dyDescent="0.3">
      <c r="A1288" t="s">
        <v>1456</v>
      </c>
      <c r="B1288" t="s">
        <v>1457</v>
      </c>
      <c r="C1288" s="2" t="s">
        <v>8203</v>
      </c>
    </row>
    <row r="1289" spans="1:3" x14ac:dyDescent="0.3">
      <c r="A1289" t="s">
        <v>1456</v>
      </c>
      <c r="B1289" t="s">
        <v>1457</v>
      </c>
      <c r="C1289" s="2" t="s">
        <v>8204</v>
      </c>
    </row>
    <row r="1290" spans="1:3" x14ac:dyDescent="0.3">
      <c r="A1290" t="s">
        <v>1456</v>
      </c>
      <c r="B1290" t="s">
        <v>1457</v>
      </c>
      <c r="C1290" s="2" t="s">
        <v>8205</v>
      </c>
    </row>
    <row r="1291" spans="1:3" x14ac:dyDescent="0.3">
      <c r="A1291" t="s">
        <v>1456</v>
      </c>
      <c r="B1291" t="s">
        <v>1457</v>
      </c>
      <c r="C1291" s="2" t="s">
        <v>8206</v>
      </c>
    </row>
    <row r="1292" spans="1:3" x14ac:dyDescent="0.3">
      <c r="A1292" t="s">
        <v>1456</v>
      </c>
      <c r="B1292" t="s">
        <v>1457</v>
      </c>
      <c r="C1292" s="2" t="s">
        <v>8207</v>
      </c>
    </row>
    <row r="1293" spans="1:3" x14ac:dyDescent="0.3">
      <c r="A1293" t="s">
        <v>1456</v>
      </c>
      <c r="B1293" t="s">
        <v>9506</v>
      </c>
      <c r="C1293" s="2" t="s">
        <v>8208</v>
      </c>
    </row>
    <row r="1294" spans="1:3" x14ac:dyDescent="0.3">
      <c r="A1294" t="s">
        <v>1456</v>
      </c>
      <c r="B1294" t="s">
        <v>9506</v>
      </c>
      <c r="C1294" s="2" t="s">
        <v>8209</v>
      </c>
    </row>
    <row r="1295" spans="1:3" x14ac:dyDescent="0.3">
      <c r="A1295" t="s">
        <v>1456</v>
      </c>
      <c r="B1295" t="s">
        <v>9506</v>
      </c>
      <c r="C1295" s="2" t="s">
        <v>8210</v>
      </c>
    </row>
    <row r="1296" spans="1:3" x14ac:dyDescent="0.3">
      <c r="A1296" t="s">
        <v>1456</v>
      </c>
      <c r="B1296" t="s">
        <v>9506</v>
      </c>
      <c r="C1296" s="2" t="s">
        <v>8211</v>
      </c>
    </row>
    <row r="1297" spans="1:3" x14ac:dyDescent="0.3">
      <c r="A1297" t="s">
        <v>1456</v>
      </c>
      <c r="B1297" t="s">
        <v>9506</v>
      </c>
      <c r="C1297" s="2" t="s">
        <v>8212</v>
      </c>
    </row>
    <row r="1298" spans="1:3" x14ac:dyDescent="0.3">
      <c r="A1298" t="s">
        <v>1456</v>
      </c>
      <c r="B1298" t="s">
        <v>9506</v>
      </c>
      <c r="C1298" s="2" t="s">
        <v>8213</v>
      </c>
    </row>
    <row r="1299" spans="1:3" x14ac:dyDescent="0.3">
      <c r="A1299" t="s">
        <v>1456</v>
      </c>
      <c r="B1299" t="s">
        <v>9506</v>
      </c>
      <c r="C1299" s="2" t="s">
        <v>8214</v>
      </c>
    </row>
    <row r="1300" spans="1:3" x14ac:dyDescent="0.3">
      <c r="A1300" t="s">
        <v>1456</v>
      </c>
      <c r="B1300" t="s">
        <v>1480</v>
      </c>
      <c r="C1300" s="2" t="s">
        <v>8215</v>
      </c>
    </row>
    <row r="1301" spans="1:3" x14ac:dyDescent="0.3">
      <c r="A1301" t="s">
        <v>1456</v>
      </c>
      <c r="B1301" t="s">
        <v>1480</v>
      </c>
      <c r="C1301" s="2" t="s">
        <v>8216</v>
      </c>
    </row>
    <row r="1302" spans="1:3" x14ac:dyDescent="0.3">
      <c r="A1302" t="s">
        <v>1456</v>
      </c>
      <c r="B1302" t="s">
        <v>1480</v>
      </c>
      <c r="C1302" s="2" t="s">
        <v>1483</v>
      </c>
    </row>
    <row r="1303" spans="1:3" x14ac:dyDescent="0.3">
      <c r="A1303" t="s">
        <v>1456</v>
      </c>
      <c r="B1303" t="s">
        <v>1480</v>
      </c>
      <c r="C1303" s="2" t="s">
        <v>1482</v>
      </c>
    </row>
    <row r="1304" spans="1:3" x14ac:dyDescent="0.3">
      <c r="A1304" t="s">
        <v>1456</v>
      </c>
      <c r="B1304" t="s">
        <v>1480</v>
      </c>
      <c r="C1304" s="2" t="s">
        <v>1481</v>
      </c>
    </row>
    <row r="1305" spans="1:3" x14ac:dyDescent="0.3">
      <c r="A1305" t="s">
        <v>1456</v>
      </c>
      <c r="B1305" t="s">
        <v>1480</v>
      </c>
      <c r="C1305" s="2" t="s">
        <v>8217</v>
      </c>
    </row>
    <row r="1306" spans="1:3" x14ac:dyDescent="0.3">
      <c r="A1306" t="s">
        <v>1456</v>
      </c>
      <c r="B1306" t="s">
        <v>422</v>
      </c>
      <c r="C1306" s="2">
        <v>102083001</v>
      </c>
    </row>
    <row r="1307" spans="1:3" x14ac:dyDescent="0.3">
      <c r="A1307" t="s">
        <v>1456</v>
      </c>
      <c r="B1307" t="s">
        <v>422</v>
      </c>
      <c r="C1307" s="2">
        <v>102083020</v>
      </c>
    </row>
    <row r="1308" spans="1:3" x14ac:dyDescent="0.3">
      <c r="A1308" t="s">
        <v>1456</v>
      </c>
      <c r="B1308" t="s">
        <v>422</v>
      </c>
      <c r="C1308" s="2">
        <v>102083030</v>
      </c>
    </row>
    <row r="1309" spans="1:3" x14ac:dyDescent="0.3">
      <c r="A1309" t="s">
        <v>1456</v>
      </c>
      <c r="B1309" t="s">
        <v>422</v>
      </c>
      <c r="C1309" s="2">
        <v>102085200</v>
      </c>
    </row>
    <row r="1310" spans="1:3" x14ac:dyDescent="0.3">
      <c r="A1310" t="s">
        <v>1456</v>
      </c>
      <c r="B1310" t="s">
        <v>422</v>
      </c>
      <c r="C1310" s="2">
        <v>680234</v>
      </c>
    </row>
    <row r="1311" spans="1:3" x14ac:dyDescent="0.3">
      <c r="A1311" t="s">
        <v>1456</v>
      </c>
      <c r="B1311" t="s">
        <v>422</v>
      </c>
      <c r="C1311" s="2">
        <v>680235</v>
      </c>
    </row>
    <row r="1312" spans="1:3" x14ac:dyDescent="0.3">
      <c r="A1312" t="s">
        <v>1456</v>
      </c>
      <c r="B1312" t="s">
        <v>422</v>
      </c>
      <c r="C1312" s="2" t="s">
        <v>8218</v>
      </c>
    </row>
    <row r="1313" spans="1:3" x14ac:dyDescent="0.3">
      <c r="A1313" t="s">
        <v>1456</v>
      </c>
      <c r="B1313" t="s">
        <v>422</v>
      </c>
      <c r="C1313" s="2" t="s">
        <v>8219</v>
      </c>
    </row>
    <row r="1314" spans="1:3" x14ac:dyDescent="0.3">
      <c r="A1314" t="s">
        <v>1456</v>
      </c>
      <c r="B1314" t="s">
        <v>422</v>
      </c>
      <c r="C1314" s="2" t="s">
        <v>9538</v>
      </c>
    </row>
    <row r="1315" spans="1:3" x14ac:dyDescent="0.3">
      <c r="A1315" t="s">
        <v>1456</v>
      </c>
      <c r="B1315" t="s">
        <v>422</v>
      </c>
      <c r="C1315" s="2" t="s">
        <v>8220</v>
      </c>
    </row>
    <row r="1316" spans="1:3" x14ac:dyDescent="0.3">
      <c r="A1316" t="s">
        <v>1456</v>
      </c>
      <c r="B1316" t="s">
        <v>422</v>
      </c>
      <c r="C1316" s="2" t="s">
        <v>8221</v>
      </c>
    </row>
    <row r="1317" spans="1:3" x14ac:dyDescent="0.3">
      <c r="A1317" t="s">
        <v>1456</v>
      </c>
      <c r="B1317" t="s">
        <v>422</v>
      </c>
      <c r="C1317" s="2" t="s">
        <v>8222</v>
      </c>
    </row>
    <row r="1318" spans="1:3" x14ac:dyDescent="0.3">
      <c r="A1318" t="s">
        <v>1456</v>
      </c>
      <c r="B1318" t="s">
        <v>422</v>
      </c>
      <c r="C1318" s="2" t="s">
        <v>8223</v>
      </c>
    </row>
    <row r="1319" spans="1:3" x14ac:dyDescent="0.3">
      <c r="A1319" t="s">
        <v>1456</v>
      </c>
      <c r="B1319" t="s">
        <v>422</v>
      </c>
      <c r="C1319" s="2" t="s">
        <v>8224</v>
      </c>
    </row>
    <row r="1320" spans="1:3" x14ac:dyDescent="0.3">
      <c r="A1320" t="s">
        <v>1456</v>
      </c>
      <c r="B1320" t="s">
        <v>422</v>
      </c>
      <c r="C1320" s="2" t="s">
        <v>8225</v>
      </c>
    </row>
    <row r="1321" spans="1:3" x14ac:dyDescent="0.3">
      <c r="A1321" t="s">
        <v>1456</v>
      </c>
      <c r="B1321" t="s">
        <v>422</v>
      </c>
      <c r="C1321" s="2" t="s">
        <v>8226</v>
      </c>
    </row>
    <row r="1322" spans="1:3" x14ac:dyDescent="0.3">
      <c r="A1322" t="s">
        <v>1456</v>
      </c>
      <c r="B1322" t="s">
        <v>422</v>
      </c>
      <c r="C1322" s="2" t="s">
        <v>8227</v>
      </c>
    </row>
    <row r="1323" spans="1:3" x14ac:dyDescent="0.3">
      <c r="A1323" t="s">
        <v>1456</v>
      </c>
      <c r="B1323" t="s">
        <v>422</v>
      </c>
      <c r="C1323" s="2" t="s">
        <v>8228</v>
      </c>
    </row>
    <row r="1324" spans="1:3" x14ac:dyDescent="0.3">
      <c r="A1324" t="s">
        <v>1456</v>
      </c>
      <c r="B1324" t="s">
        <v>422</v>
      </c>
      <c r="C1324" s="2" t="s">
        <v>8229</v>
      </c>
    </row>
    <row r="1325" spans="1:3" x14ac:dyDescent="0.3">
      <c r="A1325" t="s">
        <v>1456</v>
      </c>
      <c r="B1325" t="s">
        <v>422</v>
      </c>
      <c r="C1325" s="2" t="s">
        <v>8230</v>
      </c>
    </row>
    <row r="1326" spans="1:3" x14ac:dyDescent="0.3">
      <c r="A1326" t="s">
        <v>1456</v>
      </c>
      <c r="B1326" t="s">
        <v>422</v>
      </c>
      <c r="C1326" s="2" t="s">
        <v>8231</v>
      </c>
    </row>
    <row r="1327" spans="1:3" x14ac:dyDescent="0.3">
      <c r="A1327" t="s">
        <v>1456</v>
      </c>
      <c r="B1327" t="s">
        <v>422</v>
      </c>
      <c r="C1327" s="2" t="s">
        <v>8232</v>
      </c>
    </row>
    <row r="1328" spans="1:3" x14ac:dyDescent="0.3">
      <c r="A1328" t="s">
        <v>1456</v>
      </c>
      <c r="B1328" t="s">
        <v>422</v>
      </c>
      <c r="C1328" s="2" t="s">
        <v>8233</v>
      </c>
    </row>
    <row r="1329" spans="1:3" x14ac:dyDescent="0.3">
      <c r="A1329" t="s">
        <v>1456</v>
      </c>
      <c r="B1329" t="s">
        <v>422</v>
      </c>
      <c r="C1329" s="2" t="s">
        <v>8234</v>
      </c>
    </row>
    <row r="1330" spans="1:3" x14ac:dyDescent="0.3">
      <c r="A1330" t="s">
        <v>1456</v>
      </c>
      <c r="B1330" t="s">
        <v>422</v>
      </c>
      <c r="C1330" s="2" t="s">
        <v>8235</v>
      </c>
    </row>
    <row r="1331" spans="1:3" x14ac:dyDescent="0.3">
      <c r="A1331" t="s">
        <v>1456</v>
      </c>
      <c r="B1331" t="s">
        <v>422</v>
      </c>
      <c r="C1331" s="2" t="s">
        <v>8236</v>
      </c>
    </row>
    <row r="1332" spans="1:3" x14ac:dyDescent="0.3">
      <c r="A1332" t="s">
        <v>1456</v>
      </c>
      <c r="B1332" t="s">
        <v>422</v>
      </c>
      <c r="C1332" s="2" t="s">
        <v>8237</v>
      </c>
    </row>
    <row r="1333" spans="1:3" x14ac:dyDescent="0.3">
      <c r="A1333" t="s">
        <v>1456</v>
      </c>
      <c r="B1333" t="s">
        <v>422</v>
      </c>
      <c r="C1333" s="2" t="s">
        <v>8238</v>
      </c>
    </row>
    <row r="1334" spans="1:3" x14ac:dyDescent="0.3">
      <c r="A1334" t="s">
        <v>1456</v>
      </c>
      <c r="B1334" t="s">
        <v>422</v>
      </c>
      <c r="C1334" s="2" t="s">
        <v>8239</v>
      </c>
    </row>
    <row r="1335" spans="1:3" x14ac:dyDescent="0.3">
      <c r="A1335" t="s">
        <v>1456</v>
      </c>
      <c r="B1335" t="s">
        <v>422</v>
      </c>
      <c r="C1335" s="2" t="s">
        <v>367</v>
      </c>
    </row>
    <row r="1336" spans="1:3" x14ac:dyDescent="0.3">
      <c r="A1336" t="s">
        <v>1456</v>
      </c>
      <c r="B1336" t="s">
        <v>422</v>
      </c>
      <c r="C1336" s="2" t="s">
        <v>378</v>
      </c>
    </row>
    <row r="1337" spans="1:3" x14ac:dyDescent="0.3">
      <c r="A1337" t="s">
        <v>1456</v>
      </c>
      <c r="B1337" t="s">
        <v>422</v>
      </c>
      <c r="C1337" s="2" t="s">
        <v>386</v>
      </c>
    </row>
    <row r="1338" spans="1:3" x14ac:dyDescent="0.3">
      <c r="A1338" t="s">
        <v>1456</v>
      </c>
      <c r="B1338" t="s">
        <v>422</v>
      </c>
      <c r="C1338" s="2" t="s">
        <v>390</v>
      </c>
    </row>
    <row r="1339" spans="1:3" x14ac:dyDescent="0.3">
      <c r="A1339" t="s">
        <v>1456</v>
      </c>
      <c r="B1339" t="s">
        <v>422</v>
      </c>
      <c r="C1339" s="2" t="s">
        <v>8240</v>
      </c>
    </row>
    <row r="1340" spans="1:3" x14ac:dyDescent="0.3">
      <c r="A1340" t="s">
        <v>1456</v>
      </c>
      <c r="B1340" t="s">
        <v>422</v>
      </c>
      <c r="C1340" s="2" t="s">
        <v>362</v>
      </c>
    </row>
    <row r="1341" spans="1:3" x14ac:dyDescent="0.3">
      <c r="A1341" t="s">
        <v>1456</v>
      </c>
      <c r="B1341" t="s">
        <v>422</v>
      </c>
      <c r="C1341" s="2" t="s">
        <v>8241</v>
      </c>
    </row>
    <row r="1342" spans="1:3" x14ac:dyDescent="0.3">
      <c r="A1342" t="s">
        <v>1456</v>
      </c>
      <c r="B1342" t="s">
        <v>422</v>
      </c>
      <c r="C1342" s="2" t="s">
        <v>8242</v>
      </c>
    </row>
    <row r="1343" spans="1:3" x14ac:dyDescent="0.3">
      <c r="A1343" t="s">
        <v>1456</v>
      </c>
      <c r="B1343" t="s">
        <v>422</v>
      </c>
      <c r="C1343" s="2" t="s">
        <v>8243</v>
      </c>
    </row>
    <row r="1344" spans="1:3" x14ac:dyDescent="0.3">
      <c r="A1344" t="s">
        <v>1456</v>
      </c>
      <c r="B1344" t="s">
        <v>422</v>
      </c>
      <c r="C1344" s="2" t="s">
        <v>8244</v>
      </c>
    </row>
    <row r="1345" spans="1:3" x14ac:dyDescent="0.3">
      <c r="A1345" t="s">
        <v>1456</v>
      </c>
      <c r="B1345" t="s">
        <v>422</v>
      </c>
      <c r="C1345" s="2" t="s">
        <v>8245</v>
      </c>
    </row>
    <row r="1346" spans="1:3" x14ac:dyDescent="0.3">
      <c r="A1346" t="s">
        <v>1456</v>
      </c>
      <c r="B1346" t="s">
        <v>422</v>
      </c>
      <c r="C1346" s="2" t="s">
        <v>8246</v>
      </c>
    </row>
    <row r="1347" spans="1:3" x14ac:dyDescent="0.3">
      <c r="A1347" t="s">
        <v>1456</v>
      </c>
      <c r="B1347" t="s">
        <v>422</v>
      </c>
      <c r="C1347" s="2" t="s">
        <v>8247</v>
      </c>
    </row>
    <row r="1348" spans="1:3" x14ac:dyDescent="0.3">
      <c r="A1348" t="s">
        <v>1456</v>
      </c>
      <c r="B1348" t="s">
        <v>422</v>
      </c>
      <c r="C1348" s="2" t="s">
        <v>8248</v>
      </c>
    </row>
    <row r="1349" spans="1:3" x14ac:dyDescent="0.3">
      <c r="A1349" t="s">
        <v>1456</v>
      </c>
      <c r="B1349" t="s">
        <v>422</v>
      </c>
      <c r="C1349" s="2" t="s">
        <v>8249</v>
      </c>
    </row>
    <row r="1350" spans="1:3" x14ac:dyDescent="0.3">
      <c r="A1350" t="s">
        <v>1456</v>
      </c>
      <c r="B1350" t="s">
        <v>422</v>
      </c>
      <c r="C1350" s="2" t="s">
        <v>8250</v>
      </c>
    </row>
    <row r="1351" spans="1:3" x14ac:dyDescent="0.3">
      <c r="A1351" t="s">
        <v>1456</v>
      </c>
      <c r="B1351" t="s">
        <v>422</v>
      </c>
      <c r="C1351" s="2" t="s">
        <v>8251</v>
      </c>
    </row>
    <row r="1352" spans="1:3" x14ac:dyDescent="0.3">
      <c r="A1352" t="s">
        <v>1456</v>
      </c>
      <c r="B1352" t="s">
        <v>422</v>
      </c>
      <c r="C1352" s="2" t="s">
        <v>8252</v>
      </c>
    </row>
    <row r="1353" spans="1:3" x14ac:dyDescent="0.3">
      <c r="A1353" t="s">
        <v>1456</v>
      </c>
      <c r="B1353" t="s">
        <v>422</v>
      </c>
      <c r="C1353" s="2" t="s">
        <v>392</v>
      </c>
    </row>
    <row r="1354" spans="1:3" x14ac:dyDescent="0.3">
      <c r="A1354" t="s">
        <v>1456</v>
      </c>
      <c r="B1354" t="s">
        <v>422</v>
      </c>
      <c r="C1354" s="2" t="s">
        <v>8253</v>
      </c>
    </row>
    <row r="1355" spans="1:3" x14ac:dyDescent="0.3">
      <c r="A1355" t="s">
        <v>1456</v>
      </c>
      <c r="B1355" t="s">
        <v>422</v>
      </c>
      <c r="C1355" s="2" t="s">
        <v>8254</v>
      </c>
    </row>
    <row r="1356" spans="1:3" x14ac:dyDescent="0.3">
      <c r="A1356" t="s">
        <v>1456</v>
      </c>
      <c r="B1356" t="s">
        <v>422</v>
      </c>
      <c r="C1356" s="2" t="s">
        <v>8255</v>
      </c>
    </row>
    <row r="1357" spans="1:3" x14ac:dyDescent="0.3">
      <c r="A1357" t="s">
        <v>1456</v>
      </c>
      <c r="B1357" t="s">
        <v>1470</v>
      </c>
      <c r="C1357" s="2" t="s">
        <v>8256</v>
      </c>
    </row>
    <row r="1358" spans="1:3" x14ac:dyDescent="0.3">
      <c r="A1358" t="s">
        <v>1456</v>
      </c>
      <c r="B1358" t="s">
        <v>1470</v>
      </c>
      <c r="C1358" s="2" t="s">
        <v>8257</v>
      </c>
    </row>
    <row r="1359" spans="1:3" x14ac:dyDescent="0.3">
      <c r="A1359" t="s">
        <v>1456</v>
      </c>
      <c r="B1359" t="s">
        <v>1470</v>
      </c>
      <c r="C1359" s="2" t="s">
        <v>8258</v>
      </c>
    </row>
    <row r="1360" spans="1:3" x14ac:dyDescent="0.3">
      <c r="A1360" t="s">
        <v>1456</v>
      </c>
      <c r="B1360" t="s">
        <v>1470</v>
      </c>
      <c r="C1360" s="2" t="s">
        <v>1471</v>
      </c>
    </row>
    <row r="1361" spans="1:3" x14ac:dyDescent="0.3">
      <c r="A1361" t="s">
        <v>1456</v>
      </c>
      <c r="B1361" t="s">
        <v>1470</v>
      </c>
      <c r="C1361" s="2" t="s">
        <v>1477</v>
      </c>
    </row>
    <row r="1362" spans="1:3" x14ac:dyDescent="0.3">
      <c r="A1362" t="s">
        <v>1456</v>
      </c>
      <c r="B1362" t="s">
        <v>1470</v>
      </c>
      <c r="C1362" s="2" t="s">
        <v>1476</v>
      </c>
    </row>
    <row r="1363" spans="1:3" x14ac:dyDescent="0.3">
      <c r="A1363" t="s">
        <v>1456</v>
      </c>
      <c r="B1363" t="s">
        <v>1470</v>
      </c>
      <c r="C1363" s="2" t="s">
        <v>8259</v>
      </c>
    </row>
    <row r="1364" spans="1:3" x14ac:dyDescent="0.3">
      <c r="A1364" t="s">
        <v>1456</v>
      </c>
      <c r="B1364" t="s">
        <v>1470</v>
      </c>
      <c r="C1364" s="2" t="s">
        <v>7482</v>
      </c>
    </row>
    <row r="1365" spans="1:3" x14ac:dyDescent="0.3">
      <c r="A1365" t="s">
        <v>1456</v>
      </c>
      <c r="B1365" t="s">
        <v>1470</v>
      </c>
      <c r="C1365" s="2" t="s">
        <v>1474</v>
      </c>
    </row>
    <row r="1366" spans="1:3" x14ac:dyDescent="0.3">
      <c r="A1366" t="s">
        <v>1456</v>
      </c>
      <c r="B1366" t="s">
        <v>1470</v>
      </c>
      <c r="C1366" s="2" t="s">
        <v>1475</v>
      </c>
    </row>
    <row r="1367" spans="1:3" x14ac:dyDescent="0.3">
      <c r="A1367" t="s">
        <v>1456</v>
      </c>
      <c r="B1367" t="s">
        <v>1470</v>
      </c>
      <c r="C1367" s="2" t="s">
        <v>8260</v>
      </c>
    </row>
    <row r="1368" spans="1:3" x14ac:dyDescent="0.3">
      <c r="A1368" t="s">
        <v>1456</v>
      </c>
      <c r="B1368" t="s">
        <v>1470</v>
      </c>
      <c r="C1368" s="2" t="s">
        <v>8261</v>
      </c>
    </row>
    <row r="1369" spans="1:3" x14ac:dyDescent="0.3">
      <c r="A1369" t="s">
        <v>1456</v>
      </c>
      <c r="B1369" t="s">
        <v>1470</v>
      </c>
      <c r="C1369" s="2" t="s">
        <v>8262</v>
      </c>
    </row>
    <row r="1370" spans="1:3" x14ac:dyDescent="0.3">
      <c r="A1370" t="s">
        <v>1456</v>
      </c>
      <c r="B1370" t="s">
        <v>1470</v>
      </c>
      <c r="C1370" s="2" t="s">
        <v>8263</v>
      </c>
    </row>
    <row r="1371" spans="1:3" x14ac:dyDescent="0.3">
      <c r="A1371" t="s">
        <v>1456</v>
      </c>
      <c r="B1371" t="s">
        <v>1470</v>
      </c>
      <c r="C1371" s="2" t="s">
        <v>8264</v>
      </c>
    </row>
    <row r="1372" spans="1:3" x14ac:dyDescent="0.3">
      <c r="A1372" t="s">
        <v>1456</v>
      </c>
      <c r="B1372" t="s">
        <v>1470</v>
      </c>
      <c r="C1372" s="2" t="s">
        <v>8265</v>
      </c>
    </row>
    <row r="1373" spans="1:3" x14ac:dyDescent="0.3">
      <c r="A1373" t="s">
        <v>1456</v>
      </c>
      <c r="B1373" t="s">
        <v>1470</v>
      </c>
      <c r="C1373" s="2" t="s">
        <v>8266</v>
      </c>
    </row>
    <row r="1374" spans="1:3" x14ac:dyDescent="0.3">
      <c r="A1374" t="s">
        <v>1456</v>
      </c>
      <c r="B1374" t="s">
        <v>1470</v>
      </c>
      <c r="C1374" s="2" t="s">
        <v>8267</v>
      </c>
    </row>
    <row r="1375" spans="1:3" x14ac:dyDescent="0.3">
      <c r="A1375" t="s">
        <v>1456</v>
      </c>
      <c r="B1375" t="s">
        <v>1470</v>
      </c>
      <c r="C1375" s="2" t="s">
        <v>8268</v>
      </c>
    </row>
    <row r="1376" spans="1:3" x14ac:dyDescent="0.3">
      <c r="A1376" t="s">
        <v>1456</v>
      </c>
      <c r="B1376" t="s">
        <v>1470</v>
      </c>
      <c r="C1376" s="2" t="s">
        <v>8269</v>
      </c>
    </row>
    <row r="1377" spans="1:3" x14ac:dyDescent="0.3">
      <c r="A1377" t="s">
        <v>1456</v>
      </c>
      <c r="B1377" t="s">
        <v>1470</v>
      </c>
      <c r="C1377" s="2" t="s">
        <v>8270</v>
      </c>
    </row>
    <row r="1378" spans="1:3" x14ac:dyDescent="0.3">
      <c r="A1378" t="s">
        <v>1456</v>
      </c>
      <c r="B1378" t="s">
        <v>1470</v>
      </c>
      <c r="C1378" s="2" t="s">
        <v>8271</v>
      </c>
    </row>
    <row r="1379" spans="1:3" x14ac:dyDescent="0.3">
      <c r="A1379" t="s">
        <v>1456</v>
      </c>
      <c r="B1379" t="s">
        <v>1470</v>
      </c>
      <c r="C1379" s="2" t="s">
        <v>8272</v>
      </c>
    </row>
    <row r="1380" spans="1:3" x14ac:dyDescent="0.3">
      <c r="A1380" t="s">
        <v>1456</v>
      </c>
      <c r="B1380" t="s">
        <v>1470</v>
      </c>
      <c r="C1380" s="2" t="s">
        <v>8273</v>
      </c>
    </row>
    <row r="1381" spans="1:3" x14ac:dyDescent="0.3">
      <c r="A1381" t="s">
        <v>1456</v>
      </c>
      <c r="B1381" t="s">
        <v>1470</v>
      </c>
      <c r="C1381" s="2" t="s">
        <v>8274</v>
      </c>
    </row>
    <row r="1382" spans="1:3" x14ac:dyDescent="0.3">
      <c r="A1382" t="s">
        <v>1456</v>
      </c>
      <c r="B1382" t="s">
        <v>1470</v>
      </c>
      <c r="C1382" s="2" t="s">
        <v>8275</v>
      </c>
    </row>
    <row r="1383" spans="1:3" x14ac:dyDescent="0.3">
      <c r="A1383" t="s">
        <v>1456</v>
      </c>
      <c r="B1383" t="s">
        <v>1470</v>
      </c>
      <c r="C1383" s="2" t="s">
        <v>8276</v>
      </c>
    </row>
    <row r="1384" spans="1:3" x14ac:dyDescent="0.3">
      <c r="A1384" t="s">
        <v>1456</v>
      </c>
      <c r="B1384" t="s">
        <v>1470</v>
      </c>
      <c r="C1384" s="2" t="s">
        <v>8277</v>
      </c>
    </row>
    <row r="1385" spans="1:3" x14ac:dyDescent="0.3">
      <c r="A1385" t="s">
        <v>1456</v>
      </c>
      <c r="B1385" t="s">
        <v>1470</v>
      </c>
      <c r="C1385" s="2" t="s">
        <v>8278</v>
      </c>
    </row>
    <row r="1386" spans="1:3" x14ac:dyDescent="0.3">
      <c r="A1386" t="s">
        <v>1456</v>
      </c>
      <c r="B1386" t="s">
        <v>1470</v>
      </c>
      <c r="C1386" s="2" t="s">
        <v>8279</v>
      </c>
    </row>
    <row r="1387" spans="1:3" x14ac:dyDescent="0.3">
      <c r="A1387" t="s">
        <v>1456</v>
      </c>
      <c r="B1387" t="s">
        <v>1470</v>
      </c>
      <c r="C1387" s="2" t="s">
        <v>8280</v>
      </c>
    </row>
    <row r="1388" spans="1:3" x14ac:dyDescent="0.3">
      <c r="A1388" t="s">
        <v>1456</v>
      </c>
      <c r="B1388" t="s">
        <v>1470</v>
      </c>
      <c r="C1388" s="2" t="s">
        <v>8281</v>
      </c>
    </row>
    <row r="1389" spans="1:3" x14ac:dyDescent="0.3">
      <c r="A1389" t="s">
        <v>1456</v>
      </c>
      <c r="B1389" t="s">
        <v>1470</v>
      </c>
      <c r="C1389" s="2" t="s">
        <v>8282</v>
      </c>
    </row>
    <row r="1390" spans="1:3" x14ac:dyDescent="0.3">
      <c r="A1390" t="s">
        <v>1456</v>
      </c>
      <c r="B1390" t="s">
        <v>1470</v>
      </c>
      <c r="C1390" s="2" t="s">
        <v>8283</v>
      </c>
    </row>
    <row r="1391" spans="1:3" x14ac:dyDescent="0.3">
      <c r="A1391" t="s">
        <v>1456</v>
      </c>
      <c r="B1391" t="s">
        <v>1470</v>
      </c>
      <c r="C1391" s="2" t="s">
        <v>8284</v>
      </c>
    </row>
    <row r="1392" spans="1:3" x14ac:dyDescent="0.3">
      <c r="A1392" t="s">
        <v>1456</v>
      </c>
      <c r="B1392" t="s">
        <v>1470</v>
      </c>
      <c r="C1392" s="2" t="s">
        <v>8285</v>
      </c>
    </row>
    <row r="1393" spans="1:3" x14ac:dyDescent="0.3">
      <c r="A1393" t="s">
        <v>1456</v>
      </c>
      <c r="B1393" t="s">
        <v>1470</v>
      </c>
      <c r="C1393" s="2" t="s">
        <v>8286</v>
      </c>
    </row>
    <row r="1394" spans="1:3" x14ac:dyDescent="0.3">
      <c r="A1394" t="s">
        <v>1456</v>
      </c>
      <c r="B1394" t="s">
        <v>1470</v>
      </c>
      <c r="C1394" s="2" t="s">
        <v>8287</v>
      </c>
    </row>
    <row r="1395" spans="1:3" x14ac:dyDescent="0.3">
      <c r="A1395" t="s">
        <v>1456</v>
      </c>
      <c r="B1395" t="s">
        <v>1470</v>
      </c>
      <c r="C1395" s="2" t="s">
        <v>8288</v>
      </c>
    </row>
    <row r="1396" spans="1:3" x14ac:dyDescent="0.3">
      <c r="A1396" t="s">
        <v>1456</v>
      </c>
      <c r="B1396" t="s">
        <v>1470</v>
      </c>
      <c r="C1396" s="2" t="s">
        <v>1478</v>
      </c>
    </row>
    <row r="1397" spans="1:3" x14ac:dyDescent="0.3">
      <c r="A1397" t="s">
        <v>1456</v>
      </c>
      <c r="B1397" t="s">
        <v>1470</v>
      </c>
      <c r="C1397" s="2" t="s">
        <v>1473</v>
      </c>
    </row>
    <row r="1398" spans="1:3" x14ac:dyDescent="0.3">
      <c r="A1398" t="s">
        <v>1456</v>
      </c>
      <c r="B1398" t="s">
        <v>1470</v>
      </c>
      <c r="C1398" s="2" t="s">
        <v>1472</v>
      </c>
    </row>
    <row r="1399" spans="1:3" x14ac:dyDescent="0.3">
      <c r="A1399" t="s">
        <v>1456</v>
      </c>
      <c r="B1399" t="s">
        <v>1470</v>
      </c>
      <c r="C1399" s="2" t="s">
        <v>8289</v>
      </c>
    </row>
    <row r="1400" spans="1:3" x14ac:dyDescent="0.3">
      <c r="A1400" t="s">
        <v>1456</v>
      </c>
      <c r="B1400" t="s">
        <v>1470</v>
      </c>
      <c r="C1400" s="2" t="s">
        <v>8290</v>
      </c>
    </row>
    <row r="1401" spans="1:3" x14ac:dyDescent="0.3">
      <c r="A1401" t="s">
        <v>1456</v>
      </c>
      <c r="B1401" t="s">
        <v>433</v>
      </c>
      <c r="C1401" s="2">
        <v>26</v>
      </c>
    </row>
    <row r="1402" spans="1:3" x14ac:dyDescent="0.3">
      <c r="A1402" t="s">
        <v>1456</v>
      </c>
      <c r="B1402" t="s">
        <v>433</v>
      </c>
      <c r="C1402" s="2">
        <v>27</v>
      </c>
    </row>
    <row r="1403" spans="1:3" x14ac:dyDescent="0.3">
      <c r="A1403" t="s">
        <v>1456</v>
      </c>
      <c r="B1403" t="s">
        <v>433</v>
      </c>
      <c r="C1403" s="2">
        <v>28</v>
      </c>
    </row>
    <row r="1404" spans="1:3" x14ac:dyDescent="0.3">
      <c r="A1404" t="s">
        <v>1456</v>
      </c>
      <c r="B1404" t="s">
        <v>433</v>
      </c>
      <c r="C1404" s="2">
        <v>29</v>
      </c>
    </row>
    <row r="1405" spans="1:3" x14ac:dyDescent="0.3">
      <c r="A1405" t="s">
        <v>1456</v>
      </c>
      <c r="B1405" t="s">
        <v>433</v>
      </c>
      <c r="C1405" s="2">
        <v>31</v>
      </c>
    </row>
    <row r="1406" spans="1:3" x14ac:dyDescent="0.3">
      <c r="A1406" t="s">
        <v>1456</v>
      </c>
      <c r="B1406" t="s">
        <v>433</v>
      </c>
      <c r="C1406" s="2">
        <v>490</v>
      </c>
    </row>
    <row r="1407" spans="1:3" x14ac:dyDescent="0.3">
      <c r="A1407" t="s">
        <v>1456</v>
      </c>
      <c r="B1407" t="s">
        <v>433</v>
      </c>
      <c r="C1407" s="2">
        <v>491</v>
      </c>
    </row>
    <row r="1408" spans="1:3" x14ac:dyDescent="0.3">
      <c r="A1408" t="s">
        <v>1456</v>
      </c>
      <c r="B1408" t="s">
        <v>433</v>
      </c>
      <c r="C1408" s="2">
        <v>493</v>
      </c>
    </row>
    <row r="1409" spans="1:3" x14ac:dyDescent="0.3">
      <c r="A1409" t="s">
        <v>1456</v>
      </c>
      <c r="B1409" t="s">
        <v>433</v>
      </c>
      <c r="C1409" s="2">
        <v>522</v>
      </c>
    </row>
    <row r="1410" spans="1:3" x14ac:dyDescent="0.3">
      <c r="A1410" t="s">
        <v>1456</v>
      </c>
      <c r="B1410" t="s">
        <v>433</v>
      </c>
      <c r="C1410" s="2">
        <v>523</v>
      </c>
    </row>
    <row r="1411" spans="1:3" x14ac:dyDescent="0.3">
      <c r="A1411" t="s">
        <v>1456</v>
      </c>
      <c r="B1411" t="s">
        <v>433</v>
      </c>
      <c r="C1411" s="2">
        <v>524</v>
      </c>
    </row>
    <row r="1412" spans="1:3" x14ac:dyDescent="0.3">
      <c r="A1412" t="s">
        <v>1456</v>
      </c>
      <c r="B1412" t="s">
        <v>433</v>
      </c>
      <c r="C1412" s="2">
        <v>671</v>
      </c>
    </row>
    <row r="1413" spans="1:3" x14ac:dyDescent="0.3">
      <c r="A1413" t="s">
        <v>1456</v>
      </c>
      <c r="B1413" t="s">
        <v>433</v>
      </c>
      <c r="C1413" s="2">
        <v>1976</v>
      </c>
    </row>
    <row r="1414" spans="1:3" x14ac:dyDescent="0.3">
      <c r="A1414" t="s">
        <v>1456</v>
      </c>
      <c r="B1414" t="s">
        <v>433</v>
      </c>
      <c r="C1414" s="2">
        <v>1979</v>
      </c>
    </row>
    <row r="1415" spans="1:3" x14ac:dyDescent="0.3">
      <c r="A1415" t="s">
        <v>1456</v>
      </c>
      <c r="B1415" t="s">
        <v>433</v>
      </c>
      <c r="C1415" s="2">
        <v>1980</v>
      </c>
    </row>
    <row r="1416" spans="1:3" x14ac:dyDescent="0.3">
      <c r="A1416" t="s">
        <v>1456</v>
      </c>
      <c r="B1416" t="s">
        <v>433</v>
      </c>
      <c r="C1416" s="2">
        <v>1981</v>
      </c>
    </row>
    <row r="1417" spans="1:3" x14ac:dyDescent="0.3">
      <c r="A1417" t="s">
        <v>1456</v>
      </c>
      <c r="B1417" t="s">
        <v>433</v>
      </c>
      <c r="C1417" s="2">
        <v>1982</v>
      </c>
    </row>
    <row r="1418" spans="1:3" x14ac:dyDescent="0.3">
      <c r="A1418" t="s">
        <v>1456</v>
      </c>
      <c r="B1418" t="s">
        <v>433</v>
      </c>
      <c r="C1418" s="2">
        <v>1983</v>
      </c>
    </row>
    <row r="1419" spans="1:3" x14ac:dyDescent="0.3">
      <c r="A1419" t="s">
        <v>1456</v>
      </c>
      <c r="B1419" t="s">
        <v>433</v>
      </c>
      <c r="C1419" s="2">
        <v>1999</v>
      </c>
    </row>
    <row r="1420" spans="1:3" x14ac:dyDescent="0.3">
      <c r="A1420" t="s">
        <v>1456</v>
      </c>
      <c r="B1420" t="s">
        <v>433</v>
      </c>
      <c r="C1420" s="2">
        <v>2000</v>
      </c>
    </row>
    <row r="1421" spans="1:3" x14ac:dyDescent="0.3">
      <c r="A1421" t="s">
        <v>1456</v>
      </c>
      <c r="B1421" t="s">
        <v>433</v>
      </c>
      <c r="C1421" s="2">
        <v>2083</v>
      </c>
    </row>
    <row r="1422" spans="1:3" x14ac:dyDescent="0.3">
      <c r="A1422" t="s">
        <v>1456</v>
      </c>
      <c r="B1422" t="s">
        <v>433</v>
      </c>
      <c r="C1422" s="2">
        <v>3975</v>
      </c>
    </row>
    <row r="1423" spans="1:3" x14ac:dyDescent="0.3">
      <c r="A1423" t="s">
        <v>1456</v>
      </c>
      <c r="B1423" t="s">
        <v>433</v>
      </c>
      <c r="C1423" s="2">
        <v>4667</v>
      </c>
    </row>
    <row r="1424" spans="1:3" x14ac:dyDescent="0.3">
      <c r="A1424" t="s">
        <v>1456</v>
      </c>
      <c r="B1424" t="s">
        <v>433</v>
      </c>
      <c r="C1424" s="2">
        <v>4669</v>
      </c>
    </row>
    <row r="1425" spans="1:3" x14ac:dyDescent="0.3">
      <c r="A1425" t="s">
        <v>1456</v>
      </c>
      <c r="B1425" t="s">
        <v>433</v>
      </c>
      <c r="C1425" s="2">
        <v>4670</v>
      </c>
    </row>
    <row r="1426" spans="1:3" x14ac:dyDescent="0.3">
      <c r="A1426" t="s">
        <v>1456</v>
      </c>
      <c r="B1426" t="s">
        <v>433</v>
      </c>
      <c r="C1426" s="2">
        <v>5015</v>
      </c>
    </row>
    <row r="1427" spans="1:3" x14ac:dyDescent="0.3">
      <c r="A1427" t="s">
        <v>1456</v>
      </c>
      <c r="B1427" t="s">
        <v>433</v>
      </c>
      <c r="C1427" s="2">
        <v>5018</v>
      </c>
    </row>
    <row r="1428" spans="1:3" x14ac:dyDescent="0.3">
      <c r="A1428" t="s">
        <v>1456</v>
      </c>
      <c r="B1428" t="s">
        <v>433</v>
      </c>
      <c r="C1428" s="2">
        <v>5019</v>
      </c>
    </row>
    <row r="1429" spans="1:3" x14ac:dyDescent="0.3">
      <c r="A1429" t="s">
        <v>1456</v>
      </c>
      <c r="B1429" t="s">
        <v>433</v>
      </c>
      <c r="C1429" s="2">
        <v>5105</v>
      </c>
    </row>
    <row r="1430" spans="1:3" x14ac:dyDescent="0.3">
      <c r="A1430" t="s">
        <v>1456</v>
      </c>
      <c r="B1430" t="s">
        <v>433</v>
      </c>
      <c r="C1430" s="2">
        <v>5134</v>
      </c>
    </row>
    <row r="1431" spans="1:3" x14ac:dyDescent="0.3">
      <c r="A1431" t="s">
        <v>1456</v>
      </c>
      <c r="B1431" t="s">
        <v>433</v>
      </c>
      <c r="C1431" s="2">
        <v>5373</v>
      </c>
    </row>
    <row r="1432" spans="1:3" x14ac:dyDescent="0.3">
      <c r="A1432" t="s">
        <v>1456</v>
      </c>
      <c r="B1432" t="s">
        <v>433</v>
      </c>
      <c r="C1432" s="2">
        <v>17710716</v>
      </c>
    </row>
    <row r="1433" spans="1:3" x14ac:dyDescent="0.3">
      <c r="A1433" t="s">
        <v>1456</v>
      </c>
      <c r="B1433" t="s">
        <v>433</v>
      </c>
      <c r="C1433" s="2">
        <v>17710717</v>
      </c>
    </row>
    <row r="1434" spans="1:3" x14ac:dyDescent="0.3">
      <c r="A1434" t="s">
        <v>1456</v>
      </c>
      <c r="B1434" t="s">
        <v>433</v>
      </c>
      <c r="C1434" s="2">
        <v>17710737</v>
      </c>
    </row>
    <row r="1435" spans="1:3" x14ac:dyDescent="0.3">
      <c r="A1435" t="s">
        <v>1456</v>
      </c>
      <c r="B1435" t="s">
        <v>433</v>
      </c>
      <c r="C1435" s="2" t="s">
        <v>8291</v>
      </c>
    </row>
    <row r="1436" spans="1:3" x14ac:dyDescent="0.3">
      <c r="A1436" t="s">
        <v>1456</v>
      </c>
      <c r="B1436" t="s">
        <v>433</v>
      </c>
      <c r="C1436" s="2" t="s">
        <v>8292</v>
      </c>
    </row>
    <row r="1437" spans="1:3" x14ac:dyDescent="0.3">
      <c r="A1437" t="s">
        <v>1456</v>
      </c>
      <c r="B1437" t="s">
        <v>433</v>
      </c>
      <c r="C1437" s="2" t="s">
        <v>8293</v>
      </c>
    </row>
    <row r="1438" spans="1:3" x14ac:dyDescent="0.3">
      <c r="A1438" t="s">
        <v>1456</v>
      </c>
      <c r="B1438" t="s">
        <v>433</v>
      </c>
      <c r="C1438" s="2" t="s">
        <v>8294</v>
      </c>
    </row>
    <row r="1439" spans="1:3" x14ac:dyDescent="0.3">
      <c r="A1439" t="s">
        <v>1456</v>
      </c>
      <c r="B1439" t="s">
        <v>433</v>
      </c>
      <c r="C1439" s="2" t="s">
        <v>8295</v>
      </c>
    </row>
    <row r="1440" spans="1:3" x14ac:dyDescent="0.3">
      <c r="A1440" t="s">
        <v>1456</v>
      </c>
      <c r="B1440" t="s">
        <v>433</v>
      </c>
      <c r="C1440" s="2" t="s">
        <v>8296</v>
      </c>
    </row>
    <row r="1441" spans="1:3" x14ac:dyDescent="0.3">
      <c r="A1441" t="s">
        <v>1456</v>
      </c>
      <c r="B1441" t="s">
        <v>433</v>
      </c>
      <c r="C1441" s="2" t="s">
        <v>8297</v>
      </c>
    </row>
    <row r="1442" spans="1:3" x14ac:dyDescent="0.3">
      <c r="A1442" t="s">
        <v>1456</v>
      </c>
      <c r="B1442" t="s">
        <v>433</v>
      </c>
      <c r="C1442" s="2" t="s">
        <v>8298</v>
      </c>
    </row>
    <row r="1443" spans="1:3" x14ac:dyDescent="0.3">
      <c r="A1443" t="s">
        <v>1456</v>
      </c>
      <c r="B1443" t="s">
        <v>433</v>
      </c>
      <c r="C1443" s="2" t="s">
        <v>8299</v>
      </c>
    </row>
    <row r="1444" spans="1:3" x14ac:dyDescent="0.3">
      <c r="A1444" t="s">
        <v>1456</v>
      </c>
      <c r="B1444" t="s">
        <v>433</v>
      </c>
      <c r="C1444" s="2" t="s">
        <v>8300</v>
      </c>
    </row>
    <row r="1445" spans="1:3" x14ac:dyDescent="0.3">
      <c r="A1445" t="s">
        <v>1456</v>
      </c>
      <c r="B1445" t="s">
        <v>433</v>
      </c>
      <c r="C1445" s="2" t="s">
        <v>8301</v>
      </c>
    </row>
    <row r="1446" spans="1:3" x14ac:dyDescent="0.3">
      <c r="A1446" t="s">
        <v>1456</v>
      </c>
      <c r="B1446" t="s">
        <v>433</v>
      </c>
      <c r="C1446" s="2" t="s">
        <v>1479</v>
      </c>
    </row>
    <row r="1447" spans="1:3" x14ac:dyDescent="0.3">
      <c r="A1447" t="s">
        <v>1456</v>
      </c>
      <c r="B1447" t="s">
        <v>433</v>
      </c>
      <c r="C1447" s="2" t="s">
        <v>8302</v>
      </c>
    </row>
    <row r="1448" spans="1:3" x14ac:dyDescent="0.3">
      <c r="A1448" t="s">
        <v>1456</v>
      </c>
      <c r="B1448" t="s">
        <v>433</v>
      </c>
      <c r="C1448" s="2" t="s">
        <v>8303</v>
      </c>
    </row>
    <row r="1449" spans="1:3" x14ac:dyDescent="0.3">
      <c r="A1449" t="s">
        <v>1456</v>
      </c>
      <c r="B1449" t="s">
        <v>433</v>
      </c>
      <c r="C1449" s="2" t="s">
        <v>8304</v>
      </c>
    </row>
    <row r="1450" spans="1:3" x14ac:dyDescent="0.3">
      <c r="A1450" t="s">
        <v>1456</v>
      </c>
      <c r="B1450" t="s">
        <v>433</v>
      </c>
      <c r="C1450" s="2" t="s">
        <v>8305</v>
      </c>
    </row>
    <row r="1451" spans="1:3" x14ac:dyDescent="0.3">
      <c r="A1451" t="s">
        <v>1456</v>
      </c>
      <c r="B1451" t="s">
        <v>433</v>
      </c>
      <c r="C1451" s="2" t="s">
        <v>8306</v>
      </c>
    </row>
    <row r="1452" spans="1:3" x14ac:dyDescent="0.3">
      <c r="A1452" t="s">
        <v>1456</v>
      </c>
      <c r="B1452" t="s">
        <v>433</v>
      </c>
      <c r="C1452" s="2" t="s">
        <v>8307</v>
      </c>
    </row>
    <row r="1453" spans="1:3" x14ac:dyDescent="0.3">
      <c r="A1453" t="s">
        <v>1456</v>
      </c>
      <c r="B1453" t="s">
        <v>433</v>
      </c>
      <c r="C1453" s="2" t="s">
        <v>8308</v>
      </c>
    </row>
    <row r="1454" spans="1:3" x14ac:dyDescent="0.3">
      <c r="A1454" t="s">
        <v>1456</v>
      </c>
      <c r="B1454" t="s">
        <v>433</v>
      </c>
      <c r="C1454" s="2" t="s">
        <v>8309</v>
      </c>
    </row>
    <row r="1455" spans="1:3" x14ac:dyDescent="0.3">
      <c r="A1455" t="s">
        <v>1456</v>
      </c>
      <c r="B1455" t="s">
        <v>433</v>
      </c>
      <c r="C1455" s="2" t="s">
        <v>8310</v>
      </c>
    </row>
    <row r="1456" spans="1:3" x14ac:dyDescent="0.3">
      <c r="A1456" t="s">
        <v>1456</v>
      </c>
      <c r="B1456" t="s">
        <v>433</v>
      </c>
      <c r="C1456" s="2" t="s">
        <v>8311</v>
      </c>
    </row>
    <row r="1457" spans="1:3" x14ac:dyDescent="0.3">
      <c r="A1457" t="s">
        <v>1456</v>
      </c>
      <c r="B1457" t="s">
        <v>433</v>
      </c>
      <c r="C1457" s="2" t="s">
        <v>8312</v>
      </c>
    </row>
    <row r="1458" spans="1:3" x14ac:dyDescent="0.3">
      <c r="A1458" t="s">
        <v>1456</v>
      </c>
      <c r="B1458" t="s">
        <v>433</v>
      </c>
      <c r="C1458" s="2" t="s">
        <v>8313</v>
      </c>
    </row>
    <row r="1459" spans="1:3" x14ac:dyDescent="0.3">
      <c r="A1459" t="s">
        <v>1456</v>
      </c>
      <c r="B1459" t="s">
        <v>433</v>
      </c>
      <c r="C1459" s="2" t="s">
        <v>8314</v>
      </c>
    </row>
    <row r="1460" spans="1:3" x14ac:dyDescent="0.3">
      <c r="A1460" t="s">
        <v>1456</v>
      </c>
      <c r="B1460" t="s">
        <v>433</v>
      </c>
      <c r="C1460" s="2" t="s">
        <v>8315</v>
      </c>
    </row>
    <row r="1461" spans="1:3" x14ac:dyDescent="0.3">
      <c r="A1461" t="s">
        <v>1456</v>
      </c>
      <c r="B1461" t="s">
        <v>433</v>
      </c>
      <c r="C1461" s="2" t="s">
        <v>8316</v>
      </c>
    </row>
    <row r="1462" spans="1:3" x14ac:dyDescent="0.3">
      <c r="A1462" t="s">
        <v>1456</v>
      </c>
      <c r="B1462" t="s">
        <v>433</v>
      </c>
      <c r="C1462" s="2" t="s">
        <v>384</v>
      </c>
    </row>
    <row r="1463" spans="1:3" x14ac:dyDescent="0.3">
      <c r="A1463" t="s">
        <v>1456</v>
      </c>
      <c r="B1463" t="s">
        <v>433</v>
      </c>
      <c r="C1463" s="2" t="s">
        <v>8317</v>
      </c>
    </row>
    <row r="1464" spans="1:3" x14ac:dyDescent="0.3">
      <c r="A1464" t="s">
        <v>1456</v>
      </c>
      <c r="B1464" t="s">
        <v>433</v>
      </c>
      <c r="C1464" s="2" t="s">
        <v>8318</v>
      </c>
    </row>
    <row r="1465" spans="1:3" x14ac:dyDescent="0.3">
      <c r="A1465" t="s">
        <v>1456</v>
      </c>
      <c r="B1465" t="s">
        <v>433</v>
      </c>
      <c r="C1465" s="2" t="s">
        <v>8319</v>
      </c>
    </row>
    <row r="1466" spans="1:3" x14ac:dyDescent="0.3">
      <c r="A1466" t="s">
        <v>1456</v>
      </c>
      <c r="B1466" t="s">
        <v>433</v>
      </c>
      <c r="C1466" s="2" t="s">
        <v>8320</v>
      </c>
    </row>
    <row r="1467" spans="1:3" x14ac:dyDescent="0.3">
      <c r="A1467" t="s">
        <v>1456</v>
      </c>
      <c r="B1467" t="s">
        <v>433</v>
      </c>
      <c r="C1467" s="2" t="s">
        <v>8321</v>
      </c>
    </row>
    <row r="1468" spans="1:3" x14ac:dyDescent="0.3">
      <c r="A1468" t="s">
        <v>1456</v>
      </c>
      <c r="B1468" t="s">
        <v>433</v>
      </c>
      <c r="C1468" s="2" t="s">
        <v>379</v>
      </c>
    </row>
    <row r="1469" spans="1:3" x14ac:dyDescent="0.3">
      <c r="A1469" t="s">
        <v>1456</v>
      </c>
      <c r="B1469" t="s">
        <v>433</v>
      </c>
      <c r="C1469" s="2" t="s">
        <v>369</v>
      </c>
    </row>
    <row r="1470" spans="1:3" x14ac:dyDescent="0.3">
      <c r="A1470" t="s">
        <v>1456</v>
      </c>
      <c r="B1470" t="s">
        <v>433</v>
      </c>
      <c r="C1470" s="2" t="s">
        <v>377</v>
      </c>
    </row>
    <row r="1471" spans="1:3" x14ac:dyDescent="0.3">
      <c r="A1471" t="s">
        <v>1456</v>
      </c>
      <c r="B1471" t="s">
        <v>433</v>
      </c>
      <c r="C1471" s="2" t="s">
        <v>382</v>
      </c>
    </row>
    <row r="1472" spans="1:3" x14ac:dyDescent="0.3">
      <c r="A1472" t="s">
        <v>1456</v>
      </c>
      <c r="B1472" t="s">
        <v>433</v>
      </c>
      <c r="C1472" s="2" t="s">
        <v>375</v>
      </c>
    </row>
    <row r="1473" spans="1:3" x14ac:dyDescent="0.3">
      <c r="A1473" t="s">
        <v>1456</v>
      </c>
      <c r="B1473" t="s">
        <v>433</v>
      </c>
      <c r="C1473" s="2" t="s">
        <v>383</v>
      </c>
    </row>
    <row r="1474" spans="1:3" x14ac:dyDescent="0.3">
      <c r="A1474" t="s">
        <v>1456</v>
      </c>
      <c r="B1474" t="s">
        <v>427</v>
      </c>
      <c r="C1474" s="2">
        <v>15580073</v>
      </c>
    </row>
    <row r="1475" spans="1:3" x14ac:dyDescent="0.3">
      <c r="A1475" t="s">
        <v>1456</v>
      </c>
      <c r="B1475" t="s">
        <v>427</v>
      </c>
      <c r="C1475" s="2" t="s">
        <v>365</v>
      </c>
    </row>
    <row r="1476" spans="1:3" x14ac:dyDescent="0.3">
      <c r="A1476" t="s">
        <v>1456</v>
      </c>
      <c r="B1476" t="s">
        <v>427</v>
      </c>
      <c r="C1476" s="2" t="s">
        <v>8322</v>
      </c>
    </row>
    <row r="1477" spans="1:3" x14ac:dyDescent="0.3">
      <c r="A1477" t="s">
        <v>1456</v>
      </c>
      <c r="B1477" t="s">
        <v>427</v>
      </c>
      <c r="C1477" s="2" t="s">
        <v>8323</v>
      </c>
    </row>
    <row r="1478" spans="1:3" x14ac:dyDescent="0.3">
      <c r="A1478" t="s">
        <v>1456</v>
      </c>
      <c r="B1478" t="s">
        <v>427</v>
      </c>
      <c r="C1478" s="2" t="s">
        <v>8324</v>
      </c>
    </row>
    <row r="1479" spans="1:3" x14ac:dyDescent="0.3">
      <c r="A1479" t="s">
        <v>1456</v>
      </c>
      <c r="B1479" t="s">
        <v>426</v>
      </c>
      <c r="C1479" s="2">
        <v>15570101</v>
      </c>
    </row>
    <row r="1480" spans="1:3" x14ac:dyDescent="0.3">
      <c r="A1480" t="s">
        <v>1456</v>
      </c>
      <c r="B1480" t="s">
        <v>426</v>
      </c>
      <c r="C1480" s="2">
        <v>616000287</v>
      </c>
    </row>
    <row r="1481" spans="1:3" x14ac:dyDescent="0.3">
      <c r="A1481" t="s">
        <v>1456</v>
      </c>
      <c r="B1481" t="s">
        <v>426</v>
      </c>
      <c r="C1481" s="2" t="s">
        <v>364</v>
      </c>
    </row>
    <row r="1482" spans="1:3" x14ac:dyDescent="0.3">
      <c r="A1482" t="s">
        <v>1456</v>
      </c>
      <c r="B1482" t="s">
        <v>426</v>
      </c>
      <c r="C1482" s="2" t="s">
        <v>8325</v>
      </c>
    </row>
    <row r="1483" spans="1:3" x14ac:dyDescent="0.3">
      <c r="A1483" t="s">
        <v>1456</v>
      </c>
      <c r="B1483" t="s">
        <v>426</v>
      </c>
      <c r="C1483" s="2" t="s">
        <v>8326</v>
      </c>
    </row>
    <row r="1484" spans="1:3" x14ac:dyDescent="0.3">
      <c r="A1484" t="s">
        <v>9507</v>
      </c>
      <c r="B1484" t="s">
        <v>9508</v>
      </c>
      <c r="C1484" s="2" t="s">
        <v>8327</v>
      </c>
    </row>
    <row r="1485" spans="1:3" x14ac:dyDescent="0.3">
      <c r="A1485" t="s">
        <v>4239</v>
      </c>
      <c r="B1485" t="s">
        <v>9509</v>
      </c>
      <c r="C1485" s="2" t="s">
        <v>1356</v>
      </c>
    </row>
    <row r="1486" spans="1:3" x14ac:dyDescent="0.3">
      <c r="A1486" t="s">
        <v>4239</v>
      </c>
      <c r="B1486" t="s">
        <v>9509</v>
      </c>
      <c r="C1486" s="2" t="s">
        <v>1266</v>
      </c>
    </row>
    <row r="1487" spans="1:3" x14ac:dyDescent="0.3">
      <c r="A1487" t="s">
        <v>4239</v>
      </c>
      <c r="B1487" t="s">
        <v>9509</v>
      </c>
      <c r="C1487" s="2" t="s">
        <v>1276</v>
      </c>
    </row>
    <row r="1488" spans="1:3" x14ac:dyDescent="0.3">
      <c r="A1488" t="s">
        <v>4239</v>
      </c>
      <c r="B1488" t="s">
        <v>9504</v>
      </c>
      <c r="C1488" s="2" t="s">
        <v>4672</v>
      </c>
    </row>
    <row r="1489" spans="1:3" x14ac:dyDescent="0.3">
      <c r="A1489" t="s">
        <v>1087</v>
      </c>
      <c r="B1489" t="s">
        <v>1141</v>
      </c>
      <c r="C1489" s="2" t="s">
        <v>7574</v>
      </c>
    </row>
    <row r="1490" spans="1:3" x14ac:dyDescent="0.3">
      <c r="A1490" t="s">
        <v>1087</v>
      </c>
      <c r="B1490" t="s">
        <v>1141</v>
      </c>
      <c r="C1490" s="2" t="s">
        <v>7576</v>
      </c>
    </row>
    <row r="1491" spans="1:3" x14ac:dyDescent="0.3">
      <c r="A1491" t="s">
        <v>1087</v>
      </c>
      <c r="B1491" t="s">
        <v>1141</v>
      </c>
      <c r="C1491" s="2" t="s">
        <v>7577</v>
      </c>
    </row>
    <row r="1492" spans="1:3" x14ac:dyDescent="0.3">
      <c r="A1492" t="s">
        <v>1087</v>
      </c>
      <c r="B1492" t="s">
        <v>1141</v>
      </c>
      <c r="C1492" s="2" t="s">
        <v>8328</v>
      </c>
    </row>
    <row r="1493" spans="1:3" x14ac:dyDescent="0.3">
      <c r="A1493" t="s">
        <v>1087</v>
      </c>
      <c r="B1493" t="s">
        <v>1141</v>
      </c>
      <c r="C1493" s="2" t="s">
        <v>8329</v>
      </c>
    </row>
    <row r="1494" spans="1:3" x14ac:dyDescent="0.3">
      <c r="A1494" t="s">
        <v>1087</v>
      </c>
      <c r="B1494" t="s">
        <v>1141</v>
      </c>
      <c r="C1494" s="2" t="s">
        <v>8330</v>
      </c>
    </row>
    <row r="1495" spans="1:3" x14ac:dyDescent="0.3">
      <c r="A1495" t="s">
        <v>1087</v>
      </c>
      <c r="B1495" t="s">
        <v>1141</v>
      </c>
      <c r="C1495" s="2" t="s">
        <v>8331</v>
      </c>
    </row>
    <row r="1496" spans="1:3" x14ac:dyDescent="0.3">
      <c r="A1496" t="s">
        <v>1087</v>
      </c>
      <c r="B1496" t="s">
        <v>1141</v>
      </c>
      <c r="C1496" s="2" t="s">
        <v>8332</v>
      </c>
    </row>
    <row r="1497" spans="1:3" x14ac:dyDescent="0.3">
      <c r="A1497" t="s">
        <v>1087</v>
      </c>
      <c r="B1497" t="s">
        <v>1141</v>
      </c>
      <c r="C1497" s="2" t="s">
        <v>8333</v>
      </c>
    </row>
    <row r="1498" spans="1:3" x14ac:dyDescent="0.3">
      <c r="A1498" t="s">
        <v>1087</v>
      </c>
      <c r="B1498" t="s">
        <v>1141</v>
      </c>
      <c r="C1498" s="2" t="s">
        <v>4256</v>
      </c>
    </row>
    <row r="1499" spans="1:3" x14ac:dyDescent="0.3">
      <c r="A1499" t="s">
        <v>1087</v>
      </c>
      <c r="B1499" t="s">
        <v>1141</v>
      </c>
      <c r="C1499" s="2" t="s">
        <v>4257</v>
      </c>
    </row>
    <row r="1500" spans="1:3" x14ac:dyDescent="0.3">
      <c r="A1500" t="s">
        <v>1087</v>
      </c>
      <c r="B1500" t="s">
        <v>1141</v>
      </c>
      <c r="C1500" s="2" t="s">
        <v>4258</v>
      </c>
    </row>
    <row r="1501" spans="1:3" x14ac:dyDescent="0.3">
      <c r="A1501" t="s">
        <v>1087</v>
      </c>
      <c r="B1501" t="s">
        <v>1141</v>
      </c>
      <c r="C1501" s="2" t="s">
        <v>1208</v>
      </c>
    </row>
    <row r="1502" spans="1:3" x14ac:dyDescent="0.3">
      <c r="A1502" t="s">
        <v>1087</v>
      </c>
      <c r="B1502" t="s">
        <v>1141</v>
      </c>
      <c r="C1502" s="2" t="s">
        <v>1204</v>
      </c>
    </row>
    <row r="1503" spans="1:3" x14ac:dyDescent="0.3">
      <c r="A1503" t="s">
        <v>1087</v>
      </c>
      <c r="B1503" t="s">
        <v>1141</v>
      </c>
      <c r="C1503" s="2" t="s">
        <v>8334</v>
      </c>
    </row>
    <row r="1504" spans="1:3" x14ac:dyDescent="0.3">
      <c r="A1504" t="s">
        <v>1087</v>
      </c>
      <c r="B1504" t="s">
        <v>1141</v>
      </c>
      <c r="C1504" s="2" t="s">
        <v>3378</v>
      </c>
    </row>
    <row r="1505" spans="1:3" x14ac:dyDescent="0.3">
      <c r="A1505" t="s">
        <v>1087</v>
      </c>
      <c r="B1505" t="s">
        <v>1141</v>
      </c>
      <c r="C1505" s="2" t="s">
        <v>4259</v>
      </c>
    </row>
    <row r="1506" spans="1:3" x14ac:dyDescent="0.3">
      <c r="A1506" t="s">
        <v>1087</v>
      </c>
      <c r="B1506" t="s">
        <v>1141</v>
      </c>
      <c r="C1506" s="2" t="s">
        <v>4260</v>
      </c>
    </row>
    <row r="1507" spans="1:3" x14ac:dyDescent="0.3">
      <c r="A1507" t="s">
        <v>1087</v>
      </c>
      <c r="B1507" t="s">
        <v>1141</v>
      </c>
      <c r="C1507" s="2" t="s">
        <v>1172</v>
      </c>
    </row>
    <row r="1508" spans="1:3" x14ac:dyDescent="0.3">
      <c r="A1508" t="s">
        <v>1087</v>
      </c>
      <c r="B1508" t="s">
        <v>1141</v>
      </c>
      <c r="C1508" s="2" t="s">
        <v>4261</v>
      </c>
    </row>
    <row r="1509" spans="1:3" x14ac:dyDescent="0.3">
      <c r="A1509" t="s">
        <v>1087</v>
      </c>
      <c r="B1509" t="s">
        <v>1141</v>
      </c>
      <c r="C1509" s="2" t="s">
        <v>3377</v>
      </c>
    </row>
    <row r="1510" spans="1:3" x14ac:dyDescent="0.3">
      <c r="A1510" t="s">
        <v>1087</v>
      </c>
      <c r="B1510" t="s">
        <v>1141</v>
      </c>
      <c r="C1510" s="2" t="s">
        <v>3379</v>
      </c>
    </row>
    <row r="1511" spans="1:3" x14ac:dyDescent="0.3">
      <c r="A1511" t="s">
        <v>1087</v>
      </c>
      <c r="B1511" t="s">
        <v>1141</v>
      </c>
      <c r="C1511" s="2" t="s">
        <v>1209</v>
      </c>
    </row>
    <row r="1512" spans="1:3" x14ac:dyDescent="0.3">
      <c r="A1512" t="s">
        <v>1087</v>
      </c>
      <c r="B1512" t="s">
        <v>1141</v>
      </c>
      <c r="C1512" s="2" t="s">
        <v>4262</v>
      </c>
    </row>
    <row r="1513" spans="1:3" x14ac:dyDescent="0.3">
      <c r="A1513" t="s">
        <v>1087</v>
      </c>
      <c r="B1513" t="s">
        <v>1141</v>
      </c>
      <c r="C1513" s="2" t="s">
        <v>4263</v>
      </c>
    </row>
    <row r="1514" spans="1:3" x14ac:dyDescent="0.3">
      <c r="A1514" t="s">
        <v>1087</v>
      </c>
      <c r="B1514" t="s">
        <v>1141</v>
      </c>
      <c r="C1514" s="2" t="s">
        <v>4264</v>
      </c>
    </row>
    <row r="1515" spans="1:3" x14ac:dyDescent="0.3">
      <c r="A1515" t="s">
        <v>1087</v>
      </c>
      <c r="B1515" t="s">
        <v>1141</v>
      </c>
      <c r="C1515" s="2" t="s">
        <v>3299</v>
      </c>
    </row>
    <row r="1516" spans="1:3" x14ac:dyDescent="0.3">
      <c r="A1516" t="s">
        <v>1087</v>
      </c>
      <c r="B1516" t="s">
        <v>1141</v>
      </c>
      <c r="C1516" s="2" t="s">
        <v>1200</v>
      </c>
    </row>
    <row r="1517" spans="1:3" x14ac:dyDescent="0.3">
      <c r="A1517" t="s">
        <v>1087</v>
      </c>
      <c r="B1517" t="s">
        <v>1141</v>
      </c>
      <c r="C1517" s="2" t="s">
        <v>8335</v>
      </c>
    </row>
    <row r="1518" spans="1:3" x14ac:dyDescent="0.3">
      <c r="A1518" t="s">
        <v>1087</v>
      </c>
      <c r="B1518" t="s">
        <v>1141</v>
      </c>
      <c r="C1518" s="2" t="s">
        <v>1169</v>
      </c>
    </row>
    <row r="1519" spans="1:3" x14ac:dyDescent="0.3">
      <c r="A1519" t="s">
        <v>1087</v>
      </c>
      <c r="B1519" t="s">
        <v>1141</v>
      </c>
      <c r="C1519" s="2" t="s">
        <v>3335</v>
      </c>
    </row>
    <row r="1520" spans="1:3" x14ac:dyDescent="0.3">
      <c r="A1520" t="s">
        <v>1087</v>
      </c>
      <c r="B1520" t="s">
        <v>1141</v>
      </c>
      <c r="C1520" s="2" t="s">
        <v>1163</v>
      </c>
    </row>
    <row r="1521" spans="1:3" x14ac:dyDescent="0.3">
      <c r="A1521" t="s">
        <v>1087</v>
      </c>
      <c r="B1521" t="s">
        <v>1141</v>
      </c>
      <c r="C1521" s="2" t="s">
        <v>4265</v>
      </c>
    </row>
    <row r="1522" spans="1:3" x14ac:dyDescent="0.3">
      <c r="A1522" t="s">
        <v>1087</v>
      </c>
      <c r="B1522" t="s">
        <v>1141</v>
      </c>
      <c r="C1522" s="2" t="s">
        <v>4266</v>
      </c>
    </row>
    <row r="1523" spans="1:3" x14ac:dyDescent="0.3">
      <c r="A1523" t="s">
        <v>1087</v>
      </c>
      <c r="B1523" t="s">
        <v>1141</v>
      </c>
      <c r="C1523" s="2" t="s">
        <v>1210</v>
      </c>
    </row>
    <row r="1524" spans="1:3" x14ac:dyDescent="0.3">
      <c r="A1524" t="s">
        <v>1087</v>
      </c>
      <c r="B1524" t="s">
        <v>1141</v>
      </c>
      <c r="C1524" s="2" t="s">
        <v>4267</v>
      </c>
    </row>
    <row r="1525" spans="1:3" x14ac:dyDescent="0.3">
      <c r="A1525" t="s">
        <v>1087</v>
      </c>
      <c r="B1525" t="s">
        <v>1141</v>
      </c>
      <c r="C1525" s="2" t="s">
        <v>8336</v>
      </c>
    </row>
    <row r="1526" spans="1:3" x14ac:dyDescent="0.3">
      <c r="A1526" t="s">
        <v>1087</v>
      </c>
      <c r="B1526" t="s">
        <v>1141</v>
      </c>
      <c r="C1526" s="2" t="s">
        <v>8337</v>
      </c>
    </row>
    <row r="1527" spans="1:3" x14ac:dyDescent="0.3">
      <c r="A1527" t="s">
        <v>1087</v>
      </c>
      <c r="B1527" t="s">
        <v>1141</v>
      </c>
      <c r="C1527" s="2" t="s">
        <v>8338</v>
      </c>
    </row>
    <row r="1528" spans="1:3" x14ac:dyDescent="0.3">
      <c r="A1528" t="s">
        <v>1087</v>
      </c>
      <c r="B1528" t="s">
        <v>1141</v>
      </c>
      <c r="C1528" s="2" t="s">
        <v>8339</v>
      </c>
    </row>
    <row r="1529" spans="1:3" x14ac:dyDescent="0.3">
      <c r="A1529" t="s">
        <v>1087</v>
      </c>
      <c r="B1529" t="s">
        <v>1141</v>
      </c>
      <c r="C1529" s="2">
        <v>20005</v>
      </c>
    </row>
    <row r="1530" spans="1:3" x14ac:dyDescent="0.3">
      <c r="A1530" t="s">
        <v>1087</v>
      </c>
      <c r="B1530" t="s">
        <v>1141</v>
      </c>
      <c r="C1530" s="2">
        <v>20006</v>
      </c>
    </row>
    <row r="1531" spans="1:3" x14ac:dyDescent="0.3">
      <c r="A1531" t="s">
        <v>1087</v>
      </c>
      <c r="B1531" t="s">
        <v>1141</v>
      </c>
      <c r="C1531" s="2" t="s">
        <v>8340</v>
      </c>
    </row>
    <row r="1532" spans="1:3" x14ac:dyDescent="0.3">
      <c r="A1532" t="s">
        <v>1087</v>
      </c>
      <c r="B1532" t="s">
        <v>1141</v>
      </c>
      <c r="C1532" s="2" t="s">
        <v>8341</v>
      </c>
    </row>
    <row r="1533" spans="1:3" x14ac:dyDescent="0.3">
      <c r="A1533" t="s">
        <v>1087</v>
      </c>
      <c r="B1533" t="s">
        <v>1141</v>
      </c>
      <c r="C1533" s="2" t="s">
        <v>8342</v>
      </c>
    </row>
    <row r="1534" spans="1:3" x14ac:dyDescent="0.3">
      <c r="A1534" t="s">
        <v>1087</v>
      </c>
      <c r="B1534" t="s">
        <v>1141</v>
      </c>
      <c r="C1534" s="2" t="s">
        <v>8343</v>
      </c>
    </row>
    <row r="1535" spans="1:3" x14ac:dyDescent="0.3">
      <c r="A1535" t="s">
        <v>1087</v>
      </c>
      <c r="B1535" t="s">
        <v>1141</v>
      </c>
      <c r="C1535" s="2" t="s">
        <v>8344</v>
      </c>
    </row>
    <row r="1536" spans="1:3" x14ac:dyDescent="0.3">
      <c r="A1536" t="s">
        <v>1087</v>
      </c>
      <c r="B1536" t="s">
        <v>1141</v>
      </c>
      <c r="C1536" s="2" t="s">
        <v>1205</v>
      </c>
    </row>
    <row r="1537" spans="1:3" x14ac:dyDescent="0.3">
      <c r="A1537" t="s">
        <v>1087</v>
      </c>
      <c r="B1537" t="s">
        <v>1141</v>
      </c>
      <c r="C1537" s="2" t="s">
        <v>8345</v>
      </c>
    </row>
    <row r="1538" spans="1:3" x14ac:dyDescent="0.3">
      <c r="A1538" t="s">
        <v>1087</v>
      </c>
      <c r="B1538" t="s">
        <v>1141</v>
      </c>
      <c r="C1538" s="2" t="s">
        <v>8346</v>
      </c>
    </row>
    <row r="1539" spans="1:3" x14ac:dyDescent="0.3">
      <c r="A1539" t="s">
        <v>1087</v>
      </c>
      <c r="B1539" t="s">
        <v>1141</v>
      </c>
      <c r="C1539" s="2" t="s">
        <v>7456</v>
      </c>
    </row>
    <row r="1540" spans="1:3" x14ac:dyDescent="0.3">
      <c r="A1540" t="s">
        <v>1087</v>
      </c>
      <c r="B1540" t="s">
        <v>1141</v>
      </c>
      <c r="C1540" s="2" t="s">
        <v>7436</v>
      </c>
    </row>
    <row r="1541" spans="1:3" x14ac:dyDescent="0.3">
      <c r="A1541" t="s">
        <v>1087</v>
      </c>
      <c r="B1541" t="s">
        <v>1141</v>
      </c>
      <c r="C1541" s="2" t="s">
        <v>8347</v>
      </c>
    </row>
    <row r="1542" spans="1:3" x14ac:dyDescent="0.3">
      <c r="A1542" t="s">
        <v>1087</v>
      </c>
      <c r="B1542" t="s">
        <v>1141</v>
      </c>
      <c r="C1542" s="2" t="s">
        <v>1196</v>
      </c>
    </row>
    <row r="1543" spans="1:3" x14ac:dyDescent="0.3">
      <c r="A1543" t="s">
        <v>1087</v>
      </c>
      <c r="B1543" t="s">
        <v>1141</v>
      </c>
      <c r="C1543" s="2" t="s">
        <v>8348</v>
      </c>
    </row>
    <row r="1544" spans="1:3" x14ac:dyDescent="0.3">
      <c r="A1544" t="s">
        <v>1087</v>
      </c>
      <c r="B1544" t="s">
        <v>1141</v>
      </c>
      <c r="C1544" s="2" t="s">
        <v>1159</v>
      </c>
    </row>
    <row r="1545" spans="1:3" x14ac:dyDescent="0.3">
      <c r="A1545" t="s">
        <v>1087</v>
      </c>
      <c r="B1545" t="s">
        <v>1141</v>
      </c>
      <c r="C1545" s="2" t="s">
        <v>8349</v>
      </c>
    </row>
    <row r="1546" spans="1:3" x14ac:dyDescent="0.3">
      <c r="A1546" t="s">
        <v>1087</v>
      </c>
      <c r="B1546" t="s">
        <v>1141</v>
      </c>
      <c r="C1546" s="2" t="s">
        <v>4274</v>
      </c>
    </row>
    <row r="1547" spans="1:3" x14ac:dyDescent="0.3">
      <c r="A1547" t="s">
        <v>1087</v>
      </c>
      <c r="B1547" t="s">
        <v>1141</v>
      </c>
      <c r="C1547" s="2" t="s">
        <v>4275</v>
      </c>
    </row>
    <row r="1548" spans="1:3" x14ac:dyDescent="0.3">
      <c r="A1548" t="s">
        <v>1087</v>
      </c>
      <c r="B1548" t="s">
        <v>1141</v>
      </c>
      <c r="C1548" s="2" t="s">
        <v>8350</v>
      </c>
    </row>
    <row r="1549" spans="1:3" x14ac:dyDescent="0.3">
      <c r="A1549" t="s">
        <v>1087</v>
      </c>
      <c r="B1549" t="s">
        <v>1141</v>
      </c>
      <c r="C1549" s="2" t="s">
        <v>8351</v>
      </c>
    </row>
    <row r="1550" spans="1:3" x14ac:dyDescent="0.3">
      <c r="A1550" t="s">
        <v>1087</v>
      </c>
      <c r="B1550" t="s">
        <v>1141</v>
      </c>
      <c r="C1550" s="2" t="s">
        <v>7235</v>
      </c>
    </row>
    <row r="1551" spans="1:3" x14ac:dyDescent="0.3">
      <c r="A1551" t="s">
        <v>1087</v>
      </c>
      <c r="B1551" t="s">
        <v>1141</v>
      </c>
      <c r="C1551" s="2" t="s">
        <v>7241</v>
      </c>
    </row>
    <row r="1552" spans="1:3" x14ac:dyDescent="0.3">
      <c r="A1552" t="s">
        <v>1087</v>
      </c>
      <c r="B1552" t="s">
        <v>1141</v>
      </c>
      <c r="C1552" s="2" t="s">
        <v>7241</v>
      </c>
    </row>
    <row r="1553" spans="1:3" x14ac:dyDescent="0.3">
      <c r="A1553" t="s">
        <v>1087</v>
      </c>
      <c r="B1553" t="s">
        <v>1141</v>
      </c>
      <c r="C1553" s="2" t="s">
        <v>7578</v>
      </c>
    </row>
    <row r="1554" spans="1:3" x14ac:dyDescent="0.3">
      <c r="A1554" t="s">
        <v>1087</v>
      </c>
      <c r="B1554" t="s">
        <v>1141</v>
      </c>
      <c r="C1554" s="2" t="s">
        <v>8352</v>
      </c>
    </row>
    <row r="1555" spans="1:3" x14ac:dyDescent="0.3">
      <c r="A1555" t="s">
        <v>1087</v>
      </c>
      <c r="B1555" t="s">
        <v>1141</v>
      </c>
      <c r="C1555" s="2" t="s">
        <v>1174</v>
      </c>
    </row>
    <row r="1556" spans="1:3" x14ac:dyDescent="0.3">
      <c r="A1556" t="s">
        <v>1087</v>
      </c>
      <c r="B1556" t="s">
        <v>1141</v>
      </c>
      <c r="C1556" s="2" t="s">
        <v>1174</v>
      </c>
    </row>
    <row r="1557" spans="1:3" x14ac:dyDescent="0.3">
      <c r="A1557" t="s">
        <v>1087</v>
      </c>
      <c r="B1557" t="s">
        <v>1141</v>
      </c>
      <c r="C1557" s="2" t="s">
        <v>8353</v>
      </c>
    </row>
    <row r="1558" spans="1:3" x14ac:dyDescent="0.3">
      <c r="A1558" t="s">
        <v>1087</v>
      </c>
      <c r="B1558" t="s">
        <v>1141</v>
      </c>
      <c r="C1558" s="2" t="s">
        <v>8354</v>
      </c>
    </row>
    <row r="1559" spans="1:3" x14ac:dyDescent="0.3">
      <c r="A1559" t="s">
        <v>1087</v>
      </c>
      <c r="B1559" t="s">
        <v>1141</v>
      </c>
      <c r="C1559" s="2" t="s">
        <v>7581</v>
      </c>
    </row>
    <row r="1560" spans="1:3" x14ac:dyDescent="0.3">
      <c r="A1560" t="s">
        <v>1087</v>
      </c>
      <c r="B1560" t="s">
        <v>1141</v>
      </c>
      <c r="C1560" s="2" t="s">
        <v>7582</v>
      </c>
    </row>
    <row r="1561" spans="1:3" x14ac:dyDescent="0.3">
      <c r="A1561" t="s">
        <v>1087</v>
      </c>
      <c r="B1561" t="s">
        <v>1141</v>
      </c>
      <c r="C1561" s="2" t="s">
        <v>7583</v>
      </c>
    </row>
    <row r="1562" spans="1:3" x14ac:dyDescent="0.3">
      <c r="A1562" t="s">
        <v>1087</v>
      </c>
      <c r="B1562" t="s">
        <v>1141</v>
      </c>
      <c r="C1562" s="2" t="s">
        <v>7584</v>
      </c>
    </row>
    <row r="1563" spans="1:3" x14ac:dyDescent="0.3">
      <c r="A1563" t="s">
        <v>1087</v>
      </c>
      <c r="B1563" t="s">
        <v>1141</v>
      </c>
      <c r="C1563" s="2" t="s">
        <v>7585</v>
      </c>
    </row>
    <row r="1564" spans="1:3" x14ac:dyDescent="0.3">
      <c r="A1564" t="s">
        <v>1087</v>
      </c>
      <c r="B1564" t="s">
        <v>1141</v>
      </c>
      <c r="C1564" s="2" t="s">
        <v>8355</v>
      </c>
    </row>
    <row r="1565" spans="1:3" x14ac:dyDescent="0.3">
      <c r="A1565" t="s">
        <v>1087</v>
      </c>
      <c r="B1565" t="s">
        <v>1141</v>
      </c>
      <c r="C1565" s="2" t="s">
        <v>8356</v>
      </c>
    </row>
    <row r="1566" spans="1:3" x14ac:dyDescent="0.3">
      <c r="A1566" t="s">
        <v>1087</v>
      </c>
      <c r="B1566" t="s">
        <v>1141</v>
      </c>
      <c r="C1566" s="2" t="s">
        <v>7239</v>
      </c>
    </row>
    <row r="1567" spans="1:3" x14ac:dyDescent="0.3">
      <c r="A1567" t="s">
        <v>1087</v>
      </c>
      <c r="B1567" t="s">
        <v>1141</v>
      </c>
      <c r="C1567" s="2" t="s">
        <v>7240</v>
      </c>
    </row>
    <row r="1568" spans="1:3" x14ac:dyDescent="0.3">
      <c r="A1568" t="s">
        <v>1087</v>
      </c>
      <c r="B1568" t="s">
        <v>1141</v>
      </c>
      <c r="C1568" s="2" t="s">
        <v>7242</v>
      </c>
    </row>
    <row r="1569" spans="1:3" x14ac:dyDescent="0.3">
      <c r="A1569" t="s">
        <v>1087</v>
      </c>
      <c r="B1569" t="s">
        <v>1141</v>
      </c>
      <c r="C1569" s="2" t="s">
        <v>7243</v>
      </c>
    </row>
    <row r="1570" spans="1:3" x14ac:dyDescent="0.3">
      <c r="A1570" t="s">
        <v>1087</v>
      </c>
      <c r="B1570" t="s">
        <v>1141</v>
      </c>
      <c r="C1570" s="2" t="s">
        <v>7244</v>
      </c>
    </row>
    <row r="1571" spans="1:3" x14ac:dyDescent="0.3">
      <c r="A1571" t="s">
        <v>1087</v>
      </c>
      <c r="B1571" t="s">
        <v>1141</v>
      </c>
      <c r="C1571" s="2" t="s">
        <v>7245</v>
      </c>
    </row>
    <row r="1572" spans="1:3" x14ac:dyDescent="0.3">
      <c r="A1572" t="s">
        <v>1087</v>
      </c>
      <c r="B1572" t="s">
        <v>1141</v>
      </c>
      <c r="C1572" s="2" t="s">
        <v>7586</v>
      </c>
    </row>
    <row r="1573" spans="1:3" x14ac:dyDescent="0.3">
      <c r="A1573" t="s">
        <v>1087</v>
      </c>
      <c r="B1573" t="s">
        <v>1141</v>
      </c>
      <c r="C1573" s="2" t="s">
        <v>7587</v>
      </c>
    </row>
    <row r="1574" spans="1:3" x14ac:dyDescent="0.3">
      <c r="A1574" t="s">
        <v>1087</v>
      </c>
      <c r="B1574" t="s">
        <v>1141</v>
      </c>
      <c r="C1574" s="2" t="s">
        <v>7588</v>
      </c>
    </row>
    <row r="1575" spans="1:3" x14ac:dyDescent="0.3">
      <c r="A1575" t="s">
        <v>1087</v>
      </c>
      <c r="B1575" t="s">
        <v>1141</v>
      </c>
      <c r="C1575" s="2" t="s">
        <v>7246</v>
      </c>
    </row>
    <row r="1576" spans="1:3" x14ac:dyDescent="0.3">
      <c r="A1576" t="s">
        <v>1087</v>
      </c>
      <c r="B1576" t="s">
        <v>1141</v>
      </c>
      <c r="C1576" s="2" t="s">
        <v>7246</v>
      </c>
    </row>
    <row r="1577" spans="1:3" x14ac:dyDescent="0.3">
      <c r="A1577" t="s">
        <v>1087</v>
      </c>
      <c r="B1577" t="s">
        <v>1141</v>
      </c>
      <c r="C1577" s="2" t="s">
        <v>7248</v>
      </c>
    </row>
    <row r="1578" spans="1:3" x14ac:dyDescent="0.3">
      <c r="A1578" t="s">
        <v>1087</v>
      </c>
      <c r="B1578" t="s">
        <v>1141</v>
      </c>
      <c r="C1578" s="2" t="s">
        <v>7250</v>
      </c>
    </row>
    <row r="1579" spans="1:3" x14ac:dyDescent="0.3">
      <c r="A1579" t="s">
        <v>1087</v>
      </c>
      <c r="B1579" t="s">
        <v>1141</v>
      </c>
      <c r="C1579" s="2" t="s">
        <v>7234</v>
      </c>
    </row>
    <row r="1580" spans="1:3" x14ac:dyDescent="0.3">
      <c r="A1580" t="s">
        <v>1087</v>
      </c>
      <c r="B1580" t="s">
        <v>1141</v>
      </c>
      <c r="C1580" s="2" t="s">
        <v>7238</v>
      </c>
    </row>
    <row r="1581" spans="1:3" x14ac:dyDescent="0.3">
      <c r="A1581" t="s">
        <v>1087</v>
      </c>
      <c r="B1581" t="s">
        <v>1141</v>
      </c>
      <c r="C1581" s="2" t="s">
        <v>4284</v>
      </c>
    </row>
    <row r="1582" spans="1:3" x14ac:dyDescent="0.3">
      <c r="A1582" t="s">
        <v>1087</v>
      </c>
      <c r="B1582" t="s">
        <v>1141</v>
      </c>
      <c r="C1582" s="2" t="s">
        <v>7251</v>
      </c>
    </row>
    <row r="1583" spans="1:3" x14ac:dyDescent="0.3">
      <c r="A1583" t="s">
        <v>1087</v>
      </c>
      <c r="B1583" t="s">
        <v>1141</v>
      </c>
      <c r="C1583" s="2" t="s">
        <v>7251</v>
      </c>
    </row>
    <row r="1584" spans="1:3" x14ac:dyDescent="0.3">
      <c r="A1584" t="s">
        <v>1087</v>
      </c>
      <c r="B1584" t="s">
        <v>1141</v>
      </c>
      <c r="C1584" s="2" t="s">
        <v>7589</v>
      </c>
    </row>
    <row r="1585" spans="1:3" x14ac:dyDescent="0.3">
      <c r="A1585" t="s">
        <v>1087</v>
      </c>
      <c r="B1585" t="s">
        <v>1141</v>
      </c>
      <c r="C1585" s="2" t="s">
        <v>7590</v>
      </c>
    </row>
    <row r="1586" spans="1:3" x14ac:dyDescent="0.3">
      <c r="A1586" t="s">
        <v>1087</v>
      </c>
      <c r="B1586" t="s">
        <v>1141</v>
      </c>
      <c r="C1586" s="2" t="s">
        <v>7591</v>
      </c>
    </row>
    <row r="1587" spans="1:3" x14ac:dyDescent="0.3">
      <c r="A1587" t="s">
        <v>1087</v>
      </c>
      <c r="B1587" t="s">
        <v>1141</v>
      </c>
      <c r="C1587" s="2" t="s">
        <v>7592</v>
      </c>
    </row>
    <row r="1588" spans="1:3" x14ac:dyDescent="0.3">
      <c r="A1588" t="s">
        <v>1087</v>
      </c>
      <c r="B1588" t="s">
        <v>1141</v>
      </c>
      <c r="C1588" s="2" t="s">
        <v>7592</v>
      </c>
    </row>
    <row r="1589" spans="1:3" x14ac:dyDescent="0.3">
      <c r="A1589" t="s">
        <v>1087</v>
      </c>
      <c r="B1589" t="s">
        <v>1141</v>
      </c>
      <c r="C1589" s="2" t="s">
        <v>7276</v>
      </c>
    </row>
    <row r="1590" spans="1:3" x14ac:dyDescent="0.3">
      <c r="A1590" t="s">
        <v>1087</v>
      </c>
      <c r="B1590" t="s">
        <v>1141</v>
      </c>
      <c r="C1590" s="2" t="s">
        <v>7252</v>
      </c>
    </row>
    <row r="1591" spans="1:3" x14ac:dyDescent="0.3">
      <c r="A1591" t="s">
        <v>1087</v>
      </c>
      <c r="B1591" t="s">
        <v>1141</v>
      </c>
      <c r="C1591" s="2" t="s">
        <v>7252</v>
      </c>
    </row>
    <row r="1592" spans="1:3" x14ac:dyDescent="0.3">
      <c r="A1592" t="s">
        <v>1087</v>
      </c>
      <c r="B1592" t="s">
        <v>1141</v>
      </c>
      <c r="C1592" s="2" t="s">
        <v>7253</v>
      </c>
    </row>
    <row r="1593" spans="1:3" x14ac:dyDescent="0.3">
      <c r="A1593" t="s">
        <v>1087</v>
      </c>
      <c r="B1593" t="s">
        <v>1141</v>
      </c>
      <c r="C1593" s="2" t="s">
        <v>7253</v>
      </c>
    </row>
    <row r="1594" spans="1:3" x14ac:dyDescent="0.3">
      <c r="A1594" t="s">
        <v>1087</v>
      </c>
      <c r="B1594" t="s">
        <v>1141</v>
      </c>
      <c r="C1594" s="2" t="s">
        <v>7254</v>
      </c>
    </row>
    <row r="1595" spans="1:3" x14ac:dyDescent="0.3">
      <c r="A1595" t="s">
        <v>1087</v>
      </c>
      <c r="B1595" t="s">
        <v>1141</v>
      </c>
      <c r="C1595" s="2" t="s">
        <v>7254</v>
      </c>
    </row>
    <row r="1596" spans="1:3" x14ac:dyDescent="0.3">
      <c r="A1596" t="s">
        <v>1087</v>
      </c>
      <c r="B1596" t="s">
        <v>1141</v>
      </c>
      <c r="C1596" s="2" t="s">
        <v>7593</v>
      </c>
    </row>
    <row r="1597" spans="1:3" x14ac:dyDescent="0.3">
      <c r="A1597" t="s">
        <v>1087</v>
      </c>
      <c r="B1597" t="s">
        <v>1141</v>
      </c>
      <c r="C1597" s="2" t="s">
        <v>7255</v>
      </c>
    </row>
    <row r="1598" spans="1:3" x14ac:dyDescent="0.3">
      <c r="A1598" t="s">
        <v>1087</v>
      </c>
      <c r="B1598" t="s">
        <v>1141</v>
      </c>
      <c r="C1598" s="2" t="s">
        <v>7255</v>
      </c>
    </row>
    <row r="1599" spans="1:3" x14ac:dyDescent="0.3">
      <c r="A1599" t="s">
        <v>1087</v>
      </c>
      <c r="B1599" t="s">
        <v>1141</v>
      </c>
      <c r="C1599" s="2" t="s">
        <v>7256</v>
      </c>
    </row>
    <row r="1600" spans="1:3" x14ac:dyDescent="0.3">
      <c r="A1600" t="s">
        <v>1087</v>
      </c>
      <c r="B1600" t="s">
        <v>1141</v>
      </c>
      <c r="C1600" s="2" t="s">
        <v>7257</v>
      </c>
    </row>
    <row r="1601" spans="1:3" x14ac:dyDescent="0.3">
      <c r="A1601" t="s">
        <v>1087</v>
      </c>
      <c r="B1601" t="s">
        <v>1141</v>
      </c>
      <c r="C1601" s="2" t="s">
        <v>7236</v>
      </c>
    </row>
    <row r="1602" spans="1:3" x14ac:dyDescent="0.3">
      <c r="A1602" t="s">
        <v>1087</v>
      </c>
      <c r="B1602" t="s">
        <v>1141</v>
      </c>
      <c r="C1602" s="2" t="s">
        <v>7286</v>
      </c>
    </row>
    <row r="1603" spans="1:3" x14ac:dyDescent="0.3">
      <c r="A1603" t="s">
        <v>1087</v>
      </c>
      <c r="B1603" t="s">
        <v>1141</v>
      </c>
      <c r="C1603" s="2" t="s">
        <v>7594</v>
      </c>
    </row>
    <row r="1604" spans="1:3" x14ac:dyDescent="0.3">
      <c r="A1604" t="s">
        <v>1087</v>
      </c>
      <c r="B1604" t="s">
        <v>1141</v>
      </c>
      <c r="C1604" s="2" t="s">
        <v>7595</v>
      </c>
    </row>
    <row r="1605" spans="1:3" x14ac:dyDescent="0.3">
      <c r="A1605" t="s">
        <v>1087</v>
      </c>
      <c r="B1605" t="s">
        <v>1141</v>
      </c>
      <c r="C1605" s="2" t="s">
        <v>7283</v>
      </c>
    </row>
    <row r="1606" spans="1:3" x14ac:dyDescent="0.3">
      <c r="A1606" t="s">
        <v>1087</v>
      </c>
      <c r="B1606" t="s">
        <v>1141</v>
      </c>
      <c r="C1606" s="2" t="s">
        <v>7285</v>
      </c>
    </row>
    <row r="1607" spans="1:3" x14ac:dyDescent="0.3">
      <c r="A1607" t="s">
        <v>1087</v>
      </c>
      <c r="B1607" t="s">
        <v>1141</v>
      </c>
      <c r="C1607" s="2" t="s">
        <v>7596</v>
      </c>
    </row>
    <row r="1608" spans="1:3" x14ac:dyDescent="0.3">
      <c r="A1608" t="s">
        <v>1087</v>
      </c>
      <c r="B1608" t="s">
        <v>1141</v>
      </c>
      <c r="C1608" s="2">
        <v>430010000</v>
      </c>
    </row>
    <row r="1609" spans="1:3" x14ac:dyDescent="0.3">
      <c r="A1609" t="s">
        <v>1087</v>
      </c>
      <c r="B1609" t="s">
        <v>1141</v>
      </c>
      <c r="C1609" s="2" t="s">
        <v>4286</v>
      </c>
    </row>
    <row r="1610" spans="1:3" x14ac:dyDescent="0.3">
      <c r="A1610" t="s">
        <v>1087</v>
      </c>
      <c r="B1610" t="s">
        <v>1141</v>
      </c>
      <c r="C1610" s="2" t="s">
        <v>8357</v>
      </c>
    </row>
    <row r="1611" spans="1:3" x14ac:dyDescent="0.3">
      <c r="A1611" t="s">
        <v>1087</v>
      </c>
      <c r="B1611" t="s">
        <v>1141</v>
      </c>
      <c r="C1611" s="2" t="s">
        <v>8358</v>
      </c>
    </row>
    <row r="1612" spans="1:3" x14ac:dyDescent="0.3">
      <c r="A1612" t="s">
        <v>1087</v>
      </c>
      <c r="B1612" t="s">
        <v>1141</v>
      </c>
      <c r="C1612" s="2" t="s">
        <v>7258</v>
      </c>
    </row>
    <row r="1613" spans="1:3" x14ac:dyDescent="0.3">
      <c r="A1613" t="s">
        <v>1087</v>
      </c>
      <c r="B1613" t="s">
        <v>1141</v>
      </c>
      <c r="C1613" s="2" t="s">
        <v>7597</v>
      </c>
    </row>
    <row r="1614" spans="1:3" x14ac:dyDescent="0.3">
      <c r="A1614" t="s">
        <v>1087</v>
      </c>
      <c r="B1614" t="s">
        <v>1141</v>
      </c>
      <c r="C1614" s="2" t="s">
        <v>4287</v>
      </c>
    </row>
    <row r="1615" spans="1:3" x14ac:dyDescent="0.3">
      <c r="A1615" t="s">
        <v>1087</v>
      </c>
      <c r="B1615" t="s">
        <v>1141</v>
      </c>
      <c r="C1615" s="2">
        <v>499100720</v>
      </c>
    </row>
    <row r="1616" spans="1:3" x14ac:dyDescent="0.3">
      <c r="A1616" t="s">
        <v>1087</v>
      </c>
      <c r="B1616" t="s">
        <v>1141</v>
      </c>
      <c r="C1616" s="2" t="s">
        <v>8359</v>
      </c>
    </row>
    <row r="1617" spans="1:3" x14ac:dyDescent="0.3">
      <c r="A1617" t="s">
        <v>1087</v>
      </c>
      <c r="B1617" t="s">
        <v>1141</v>
      </c>
      <c r="C1617" s="2" t="s">
        <v>8360</v>
      </c>
    </row>
    <row r="1618" spans="1:3" x14ac:dyDescent="0.3">
      <c r="A1618" t="s">
        <v>1087</v>
      </c>
      <c r="B1618" t="s">
        <v>1141</v>
      </c>
      <c r="C1618" s="2" t="s">
        <v>8361</v>
      </c>
    </row>
    <row r="1619" spans="1:3" x14ac:dyDescent="0.3">
      <c r="A1619" t="s">
        <v>1087</v>
      </c>
      <c r="B1619" t="s">
        <v>1141</v>
      </c>
      <c r="C1619" s="2" t="s">
        <v>8362</v>
      </c>
    </row>
    <row r="1620" spans="1:3" x14ac:dyDescent="0.3">
      <c r="A1620" t="s">
        <v>1087</v>
      </c>
      <c r="B1620" t="s">
        <v>1141</v>
      </c>
      <c r="C1620" s="2" t="s">
        <v>1211</v>
      </c>
    </row>
    <row r="1621" spans="1:3" x14ac:dyDescent="0.3">
      <c r="A1621" t="s">
        <v>1087</v>
      </c>
      <c r="B1621" t="s">
        <v>1141</v>
      </c>
      <c r="C1621" s="2" t="s">
        <v>1212</v>
      </c>
    </row>
    <row r="1622" spans="1:3" x14ac:dyDescent="0.3">
      <c r="A1622" t="s">
        <v>1087</v>
      </c>
      <c r="B1622" t="s">
        <v>1141</v>
      </c>
      <c r="C1622" s="2" t="s">
        <v>8363</v>
      </c>
    </row>
    <row r="1623" spans="1:3" x14ac:dyDescent="0.3">
      <c r="A1623" t="s">
        <v>1087</v>
      </c>
      <c r="B1623" t="s">
        <v>1141</v>
      </c>
      <c r="C1623" s="2" t="s">
        <v>8364</v>
      </c>
    </row>
    <row r="1624" spans="1:3" x14ac:dyDescent="0.3">
      <c r="A1624" t="s">
        <v>1087</v>
      </c>
      <c r="B1624" t="s">
        <v>1141</v>
      </c>
      <c r="C1624" s="2" t="s">
        <v>8365</v>
      </c>
    </row>
    <row r="1625" spans="1:3" x14ac:dyDescent="0.3">
      <c r="A1625" t="s">
        <v>1087</v>
      </c>
      <c r="B1625" t="s">
        <v>1141</v>
      </c>
      <c r="C1625" s="2" t="s">
        <v>7450</v>
      </c>
    </row>
    <row r="1626" spans="1:3" x14ac:dyDescent="0.3">
      <c r="A1626" t="s">
        <v>1087</v>
      </c>
      <c r="B1626" t="s">
        <v>1141</v>
      </c>
      <c r="C1626" s="2" t="s">
        <v>1213</v>
      </c>
    </row>
    <row r="1627" spans="1:3" x14ac:dyDescent="0.3">
      <c r="A1627" t="s">
        <v>1087</v>
      </c>
      <c r="B1627" t="s">
        <v>1141</v>
      </c>
      <c r="C1627" s="2" t="s">
        <v>8366</v>
      </c>
    </row>
    <row r="1628" spans="1:3" x14ac:dyDescent="0.3">
      <c r="A1628" t="s">
        <v>1087</v>
      </c>
      <c r="B1628" t="s">
        <v>1141</v>
      </c>
      <c r="C1628" s="2" t="s">
        <v>8367</v>
      </c>
    </row>
    <row r="1629" spans="1:3" x14ac:dyDescent="0.3">
      <c r="A1629" t="s">
        <v>1087</v>
      </c>
      <c r="B1629" t="s">
        <v>1141</v>
      </c>
      <c r="C1629" s="2" t="s">
        <v>8368</v>
      </c>
    </row>
    <row r="1630" spans="1:3" x14ac:dyDescent="0.3">
      <c r="A1630" t="s">
        <v>1087</v>
      </c>
      <c r="B1630" t="s">
        <v>1141</v>
      </c>
      <c r="C1630" s="2" t="s">
        <v>7259</v>
      </c>
    </row>
    <row r="1631" spans="1:3" x14ac:dyDescent="0.3">
      <c r="A1631" t="s">
        <v>1087</v>
      </c>
      <c r="B1631" t="s">
        <v>1141</v>
      </c>
      <c r="C1631" s="2" t="s">
        <v>7259</v>
      </c>
    </row>
    <row r="1632" spans="1:3" x14ac:dyDescent="0.3">
      <c r="A1632" t="s">
        <v>1087</v>
      </c>
      <c r="B1632" t="s">
        <v>1141</v>
      </c>
      <c r="C1632" s="2" t="s">
        <v>7599</v>
      </c>
    </row>
    <row r="1633" spans="1:3" x14ac:dyDescent="0.3">
      <c r="A1633" t="s">
        <v>1087</v>
      </c>
      <c r="B1633" t="s">
        <v>1141</v>
      </c>
      <c r="C1633" s="2" t="s">
        <v>7260</v>
      </c>
    </row>
    <row r="1634" spans="1:3" x14ac:dyDescent="0.3">
      <c r="A1634" t="s">
        <v>1087</v>
      </c>
      <c r="B1634" t="s">
        <v>1141</v>
      </c>
      <c r="C1634" s="2" t="s">
        <v>7600</v>
      </c>
    </row>
    <row r="1635" spans="1:3" x14ac:dyDescent="0.3">
      <c r="A1635" t="s">
        <v>1087</v>
      </c>
      <c r="B1635" t="s">
        <v>1141</v>
      </c>
      <c r="C1635" s="2" t="s">
        <v>7261</v>
      </c>
    </row>
    <row r="1636" spans="1:3" x14ac:dyDescent="0.3">
      <c r="A1636" t="s">
        <v>1087</v>
      </c>
      <c r="B1636" t="s">
        <v>1141</v>
      </c>
      <c r="C1636" s="2" t="s">
        <v>7261</v>
      </c>
    </row>
    <row r="1637" spans="1:3" x14ac:dyDescent="0.3">
      <c r="A1637" t="s">
        <v>1087</v>
      </c>
      <c r="B1637" t="s">
        <v>1141</v>
      </c>
      <c r="C1637" s="2" t="s">
        <v>7262</v>
      </c>
    </row>
    <row r="1638" spans="1:3" x14ac:dyDescent="0.3">
      <c r="A1638" t="s">
        <v>1087</v>
      </c>
      <c r="B1638" t="s">
        <v>1141</v>
      </c>
      <c r="C1638" s="2" t="s">
        <v>7601</v>
      </c>
    </row>
    <row r="1639" spans="1:3" x14ac:dyDescent="0.3">
      <c r="A1639" t="s">
        <v>1087</v>
      </c>
      <c r="B1639" t="s">
        <v>1141</v>
      </c>
      <c r="C1639" s="2" t="s">
        <v>8369</v>
      </c>
    </row>
    <row r="1640" spans="1:3" x14ac:dyDescent="0.3">
      <c r="A1640" t="s">
        <v>1087</v>
      </c>
      <c r="B1640" t="s">
        <v>1141</v>
      </c>
      <c r="C1640" s="2" t="s">
        <v>8370</v>
      </c>
    </row>
    <row r="1641" spans="1:3" x14ac:dyDescent="0.3">
      <c r="A1641" t="s">
        <v>1087</v>
      </c>
      <c r="B1641" t="s">
        <v>1141</v>
      </c>
      <c r="C1641" s="2" t="s">
        <v>3567</v>
      </c>
    </row>
    <row r="1642" spans="1:3" x14ac:dyDescent="0.3">
      <c r="A1642" t="s">
        <v>1087</v>
      </c>
      <c r="B1642" t="s">
        <v>1141</v>
      </c>
      <c r="C1642" s="2" t="s">
        <v>7602</v>
      </c>
    </row>
    <row r="1643" spans="1:3" x14ac:dyDescent="0.3">
      <c r="A1643" t="s">
        <v>1087</v>
      </c>
      <c r="B1643" t="s">
        <v>1141</v>
      </c>
      <c r="C1643" s="2" t="s">
        <v>1187</v>
      </c>
    </row>
    <row r="1644" spans="1:3" x14ac:dyDescent="0.3">
      <c r="A1644" t="s">
        <v>1087</v>
      </c>
      <c r="B1644" t="s">
        <v>1141</v>
      </c>
      <c r="C1644" s="2" t="s">
        <v>7603</v>
      </c>
    </row>
    <row r="1645" spans="1:3" x14ac:dyDescent="0.3">
      <c r="A1645" t="s">
        <v>1087</v>
      </c>
      <c r="B1645" t="s">
        <v>1141</v>
      </c>
      <c r="C1645" s="2" t="s">
        <v>7237</v>
      </c>
    </row>
    <row r="1646" spans="1:3" x14ac:dyDescent="0.3">
      <c r="A1646" t="s">
        <v>1087</v>
      </c>
      <c r="B1646" t="s">
        <v>1141</v>
      </c>
      <c r="C1646" s="2" t="s">
        <v>7263</v>
      </c>
    </row>
    <row r="1647" spans="1:3" x14ac:dyDescent="0.3">
      <c r="A1647" t="s">
        <v>1087</v>
      </c>
      <c r="B1647" t="s">
        <v>1141</v>
      </c>
      <c r="C1647" s="2" t="s">
        <v>7264</v>
      </c>
    </row>
    <row r="1648" spans="1:3" x14ac:dyDescent="0.3">
      <c r="A1648" t="s">
        <v>1087</v>
      </c>
      <c r="B1648" t="s">
        <v>1141</v>
      </c>
      <c r="C1648" s="2" t="s">
        <v>7265</v>
      </c>
    </row>
    <row r="1649" spans="1:3" x14ac:dyDescent="0.3">
      <c r="A1649" t="s">
        <v>1087</v>
      </c>
      <c r="B1649" t="s">
        <v>1141</v>
      </c>
      <c r="C1649" s="2" t="s">
        <v>7266</v>
      </c>
    </row>
    <row r="1650" spans="1:3" x14ac:dyDescent="0.3">
      <c r="A1650" t="s">
        <v>1087</v>
      </c>
      <c r="B1650" t="s">
        <v>1141</v>
      </c>
      <c r="C1650" s="2" t="s">
        <v>7287</v>
      </c>
    </row>
    <row r="1651" spans="1:3" x14ac:dyDescent="0.3">
      <c r="A1651" t="s">
        <v>1087</v>
      </c>
      <c r="B1651" t="s">
        <v>1141</v>
      </c>
      <c r="C1651" s="2" t="s">
        <v>7604</v>
      </c>
    </row>
    <row r="1652" spans="1:3" x14ac:dyDescent="0.3">
      <c r="A1652" t="s">
        <v>1087</v>
      </c>
      <c r="B1652" t="s">
        <v>1141</v>
      </c>
      <c r="C1652" s="2" t="s">
        <v>7605</v>
      </c>
    </row>
    <row r="1653" spans="1:3" x14ac:dyDescent="0.3">
      <c r="A1653" t="s">
        <v>1087</v>
      </c>
      <c r="B1653" t="s">
        <v>1141</v>
      </c>
      <c r="C1653" s="2" t="s">
        <v>7268</v>
      </c>
    </row>
    <row r="1654" spans="1:3" x14ac:dyDescent="0.3">
      <c r="A1654" t="s">
        <v>1087</v>
      </c>
      <c r="B1654" t="s">
        <v>1141</v>
      </c>
      <c r="C1654" s="2" t="s">
        <v>7268</v>
      </c>
    </row>
    <row r="1655" spans="1:3" x14ac:dyDescent="0.3">
      <c r="A1655" t="s">
        <v>1087</v>
      </c>
      <c r="B1655" t="s">
        <v>1141</v>
      </c>
      <c r="C1655" s="2" t="s">
        <v>7607</v>
      </c>
    </row>
    <row r="1656" spans="1:3" x14ac:dyDescent="0.3">
      <c r="A1656" t="s">
        <v>1087</v>
      </c>
      <c r="B1656" t="s">
        <v>1141</v>
      </c>
      <c r="C1656" s="2" t="s">
        <v>7608</v>
      </c>
    </row>
    <row r="1657" spans="1:3" x14ac:dyDescent="0.3">
      <c r="A1657" t="s">
        <v>1087</v>
      </c>
      <c r="B1657" t="s">
        <v>1141</v>
      </c>
      <c r="C1657" s="2" t="s">
        <v>7269</v>
      </c>
    </row>
    <row r="1658" spans="1:3" x14ac:dyDescent="0.3">
      <c r="A1658" t="s">
        <v>1087</v>
      </c>
      <c r="B1658" t="s">
        <v>1141</v>
      </c>
      <c r="C1658" s="2" t="s">
        <v>7270</v>
      </c>
    </row>
    <row r="1659" spans="1:3" x14ac:dyDescent="0.3">
      <c r="A1659" t="s">
        <v>1087</v>
      </c>
      <c r="B1659" t="s">
        <v>1141</v>
      </c>
      <c r="C1659" s="2" t="s">
        <v>7609</v>
      </c>
    </row>
    <row r="1660" spans="1:3" x14ac:dyDescent="0.3">
      <c r="A1660" t="s">
        <v>1087</v>
      </c>
      <c r="B1660" t="s">
        <v>1141</v>
      </c>
      <c r="C1660" s="2" t="s">
        <v>7610</v>
      </c>
    </row>
    <row r="1661" spans="1:3" x14ac:dyDescent="0.3">
      <c r="A1661" t="s">
        <v>1087</v>
      </c>
      <c r="B1661" t="s">
        <v>1141</v>
      </c>
      <c r="C1661" s="2" t="s">
        <v>7611</v>
      </c>
    </row>
    <row r="1662" spans="1:3" x14ac:dyDescent="0.3">
      <c r="A1662" t="s">
        <v>1087</v>
      </c>
      <c r="B1662" t="s">
        <v>1141</v>
      </c>
      <c r="C1662" s="2" t="s">
        <v>7271</v>
      </c>
    </row>
    <row r="1663" spans="1:3" x14ac:dyDescent="0.3">
      <c r="A1663" t="s">
        <v>1087</v>
      </c>
      <c r="B1663" t="s">
        <v>1141</v>
      </c>
      <c r="C1663" s="2" t="s">
        <v>7612</v>
      </c>
    </row>
    <row r="1664" spans="1:3" x14ac:dyDescent="0.3">
      <c r="A1664" t="s">
        <v>1087</v>
      </c>
      <c r="B1664" t="s">
        <v>1141</v>
      </c>
      <c r="C1664" s="2" t="s">
        <v>7613</v>
      </c>
    </row>
    <row r="1665" spans="1:3" x14ac:dyDescent="0.3">
      <c r="A1665" t="s">
        <v>1087</v>
      </c>
      <c r="B1665" t="s">
        <v>1141</v>
      </c>
      <c r="C1665" s="2" t="s">
        <v>7614</v>
      </c>
    </row>
    <row r="1666" spans="1:3" x14ac:dyDescent="0.3">
      <c r="A1666" t="s">
        <v>1087</v>
      </c>
      <c r="B1666" t="s">
        <v>1141</v>
      </c>
      <c r="C1666" s="2" t="s">
        <v>7272</v>
      </c>
    </row>
    <row r="1667" spans="1:3" x14ac:dyDescent="0.3">
      <c r="A1667" t="s">
        <v>1087</v>
      </c>
      <c r="B1667" t="s">
        <v>1141</v>
      </c>
      <c r="C1667" s="2" t="s">
        <v>7615</v>
      </c>
    </row>
    <row r="1668" spans="1:3" x14ac:dyDescent="0.3">
      <c r="A1668" t="s">
        <v>1087</v>
      </c>
      <c r="B1668" t="s">
        <v>1141</v>
      </c>
      <c r="C1668" s="2" t="s">
        <v>4288</v>
      </c>
    </row>
    <row r="1669" spans="1:3" x14ac:dyDescent="0.3">
      <c r="A1669" t="s">
        <v>1087</v>
      </c>
      <c r="B1669" t="s">
        <v>1141</v>
      </c>
      <c r="C1669" s="2" t="s">
        <v>4289</v>
      </c>
    </row>
    <row r="1670" spans="1:3" x14ac:dyDescent="0.3">
      <c r="A1670" t="s">
        <v>1087</v>
      </c>
      <c r="B1670" t="s">
        <v>1141</v>
      </c>
      <c r="C1670" s="2" t="s">
        <v>8371</v>
      </c>
    </row>
    <row r="1671" spans="1:3" x14ac:dyDescent="0.3">
      <c r="A1671" t="s">
        <v>1087</v>
      </c>
      <c r="B1671" t="s">
        <v>1141</v>
      </c>
      <c r="C1671" s="2" t="s">
        <v>7447</v>
      </c>
    </row>
    <row r="1672" spans="1:3" x14ac:dyDescent="0.3">
      <c r="A1672" t="s">
        <v>1087</v>
      </c>
      <c r="B1672" t="s">
        <v>1141</v>
      </c>
      <c r="C1672" s="2" t="s">
        <v>1157</v>
      </c>
    </row>
    <row r="1673" spans="1:3" x14ac:dyDescent="0.3">
      <c r="A1673" t="s">
        <v>1087</v>
      </c>
      <c r="B1673" t="s">
        <v>1141</v>
      </c>
      <c r="C1673" s="2" t="s">
        <v>1161</v>
      </c>
    </row>
    <row r="1674" spans="1:3" x14ac:dyDescent="0.3">
      <c r="A1674" t="s">
        <v>1087</v>
      </c>
      <c r="B1674" t="s">
        <v>1141</v>
      </c>
      <c r="C1674" s="2" t="s">
        <v>4290</v>
      </c>
    </row>
    <row r="1675" spans="1:3" x14ac:dyDescent="0.3">
      <c r="A1675" t="s">
        <v>1087</v>
      </c>
      <c r="B1675" t="s">
        <v>1141</v>
      </c>
      <c r="C1675" s="2" t="s">
        <v>8372</v>
      </c>
    </row>
    <row r="1676" spans="1:3" x14ac:dyDescent="0.3">
      <c r="A1676" t="s">
        <v>1087</v>
      </c>
      <c r="B1676" t="s">
        <v>1141</v>
      </c>
      <c r="C1676" s="2" t="s">
        <v>1149</v>
      </c>
    </row>
    <row r="1677" spans="1:3" x14ac:dyDescent="0.3">
      <c r="A1677" t="s">
        <v>1087</v>
      </c>
      <c r="B1677" t="s">
        <v>1141</v>
      </c>
      <c r="C1677" s="2" t="s">
        <v>1164</v>
      </c>
    </row>
    <row r="1678" spans="1:3" x14ac:dyDescent="0.3">
      <c r="A1678" t="s">
        <v>1087</v>
      </c>
      <c r="B1678" t="s">
        <v>1141</v>
      </c>
      <c r="C1678" s="2" t="s">
        <v>4291</v>
      </c>
    </row>
    <row r="1679" spans="1:3" x14ac:dyDescent="0.3">
      <c r="A1679" t="s">
        <v>1087</v>
      </c>
      <c r="B1679" t="s">
        <v>1141</v>
      </c>
      <c r="C1679" s="2" t="s">
        <v>3417</v>
      </c>
    </row>
    <row r="1680" spans="1:3" x14ac:dyDescent="0.3">
      <c r="A1680" t="s">
        <v>1087</v>
      </c>
      <c r="B1680" t="s">
        <v>1141</v>
      </c>
      <c r="C1680" s="2" t="s">
        <v>4292</v>
      </c>
    </row>
    <row r="1681" spans="1:3" x14ac:dyDescent="0.3">
      <c r="A1681" t="s">
        <v>1087</v>
      </c>
      <c r="B1681" t="s">
        <v>1141</v>
      </c>
      <c r="C1681" s="2" t="s">
        <v>8373</v>
      </c>
    </row>
    <row r="1682" spans="1:3" x14ac:dyDescent="0.3">
      <c r="A1682" t="s">
        <v>1087</v>
      </c>
      <c r="B1682" t="s">
        <v>1141</v>
      </c>
      <c r="C1682" s="2" t="s">
        <v>8374</v>
      </c>
    </row>
    <row r="1683" spans="1:3" x14ac:dyDescent="0.3">
      <c r="A1683" t="s">
        <v>1087</v>
      </c>
      <c r="B1683" t="s">
        <v>1141</v>
      </c>
      <c r="C1683" s="2" t="s">
        <v>8375</v>
      </c>
    </row>
    <row r="1684" spans="1:3" x14ac:dyDescent="0.3">
      <c r="A1684" t="s">
        <v>1087</v>
      </c>
      <c r="B1684" t="s">
        <v>1141</v>
      </c>
      <c r="C1684" s="2" t="s">
        <v>8376</v>
      </c>
    </row>
    <row r="1685" spans="1:3" x14ac:dyDescent="0.3">
      <c r="A1685" t="s">
        <v>1087</v>
      </c>
      <c r="B1685" t="s">
        <v>1141</v>
      </c>
      <c r="C1685" s="2">
        <v>79823</v>
      </c>
    </row>
    <row r="1686" spans="1:3" x14ac:dyDescent="0.3">
      <c r="A1686" t="s">
        <v>1087</v>
      </c>
      <c r="B1686" t="s">
        <v>1141</v>
      </c>
      <c r="C1686" s="2" t="s">
        <v>8377</v>
      </c>
    </row>
    <row r="1687" spans="1:3" x14ac:dyDescent="0.3">
      <c r="A1687" t="s">
        <v>1087</v>
      </c>
      <c r="B1687" t="s">
        <v>1141</v>
      </c>
      <c r="C1687" s="2" t="s">
        <v>8378</v>
      </c>
    </row>
    <row r="1688" spans="1:3" x14ac:dyDescent="0.3">
      <c r="A1688" t="s">
        <v>1087</v>
      </c>
      <c r="B1688" t="s">
        <v>1141</v>
      </c>
      <c r="C1688" s="2" t="s">
        <v>4293</v>
      </c>
    </row>
    <row r="1689" spans="1:3" x14ac:dyDescent="0.3">
      <c r="A1689" t="s">
        <v>1087</v>
      </c>
      <c r="B1689" t="s">
        <v>1141</v>
      </c>
      <c r="C1689" s="2" t="s">
        <v>4294</v>
      </c>
    </row>
    <row r="1690" spans="1:3" x14ac:dyDescent="0.3">
      <c r="A1690" t="s">
        <v>1087</v>
      </c>
      <c r="B1690" t="s">
        <v>1141</v>
      </c>
      <c r="C1690" s="2" t="s">
        <v>3314</v>
      </c>
    </row>
    <row r="1691" spans="1:3" x14ac:dyDescent="0.3">
      <c r="A1691" t="s">
        <v>1087</v>
      </c>
      <c r="B1691" t="s">
        <v>1141</v>
      </c>
      <c r="C1691" s="2" t="s">
        <v>8379</v>
      </c>
    </row>
    <row r="1692" spans="1:3" x14ac:dyDescent="0.3">
      <c r="A1692" t="s">
        <v>1087</v>
      </c>
      <c r="B1692" t="s">
        <v>1141</v>
      </c>
      <c r="C1692" s="2" t="s">
        <v>8380</v>
      </c>
    </row>
    <row r="1693" spans="1:3" x14ac:dyDescent="0.3">
      <c r="A1693" t="s">
        <v>1087</v>
      </c>
      <c r="B1693" t="s">
        <v>1141</v>
      </c>
      <c r="C1693" s="2" t="s">
        <v>8381</v>
      </c>
    </row>
    <row r="1694" spans="1:3" x14ac:dyDescent="0.3">
      <c r="A1694" t="s">
        <v>1087</v>
      </c>
      <c r="B1694" t="s">
        <v>1141</v>
      </c>
      <c r="C1694" s="2" t="s">
        <v>8382</v>
      </c>
    </row>
    <row r="1695" spans="1:3" x14ac:dyDescent="0.3">
      <c r="A1695" t="s">
        <v>1087</v>
      </c>
      <c r="B1695" t="s">
        <v>1141</v>
      </c>
      <c r="C1695" s="2" t="s">
        <v>8383</v>
      </c>
    </row>
    <row r="1696" spans="1:3" x14ac:dyDescent="0.3">
      <c r="A1696" t="s">
        <v>1087</v>
      </c>
      <c r="B1696" t="s">
        <v>1141</v>
      </c>
      <c r="C1696" s="2" t="s">
        <v>3313</v>
      </c>
    </row>
    <row r="1697" spans="1:3" x14ac:dyDescent="0.3">
      <c r="A1697" t="s">
        <v>1087</v>
      </c>
      <c r="B1697" t="s">
        <v>1141</v>
      </c>
      <c r="C1697" s="2" t="s">
        <v>3415</v>
      </c>
    </row>
    <row r="1698" spans="1:3" x14ac:dyDescent="0.3">
      <c r="A1698" t="s">
        <v>1087</v>
      </c>
      <c r="B1698" t="s">
        <v>1141</v>
      </c>
      <c r="C1698" s="2" t="s">
        <v>1195</v>
      </c>
    </row>
    <row r="1699" spans="1:3" x14ac:dyDescent="0.3">
      <c r="A1699" t="s">
        <v>1087</v>
      </c>
      <c r="B1699" t="s">
        <v>1141</v>
      </c>
      <c r="C1699" s="2" t="s">
        <v>8384</v>
      </c>
    </row>
    <row r="1700" spans="1:3" x14ac:dyDescent="0.3">
      <c r="A1700" t="s">
        <v>1087</v>
      </c>
      <c r="B1700" t="s">
        <v>1141</v>
      </c>
      <c r="C1700" s="2" t="s">
        <v>1206</v>
      </c>
    </row>
    <row r="1701" spans="1:3" x14ac:dyDescent="0.3">
      <c r="A1701" t="s">
        <v>1087</v>
      </c>
      <c r="B1701" t="s">
        <v>1141</v>
      </c>
      <c r="C1701" s="2" t="s">
        <v>7277</v>
      </c>
    </row>
    <row r="1702" spans="1:3" x14ac:dyDescent="0.3">
      <c r="A1702" t="s">
        <v>1087</v>
      </c>
      <c r="B1702" t="s">
        <v>1141</v>
      </c>
      <c r="C1702" s="2" t="s">
        <v>7278</v>
      </c>
    </row>
    <row r="1703" spans="1:3" x14ac:dyDescent="0.3">
      <c r="A1703" t="s">
        <v>1087</v>
      </c>
      <c r="B1703" t="s">
        <v>1141</v>
      </c>
      <c r="C1703" s="2" t="s">
        <v>7616</v>
      </c>
    </row>
    <row r="1704" spans="1:3" x14ac:dyDescent="0.3">
      <c r="A1704" t="s">
        <v>1087</v>
      </c>
      <c r="B1704" t="s">
        <v>1141</v>
      </c>
      <c r="C1704" s="2" t="s">
        <v>7617</v>
      </c>
    </row>
    <row r="1705" spans="1:3" x14ac:dyDescent="0.3">
      <c r="A1705" t="s">
        <v>1087</v>
      </c>
      <c r="B1705" t="s">
        <v>1141</v>
      </c>
      <c r="C1705" s="2" t="s">
        <v>8385</v>
      </c>
    </row>
    <row r="1706" spans="1:3" x14ac:dyDescent="0.3">
      <c r="A1706" t="s">
        <v>1087</v>
      </c>
      <c r="B1706" t="s">
        <v>1141</v>
      </c>
      <c r="C1706" s="2" t="s">
        <v>1202</v>
      </c>
    </row>
    <row r="1707" spans="1:3" x14ac:dyDescent="0.3">
      <c r="A1707" t="s">
        <v>1087</v>
      </c>
      <c r="B1707" t="s">
        <v>1141</v>
      </c>
      <c r="C1707" s="2" t="s">
        <v>7273</v>
      </c>
    </row>
    <row r="1708" spans="1:3" x14ac:dyDescent="0.3">
      <c r="A1708" t="s">
        <v>1087</v>
      </c>
      <c r="B1708" t="s">
        <v>1141</v>
      </c>
      <c r="C1708" s="2" t="s">
        <v>7274</v>
      </c>
    </row>
    <row r="1709" spans="1:3" x14ac:dyDescent="0.3">
      <c r="A1709" t="s">
        <v>1087</v>
      </c>
      <c r="B1709" t="s">
        <v>1141</v>
      </c>
      <c r="C1709" s="2">
        <v>903014300</v>
      </c>
    </row>
    <row r="1710" spans="1:3" x14ac:dyDescent="0.3">
      <c r="A1710" t="s">
        <v>1087</v>
      </c>
      <c r="B1710" t="s">
        <v>1141</v>
      </c>
      <c r="C1710" s="2">
        <v>903015701</v>
      </c>
    </row>
    <row r="1711" spans="1:3" x14ac:dyDescent="0.3">
      <c r="A1711" t="s">
        <v>1087</v>
      </c>
      <c r="B1711" t="s">
        <v>1141</v>
      </c>
      <c r="C1711" s="2" t="s">
        <v>7618</v>
      </c>
    </row>
    <row r="1712" spans="1:3" x14ac:dyDescent="0.3">
      <c r="A1712" t="s">
        <v>1087</v>
      </c>
      <c r="B1712" t="s">
        <v>1141</v>
      </c>
      <c r="C1712" s="2" t="s">
        <v>7619</v>
      </c>
    </row>
    <row r="1713" spans="1:3" x14ac:dyDescent="0.3">
      <c r="A1713" t="s">
        <v>1087</v>
      </c>
      <c r="B1713" t="s">
        <v>1141</v>
      </c>
      <c r="C1713" s="2" t="s">
        <v>7620</v>
      </c>
    </row>
    <row r="1714" spans="1:3" x14ac:dyDescent="0.3">
      <c r="A1714" t="s">
        <v>1087</v>
      </c>
      <c r="B1714" t="s">
        <v>1141</v>
      </c>
      <c r="C1714" s="2" t="s">
        <v>7621</v>
      </c>
    </row>
    <row r="1715" spans="1:3" x14ac:dyDescent="0.3">
      <c r="A1715" t="s">
        <v>1087</v>
      </c>
      <c r="B1715" t="s">
        <v>1141</v>
      </c>
      <c r="C1715" s="2" t="s">
        <v>7622</v>
      </c>
    </row>
    <row r="1716" spans="1:3" x14ac:dyDescent="0.3">
      <c r="A1716" t="s">
        <v>1087</v>
      </c>
      <c r="B1716" t="s">
        <v>1141</v>
      </c>
      <c r="C1716" s="2" t="s">
        <v>7275</v>
      </c>
    </row>
    <row r="1717" spans="1:3" x14ac:dyDescent="0.3">
      <c r="A1717" t="s">
        <v>1087</v>
      </c>
      <c r="B1717" t="s">
        <v>1141</v>
      </c>
      <c r="C1717" s="2" t="s">
        <v>7623</v>
      </c>
    </row>
    <row r="1718" spans="1:3" x14ac:dyDescent="0.3">
      <c r="A1718" t="s">
        <v>1087</v>
      </c>
      <c r="B1718" t="s">
        <v>1141</v>
      </c>
      <c r="C1718" s="2" t="s">
        <v>7624</v>
      </c>
    </row>
    <row r="1719" spans="1:3" x14ac:dyDescent="0.3">
      <c r="A1719" t="s">
        <v>1087</v>
      </c>
      <c r="B1719" t="s">
        <v>1141</v>
      </c>
      <c r="C1719" s="2" t="s">
        <v>7625</v>
      </c>
    </row>
    <row r="1720" spans="1:3" x14ac:dyDescent="0.3">
      <c r="A1720" t="s">
        <v>1087</v>
      </c>
      <c r="B1720" t="s">
        <v>1141</v>
      </c>
      <c r="C1720" s="2" t="s">
        <v>8386</v>
      </c>
    </row>
    <row r="1721" spans="1:3" x14ac:dyDescent="0.3">
      <c r="A1721" t="s">
        <v>1087</v>
      </c>
      <c r="B1721" t="s">
        <v>1141</v>
      </c>
      <c r="C1721" s="2" t="s">
        <v>8387</v>
      </c>
    </row>
    <row r="1722" spans="1:3" x14ac:dyDescent="0.3">
      <c r="A1722" t="s">
        <v>1087</v>
      </c>
      <c r="B1722" t="s">
        <v>1141</v>
      </c>
      <c r="C1722" s="2" t="s">
        <v>4313</v>
      </c>
    </row>
    <row r="1723" spans="1:3" x14ac:dyDescent="0.3">
      <c r="A1723" t="s">
        <v>1087</v>
      </c>
      <c r="B1723" t="s">
        <v>1141</v>
      </c>
      <c r="C1723" s="2" t="s">
        <v>8388</v>
      </c>
    </row>
    <row r="1724" spans="1:3" x14ac:dyDescent="0.3">
      <c r="A1724" t="s">
        <v>1087</v>
      </c>
      <c r="B1724" t="s">
        <v>1141</v>
      </c>
      <c r="C1724" s="2" t="s">
        <v>4314</v>
      </c>
    </row>
    <row r="1725" spans="1:3" x14ac:dyDescent="0.3">
      <c r="A1725" t="s">
        <v>1087</v>
      </c>
      <c r="B1725" t="s">
        <v>1141</v>
      </c>
      <c r="C1725" s="2" t="s">
        <v>3856</v>
      </c>
    </row>
    <row r="1726" spans="1:3" x14ac:dyDescent="0.3">
      <c r="A1726" t="s">
        <v>1087</v>
      </c>
      <c r="B1726" t="s">
        <v>1141</v>
      </c>
      <c r="C1726" s="2" t="s">
        <v>8389</v>
      </c>
    </row>
    <row r="1727" spans="1:3" x14ac:dyDescent="0.3">
      <c r="A1727" t="s">
        <v>1087</v>
      </c>
      <c r="B1727" t="s">
        <v>1141</v>
      </c>
      <c r="C1727" s="2" t="s">
        <v>8390</v>
      </c>
    </row>
    <row r="1728" spans="1:3" x14ac:dyDescent="0.3">
      <c r="A1728" t="s">
        <v>1087</v>
      </c>
      <c r="B1728" t="s">
        <v>1141</v>
      </c>
      <c r="C1728" s="2" t="s">
        <v>8391</v>
      </c>
    </row>
    <row r="1729" spans="1:3" x14ac:dyDescent="0.3">
      <c r="A1729" t="s">
        <v>1087</v>
      </c>
      <c r="B1729" t="s">
        <v>1141</v>
      </c>
      <c r="C1729" s="2" t="s">
        <v>8392</v>
      </c>
    </row>
    <row r="1730" spans="1:3" x14ac:dyDescent="0.3">
      <c r="A1730" t="s">
        <v>1087</v>
      </c>
      <c r="B1730" t="s">
        <v>1141</v>
      </c>
      <c r="C1730" s="2" t="s">
        <v>1177</v>
      </c>
    </row>
    <row r="1731" spans="1:3" x14ac:dyDescent="0.3">
      <c r="A1731" t="s">
        <v>1087</v>
      </c>
      <c r="B1731" t="s">
        <v>1141</v>
      </c>
      <c r="C1731" s="2" t="s">
        <v>1146</v>
      </c>
    </row>
    <row r="1732" spans="1:3" x14ac:dyDescent="0.3">
      <c r="A1732" t="s">
        <v>1087</v>
      </c>
      <c r="B1732" t="s">
        <v>1141</v>
      </c>
      <c r="C1732" s="2" t="s">
        <v>1156</v>
      </c>
    </row>
    <row r="1733" spans="1:3" x14ac:dyDescent="0.3">
      <c r="A1733" t="s">
        <v>1087</v>
      </c>
      <c r="B1733" t="s">
        <v>1141</v>
      </c>
      <c r="C1733" s="2" t="s">
        <v>1148</v>
      </c>
    </row>
    <row r="1734" spans="1:3" x14ac:dyDescent="0.3">
      <c r="A1734" t="s">
        <v>1087</v>
      </c>
      <c r="B1734" t="s">
        <v>1141</v>
      </c>
      <c r="C1734" s="2" t="s">
        <v>8393</v>
      </c>
    </row>
    <row r="1735" spans="1:3" x14ac:dyDescent="0.3">
      <c r="A1735" t="s">
        <v>1087</v>
      </c>
      <c r="B1735" t="s">
        <v>1141</v>
      </c>
      <c r="C1735" s="2" t="s">
        <v>8394</v>
      </c>
    </row>
    <row r="1736" spans="1:3" x14ac:dyDescent="0.3">
      <c r="A1736" t="s">
        <v>1087</v>
      </c>
      <c r="B1736" t="s">
        <v>1141</v>
      </c>
      <c r="C1736" s="2" t="s">
        <v>8395</v>
      </c>
    </row>
    <row r="1737" spans="1:3" x14ac:dyDescent="0.3">
      <c r="A1737" t="s">
        <v>1087</v>
      </c>
      <c r="B1737" t="s">
        <v>1141</v>
      </c>
      <c r="C1737" s="2" t="s">
        <v>8396</v>
      </c>
    </row>
    <row r="1738" spans="1:3" x14ac:dyDescent="0.3">
      <c r="A1738" t="s">
        <v>1087</v>
      </c>
      <c r="B1738" t="s">
        <v>1141</v>
      </c>
      <c r="C1738" s="2" t="s">
        <v>8397</v>
      </c>
    </row>
    <row r="1739" spans="1:3" x14ac:dyDescent="0.3">
      <c r="A1739" t="s">
        <v>1087</v>
      </c>
      <c r="B1739" t="s">
        <v>1141</v>
      </c>
      <c r="C1739" s="2" t="s">
        <v>1188</v>
      </c>
    </row>
    <row r="1740" spans="1:3" x14ac:dyDescent="0.3">
      <c r="A1740" t="s">
        <v>1087</v>
      </c>
      <c r="B1740" t="s">
        <v>1141</v>
      </c>
      <c r="C1740" s="2" t="s">
        <v>1194</v>
      </c>
    </row>
    <row r="1741" spans="1:3" x14ac:dyDescent="0.3">
      <c r="A1741" t="s">
        <v>1087</v>
      </c>
      <c r="B1741" t="s">
        <v>1141</v>
      </c>
      <c r="C1741" s="2" t="s">
        <v>8398</v>
      </c>
    </row>
    <row r="1742" spans="1:3" x14ac:dyDescent="0.3">
      <c r="A1742" t="s">
        <v>1087</v>
      </c>
      <c r="B1742" t="s">
        <v>1141</v>
      </c>
      <c r="C1742" s="2" t="s">
        <v>8399</v>
      </c>
    </row>
    <row r="1743" spans="1:3" x14ac:dyDescent="0.3">
      <c r="A1743" t="s">
        <v>1087</v>
      </c>
      <c r="B1743" t="s">
        <v>1141</v>
      </c>
      <c r="C1743" s="2" t="s">
        <v>7232</v>
      </c>
    </row>
    <row r="1744" spans="1:3" x14ac:dyDescent="0.3">
      <c r="A1744" t="s">
        <v>1087</v>
      </c>
      <c r="B1744" t="s">
        <v>1141</v>
      </c>
      <c r="C1744" s="2" t="s">
        <v>8400</v>
      </c>
    </row>
    <row r="1745" spans="1:3" x14ac:dyDescent="0.3">
      <c r="A1745" t="s">
        <v>1087</v>
      </c>
      <c r="B1745" t="s">
        <v>1141</v>
      </c>
      <c r="C1745" s="2" t="s">
        <v>8401</v>
      </c>
    </row>
    <row r="1746" spans="1:3" x14ac:dyDescent="0.3">
      <c r="A1746" t="s">
        <v>1087</v>
      </c>
      <c r="B1746" t="s">
        <v>1141</v>
      </c>
      <c r="C1746" s="2" t="s">
        <v>1201</v>
      </c>
    </row>
    <row r="1747" spans="1:3" x14ac:dyDescent="0.3">
      <c r="A1747" t="s">
        <v>1087</v>
      </c>
      <c r="B1747" t="s">
        <v>1141</v>
      </c>
      <c r="C1747" s="2" t="s">
        <v>8402</v>
      </c>
    </row>
    <row r="1748" spans="1:3" x14ac:dyDescent="0.3">
      <c r="A1748" t="s">
        <v>1087</v>
      </c>
      <c r="B1748" t="s">
        <v>1141</v>
      </c>
      <c r="C1748" s="2" t="s">
        <v>8403</v>
      </c>
    </row>
    <row r="1749" spans="1:3" x14ac:dyDescent="0.3">
      <c r="A1749" t="s">
        <v>1087</v>
      </c>
      <c r="B1749" t="s">
        <v>1141</v>
      </c>
      <c r="C1749" s="2" t="s">
        <v>8404</v>
      </c>
    </row>
    <row r="1750" spans="1:3" x14ac:dyDescent="0.3">
      <c r="A1750" t="s">
        <v>1087</v>
      </c>
      <c r="B1750" t="s">
        <v>1141</v>
      </c>
      <c r="C1750" s="2" t="s">
        <v>8405</v>
      </c>
    </row>
    <row r="1751" spans="1:3" x14ac:dyDescent="0.3">
      <c r="A1751" t="s">
        <v>1087</v>
      </c>
      <c r="B1751" t="s">
        <v>1141</v>
      </c>
      <c r="C1751" s="2" t="s">
        <v>8406</v>
      </c>
    </row>
    <row r="1752" spans="1:3" x14ac:dyDescent="0.3">
      <c r="A1752" t="s">
        <v>1087</v>
      </c>
      <c r="B1752" t="s">
        <v>1141</v>
      </c>
      <c r="C1752" s="2" t="s">
        <v>8407</v>
      </c>
    </row>
    <row r="1753" spans="1:3" x14ac:dyDescent="0.3">
      <c r="A1753" t="s">
        <v>1087</v>
      </c>
      <c r="B1753" t="s">
        <v>1141</v>
      </c>
      <c r="C1753" s="2" t="s">
        <v>3373</v>
      </c>
    </row>
    <row r="1754" spans="1:3" x14ac:dyDescent="0.3">
      <c r="A1754" t="s">
        <v>1087</v>
      </c>
      <c r="B1754" t="s">
        <v>1141</v>
      </c>
      <c r="C1754" s="2" t="s">
        <v>4462</v>
      </c>
    </row>
    <row r="1755" spans="1:3" x14ac:dyDescent="0.3">
      <c r="A1755" t="s">
        <v>1087</v>
      </c>
      <c r="B1755" t="s">
        <v>1141</v>
      </c>
      <c r="C1755" s="2" t="s">
        <v>4463</v>
      </c>
    </row>
    <row r="1756" spans="1:3" x14ac:dyDescent="0.3">
      <c r="A1756" t="s">
        <v>1087</v>
      </c>
      <c r="B1756" t="s">
        <v>1141</v>
      </c>
      <c r="C1756" s="2" t="s">
        <v>4464</v>
      </c>
    </row>
    <row r="1757" spans="1:3" x14ac:dyDescent="0.3">
      <c r="A1757" t="s">
        <v>1087</v>
      </c>
      <c r="B1757" t="s">
        <v>1141</v>
      </c>
      <c r="C1757" s="2" t="s">
        <v>8408</v>
      </c>
    </row>
    <row r="1758" spans="1:3" x14ac:dyDescent="0.3">
      <c r="A1758" t="s">
        <v>1087</v>
      </c>
      <c r="B1758" t="s">
        <v>1141</v>
      </c>
      <c r="C1758" s="2" t="s">
        <v>8409</v>
      </c>
    </row>
    <row r="1759" spans="1:3" x14ac:dyDescent="0.3">
      <c r="A1759" t="s">
        <v>1087</v>
      </c>
      <c r="B1759" t="s">
        <v>1141</v>
      </c>
      <c r="C1759" s="2" t="s">
        <v>8410</v>
      </c>
    </row>
    <row r="1760" spans="1:3" x14ac:dyDescent="0.3">
      <c r="A1760" t="s">
        <v>1087</v>
      </c>
      <c r="B1760" t="s">
        <v>1141</v>
      </c>
      <c r="C1760" s="2" t="s">
        <v>8411</v>
      </c>
    </row>
    <row r="1761" spans="1:3" x14ac:dyDescent="0.3">
      <c r="A1761" t="s">
        <v>1087</v>
      </c>
      <c r="B1761" t="s">
        <v>1141</v>
      </c>
      <c r="C1761" s="2" t="s">
        <v>3428</v>
      </c>
    </row>
    <row r="1762" spans="1:3" x14ac:dyDescent="0.3">
      <c r="A1762" t="s">
        <v>1087</v>
      </c>
      <c r="B1762" t="s">
        <v>1141</v>
      </c>
      <c r="C1762" s="2" t="s">
        <v>3429</v>
      </c>
    </row>
    <row r="1763" spans="1:3" x14ac:dyDescent="0.3">
      <c r="A1763" t="s">
        <v>1087</v>
      </c>
      <c r="B1763" t="s">
        <v>1141</v>
      </c>
      <c r="C1763" s="2" t="s">
        <v>4465</v>
      </c>
    </row>
    <row r="1764" spans="1:3" x14ac:dyDescent="0.3">
      <c r="A1764" t="s">
        <v>1087</v>
      </c>
      <c r="B1764" t="s">
        <v>1141</v>
      </c>
      <c r="C1764" s="2" t="s">
        <v>3613</v>
      </c>
    </row>
    <row r="1765" spans="1:3" x14ac:dyDescent="0.3">
      <c r="A1765" t="s">
        <v>1087</v>
      </c>
      <c r="B1765" t="s">
        <v>1141</v>
      </c>
      <c r="C1765" s="2" t="s">
        <v>3614</v>
      </c>
    </row>
    <row r="1766" spans="1:3" x14ac:dyDescent="0.3">
      <c r="A1766" t="s">
        <v>1087</v>
      </c>
      <c r="B1766" t="s">
        <v>1141</v>
      </c>
      <c r="C1766" s="2" t="s">
        <v>4466</v>
      </c>
    </row>
    <row r="1767" spans="1:3" x14ac:dyDescent="0.3">
      <c r="A1767" t="s">
        <v>1087</v>
      </c>
      <c r="B1767" t="s">
        <v>1141</v>
      </c>
      <c r="C1767" s="2" t="s">
        <v>1170</v>
      </c>
    </row>
    <row r="1768" spans="1:3" x14ac:dyDescent="0.3">
      <c r="A1768" t="s">
        <v>1087</v>
      </c>
      <c r="B1768" t="s">
        <v>1141</v>
      </c>
      <c r="C1768" s="2" t="s">
        <v>8412</v>
      </c>
    </row>
    <row r="1769" spans="1:3" x14ac:dyDescent="0.3">
      <c r="A1769" t="s">
        <v>1087</v>
      </c>
      <c r="B1769" t="s">
        <v>1141</v>
      </c>
      <c r="C1769" s="2" t="s">
        <v>8413</v>
      </c>
    </row>
    <row r="1770" spans="1:3" x14ac:dyDescent="0.3">
      <c r="A1770" t="s">
        <v>1087</v>
      </c>
      <c r="B1770" t="s">
        <v>1141</v>
      </c>
      <c r="C1770" s="2" t="s">
        <v>3317</v>
      </c>
    </row>
    <row r="1771" spans="1:3" x14ac:dyDescent="0.3">
      <c r="A1771" t="s">
        <v>1087</v>
      </c>
      <c r="B1771" t="s">
        <v>1141</v>
      </c>
      <c r="C1771" s="2" t="s">
        <v>3430</v>
      </c>
    </row>
    <row r="1772" spans="1:3" x14ac:dyDescent="0.3">
      <c r="A1772" t="s">
        <v>1087</v>
      </c>
      <c r="B1772" t="s">
        <v>1141</v>
      </c>
      <c r="C1772" s="2" t="s">
        <v>4467</v>
      </c>
    </row>
    <row r="1773" spans="1:3" x14ac:dyDescent="0.3">
      <c r="A1773" t="s">
        <v>1087</v>
      </c>
      <c r="B1773" t="s">
        <v>1141</v>
      </c>
      <c r="C1773" s="2" t="s">
        <v>4468</v>
      </c>
    </row>
    <row r="1774" spans="1:3" x14ac:dyDescent="0.3">
      <c r="A1774" t="s">
        <v>1087</v>
      </c>
      <c r="B1774" t="s">
        <v>1141</v>
      </c>
      <c r="C1774" s="2" t="s">
        <v>4469</v>
      </c>
    </row>
    <row r="1775" spans="1:3" x14ac:dyDescent="0.3">
      <c r="A1775" t="s">
        <v>1087</v>
      </c>
      <c r="B1775" t="s">
        <v>1141</v>
      </c>
      <c r="C1775" s="2" t="s">
        <v>8414</v>
      </c>
    </row>
    <row r="1776" spans="1:3" x14ac:dyDescent="0.3">
      <c r="A1776" t="s">
        <v>1087</v>
      </c>
      <c r="B1776" t="s">
        <v>1141</v>
      </c>
      <c r="C1776" s="2" t="s">
        <v>8415</v>
      </c>
    </row>
    <row r="1777" spans="1:3" x14ac:dyDescent="0.3">
      <c r="A1777" t="s">
        <v>1087</v>
      </c>
      <c r="B1777" t="s">
        <v>1141</v>
      </c>
      <c r="C1777" s="2" t="s">
        <v>3455</v>
      </c>
    </row>
    <row r="1778" spans="1:3" x14ac:dyDescent="0.3">
      <c r="A1778" t="s">
        <v>1087</v>
      </c>
      <c r="B1778" t="s">
        <v>1141</v>
      </c>
      <c r="C1778" s="2" t="s">
        <v>8416</v>
      </c>
    </row>
    <row r="1779" spans="1:3" x14ac:dyDescent="0.3">
      <c r="A1779" t="s">
        <v>1087</v>
      </c>
      <c r="B1779" t="s">
        <v>1141</v>
      </c>
      <c r="C1779" s="2" t="s">
        <v>3324</v>
      </c>
    </row>
    <row r="1780" spans="1:3" x14ac:dyDescent="0.3">
      <c r="A1780" t="s">
        <v>1087</v>
      </c>
      <c r="B1780" t="s">
        <v>1141</v>
      </c>
      <c r="C1780" s="2" t="s">
        <v>8417</v>
      </c>
    </row>
    <row r="1781" spans="1:3" x14ac:dyDescent="0.3">
      <c r="A1781" t="s">
        <v>1087</v>
      </c>
      <c r="B1781" t="s">
        <v>1141</v>
      </c>
      <c r="C1781" s="2" t="s">
        <v>4470</v>
      </c>
    </row>
    <row r="1782" spans="1:3" x14ac:dyDescent="0.3">
      <c r="A1782" t="s">
        <v>1087</v>
      </c>
      <c r="B1782" t="s">
        <v>1141</v>
      </c>
      <c r="C1782" s="2" t="s">
        <v>3323</v>
      </c>
    </row>
    <row r="1783" spans="1:3" x14ac:dyDescent="0.3">
      <c r="A1783" t="s">
        <v>1087</v>
      </c>
      <c r="B1783" t="s">
        <v>1141</v>
      </c>
      <c r="C1783" s="2" t="s">
        <v>8418</v>
      </c>
    </row>
    <row r="1784" spans="1:3" x14ac:dyDescent="0.3">
      <c r="A1784" t="s">
        <v>1087</v>
      </c>
      <c r="B1784" t="s">
        <v>1141</v>
      </c>
      <c r="C1784" s="2" t="s">
        <v>8419</v>
      </c>
    </row>
    <row r="1785" spans="1:3" x14ac:dyDescent="0.3">
      <c r="A1785" t="s">
        <v>1087</v>
      </c>
      <c r="B1785" t="s">
        <v>1141</v>
      </c>
      <c r="C1785" s="2" t="s">
        <v>8420</v>
      </c>
    </row>
    <row r="1786" spans="1:3" x14ac:dyDescent="0.3">
      <c r="A1786" t="s">
        <v>1087</v>
      </c>
      <c r="B1786" t="s">
        <v>1141</v>
      </c>
      <c r="C1786" s="2" t="s">
        <v>8421</v>
      </c>
    </row>
    <row r="1787" spans="1:3" x14ac:dyDescent="0.3">
      <c r="A1787" t="s">
        <v>1087</v>
      </c>
      <c r="B1787" t="s">
        <v>1141</v>
      </c>
      <c r="C1787" s="2" t="s">
        <v>8422</v>
      </c>
    </row>
    <row r="1788" spans="1:3" x14ac:dyDescent="0.3">
      <c r="A1788" t="s">
        <v>1087</v>
      </c>
      <c r="B1788" t="s">
        <v>1141</v>
      </c>
      <c r="C1788" s="2" t="s">
        <v>4471</v>
      </c>
    </row>
    <row r="1789" spans="1:3" x14ac:dyDescent="0.3">
      <c r="A1789" t="s">
        <v>1087</v>
      </c>
      <c r="B1789" t="s">
        <v>1141</v>
      </c>
      <c r="C1789" s="2" t="s">
        <v>3368</v>
      </c>
    </row>
    <row r="1790" spans="1:3" x14ac:dyDescent="0.3">
      <c r="A1790" t="s">
        <v>1087</v>
      </c>
      <c r="B1790" t="s">
        <v>1141</v>
      </c>
      <c r="C1790" s="2" t="s">
        <v>4472</v>
      </c>
    </row>
    <row r="1791" spans="1:3" x14ac:dyDescent="0.3">
      <c r="A1791" t="s">
        <v>1087</v>
      </c>
      <c r="B1791" t="s">
        <v>1141</v>
      </c>
      <c r="C1791" s="2" t="s">
        <v>8423</v>
      </c>
    </row>
    <row r="1792" spans="1:3" x14ac:dyDescent="0.3">
      <c r="A1792" t="s">
        <v>1087</v>
      </c>
      <c r="B1792" t="s">
        <v>1141</v>
      </c>
      <c r="C1792" s="2" t="s">
        <v>1176</v>
      </c>
    </row>
    <row r="1793" spans="1:3" x14ac:dyDescent="0.3">
      <c r="A1793" t="s">
        <v>1087</v>
      </c>
      <c r="B1793" t="s">
        <v>1141</v>
      </c>
      <c r="C1793" s="2" t="s">
        <v>1186</v>
      </c>
    </row>
    <row r="1794" spans="1:3" x14ac:dyDescent="0.3">
      <c r="A1794" t="s">
        <v>1087</v>
      </c>
      <c r="B1794" t="s">
        <v>1141</v>
      </c>
      <c r="C1794" s="2" t="s">
        <v>8424</v>
      </c>
    </row>
    <row r="1795" spans="1:3" x14ac:dyDescent="0.3">
      <c r="A1795" t="s">
        <v>1087</v>
      </c>
      <c r="B1795" t="s">
        <v>1141</v>
      </c>
      <c r="C1795" s="2" t="s">
        <v>8425</v>
      </c>
    </row>
    <row r="1796" spans="1:3" x14ac:dyDescent="0.3">
      <c r="A1796" t="s">
        <v>1087</v>
      </c>
      <c r="B1796" t="s">
        <v>1141</v>
      </c>
      <c r="C1796" s="2" t="s">
        <v>4475</v>
      </c>
    </row>
    <row r="1797" spans="1:3" x14ac:dyDescent="0.3">
      <c r="A1797" t="s">
        <v>1087</v>
      </c>
      <c r="B1797" t="s">
        <v>1141</v>
      </c>
      <c r="C1797" s="2" t="s">
        <v>3925</v>
      </c>
    </row>
    <row r="1798" spans="1:3" x14ac:dyDescent="0.3">
      <c r="A1798" t="s">
        <v>1087</v>
      </c>
      <c r="B1798" t="s">
        <v>1141</v>
      </c>
      <c r="C1798" s="2" t="s">
        <v>4476</v>
      </c>
    </row>
    <row r="1799" spans="1:3" x14ac:dyDescent="0.3">
      <c r="A1799" t="s">
        <v>1087</v>
      </c>
      <c r="B1799" t="s">
        <v>1141</v>
      </c>
      <c r="C1799" s="2" t="s">
        <v>8426</v>
      </c>
    </row>
    <row r="1800" spans="1:3" x14ac:dyDescent="0.3">
      <c r="A1800" t="s">
        <v>1087</v>
      </c>
      <c r="B1800" t="s">
        <v>1141</v>
      </c>
      <c r="C1800" s="2" t="s">
        <v>8427</v>
      </c>
    </row>
    <row r="1801" spans="1:3" x14ac:dyDescent="0.3">
      <c r="A1801" t="s">
        <v>1087</v>
      </c>
      <c r="B1801" t="s">
        <v>1141</v>
      </c>
      <c r="C1801" s="2" t="s">
        <v>8428</v>
      </c>
    </row>
    <row r="1802" spans="1:3" x14ac:dyDescent="0.3">
      <c r="A1802" t="s">
        <v>1087</v>
      </c>
      <c r="B1802" t="s">
        <v>1141</v>
      </c>
      <c r="C1802" s="2" t="s">
        <v>8429</v>
      </c>
    </row>
    <row r="1803" spans="1:3" x14ac:dyDescent="0.3">
      <c r="A1803" t="s">
        <v>1087</v>
      </c>
      <c r="B1803" t="s">
        <v>1141</v>
      </c>
      <c r="C1803" s="2" t="s">
        <v>8430</v>
      </c>
    </row>
    <row r="1804" spans="1:3" x14ac:dyDescent="0.3">
      <c r="A1804" t="s">
        <v>1087</v>
      </c>
      <c r="B1804" t="s">
        <v>1141</v>
      </c>
      <c r="C1804" s="2" t="s">
        <v>8431</v>
      </c>
    </row>
    <row r="1805" spans="1:3" x14ac:dyDescent="0.3">
      <c r="A1805" t="s">
        <v>1087</v>
      </c>
      <c r="B1805" t="s">
        <v>1141</v>
      </c>
      <c r="C1805" s="2" t="s">
        <v>8432</v>
      </c>
    </row>
    <row r="1806" spans="1:3" x14ac:dyDescent="0.3">
      <c r="A1806" t="s">
        <v>1087</v>
      </c>
      <c r="B1806" t="s">
        <v>1141</v>
      </c>
      <c r="C1806" s="2" t="s">
        <v>8433</v>
      </c>
    </row>
    <row r="1807" spans="1:3" x14ac:dyDescent="0.3">
      <c r="A1807" t="s">
        <v>1087</v>
      </c>
      <c r="B1807" t="s">
        <v>1141</v>
      </c>
      <c r="C1807" s="2" t="s">
        <v>8434</v>
      </c>
    </row>
    <row r="1808" spans="1:3" x14ac:dyDescent="0.3">
      <c r="A1808" t="s">
        <v>1087</v>
      </c>
      <c r="B1808" t="s">
        <v>1141</v>
      </c>
      <c r="C1808" s="2" t="s">
        <v>8435</v>
      </c>
    </row>
    <row r="1809" spans="1:3" x14ac:dyDescent="0.3">
      <c r="A1809" t="s">
        <v>1087</v>
      </c>
      <c r="B1809" t="s">
        <v>1141</v>
      </c>
      <c r="C1809" s="2" t="s">
        <v>3422</v>
      </c>
    </row>
    <row r="1810" spans="1:3" x14ac:dyDescent="0.3">
      <c r="A1810" t="s">
        <v>1087</v>
      </c>
      <c r="B1810" t="s">
        <v>1141</v>
      </c>
      <c r="C1810" s="2" t="s">
        <v>3423</v>
      </c>
    </row>
    <row r="1811" spans="1:3" x14ac:dyDescent="0.3">
      <c r="A1811" t="s">
        <v>1087</v>
      </c>
      <c r="B1811" t="s">
        <v>1141</v>
      </c>
      <c r="C1811" s="2" t="s">
        <v>3425</v>
      </c>
    </row>
    <row r="1812" spans="1:3" x14ac:dyDescent="0.3">
      <c r="A1812" t="s">
        <v>1087</v>
      </c>
      <c r="B1812" t="s">
        <v>1141</v>
      </c>
      <c r="C1812" s="2" t="s">
        <v>1152</v>
      </c>
    </row>
    <row r="1813" spans="1:3" x14ac:dyDescent="0.3">
      <c r="A1813" t="s">
        <v>1087</v>
      </c>
      <c r="B1813" t="s">
        <v>1141</v>
      </c>
      <c r="C1813" s="2" t="s">
        <v>1154</v>
      </c>
    </row>
    <row r="1814" spans="1:3" x14ac:dyDescent="0.3">
      <c r="A1814" t="s">
        <v>1087</v>
      </c>
      <c r="B1814" t="s">
        <v>1141</v>
      </c>
      <c r="C1814" s="2" t="s">
        <v>3426</v>
      </c>
    </row>
    <row r="1815" spans="1:3" x14ac:dyDescent="0.3">
      <c r="A1815" t="s">
        <v>1087</v>
      </c>
      <c r="B1815" t="s">
        <v>1141</v>
      </c>
      <c r="C1815" s="2" t="s">
        <v>3427</v>
      </c>
    </row>
    <row r="1816" spans="1:3" x14ac:dyDescent="0.3">
      <c r="A1816" t="s">
        <v>1087</v>
      </c>
      <c r="B1816" t="s">
        <v>1141</v>
      </c>
      <c r="C1816" s="2" t="s">
        <v>3316</v>
      </c>
    </row>
    <row r="1817" spans="1:3" x14ac:dyDescent="0.3">
      <c r="A1817" t="s">
        <v>1087</v>
      </c>
      <c r="B1817" t="s">
        <v>1141</v>
      </c>
      <c r="C1817" s="2" t="s">
        <v>1193</v>
      </c>
    </row>
    <row r="1818" spans="1:3" x14ac:dyDescent="0.3">
      <c r="A1818" t="s">
        <v>1087</v>
      </c>
      <c r="B1818" t="s">
        <v>1141</v>
      </c>
      <c r="C1818" s="2" t="s">
        <v>3318</v>
      </c>
    </row>
    <row r="1819" spans="1:3" x14ac:dyDescent="0.3">
      <c r="A1819" t="s">
        <v>1087</v>
      </c>
      <c r="B1819" t="s">
        <v>1141</v>
      </c>
      <c r="C1819" s="2" t="s">
        <v>3432</v>
      </c>
    </row>
    <row r="1820" spans="1:3" x14ac:dyDescent="0.3">
      <c r="A1820" t="s">
        <v>1087</v>
      </c>
      <c r="B1820" t="s">
        <v>1141</v>
      </c>
      <c r="C1820" s="2" t="s">
        <v>3319</v>
      </c>
    </row>
    <row r="1821" spans="1:3" x14ac:dyDescent="0.3">
      <c r="A1821" t="s">
        <v>1087</v>
      </c>
      <c r="B1821" t="s">
        <v>1141</v>
      </c>
      <c r="C1821" s="2" t="s">
        <v>3433</v>
      </c>
    </row>
    <row r="1822" spans="1:3" x14ac:dyDescent="0.3">
      <c r="A1822" t="s">
        <v>1087</v>
      </c>
      <c r="B1822" t="s">
        <v>1141</v>
      </c>
      <c r="C1822" s="2" t="s">
        <v>4507</v>
      </c>
    </row>
    <row r="1823" spans="1:3" x14ac:dyDescent="0.3">
      <c r="A1823" t="s">
        <v>1087</v>
      </c>
      <c r="B1823" t="s">
        <v>1141</v>
      </c>
      <c r="C1823" s="2" t="s">
        <v>8436</v>
      </c>
    </row>
    <row r="1824" spans="1:3" x14ac:dyDescent="0.3">
      <c r="A1824" t="s">
        <v>1087</v>
      </c>
      <c r="B1824" t="s">
        <v>1141</v>
      </c>
      <c r="C1824" s="2" t="s">
        <v>4508</v>
      </c>
    </row>
    <row r="1825" spans="1:3" x14ac:dyDescent="0.3">
      <c r="A1825" t="s">
        <v>1087</v>
      </c>
      <c r="B1825" t="s">
        <v>1141</v>
      </c>
      <c r="C1825" s="2" t="s">
        <v>4509</v>
      </c>
    </row>
    <row r="1826" spans="1:3" x14ac:dyDescent="0.3">
      <c r="A1826" t="s">
        <v>1087</v>
      </c>
      <c r="B1826" t="s">
        <v>1141</v>
      </c>
      <c r="C1826" s="2" t="s">
        <v>4510</v>
      </c>
    </row>
    <row r="1827" spans="1:3" x14ac:dyDescent="0.3">
      <c r="A1827" t="s">
        <v>1087</v>
      </c>
      <c r="B1827" t="s">
        <v>1141</v>
      </c>
      <c r="C1827" s="2" t="s">
        <v>4511</v>
      </c>
    </row>
    <row r="1828" spans="1:3" x14ac:dyDescent="0.3">
      <c r="A1828" t="s">
        <v>1087</v>
      </c>
      <c r="B1828" t="s">
        <v>1141</v>
      </c>
      <c r="C1828" s="2" t="s">
        <v>8437</v>
      </c>
    </row>
    <row r="1829" spans="1:3" x14ac:dyDescent="0.3">
      <c r="A1829" t="s">
        <v>1087</v>
      </c>
      <c r="B1829" t="s">
        <v>1141</v>
      </c>
      <c r="C1829" s="2" t="s">
        <v>4512</v>
      </c>
    </row>
    <row r="1830" spans="1:3" x14ac:dyDescent="0.3">
      <c r="A1830" t="s">
        <v>1087</v>
      </c>
      <c r="B1830" t="s">
        <v>1141</v>
      </c>
      <c r="C1830" s="2" t="s">
        <v>4513</v>
      </c>
    </row>
    <row r="1831" spans="1:3" x14ac:dyDescent="0.3">
      <c r="A1831" t="s">
        <v>1087</v>
      </c>
      <c r="B1831" t="s">
        <v>1141</v>
      </c>
      <c r="C1831" s="2" t="s">
        <v>8438</v>
      </c>
    </row>
    <row r="1832" spans="1:3" x14ac:dyDescent="0.3">
      <c r="A1832" t="s">
        <v>1087</v>
      </c>
      <c r="B1832" t="s">
        <v>1141</v>
      </c>
      <c r="C1832" s="2" t="s">
        <v>3434</v>
      </c>
    </row>
    <row r="1833" spans="1:3" x14ac:dyDescent="0.3">
      <c r="A1833" t="s">
        <v>1087</v>
      </c>
      <c r="B1833" t="s">
        <v>1141</v>
      </c>
      <c r="C1833" s="2" t="s">
        <v>4514</v>
      </c>
    </row>
    <row r="1834" spans="1:3" x14ac:dyDescent="0.3">
      <c r="A1834" t="s">
        <v>1087</v>
      </c>
      <c r="B1834" t="s">
        <v>1141</v>
      </c>
      <c r="C1834" s="2" t="s">
        <v>4515</v>
      </c>
    </row>
    <row r="1835" spans="1:3" x14ac:dyDescent="0.3">
      <c r="A1835" t="s">
        <v>1087</v>
      </c>
      <c r="B1835" t="s">
        <v>1141</v>
      </c>
      <c r="C1835" s="2" t="s">
        <v>4516</v>
      </c>
    </row>
    <row r="1836" spans="1:3" x14ac:dyDescent="0.3">
      <c r="A1836" t="s">
        <v>1087</v>
      </c>
      <c r="B1836" t="s">
        <v>1141</v>
      </c>
      <c r="C1836" s="2" t="s">
        <v>4517</v>
      </c>
    </row>
    <row r="1837" spans="1:3" x14ac:dyDescent="0.3">
      <c r="A1837" t="s">
        <v>1087</v>
      </c>
      <c r="B1837" t="s">
        <v>1141</v>
      </c>
      <c r="C1837" s="2" t="s">
        <v>4518</v>
      </c>
    </row>
    <row r="1838" spans="1:3" x14ac:dyDescent="0.3">
      <c r="A1838" t="s">
        <v>1087</v>
      </c>
      <c r="B1838" t="s">
        <v>1141</v>
      </c>
      <c r="C1838" s="2" t="s">
        <v>3380</v>
      </c>
    </row>
    <row r="1839" spans="1:3" x14ac:dyDescent="0.3">
      <c r="A1839" t="s">
        <v>1087</v>
      </c>
      <c r="B1839" t="s">
        <v>1141</v>
      </c>
      <c r="C1839" s="2" t="s">
        <v>3300</v>
      </c>
    </row>
    <row r="1840" spans="1:3" x14ac:dyDescent="0.3">
      <c r="A1840" t="s">
        <v>1087</v>
      </c>
      <c r="B1840" t="s">
        <v>1141</v>
      </c>
      <c r="C1840" s="2" t="s">
        <v>4519</v>
      </c>
    </row>
    <row r="1841" spans="1:3" x14ac:dyDescent="0.3">
      <c r="A1841" t="s">
        <v>1087</v>
      </c>
      <c r="B1841" t="s">
        <v>1141</v>
      </c>
      <c r="C1841" s="2" t="s">
        <v>4520</v>
      </c>
    </row>
    <row r="1842" spans="1:3" x14ac:dyDescent="0.3">
      <c r="A1842" t="s">
        <v>1087</v>
      </c>
      <c r="B1842" t="s">
        <v>1141</v>
      </c>
      <c r="C1842" s="2" t="s">
        <v>3375</v>
      </c>
    </row>
    <row r="1843" spans="1:3" x14ac:dyDescent="0.3">
      <c r="A1843" t="s">
        <v>1087</v>
      </c>
      <c r="B1843" t="s">
        <v>1141</v>
      </c>
      <c r="C1843" s="2" t="s">
        <v>4521</v>
      </c>
    </row>
    <row r="1844" spans="1:3" x14ac:dyDescent="0.3">
      <c r="A1844" t="s">
        <v>1087</v>
      </c>
      <c r="B1844" t="s">
        <v>1141</v>
      </c>
      <c r="C1844" s="2" t="s">
        <v>3381</v>
      </c>
    </row>
    <row r="1845" spans="1:3" x14ac:dyDescent="0.3">
      <c r="A1845" t="s">
        <v>1087</v>
      </c>
      <c r="B1845" t="s">
        <v>1141</v>
      </c>
      <c r="C1845" s="2" t="s">
        <v>4522</v>
      </c>
    </row>
    <row r="1846" spans="1:3" x14ac:dyDescent="0.3">
      <c r="A1846" t="s">
        <v>1087</v>
      </c>
      <c r="B1846" t="s">
        <v>1141</v>
      </c>
      <c r="C1846" s="2" t="s">
        <v>3817</v>
      </c>
    </row>
    <row r="1847" spans="1:3" x14ac:dyDescent="0.3">
      <c r="A1847" t="s">
        <v>1087</v>
      </c>
      <c r="B1847" t="s">
        <v>1141</v>
      </c>
      <c r="C1847" s="2" t="s">
        <v>4523</v>
      </c>
    </row>
    <row r="1848" spans="1:3" x14ac:dyDescent="0.3">
      <c r="A1848" t="s">
        <v>1087</v>
      </c>
      <c r="B1848" t="s">
        <v>1141</v>
      </c>
      <c r="C1848" s="2" t="s">
        <v>4524</v>
      </c>
    </row>
    <row r="1849" spans="1:3" x14ac:dyDescent="0.3">
      <c r="A1849" t="s">
        <v>1087</v>
      </c>
      <c r="B1849" t="s">
        <v>1141</v>
      </c>
      <c r="C1849" s="2" t="s">
        <v>4525</v>
      </c>
    </row>
    <row r="1850" spans="1:3" x14ac:dyDescent="0.3">
      <c r="A1850" t="s">
        <v>1087</v>
      </c>
      <c r="B1850" t="s">
        <v>1141</v>
      </c>
      <c r="C1850" s="2" t="s">
        <v>4526</v>
      </c>
    </row>
    <row r="1851" spans="1:3" x14ac:dyDescent="0.3">
      <c r="A1851" t="s">
        <v>1087</v>
      </c>
      <c r="B1851" t="s">
        <v>1141</v>
      </c>
      <c r="C1851" s="2" t="s">
        <v>4527</v>
      </c>
    </row>
    <row r="1852" spans="1:3" x14ac:dyDescent="0.3">
      <c r="A1852" t="s">
        <v>1087</v>
      </c>
      <c r="B1852" t="s">
        <v>1141</v>
      </c>
      <c r="C1852" s="2" t="s">
        <v>4528</v>
      </c>
    </row>
    <row r="1853" spans="1:3" x14ac:dyDescent="0.3">
      <c r="A1853" t="s">
        <v>1087</v>
      </c>
      <c r="B1853" t="s">
        <v>1141</v>
      </c>
      <c r="C1853" s="2" t="s">
        <v>8439</v>
      </c>
    </row>
    <row r="1854" spans="1:3" x14ac:dyDescent="0.3">
      <c r="A1854" t="s">
        <v>1087</v>
      </c>
      <c r="B1854" t="s">
        <v>1141</v>
      </c>
      <c r="C1854" s="2" t="s">
        <v>3328</v>
      </c>
    </row>
    <row r="1855" spans="1:3" x14ac:dyDescent="0.3">
      <c r="A1855" t="s">
        <v>1087</v>
      </c>
      <c r="B1855" t="s">
        <v>1141</v>
      </c>
      <c r="C1855" s="2" t="s">
        <v>3464</v>
      </c>
    </row>
    <row r="1856" spans="1:3" x14ac:dyDescent="0.3">
      <c r="A1856" t="s">
        <v>1087</v>
      </c>
      <c r="B1856" t="s">
        <v>1141</v>
      </c>
      <c r="C1856" s="2" t="s">
        <v>95</v>
      </c>
    </row>
    <row r="1857" spans="1:3" x14ac:dyDescent="0.3">
      <c r="A1857" t="s">
        <v>1087</v>
      </c>
      <c r="B1857" t="s">
        <v>1141</v>
      </c>
      <c r="C1857" s="2" t="s">
        <v>4529</v>
      </c>
    </row>
    <row r="1858" spans="1:3" x14ac:dyDescent="0.3">
      <c r="A1858" t="s">
        <v>1087</v>
      </c>
      <c r="B1858" t="s">
        <v>1141</v>
      </c>
      <c r="C1858" s="2" t="s">
        <v>1199</v>
      </c>
    </row>
    <row r="1859" spans="1:3" x14ac:dyDescent="0.3">
      <c r="A1859" t="s">
        <v>1087</v>
      </c>
      <c r="B1859" t="s">
        <v>1141</v>
      </c>
      <c r="C1859" s="2" t="s">
        <v>8440</v>
      </c>
    </row>
    <row r="1860" spans="1:3" x14ac:dyDescent="0.3">
      <c r="A1860" t="s">
        <v>1087</v>
      </c>
      <c r="B1860" t="s">
        <v>1141</v>
      </c>
      <c r="C1860" s="2" t="s">
        <v>8441</v>
      </c>
    </row>
    <row r="1861" spans="1:3" x14ac:dyDescent="0.3">
      <c r="A1861" t="s">
        <v>1087</v>
      </c>
      <c r="B1861" t="s">
        <v>1141</v>
      </c>
      <c r="C1861" s="2" t="s">
        <v>4530</v>
      </c>
    </row>
    <row r="1862" spans="1:3" x14ac:dyDescent="0.3">
      <c r="A1862" t="s">
        <v>1087</v>
      </c>
      <c r="B1862" t="s">
        <v>1141</v>
      </c>
      <c r="C1862" s="2" t="s">
        <v>1203</v>
      </c>
    </row>
    <row r="1863" spans="1:3" x14ac:dyDescent="0.3">
      <c r="A1863" t="s">
        <v>1087</v>
      </c>
      <c r="B1863" t="s">
        <v>1141</v>
      </c>
      <c r="C1863" s="2" t="s">
        <v>4531</v>
      </c>
    </row>
    <row r="1864" spans="1:3" x14ac:dyDescent="0.3">
      <c r="A1864" t="s">
        <v>1087</v>
      </c>
      <c r="B1864" t="s">
        <v>1141</v>
      </c>
      <c r="C1864" s="2" t="s">
        <v>1182</v>
      </c>
    </row>
    <row r="1865" spans="1:3" x14ac:dyDescent="0.3">
      <c r="A1865" t="s">
        <v>1087</v>
      </c>
      <c r="B1865" t="s">
        <v>1141</v>
      </c>
      <c r="C1865" s="2" t="s">
        <v>4532</v>
      </c>
    </row>
    <row r="1866" spans="1:3" x14ac:dyDescent="0.3">
      <c r="A1866" t="s">
        <v>1087</v>
      </c>
      <c r="B1866" t="s">
        <v>1141</v>
      </c>
      <c r="C1866" s="2" t="s">
        <v>3329</v>
      </c>
    </row>
    <row r="1867" spans="1:3" x14ac:dyDescent="0.3">
      <c r="A1867" t="s">
        <v>1087</v>
      </c>
      <c r="B1867" t="s">
        <v>1141</v>
      </c>
      <c r="C1867" s="2" t="s">
        <v>4533</v>
      </c>
    </row>
    <row r="1868" spans="1:3" x14ac:dyDescent="0.3">
      <c r="A1868" t="s">
        <v>1087</v>
      </c>
      <c r="B1868" t="s">
        <v>1141</v>
      </c>
      <c r="C1868" s="2" t="s">
        <v>4534</v>
      </c>
    </row>
    <row r="1869" spans="1:3" x14ac:dyDescent="0.3">
      <c r="A1869" t="s">
        <v>1087</v>
      </c>
      <c r="B1869" t="s">
        <v>1141</v>
      </c>
      <c r="C1869" s="2" t="s">
        <v>4535</v>
      </c>
    </row>
    <row r="1870" spans="1:3" x14ac:dyDescent="0.3">
      <c r="A1870" t="s">
        <v>1087</v>
      </c>
      <c r="B1870" t="s">
        <v>1141</v>
      </c>
      <c r="C1870" s="2" t="s">
        <v>3806</v>
      </c>
    </row>
    <row r="1871" spans="1:3" x14ac:dyDescent="0.3">
      <c r="A1871" t="s">
        <v>1087</v>
      </c>
      <c r="B1871" t="s">
        <v>1141</v>
      </c>
      <c r="C1871" s="2" t="s">
        <v>3471</v>
      </c>
    </row>
    <row r="1872" spans="1:3" x14ac:dyDescent="0.3">
      <c r="A1872" t="s">
        <v>1087</v>
      </c>
      <c r="B1872" t="s">
        <v>1141</v>
      </c>
      <c r="C1872" s="2" t="s">
        <v>4536</v>
      </c>
    </row>
    <row r="1873" spans="1:3" x14ac:dyDescent="0.3">
      <c r="A1873" t="s">
        <v>1087</v>
      </c>
      <c r="B1873" t="s">
        <v>1141</v>
      </c>
      <c r="C1873" s="2" t="s">
        <v>4537</v>
      </c>
    </row>
    <row r="1874" spans="1:3" x14ac:dyDescent="0.3">
      <c r="A1874" t="s">
        <v>1087</v>
      </c>
      <c r="B1874" t="s">
        <v>1141</v>
      </c>
      <c r="C1874" s="2" t="s">
        <v>4538</v>
      </c>
    </row>
    <row r="1875" spans="1:3" x14ac:dyDescent="0.3">
      <c r="A1875" t="s">
        <v>1087</v>
      </c>
      <c r="B1875" t="s">
        <v>1141</v>
      </c>
      <c r="C1875" s="2" t="s">
        <v>4539</v>
      </c>
    </row>
    <row r="1876" spans="1:3" x14ac:dyDescent="0.3">
      <c r="A1876" t="s">
        <v>1087</v>
      </c>
      <c r="B1876" t="s">
        <v>1141</v>
      </c>
      <c r="C1876" s="2" t="s">
        <v>4540</v>
      </c>
    </row>
    <row r="1877" spans="1:3" x14ac:dyDescent="0.3">
      <c r="A1877" t="s">
        <v>1087</v>
      </c>
      <c r="B1877" t="s">
        <v>1141</v>
      </c>
      <c r="C1877" s="2" t="s">
        <v>4541</v>
      </c>
    </row>
    <row r="1878" spans="1:3" x14ac:dyDescent="0.3">
      <c r="A1878" t="s">
        <v>1087</v>
      </c>
      <c r="B1878" t="s">
        <v>1141</v>
      </c>
      <c r="C1878" s="2" t="s">
        <v>1180</v>
      </c>
    </row>
    <row r="1879" spans="1:3" x14ac:dyDescent="0.3">
      <c r="A1879" t="s">
        <v>1087</v>
      </c>
      <c r="B1879" t="s">
        <v>1141</v>
      </c>
      <c r="C1879" s="2" t="s">
        <v>3390</v>
      </c>
    </row>
    <row r="1880" spans="1:3" x14ac:dyDescent="0.3">
      <c r="A1880" t="s">
        <v>1087</v>
      </c>
      <c r="B1880" t="s">
        <v>1141</v>
      </c>
      <c r="C1880" s="2" t="s">
        <v>4542</v>
      </c>
    </row>
    <row r="1881" spans="1:3" x14ac:dyDescent="0.3">
      <c r="A1881" t="s">
        <v>1087</v>
      </c>
      <c r="B1881" t="s">
        <v>1141</v>
      </c>
      <c r="C1881" s="2" t="s">
        <v>3709</v>
      </c>
    </row>
    <row r="1882" spans="1:3" x14ac:dyDescent="0.3">
      <c r="A1882" t="s">
        <v>1087</v>
      </c>
      <c r="B1882" t="s">
        <v>1141</v>
      </c>
      <c r="C1882" s="2" t="s">
        <v>1167</v>
      </c>
    </row>
    <row r="1883" spans="1:3" x14ac:dyDescent="0.3">
      <c r="A1883" t="s">
        <v>1087</v>
      </c>
      <c r="B1883" t="s">
        <v>1141</v>
      </c>
      <c r="C1883" s="2" t="s">
        <v>91</v>
      </c>
    </row>
    <row r="1884" spans="1:3" x14ac:dyDescent="0.3">
      <c r="A1884" t="s">
        <v>1087</v>
      </c>
      <c r="B1884" t="s">
        <v>1141</v>
      </c>
      <c r="C1884" s="2" t="s">
        <v>3304</v>
      </c>
    </row>
    <row r="1885" spans="1:3" x14ac:dyDescent="0.3">
      <c r="A1885" t="s">
        <v>1087</v>
      </c>
      <c r="B1885" t="s">
        <v>1141</v>
      </c>
      <c r="C1885" s="2" t="s">
        <v>1166</v>
      </c>
    </row>
    <row r="1886" spans="1:3" x14ac:dyDescent="0.3">
      <c r="A1886" t="s">
        <v>1087</v>
      </c>
      <c r="B1886" t="s">
        <v>1141</v>
      </c>
      <c r="C1886" s="2" t="s">
        <v>4543</v>
      </c>
    </row>
    <row r="1887" spans="1:3" x14ac:dyDescent="0.3">
      <c r="A1887" t="s">
        <v>1087</v>
      </c>
      <c r="B1887" t="s">
        <v>1141</v>
      </c>
      <c r="C1887" s="2" t="s">
        <v>4544</v>
      </c>
    </row>
    <row r="1888" spans="1:3" x14ac:dyDescent="0.3">
      <c r="A1888" t="s">
        <v>1087</v>
      </c>
      <c r="B1888" t="s">
        <v>1141</v>
      </c>
      <c r="C1888" s="2" t="s">
        <v>3395</v>
      </c>
    </row>
    <row r="1889" spans="1:3" x14ac:dyDescent="0.3">
      <c r="A1889" t="s">
        <v>1087</v>
      </c>
      <c r="B1889" t="s">
        <v>1141</v>
      </c>
      <c r="C1889" s="2" t="s">
        <v>4545</v>
      </c>
    </row>
    <row r="1890" spans="1:3" x14ac:dyDescent="0.3">
      <c r="A1890" t="s">
        <v>1087</v>
      </c>
      <c r="B1890" t="s">
        <v>1141</v>
      </c>
      <c r="C1890" s="2" t="s">
        <v>4546</v>
      </c>
    </row>
    <row r="1891" spans="1:3" x14ac:dyDescent="0.3">
      <c r="A1891" t="s">
        <v>1087</v>
      </c>
      <c r="B1891" t="s">
        <v>1141</v>
      </c>
      <c r="C1891" s="2" t="s">
        <v>1179</v>
      </c>
    </row>
    <row r="1892" spans="1:3" x14ac:dyDescent="0.3">
      <c r="A1892" t="s">
        <v>1087</v>
      </c>
      <c r="B1892" t="s">
        <v>1141</v>
      </c>
      <c r="C1892" s="2" t="s">
        <v>1173</v>
      </c>
    </row>
    <row r="1893" spans="1:3" x14ac:dyDescent="0.3">
      <c r="A1893" t="s">
        <v>1087</v>
      </c>
      <c r="B1893" t="s">
        <v>1141</v>
      </c>
      <c r="C1893" s="2" t="s">
        <v>4547</v>
      </c>
    </row>
    <row r="1894" spans="1:3" x14ac:dyDescent="0.3">
      <c r="A1894" t="s">
        <v>1087</v>
      </c>
      <c r="B1894" t="s">
        <v>1141</v>
      </c>
      <c r="C1894" s="2" t="s">
        <v>4548</v>
      </c>
    </row>
    <row r="1895" spans="1:3" x14ac:dyDescent="0.3">
      <c r="A1895" t="s">
        <v>1087</v>
      </c>
      <c r="B1895" t="s">
        <v>1141</v>
      </c>
      <c r="C1895" s="2" t="s">
        <v>3397</v>
      </c>
    </row>
    <row r="1896" spans="1:3" x14ac:dyDescent="0.3">
      <c r="A1896" t="s">
        <v>1087</v>
      </c>
      <c r="B1896" t="s">
        <v>1141</v>
      </c>
      <c r="C1896" s="2" t="s">
        <v>4549</v>
      </c>
    </row>
    <row r="1897" spans="1:3" x14ac:dyDescent="0.3">
      <c r="A1897" t="s">
        <v>1087</v>
      </c>
      <c r="B1897" t="s">
        <v>1141</v>
      </c>
      <c r="C1897" s="2" t="s">
        <v>4550</v>
      </c>
    </row>
    <row r="1898" spans="1:3" x14ac:dyDescent="0.3">
      <c r="A1898" t="s">
        <v>1087</v>
      </c>
      <c r="B1898" t="s">
        <v>1141</v>
      </c>
      <c r="C1898" s="2" t="s">
        <v>3398</v>
      </c>
    </row>
    <row r="1899" spans="1:3" x14ac:dyDescent="0.3">
      <c r="A1899" t="s">
        <v>1087</v>
      </c>
      <c r="B1899" t="s">
        <v>1141</v>
      </c>
      <c r="C1899" s="2" t="s">
        <v>4551</v>
      </c>
    </row>
    <row r="1900" spans="1:3" x14ac:dyDescent="0.3">
      <c r="A1900" t="s">
        <v>1087</v>
      </c>
      <c r="B1900" t="s">
        <v>1141</v>
      </c>
      <c r="C1900" s="2" t="s">
        <v>3399</v>
      </c>
    </row>
    <row r="1901" spans="1:3" x14ac:dyDescent="0.3">
      <c r="A1901" t="s">
        <v>1087</v>
      </c>
      <c r="B1901" t="s">
        <v>1141</v>
      </c>
      <c r="C1901" s="2" t="s">
        <v>3401</v>
      </c>
    </row>
    <row r="1902" spans="1:3" x14ac:dyDescent="0.3">
      <c r="A1902" t="s">
        <v>1087</v>
      </c>
      <c r="B1902" t="s">
        <v>1141</v>
      </c>
      <c r="C1902" s="2" t="s">
        <v>3640</v>
      </c>
    </row>
    <row r="1903" spans="1:3" x14ac:dyDescent="0.3">
      <c r="A1903" t="s">
        <v>1087</v>
      </c>
      <c r="B1903" t="s">
        <v>1141</v>
      </c>
      <c r="C1903" s="2" t="s">
        <v>3627</v>
      </c>
    </row>
    <row r="1904" spans="1:3" x14ac:dyDescent="0.3">
      <c r="A1904" t="s">
        <v>1087</v>
      </c>
      <c r="B1904" t="s">
        <v>1141</v>
      </c>
      <c r="C1904" s="2" t="s">
        <v>4552</v>
      </c>
    </row>
    <row r="1905" spans="1:3" x14ac:dyDescent="0.3">
      <c r="A1905" t="s">
        <v>1087</v>
      </c>
      <c r="B1905" t="s">
        <v>1141</v>
      </c>
      <c r="C1905" s="2" t="s">
        <v>4553</v>
      </c>
    </row>
    <row r="1906" spans="1:3" x14ac:dyDescent="0.3">
      <c r="A1906" t="s">
        <v>1087</v>
      </c>
      <c r="B1906" t="s">
        <v>1141</v>
      </c>
      <c r="C1906" s="2" t="s">
        <v>3321</v>
      </c>
    </row>
    <row r="1907" spans="1:3" x14ac:dyDescent="0.3">
      <c r="A1907" t="s">
        <v>1087</v>
      </c>
      <c r="B1907" t="s">
        <v>1141</v>
      </c>
      <c r="C1907" s="2" t="s">
        <v>4554</v>
      </c>
    </row>
    <row r="1908" spans="1:3" x14ac:dyDescent="0.3">
      <c r="A1908" t="s">
        <v>1087</v>
      </c>
      <c r="B1908" t="s">
        <v>1141</v>
      </c>
      <c r="C1908" s="2" t="s">
        <v>4555</v>
      </c>
    </row>
    <row r="1909" spans="1:3" x14ac:dyDescent="0.3">
      <c r="A1909" t="s">
        <v>1087</v>
      </c>
      <c r="B1909" t="s">
        <v>1141</v>
      </c>
      <c r="C1909" s="2" t="s">
        <v>4556</v>
      </c>
    </row>
    <row r="1910" spans="1:3" x14ac:dyDescent="0.3">
      <c r="A1910" t="s">
        <v>1087</v>
      </c>
      <c r="B1910" t="s">
        <v>1141</v>
      </c>
      <c r="C1910" s="2" t="s">
        <v>3448</v>
      </c>
    </row>
    <row r="1911" spans="1:3" x14ac:dyDescent="0.3">
      <c r="A1911" t="s">
        <v>1087</v>
      </c>
      <c r="B1911" t="s">
        <v>1141</v>
      </c>
      <c r="C1911" s="2" t="s">
        <v>4557</v>
      </c>
    </row>
    <row r="1912" spans="1:3" x14ac:dyDescent="0.3">
      <c r="A1912" t="s">
        <v>1087</v>
      </c>
      <c r="B1912" t="s">
        <v>1141</v>
      </c>
      <c r="C1912" s="2" t="s">
        <v>4558</v>
      </c>
    </row>
    <row r="1913" spans="1:3" x14ac:dyDescent="0.3">
      <c r="A1913" t="s">
        <v>1087</v>
      </c>
      <c r="B1913" t="s">
        <v>1141</v>
      </c>
      <c r="C1913" s="2" t="s">
        <v>3449</v>
      </c>
    </row>
    <row r="1914" spans="1:3" x14ac:dyDescent="0.3">
      <c r="A1914" t="s">
        <v>1087</v>
      </c>
      <c r="B1914" t="s">
        <v>1141</v>
      </c>
      <c r="C1914" s="2" t="s">
        <v>1181</v>
      </c>
    </row>
    <row r="1915" spans="1:3" x14ac:dyDescent="0.3">
      <c r="A1915" t="s">
        <v>1087</v>
      </c>
      <c r="B1915" t="s">
        <v>1141</v>
      </c>
      <c r="C1915" s="2" t="s">
        <v>3450</v>
      </c>
    </row>
    <row r="1916" spans="1:3" x14ac:dyDescent="0.3">
      <c r="A1916" t="s">
        <v>1087</v>
      </c>
      <c r="B1916" t="s">
        <v>1141</v>
      </c>
      <c r="C1916" s="2" t="s">
        <v>4559</v>
      </c>
    </row>
    <row r="1917" spans="1:3" x14ac:dyDescent="0.3">
      <c r="A1917" t="s">
        <v>1087</v>
      </c>
      <c r="B1917" t="s">
        <v>1141</v>
      </c>
      <c r="C1917" s="2" t="s">
        <v>1184</v>
      </c>
    </row>
    <row r="1918" spans="1:3" x14ac:dyDescent="0.3">
      <c r="A1918" t="s">
        <v>1087</v>
      </c>
      <c r="B1918" t="s">
        <v>1141</v>
      </c>
      <c r="C1918" s="2" t="s">
        <v>1185</v>
      </c>
    </row>
    <row r="1919" spans="1:3" x14ac:dyDescent="0.3">
      <c r="A1919" t="s">
        <v>1087</v>
      </c>
      <c r="B1919" t="s">
        <v>1141</v>
      </c>
      <c r="C1919" s="2" t="s">
        <v>4560</v>
      </c>
    </row>
    <row r="1920" spans="1:3" x14ac:dyDescent="0.3">
      <c r="A1920" t="s">
        <v>1087</v>
      </c>
      <c r="B1920" t="s">
        <v>1141</v>
      </c>
      <c r="C1920" s="2" t="s">
        <v>4561</v>
      </c>
    </row>
    <row r="1921" spans="1:3" x14ac:dyDescent="0.3">
      <c r="A1921" t="s">
        <v>1087</v>
      </c>
      <c r="B1921" t="s">
        <v>1141</v>
      </c>
      <c r="C1921" s="2" t="s">
        <v>3451</v>
      </c>
    </row>
    <row r="1922" spans="1:3" x14ac:dyDescent="0.3">
      <c r="A1922" t="s">
        <v>1087</v>
      </c>
      <c r="B1922" t="s">
        <v>1141</v>
      </c>
      <c r="C1922" s="2" t="s">
        <v>3452</v>
      </c>
    </row>
    <row r="1923" spans="1:3" x14ac:dyDescent="0.3">
      <c r="A1923" t="s">
        <v>1087</v>
      </c>
      <c r="B1923" t="s">
        <v>1141</v>
      </c>
      <c r="C1923" s="2" t="s">
        <v>3447</v>
      </c>
    </row>
    <row r="1924" spans="1:3" x14ac:dyDescent="0.3">
      <c r="A1924" t="s">
        <v>1087</v>
      </c>
      <c r="B1924" t="s">
        <v>1141</v>
      </c>
      <c r="C1924" s="2" t="s">
        <v>4562</v>
      </c>
    </row>
    <row r="1925" spans="1:3" x14ac:dyDescent="0.3">
      <c r="A1925" t="s">
        <v>1087</v>
      </c>
      <c r="B1925" t="s">
        <v>1141</v>
      </c>
      <c r="C1925" s="2" t="s">
        <v>4563</v>
      </c>
    </row>
    <row r="1926" spans="1:3" x14ac:dyDescent="0.3">
      <c r="A1926" t="s">
        <v>1087</v>
      </c>
      <c r="B1926" t="s">
        <v>1141</v>
      </c>
      <c r="C1926" s="2" t="s">
        <v>3322</v>
      </c>
    </row>
    <row r="1927" spans="1:3" x14ac:dyDescent="0.3">
      <c r="A1927" t="s">
        <v>1087</v>
      </c>
      <c r="B1927" t="s">
        <v>1141</v>
      </c>
      <c r="C1927" s="2" t="s">
        <v>3453</v>
      </c>
    </row>
    <row r="1928" spans="1:3" x14ac:dyDescent="0.3">
      <c r="A1928" t="s">
        <v>1087</v>
      </c>
      <c r="B1928" t="s">
        <v>1141</v>
      </c>
      <c r="C1928" s="2" t="s">
        <v>4564</v>
      </c>
    </row>
    <row r="1929" spans="1:3" x14ac:dyDescent="0.3">
      <c r="A1929" t="s">
        <v>1087</v>
      </c>
      <c r="B1929" t="s">
        <v>1141</v>
      </c>
      <c r="C1929" s="2" t="s">
        <v>3454</v>
      </c>
    </row>
    <row r="1930" spans="1:3" x14ac:dyDescent="0.3">
      <c r="A1930" t="s">
        <v>1087</v>
      </c>
      <c r="B1930" t="s">
        <v>1141</v>
      </c>
      <c r="C1930" s="2" t="s">
        <v>4565</v>
      </c>
    </row>
    <row r="1931" spans="1:3" x14ac:dyDescent="0.3">
      <c r="A1931" t="s">
        <v>1087</v>
      </c>
      <c r="B1931" t="s">
        <v>1141</v>
      </c>
      <c r="C1931" s="2" t="s">
        <v>8442</v>
      </c>
    </row>
    <row r="1932" spans="1:3" x14ac:dyDescent="0.3">
      <c r="A1932" t="s">
        <v>1087</v>
      </c>
      <c r="B1932" t="s">
        <v>1141</v>
      </c>
      <c r="C1932" s="2" t="s">
        <v>4566</v>
      </c>
    </row>
    <row r="1933" spans="1:3" x14ac:dyDescent="0.3">
      <c r="A1933" t="s">
        <v>1087</v>
      </c>
      <c r="B1933" t="s">
        <v>1141</v>
      </c>
      <c r="C1933" s="2" t="s">
        <v>8443</v>
      </c>
    </row>
    <row r="1934" spans="1:3" x14ac:dyDescent="0.3">
      <c r="A1934" t="s">
        <v>1087</v>
      </c>
      <c r="B1934" t="s">
        <v>1141</v>
      </c>
      <c r="C1934" s="2" t="s">
        <v>1214</v>
      </c>
    </row>
    <row r="1935" spans="1:3" x14ac:dyDescent="0.3">
      <c r="A1935" t="s">
        <v>1087</v>
      </c>
      <c r="B1935" t="s">
        <v>1141</v>
      </c>
      <c r="C1935" s="2" t="s">
        <v>4567</v>
      </c>
    </row>
    <row r="1936" spans="1:3" x14ac:dyDescent="0.3">
      <c r="A1936" t="s">
        <v>1087</v>
      </c>
      <c r="B1936" t="s">
        <v>1141</v>
      </c>
      <c r="C1936" s="2" t="s">
        <v>4568</v>
      </c>
    </row>
    <row r="1937" spans="1:3" x14ac:dyDescent="0.3">
      <c r="A1937" t="s">
        <v>1087</v>
      </c>
      <c r="B1937" t="s">
        <v>1141</v>
      </c>
      <c r="C1937" s="2" t="s">
        <v>3730</v>
      </c>
    </row>
    <row r="1938" spans="1:3" x14ac:dyDescent="0.3">
      <c r="A1938" t="s">
        <v>1087</v>
      </c>
      <c r="B1938" t="s">
        <v>1141</v>
      </c>
      <c r="C1938" s="2" t="s">
        <v>4569</v>
      </c>
    </row>
    <row r="1939" spans="1:3" x14ac:dyDescent="0.3">
      <c r="A1939" t="s">
        <v>1087</v>
      </c>
      <c r="B1939" t="s">
        <v>1141</v>
      </c>
      <c r="C1939" s="2" t="s">
        <v>1190</v>
      </c>
    </row>
    <row r="1940" spans="1:3" x14ac:dyDescent="0.3">
      <c r="A1940" t="s">
        <v>1087</v>
      </c>
      <c r="B1940" t="s">
        <v>1141</v>
      </c>
      <c r="C1940" s="2" t="s">
        <v>3315</v>
      </c>
    </row>
    <row r="1941" spans="1:3" x14ac:dyDescent="0.3">
      <c r="A1941" t="s">
        <v>1087</v>
      </c>
      <c r="B1941" t="s">
        <v>1141</v>
      </c>
      <c r="C1941" s="2" t="s">
        <v>3421</v>
      </c>
    </row>
    <row r="1942" spans="1:3" x14ac:dyDescent="0.3">
      <c r="A1942" t="s">
        <v>1087</v>
      </c>
      <c r="B1942" t="s">
        <v>1141</v>
      </c>
      <c r="C1942" s="2" t="s">
        <v>3309</v>
      </c>
    </row>
    <row r="1943" spans="1:3" x14ac:dyDescent="0.3">
      <c r="A1943" t="s">
        <v>1087</v>
      </c>
      <c r="B1943" t="s">
        <v>1141</v>
      </c>
      <c r="C1943" s="2" t="s">
        <v>1197</v>
      </c>
    </row>
    <row r="1944" spans="1:3" x14ac:dyDescent="0.3">
      <c r="A1944" t="s">
        <v>1087</v>
      </c>
      <c r="B1944" t="s">
        <v>1141</v>
      </c>
      <c r="C1944" s="2" t="s">
        <v>92</v>
      </c>
    </row>
    <row r="1945" spans="1:3" x14ac:dyDescent="0.3">
      <c r="A1945" t="s">
        <v>1087</v>
      </c>
      <c r="B1945" t="s">
        <v>1141</v>
      </c>
      <c r="C1945" s="2" t="s">
        <v>3403</v>
      </c>
    </row>
    <row r="1946" spans="1:3" x14ac:dyDescent="0.3">
      <c r="A1946" t="s">
        <v>1087</v>
      </c>
      <c r="B1946" t="s">
        <v>1141</v>
      </c>
      <c r="C1946" s="2" t="s">
        <v>1153</v>
      </c>
    </row>
    <row r="1947" spans="1:3" x14ac:dyDescent="0.3">
      <c r="A1947" t="s">
        <v>1087</v>
      </c>
      <c r="B1947" t="s">
        <v>1141</v>
      </c>
      <c r="C1947" s="2" t="s">
        <v>3306</v>
      </c>
    </row>
    <row r="1948" spans="1:3" x14ac:dyDescent="0.3">
      <c r="A1948" t="s">
        <v>1087</v>
      </c>
      <c r="B1948" t="s">
        <v>1141</v>
      </c>
      <c r="C1948" s="2" t="s">
        <v>1150</v>
      </c>
    </row>
    <row r="1949" spans="1:3" x14ac:dyDescent="0.3">
      <c r="A1949" t="s">
        <v>1087</v>
      </c>
      <c r="B1949" t="s">
        <v>1141</v>
      </c>
      <c r="C1949" s="2" t="s">
        <v>8444</v>
      </c>
    </row>
    <row r="1950" spans="1:3" x14ac:dyDescent="0.3">
      <c r="A1950" t="s">
        <v>1087</v>
      </c>
      <c r="B1950" t="s">
        <v>1141</v>
      </c>
      <c r="C1950" s="2" t="s">
        <v>4570</v>
      </c>
    </row>
    <row r="1951" spans="1:3" x14ac:dyDescent="0.3">
      <c r="A1951" t="s">
        <v>1087</v>
      </c>
      <c r="B1951" t="s">
        <v>1141</v>
      </c>
      <c r="C1951" s="2" t="s">
        <v>4571</v>
      </c>
    </row>
    <row r="1952" spans="1:3" x14ac:dyDescent="0.3">
      <c r="A1952" t="s">
        <v>1087</v>
      </c>
      <c r="B1952" t="s">
        <v>1141</v>
      </c>
      <c r="C1952" s="2" t="s">
        <v>3404</v>
      </c>
    </row>
    <row r="1953" spans="1:3" x14ac:dyDescent="0.3">
      <c r="A1953" t="s">
        <v>1087</v>
      </c>
      <c r="B1953" t="s">
        <v>1141</v>
      </c>
      <c r="C1953" s="2" t="s">
        <v>3405</v>
      </c>
    </row>
    <row r="1954" spans="1:3" x14ac:dyDescent="0.3">
      <c r="A1954" t="s">
        <v>1087</v>
      </c>
      <c r="B1954" t="s">
        <v>1141</v>
      </c>
      <c r="C1954" s="2" t="s">
        <v>3406</v>
      </c>
    </row>
    <row r="1955" spans="1:3" x14ac:dyDescent="0.3">
      <c r="A1955" t="s">
        <v>1087</v>
      </c>
      <c r="B1955" t="s">
        <v>1141</v>
      </c>
      <c r="C1955" s="2" t="s">
        <v>3307</v>
      </c>
    </row>
    <row r="1956" spans="1:3" x14ac:dyDescent="0.3">
      <c r="A1956" t="s">
        <v>1087</v>
      </c>
      <c r="B1956" t="s">
        <v>1141</v>
      </c>
      <c r="C1956" s="2" t="s">
        <v>4572</v>
      </c>
    </row>
    <row r="1957" spans="1:3" x14ac:dyDescent="0.3">
      <c r="A1957" t="s">
        <v>1087</v>
      </c>
      <c r="B1957" t="s">
        <v>1141</v>
      </c>
      <c r="C1957" s="2" t="s">
        <v>3308</v>
      </c>
    </row>
    <row r="1958" spans="1:3" x14ac:dyDescent="0.3">
      <c r="A1958" t="s">
        <v>1087</v>
      </c>
      <c r="B1958" t="s">
        <v>1141</v>
      </c>
      <c r="C1958" s="2" t="s">
        <v>4573</v>
      </c>
    </row>
    <row r="1959" spans="1:3" x14ac:dyDescent="0.3">
      <c r="A1959" t="s">
        <v>1087</v>
      </c>
      <c r="B1959" t="s">
        <v>1141</v>
      </c>
      <c r="C1959" s="2" t="s">
        <v>3407</v>
      </c>
    </row>
    <row r="1960" spans="1:3" x14ac:dyDescent="0.3">
      <c r="A1960" t="s">
        <v>1087</v>
      </c>
      <c r="B1960" t="s">
        <v>1141</v>
      </c>
      <c r="C1960" s="2" t="s">
        <v>3670</v>
      </c>
    </row>
    <row r="1961" spans="1:3" x14ac:dyDescent="0.3">
      <c r="A1961" t="s">
        <v>1087</v>
      </c>
      <c r="B1961" t="s">
        <v>1141</v>
      </c>
      <c r="C1961" s="2" t="s">
        <v>3310</v>
      </c>
    </row>
    <row r="1962" spans="1:3" x14ac:dyDescent="0.3">
      <c r="A1962" t="s">
        <v>1087</v>
      </c>
      <c r="B1962" t="s">
        <v>1141</v>
      </c>
      <c r="C1962" s="2" t="s">
        <v>4574</v>
      </c>
    </row>
    <row r="1963" spans="1:3" x14ac:dyDescent="0.3">
      <c r="A1963" t="s">
        <v>1087</v>
      </c>
      <c r="B1963" t="s">
        <v>1141</v>
      </c>
      <c r="C1963" s="2" t="s">
        <v>3408</v>
      </c>
    </row>
    <row r="1964" spans="1:3" x14ac:dyDescent="0.3">
      <c r="A1964" t="s">
        <v>1087</v>
      </c>
      <c r="B1964" t="s">
        <v>1141</v>
      </c>
      <c r="C1964" s="2" t="s">
        <v>4575</v>
      </c>
    </row>
    <row r="1965" spans="1:3" x14ac:dyDescent="0.3">
      <c r="A1965" t="s">
        <v>1087</v>
      </c>
      <c r="B1965" t="s">
        <v>1141</v>
      </c>
      <c r="C1965" s="2" t="s">
        <v>8445</v>
      </c>
    </row>
    <row r="1966" spans="1:3" x14ac:dyDescent="0.3">
      <c r="A1966" t="s">
        <v>1087</v>
      </c>
      <c r="B1966" t="s">
        <v>1141</v>
      </c>
      <c r="C1966" s="2" t="s">
        <v>1143</v>
      </c>
    </row>
    <row r="1967" spans="1:3" x14ac:dyDescent="0.3">
      <c r="A1967" t="s">
        <v>1087</v>
      </c>
      <c r="B1967" t="s">
        <v>1141</v>
      </c>
      <c r="C1967" s="2" t="s">
        <v>3311</v>
      </c>
    </row>
    <row r="1968" spans="1:3" x14ac:dyDescent="0.3">
      <c r="A1968" t="s">
        <v>1087</v>
      </c>
      <c r="B1968" t="s">
        <v>1141</v>
      </c>
      <c r="C1968" s="2" t="s">
        <v>4576</v>
      </c>
    </row>
    <row r="1969" spans="1:3" x14ac:dyDescent="0.3">
      <c r="A1969" t="s">
        <v>1087</v>
      </c>
      <c r="B1969" t="s">
        <v>1141</v>
      </c>
      <c r="C1969" s="2" t="s">
        <v>4577</v>
      </c>
    </row>
    <row r="1970" spans="1:3" x14ac:dyDescent="0.3">
      <c r="A1970" t="s">
        <v>1087</v>
      </c>
      <c r="B1970" t="s">
        <v>1141</v>
      </c>
      <c r="C1970" s="2" t="s">
        <v>3410</v>
      </c>
    </row>
    <row r="1971" spans="1:3" x14ac:dyDescent="0.3">
      <c r="A1971" t="s">
        <v>1087</v>
      </c>
      <c r="B1971" t="s">
        <v>1141</v>
      </c>
      <c r="C1971" s="2" t="s">
        <v>1160</v>
      </c>
    </row>
    <row r="1972" spans="1:3" x14ac:dyDescent="0.3">
      <c r="A1972" t="s">
        <v>1087</v>
      </c>
      <c r="B1972" t="s">
        <v>1141</v>
      </c>
      <c r="C1972" s="2" t="s">
        <v>3412</v>
      </c>
    </row>
    <row r="1973" spans="1:3" x14ac:dyDescent="0.3">
      <c r="A1973" t="s">
        <v>1087</v>
      </c>
      <c r="B1973" t="s">
        <v>1141</v>
      </c>
      <c r="C1973" s="2" t="s">
        <v>3312</v>
      </c>
    </row>
    <row r="1974" spans="1:3" x14ac:dyDescent="0.3">
      <c r="A1974" t="s">
        <v>1087</v>
      </c>
      <c r="B1974" t="s">
        <v>1141</v>
      </c>
      <c r="C1974" s="2" t="s">
        <v>3305</v>
      </c>
    </row>
    <row r="1975" spans="1:3" x14ac:dyDescent="0.3">
      <c r="A1975" t="s">
        <v>1087</v>
      </c>
      <c r="B1975" t="s">
        <v>1141</v>
      </c>
      <c r="C1975" s="2" t="s">
        <v>3636</v>
      </c>
    </row>
    <row r="1976" spans="1:3" x14ac:dyDescent="0.3">
      <c r="A1976" t="s">
        <v>1087</v>
      </c>
      <c r="B1976" t="s">
        <v>1141</v>
      </c>
      <c r="C1976" s="2" t="s">
        <v>3702</v>
      </c>
    </row>
    <row r="1977" spans="1:3" x14ac:dyDescent="0.3">
      <c r="A1977" t="s">
        <v>1087</v>
      </c>
      <c r="B1977" t="s">
        <v>1141</v>
      </c>
      <c r="C1977" s="2" t="s">
        <v>1155</v>
      </c>
    </row>
    <row r="1978" spans="1:3" x14ac:dyDescent="0.3">
      <c r="A1978" t="s">
        <v>1087</v>
      </c>
      <c r="B1978" t="s">
        <v>1141</v>
      </c>
      <c r="C1978" s="2" t="s">
        <v>3989</v>
      </c>
    </row>
    <row r="1979" spans="1:3" x14ac:dyDescent="0.3">
      <c r="A1979" t="s">
        <v>1087</v>
      </c>
      <c r="B1979" t="s">
        <v>1141</v>
      </c>
      <c r="C1979" s="2" t="s">
        <v>4038</v>
      </c>
    </row>
    <row r="1980" spans="1:3" x14ac:dyDescent="0.3">
      <c r="A1980" t="s">
        <v>1087</v>
      </c>
      <c r="B1980" t="s">
        <v>1141</v>
      </c>
      <c r="C1980" s="2" t="s">
        <v>1178</v>
      </c>
    </row>
    <row r="1981" spans="1:3" x14ac:dyDescent="0.3">
      <c r="A1981" t="s">
        <v>1087</v>
      </c>
      <c r="B1981" t="s">
        <v>1141</v>
      </c>
      <c r="C1981" s="2" t="s">
        <v>3413</v>
      </c>
    </row>
    <row r="1982" spans="1:3" x14ac:dyDescent="0.3">
      <c r="A1982" t="s">
        <v>1087</v>
      </c>
      <c r="B1982" t="s">
        <v>1141</v>
      </c>
      <c r="C1982" s="2" t="s">
        <v>3414</v>
      </c>
    </row>
    <row r="1983" spans="1:3" x14ac:dyDescent="0.3">
      <c r="A1983" t="s">
        <v>1087</v>
      </c>
      <c r="B1983" t="s">
        <v>1141</v>
      </c>
      <c r="C1983" s="2" t="s">
        <v>8446</v>
      </c>
    </row>
    <row r="1984" spans="1:3" x14ac:dyDescent="0.3">
      <c r="A1984" t="s">
        <v>1087</v>
      </c>
      <c r="B1984" t="s">
        <v>1141</v>
      </c>
      <c r="C1984" s="2" t="s">
        <v>4578</v>
      </c>
    </row>
    <row r="1985" spans="1:3" x14ac:dyDescent="0.3">
      <c r="A1985" t="s">
        <v>1087</v>
      </c>
      <c r="B1985" t="s">
        <v>1141</v>
      </c>
      <c r="C1985" s="2" t="s">
        <v>3805</v>
      </c>
    </row>
    <row r="1986" spans="1:3" x14ac:dyDescent="0.3">
      <c r="A1986" t="s">
        <v>1087</v>
      </c>
      <c r="B1986" t="s">
        <v>1141</v>
      </c>
      <c r="C1986" s="2" t="s">
        <v>8447</v>
      </c>
    </row>
    <row r="1987" spans="1:3" x14ac:dyDescent="0.3">
      <c r="A1987" t="s">
        <v>1087</v>
      </c>
      <c r="B1987" t="s">
        <v>1141</v>
      </c>
      <c r="C1987" s="2" t="s">
        <v>8448</v>
      </c>
    </row>
    <row r="1988" spans="1:3" x14ac:dyDescent="0.3">
      <c r="A1988" t="s">
        <v>1087</v>
      </c>
      <c r="B1988" t="s">
        <v>1141</v>
      </c>
      <c r="C1988" s="2" t="s">
        <v>8449</v>
      </c>
    </row>
    <row r="1989" spans="1:3" x14ac:dyDescent="0.3">
      <c r="A1989" t="s">
        <v>1087</v>
      </c>
      <c r="B1989" t="s">
        <v>1141</v>
      </c>
      <c r="C1989" s="2" t="s">
        <v>8450</v>
      </c>
    </row>
    <row r="1990" spans="1:3" x14ac:dyDescent="0.3">
      <c r="A1990" t="s">
        <v>1087</v>
      </c>
      <c r="B1990" t="s">
        <v>1141</v>
      </c>
      <c r="C1990" s="2" t="s">
        <v>8451</v>
      </c>
    </row>
    <row r="1991" spans="1:3" x14ac:dyDescent="0.3">
      <c r="A1991" t="s">
        <v>1087</v>
      </c>
      <c r="B1991" t="s">
        <v>1141</v>
      </c>
      <c r="C1991" s="2" t="s">
        <v>3461</v>
      </c>
    </row>
    <row r="1992" spans="1:3" x14ac:dyDescent="0.3">
      <c r="A1992" t="s">
        <v>1087</v>
      </c>
      <c r="B1992" t="s">
        <v>1141</v>
      </c>
      <c r="C1992" s="2" t="s">
        <v>1162</v>
      </c>
    </row>
    <row r="1993" spans="1:3" x14ac:dyDescent="0.3">
      <c r="A1993" t="s">
        <v>1087</v>
      </c>
      <c r="B1993" t="s">
        <v>1141</v>
      </c>
      <c r="C1993" s="2" t="s">
        <v>3951</v>
      </c>
    </row>
    <row r="1994" spans="1:3" x14ac:dyDescent="0.3">
      <c r="A1994" t="s">
        <v>1087</v>
      </c>
      <c r="B1994" t="s">
        <v>1141</v>
      </c>
      <c r="C1994" s="2" t="s">
        <v>4579</v>
      </c>
    </row>
    <row r="1995" spans="1:3" x14ac:dyDescent="0.3">
      <c r="A1995" t="s">
        <v>1087</v>
      </c>
      <c r="B1995" t="s">
        <v>1141</v>
      </c>
      <c r="C1995" s="2" t="s">
        <v>4580</v>
      </c>
    </row>
    <row r="1996" spans="1:3" x14ac:dyDescent="0.3">
      <c r="A1996" t="s">
        <v>1087</v>
      </c>
      <c r="B1996" t="s">
        <v>1141</v>
      </c>
      <c r="C1996" s="2" t="s">
        <v>4581</v>
      </c>
    </row>
    <row r="1997" spans="1:3" x14ac:dyDescent="0.3">
      <c r="A1997" t="s">
        <v>1087</v>
      </c>
      <c r="B1997" t="s">
        <v>1141</v>
      </c>
      <c r="C1997" s="2" t="s">
        <v>3463</v>
      </c>
    </row>
    <row r="1998" spans="1:3" x14ac:dyDescent="0.3">
      <c r="A1998" t="s">
        <v>1087</v>
      </c>
      <c r="B1998" t="s">
        <v>1141</v>
      </c>
      <c r="C1998" s="2" t="s">
        <v>4582</v>
      </c>
    </row>
    <row r="1999" spans="1:3" x14ac:dyDescent="0.3">
      <c r="A1999" t="s">
        <v>1087</v>
      </c>
      <c r="B1999" t="s">
        <v>1141</v>
      </c>
      <c r="C1999" s="2" t="s">
        <v>4583</v>
      </c>
    </row>
    <row r="2000" spans="1:3" x14ac:dyDescent="0.3">
      <c r="A2000" t="s">
        <v>1087</v>
      </c>
      <c r="B2000" t="s">
        <v>1141</v>
      </c>
      <c r="C2000" s="2" t="s">
        <v>3752</v>
      </c>
    </row>
    <row r="2001" spans="1:3" x14ac:dyDescent="0.3">
      <c r="A2001" t="s">
        <v>1087</v>
      </c>
      <c r="B2001" t="s">
        <v>1141</v>
      </c>
      <c r="C2001" s="2" t="s">
        <v>8452</v>
      </c>
    </row>
    <row r="2002" spans="1:3" x14ac:dyDescent="0.3">
      <c r="A2002" t="s">
        <v>1087</v>
      </c>
      <c r="B2002" t="s">
        <v>1141</v>
      </c>
      <c r="C2002" s="2" t="s">
        <v>8453</v>
      </c>
    </row>
    <row r="2003" spans="1:3" x14ac:dyDescent="0.3">
      <c r="A2003" t="s">
        <v>1087</v>
      </c>
      <c r="B2003" t="s">
        <v>1141</v>
      </c>
      <c r="C2003" s="2" t="s">
        <v>3370</v>
      </c>
    </row>
    <row r="2004" spans="1:3" x14ac:dyDescent="0.3">
      <c r="A2004" t="s">
        <v>1087</v>
      </c>
      <c r="B2004" t="s">
        <v>1141</v>
      </c>
      <c r="C2004" s="2" t="s">
        <v>8454</v>
      </c>
    </row>
    <row r="2005" spans="1:3" x14ac:dyDescent="0.3">
      <c r="A2005" t="s">
        <v>1087</v>
      </c>
      <c r="B2005" t="s">
        <v>1141</v>
      </c>
      <c r="C2005" s="2" t="s">
        <v>4584</v>
      </c>
    </row>
    <row r="2006" spans="1:3" x14ac:dyDescent="0.3">
      <c r="A2006" t="s">
        <v>1087</v>
      </c>
      <c r="B2006" t="s">
        <v>1141</v>
      </c>
      <c r="C2006" s="2" t="s">
        <v>4585</v>
      </c>
    </row>
    <row r="2007" spans="1:3" x14ac:dyDescent="0.3">
      <c r="A2007" t="s">
        <v>1087</v>
      </c>
      <c r="B2007" t="s">
        <v>1141</v>
      </c>
      <c r="C2007" s="2" t="s">
        <v>8455</v>
      </c>
    </row>
    <row r="2008" spans="1:3" x14ac:dyDescent="0.3">
      <c r="A2008" t="s">
        <v>1087</v>
      </c>
      <c r="B2008" t="s">
        <v>1141</v>
      </c>
      <c r="C2008" s="2" t="s">
        <v>8456</v>
      </c>
    </row>
    <row r="2009" spans="1:3" x14ac:dyDescent="0.3">
      <c r="A2009" t="s">
        <v>1087</v>
      </c>
      <c r="B2009" t="s">
        <v>1141</v>
      </c>
      <c r="C2009" s="2" t="s">
        <v>8457</v>
      </c>
    </row>
    <row r="2010" spans="1:3" x14ac:dyDescent="0.3">
      <c r="A2010" t="s">
        <v>1087</v>
      </c>
      <c r="B2010" t="s">
        <v>1141</v>
      </c>
      <c r="C2010" s="2" t="s">
        <v>8458</v>
      </c>
    </row>
    <row r="2011" spans="1:3" x14ac:dyDescent="0.3">
      <c r="A2011" t="s">
        <v>1087</v>
      </c>
      <c r="B2011" t="s">
        <v>1141</v>
      </c>
      <c r="C2011" s="2" t="s">
        <v>8459</v>
      </c>
    </row>
    <row r="2012" spans="1:3" x14ac:dyDescent="0.3">
      <c r="A2012" t="s">
        <v>1087</v>
      </c>
      <c r="B2012" t="s">
        <v>1141</v>
      </c>
      <c r="C2012" s="2" t="s">
        <v>3301</v>
      </c>
    </row>
    <row r="2013" spans="1:3" x14ac:dyDescent="0.3">
      <c r="A2013" t="s">
        <v>1087</v>
      </c>
      <c r="B2013" t="s">
        <v>1141</v>
      </c>
      <c r="C2013" s="2" t="s">
        <v>4586</v>
      </c>
    </row>
    <row r="2014" spans="1:3" x14ac:dyDescent="0.3">
      <c r="A2014" t="s">
        <v>1087</v>
      </c>
      <c r="B2014" t="s">
        <v>1141</v>
      </c>
      <c r="C2014" s="2" t="s">
        <v>4587</v>
      </c>
    </row>
    <row r="2015" spans="1:3" x14ac:dyDescent="0.3">
      <c r="A2015" t="s">
        <v>1087</v>
      </c>
      <c r="B2015" t="s">
        <v>1141</v>
      </c>
      <c r="C2015" s="2" t="s">
        <v>4588</v>
      </c>
    </row>
    <row r="2016" spans="1:3" x14ac:dyDescent="0.3">
      <c r="A2016" t="s">
        <v>1087</v>
      </c>
      <c r="B2016" t="s">
        <v>1141</v>
      </c>
      <c r="C2016" s="2" t="s">
        <v>8460</v>
      </c>
    </row>
    <row r="2017" spans="1:3" x14ac:dyDescent="0.3">
      <c r="A2017" t="s">
        <v>1087</v>
      </c>
      <c r="B2017" t="s">
        <v>1141</v>
      </c>
      <c r="C2017" s="2" t="s">
        <v>4589</v>
      </c>
    </row>
    <row r="2018" spans="1:3" x14ac:dyDescent="0.3">
      <c r="A2018" t="s">
        <v>1087</v>
      </c>
      <c r="B2018" t="s">
        <v>1141</v>
      </c>
      <c r="C2018" s="2" t="s">
        <v>4590</v>
      </c>
    </row>
    <row r="2019" spans="1:3" x14ac:dyDescent="0.3">
      <c r="A2019" t="s">
        <v>1087</v>
      </c>
      <c r="B2019" t="s">
        <v>1141</v>
      </c>
      <c r="C2019" s="2" t="s">
        <v>4591</v>
      </c>
    </row>
    <row r="2020" spans="1:3" x14ac:dyDescent="0.3">
      <c r="A2020" t="s">
        <v>1087</v>
      </c>
      <c r="B2020" t="s">
        <v>1141</v>
      </c>
      <c r="C2020" s="2" t="s">
        <v>4592</v>
      </c>
    </row>
    <row r="2021" spans="1:3" x14ac:dyDescent="0.3">
      <c r="A2021" t="s">
        <v>1087</v>
      </c>
      <c r="B2021" t="s">
        <v>1141</v>
      </c>
      <c r="C2021" s="2" t="s">
        <v>4031</v>
      </c>
    </row>
    <row r="2022" spans="1:3" x14ac:dyDescent="0.3">
      <c r="A2022" t="s">
        <v>1087</v>
      </c>
      <c r="B2022" t="s">
        <v>1141</v>
      </c>
      <c r="C2022" s="2" t="s">
        <v>4593</v>
      </c>
    </row>
    <row r="2023" spans="1:3" x14ac:dyDescent="0.3">
      <c r="A2023" t="s">
        <v>1087</v>
      </c>
      <c r="B2023" t="s">
        <v>1141</v>
      </c>
      <c r="C2023" s="2" t="s">
        <v>1198</v>
      </c>
    </row>
    <row r="2024" spans="1:3" x14ac:dyDescent="0.3">
      <c r="A2024" t="s">
        <v>1087</v>
      </c>
      <c r="B2024" t="s">
        <v>1141</v>
      </c>
      <c r="C2024" s="2" t="s">
        <v>3784</v>
      </c>
    </row>
    <row r="2025" spans="1:3" x14ac:dyDescent="0.3">
      <c r="A2025" t="s">
        <v>1087</v>
      </c>
      <c r="B2025" t="s">
        <v>1141</v>
      </c>
      <c r="C2025" s="2" t="s">
        <v>3876</v>
      </c>
    </row>
    <row r="2026" spans="1:3" x14ac:dyDescent="0.3">
      <c r="A2026" t="s">
        <v>1087</v>
      </c>
      <c r="B2026" t="s">
        <v>1141</v>
      </c>
      <c r="C2026" s="2" t="s">
        <v>3882</v>
      </c>
    </row>
    <row r="2027" spans="1:3" x14ac:dyDescent="0.3">
      <c r="A2027" t="s">
        <v>1087</v>
      </c>
      <c r="B2027" t="s">
        <v>1141</v>
      </c>
      <c r="C2027" s="2" t="s">
        <v>3822</v>
      </c>
    </row>
    <row r="2028" spans="1:3" x14ac:dyDescent="0.3">
      <c r="A2028" t="s">
        <v>1087</v>
      </c>
      <c r="B2028" t="s">
        <v>1141</v>
      </c>
      <c r="C2028" s="2" t="s">
        <v>3826</v>
      </c>
    </row>
    <row r="2029" spans="1:3" x14ac:dyDescent="0.3">
      <c r="A2029" t="s">
        <v>1087</v>
      </c>
      <c r="B2029" t="s">
        <v>1141</v>
      </c>
      <c r="C2029" s="2" t="s">
        <v>7312</v>
      </c>
    </row>
    <row r="2030" spans="1:3" x14ac:dyDescent="0.3">
      <c r="A2030" t="s">
        <v>1087</v>
      </c>
      <c r="B2030" t="s">
        <v>1141</v>
      </c>
      <c r="C2030" s="2" t="s">
        <v>4594</v>
      </c>
    </row>
    <row r="2031" spans="1:3" x14ac:dyDescent="0.3">
      <c r="A2031" t="s">
        <v>1087</v>
      </c>
      <c r="B2031" t="s">
        <v>1141</v>
      </c>
      <c r="C2031" s="2" t="s">
        <v>1183</v>
      </c>
    </row>
    <row r="2032" spans="1:3" x14ac:dyDescent="0.3">
      <c r="A2032" t="s">
        <v>1087</v>
      </c>
      <c r="B2032" t="s">
        <v>1141</v>
      </c>
      <c r="C2032" s="2" t="s">
        <v>4055</v>
      </c>
    </row>
    <row r="2033" spans="1:3" x14ac:dyDescent="0.3">
      <c r="A2033" t="s">
        <v>1087</v>
      </c>
      <c r="B2033" t="s">
        <v>1141</v>
      </c>
      <c r="C2033" s="2" t="s">
        <v>4056</v>
      </c>
    </row>
    <row r="2034" spans="1:3" x14ac:dyDescent="0.3">
      <c r="A2034" t="s">
        <v>1087</v>
      </c>
      <c r="B2034" t="s">
        <v>1141</v>
      </c>
      <c r="C2034" s="2" t="s">
        <v>4057</v>
      </c>
    </row>
    <row r="2035" spans="1:3" x14ac:dyDescent="0.3">
      <c r="A2035" t="s">
        <v>1087</v>
      </c>
      <c r="B2035" t="s">
        <v>1141</v>
      </c>
      <c r="C2035" s="2" t="s">
        <v>4595</v>
      </c>
    </row>
    <row r="2036" spans="1:3" x14ac:dyDescent="0.3">
      <c r="A2036" t="s">
        <v>1087</v>
      </c>
      <c r="B2036" t="s">
        <v>1141</v>
      </c>
      <c r="C2036" s="2" t="s">
        <v>3803</v>
      </c>
    </row>
    <row r="2037" spans="1:3" x14ac:dyDescent="0.3">
      <c r="A2037" t="s">
        <v>1087</v>
      </c>
      <c r="B2037" t="s">
        <v>1141</v>
      </c>
      <c r="C2037" s="2" t="s">
        <v>3720</v>
      </c>
    </row>
    <row r="2038" spans="1:3" x14ac:dyDescent="0.3">
      <c r="A2038" t="s">
        <v>1087</v>
      </c>
      <c r="B2038" t="s">
        <v>1141</v>
      </c>
      <c r="C2038" s="2" t="s">
        <v>3722</v>
      </c>
    </row>
    <row r="2039" spans="1:3" x14ac:dyDescent="0.3">
      <c r="A2039" t="s">
        <v>1087</v>
      </c>
      <c r="B2039" t="s">
        <v>1141</v>
      </c>
      <c r="C2039" s="2" t="s">
        <v>3763</v>
      </c>
    </row>
    <row r="2040" spans="1:3" x14ac:dyDescent="0.3">
      <c r="A2040" t="s">
        <v>1087</v>
      </c>
      <c r="B2040" t="s">
        <v>1141</v>
      </c>
      <c r="C2040" s="2" t="s">
        <v>4596</v>
      </c>
    </row>
    <row r="2041" spans="1:3" x14ac:dyDescent="0.3">
      <c r="A2041" t="s">
        <v>1087</v>
      </c>
      <c r="B2041" t="s">
        <v>1141</v>
      </c>
      <c r="C2041" s="2" t="s">
        <v>4597</v>
      </c>
    </row>
    <row r="2042" spans="1:3" x14ac:dyDescent="0.3">
      <c r="A2042" t="s">
        <v>1087</v>
      </c>
      <c r="B2042" t="s">
        <v>1141</v>
      </c>
      <c r="C2042" s="2" t="s">
        <v>4018</v>
      </c>
    </row>
    <row r="2043" spans="1:3" x14ac:dyDescent="0.3">
      <c r="A2043" t="s">
        <v>1087</v>
      </c>
      <c r="B2043" t="s">
        <v>1141</v>
      </c>
      <c r="C2043" s="2" t="s">
        <v>1207</v>
      </c>
    </row>
    <row r="2044" spans="1:3" x14ac:dyDescent="0.3">
      <c r="A2044" t="s">
        <v>1087</v>
      </c>
      <c r="B2044" t="s">
        <v>1141</v>
      </c>
      <c r="C2044" s="2" t="s">
        <v>4598</v>
      </c>
    </row>
    <row r="2045" spans="1:3" x14ac:dyDescent="0.3">
      <c r="A2045" t="s">
        <v>1087</v>
      </c>
      <c r="B2045" t="s">
        <v>1141</v>
      </c>
      <c r="C2045" s="2" t="s">
        <v>3871</v>
      </c>
    </row>
    <row r="2046" spans="1:3" x14ac:dyDescent="0.3">
      <c r="A2046" t="s">
        <v>1087</v>
      </c>
      <c r="B2046" t="s">
        <v>1141</v>
      </c>
      <c r="C2046" s="2" t="s">
        <v>3907</v>
      </c>
    </row>
    <row r="2047" spans="1:3" x14ac:dyDescent="0.3">
      <c r="A2047" t="s">
        <v>1087</v>
      </c>
      <c r="B2047" t="s">
        <v>1141</v>
      </c>
      <c r="C2047" s="2" t="s">
        <v>3922</v>
      </c>
    </row>
    <row r="2048" spans="1:3" x14ac:dyDescent="0.3">
      <c r="A2048" t="s">
        <v>1087</v>
      </c>
      <c r="B2048" t="s">
        <v>1141</v>
      </c>
      <c r="C2048" s="2" t="s">
        <v>4599</v>
      </c>
    </row>
    <row r="2049" spans="1:3" x14ac:dyDescent="0.3">
      <c r="A2049" t="s">
        <v>1087</v>
      </c>
      <c r="B2049" t="s">
        <v>1141</v>
      </c>
      <c r="C2049" s="2" t="s">
        <v>4600</v>
      </c>
    </row>
    <row r="2050" spans="1:3" x14ac:dyDescent="0.3">
      <c r="A2050" t="s">
        <v>1087</v>
      </c>
      <c r="B2050" t="s">
        <v>1141</v>
      </c>
      <c r="C2050" s="2" t="s">
        <v>3704</v>
      </c>
    </row>
    <row r="2051" spans="1:3" x14ac:dyDescent="0.3">
      <c r="A2051" t="s">
        <v>1087</v>
      </c>
      <c r="B2051" t="s">
        <v>1141</v>
      </c>
      <c r="C2051" s="2" t="s">
        <v>4601</v>
      </c>
    </row>
    <row r="2052" spans="1:3" x14ac:dyDescent="0.3">
      <c r="A2052" t="s">
        <v>1087</v>
      </c>
      <c r="B2052" t="s">
        <v>1141</v>
      </c>
      <c r="C2052" s="2" t="s">
        <v>3812</v>
      </c>
    </row>
    <row r="2053" spans="1:3" x14ac:dyDescent="0.3">
      <c r="A2053" t="s">
        <v>1087</v>
      </c>
      <c r="B2053" t="s">
        <v>1141</v>
      </c>
      <c r="C2053" s="2" t="s">
        <v>3686</v>
      </c>
    </row>
    <row r="2054" spans="1:3" x14ac:dyDescent="0.3">
      <c r="A2054" t="s">
        <v>1087</v>
      </c>
      <c r="B2054" t="s">
        <v>1141</v>
      </c>
      <c r="C2054" s="2" t="s">
        <v>3688</v>
      </c>
    </row>
    <row r="2055" spans="1:3" x14ac:dyDescent="0.3">
      <c r="A2055" t="s">
        <v>1087</v>
      </c>
      <c r="B2055" t="s">
        <v>1141</v>
      </c>
      <c r="C2055" s="2" t="s">
        <v>4602</v>
      </c>
    </row>
    <row r="2056" spans="1:3" x14ac:dyDescent="0.3">
      <c r="A2056" t="s">
        <v>1087</v>
      </c>
      <c r="B2056" t="s">
        <v>1141</v>
      </c>
      <c r="C2056" s="2" t="s">
        <v>3776</v>
      </c>
    </row>
    <row r="2057" spans="1:3" x14ac:dyDescent="0.3">
      <c r="A2057" t="s">
        <v>1087</v>
      </c>
      <c r="B2057" t="s">
        <v>1141</v>
      </c>
      <c r="C2057" s="2" t="s">
        <v>3689</v>
      </c>
    </row>
    <row r="2058" spans="1:3" x14ac:dyDescent="0.3">
      <c r="A2058" t="s">
        <v>1087</v>
      </c>
      <c r="B2058" t="s">
        <v>1141</v>
      </c>
      <c r="C2058" s="2" t="s">
        <v>3934</v>
      </c>
    </row>
    <row r="2059" spans="1:3" x14ac:dyDescent="0.3">
      <c r="A2059" t="s">
        <v>1087</v>
      </c>
      <c r="B2059" t="s">
        <v>1141</v>
      </c>
      <c r="C2059" s="2" t="s">
        <v>1142</v>
      </c>
    </row>
    <row r="2060" spans="1:3" x14ac:dyDescent="0.3">
      <c r="A2060" t="s">
        <v>1087</v>
      </c>
      <c r="B2060" t="s">
        <v>1141</v>
      </c>
      <c r="C2060" s="2" t="s">
        <v>3710</v>
      </c>
    </row>
    <row r="2061" spans="1:3" x14ac:dyDescent="0.3">
      <c r="A2061" t="s">
        <v>1087</v>
      </c>
      <c r="B2061" t="s">
        <v>1141</v>
      </c>
      <c r="C2061" s="2" t="s">
        <v>3762</v>
      </c>
    </row>
    <row r="2062" spans="1:3" x14ac:dyDescent="0.3">
      <c r="A2062" t="s">
        <v>1087</v>
      </c>
      <c r="B2062" t="s">
        <v>1141</v>
      </c>
      <c r="C2062" s="2" t="s">
        <v>4603</v>
      </c>
    </row>
    <row r="2063" spans="1:3" x14ac:dyDescent="0.3">
      <c r="A2063" t="s">
        <v>1087</v>
      </c>
      <c r="B2063" t="s">
        <v>1141</v>
      </c>
      <c r="C2063" s="2" t="s">
        <v>4604</v>
      </c>
    </row>
    <row r="2064" spans="1:3" x14ac:dyDescent="0.3">
      <c r="A2064" t="s">
        <v>1087</v>
      </c>
      <c r="B2064" t="s">
        <v>1141</v>
      </c>
      <c r="C2064" s="2" t="s">
        <v>3446</v>
      </c>
    </row>
    <row r="2065" spans="1:3" x14ac:dyDescent="0.3">
      <c r="A2065" t="s">
        <v>1087</v>
      </c>
      <c r="B2065" t="s">
        <v>1141</v>
      </c>
      <c r="C2065" s="2" t="s">
        <v>4605</v>
      </c>
    </row>
    <row r="2066" spans="1:3" x14ac:dyDescent="0.3">
      <c r="A2066" t="s">
        <v>1087</v>
      </c>
      <c r="B2066" t="s">
        <v>1141</v>
      </c>
      <c r="C2066" s="2" t="s">
        <v>8461</v>
      </c>
    </row>
    <row r="2067" spans="1:3" x14ac:dyDescent="0.3">
      <c r="A2067" t="s">
        <v>1087</v>
      </c>
      <c r="B2067" t="s">
        <v>1141</v>
      </c>
      <c r="C2067" s="2" t="s">
        <v>1145</v>
      </c>
    </row>
    <row r="2068" spans="1:3" x14ac:dyDescent="0.3">
      <c r="A2068" t="s">
        <v>1087</v>
      </c>
      <c r="B2068" t="s">
        <v>1141</v>
      </c>
      <c r="C2068" s="2" t="s">
        <v>3902</v>
      </c>
    </row>
    <row r="2069" spans="1:3" x14ac:dyDescent="0.3">
      <c r="A2069" t="s">
        <v>1087</v>
      </c>
      <c r="B2069" t="s">
        <v>1141</v>
      </c>
      <c r="C2069" s="2" t="s">
        <v>1171</v>
      </c>
    </row>
    <row r="2070" spans="1:3" x14ac:dyDescent="0.3">
      <c r="A2070" t="s">
        <v>1087</v>
      </c>
      <c r="B2070" t="s">
        <v>1141</v>
      </c>
      <c r="C2070" s="2" t="s">
        <v>1168</v>
      </c>
    </row>
    <row r="2071" spans="1:3" x14ac:dyDescent="0.3">
      <c r="A2071" t="s">
        <v>1087</v>
      </c>
      <c r="B2071" t="s">
        <v>1141</v>
      </c>
      <c r="C2071" s="2" t="s">
        <v>3440</v>
      </c>
    </row>
    <row r="2072" spans="1:3" x14ac:dyDescent="0.3">
      <c r="A2072" t="s">
        <v>1087</v>
      </c>
      <c r="B2072" t="s">
        <v>1141</v>
      </c>
      <c r="C2072" s="2" t="s">
        <v>4606</v>
      </c>
    </row>
    <row r="2073" spans="1:3" x14ac:dyDescent="0.3">
      <c r="A2073" t="s">
        <v>1087</v>
      </c>
      <c r="B2073" t="s">
        <v>1141</v>
      </c>
      <c r="C2073" s="2" t="s">
        <v>4607</v>
      </c>
    </row>
    <row r="2074" spans="1:3" x14ac:dyDescent="0.3">
      <c r="A2074" t="s">
        <v>1087</v>
      </c>
      <c r="B2074" t="s">
        <v>1141</v>
      </c>
      <c r="C2074" s="2" t="s">
        <v>4068</v>
      </c>
    </row>
    <row r="2075" spans="1:3" x14ac:dyDescent="0.3">
      <c r="A2075" t="s">
        <v>1087</v>
      </c>
      <c r="B2075" t="s">
        <v>1141</v>
      </c>
      <c r="C2075" s="2" t="s">
        <v>3755</v>
      </c>
    </row>
    <row r="2076" spans="1:3" x14ac:dyDescent="0.3">
      <c r="A2076" t="s">
        <v>1087</v>
      </c>
      <c r="B2076" t="s">
        <v>1141</v>
      </c>
      <c r="C2076" s="2" t="s">
        <v>43</v>
      </c>
    </row>
    <row r="2077" spans="1:3" x14ac:dyDescent="0.3">
      <c r="A2077" t="s">
        <v>1087</v>
      </c>
      <c r="B2077" t="s">
        <v>1141</v>
      </c>
      <c r="C2077" s="2" t="s">
        <v>3918</v>
      </c>
    </row>
    <row r="2078" spans="1:3" x14ac:dyDescent="0.3">
      <c r="A2078" t="s">
        <v>1087</v>
      </c>
      <c r="B2078" t="s">
        <v>1141</v>
      </c>
      <c r="C2078" s="2" t="s">
        <v>3479</v>
      </c>
    </row>
    <row r="2079" spans="1:3" x14ac:dyDescent="0.3">
      <c r="A2079" t="s">
        <v>1087</v>
      </c>
      <c r="B2079" t="s">
        <v>1141</v>
      </c>
      <c r="C2079" s="2" t="s">
        <v>4608</v>
      </c>
    </row>
    <row r="2080" spans="1:3" x14ac:dyDescent="0.3">
      <c r="A2080" t="s">
        <v>1087</v>
      </c>
      <c r="B2080" t="s">
        <v>1141</v>
      </c>
      <c r="C2080" s="2" t="s">
        <v>4609</v>
      </c>
    </row>
    <row r="2081" spans="1:3" x14ac:dyDescent="0.3">
      <c r="A2081" t="s">
        <v>1087</v>
      </c>
      <c r="B2081" t="s">
        <v>1141</v>
      </c>
      <c r="C2081" s="2" t="s">
        <v>4610</v>
      </c>
    </row>
    <row r="2082" spans="1:3" x14ac:dyDescent="0.3">
      <c r="A2082" t="s">
        <v>1087</v>
      </c>
      <c r="B2082" t="s">
        <v>1141</v>
      </c>
      <c r="C2082" s="2" t="s">
        <v>3804</v>
      </c>
    </row>
    <row r="2083" spans="1:3" x14ac:dyDescent="0.3">
      <c r="A2083" t="s">
        <v>1087</v>
      </c>
      <c r="B2083" t="s">
        <v>1141</v>
      </c>
      <c r="C2083" s="2" t="s">
        <v>4611</v>
      </c>
    </row>
    <row r="2084" spans="1:3" x14ac:dyDescent="0.3">
      <c r="A2084" t="s">
        <v>1087</v>
      </c>
      <c r="B2084" t="s">
        <v>1141</v>
      </c>
      <c r="C2084" s="2" t="s">
        <v>58</v>
      </c>
    </row>
    <row r="2085" spans="1:3" x14ac:dyDescent="0.3">
      <c r="A2085" t="s">
        <v>1087</v>
      </c>
      <c r="B2085" t="s">
        <v>1141</v>
      </c>
      <c r="C2085" s="2" t="s">
        <v>3744</v>
      </c>
    </row>
    <row r="2086" spans="1:3" x14ac:dyDescent="0.3">
      <c r="A2086" t="s">
        <v>1087</v>
      </c>
      <c r="B2086" t="s">
        <v>1141</v>
      </c>
      <c r="C2086" s="2" t="s">
        <v>4033</v>
      </c>
    </row>
    <row r="2087" spans="1:3" x14ac:dyDescent="0.3">
      <c r="A2087" t="s">
        <v>1087</v>
      </c>
      <c r="B2087" t="s">
        <v>1141</v>
      </c>
      <c r="C2087" s="2" t="s">
        <v>3846</v>
      </c>
    </row>
    <row r="2088" spans="1:3" x14ac:dyDescent="0.3">
      <c r="A2088" t="s">
        <v>1087</v>
      </c>
      <c r="B2088" t="s">
        <v>1141</v>
      </c>
      <c r="C2088" s="2" t="s">
        <v>3795</v>
      </c>
    </row>
    <row r="2089" spans="1:3" x14ac:dyDescent="0.3">
      <c r="A2089" t="s">
        <v>1087</v>
      </c>
      <c r="B2089" t="s">
        <v>1141</v>
      </c>
      <c r="C2089" s="2" t="s">
        <v>3877</v>
      </c>
    </row>
    <row r="2090" spans="1:3" x14ac:dyDescent="0.3">
      <c r="A2090" t="s">
        <v>1087</v>
      </c>
      <c r="B2090" t="s">
        <v>1141</v>
      </c>
      <c r="C2090" s="2" t="s">
        <v>3931</v>
      </c>
    </row>
    <row r="2091" spans="1:3" x14ac:dyDescent="0.3">
      <c r="A2091" t="s">
        <v>1087</v>
      </c>
      <c r="B2091" t="s">
        <v>1141</v>
      </c>
      <c r="C2091" s="2" t="s">
        <v>4613</v>
      </c>
    </row>
    <row r="2092" spans="1:3" x14ac:dyDescent="0.3">
      <c r="A2092" t="s">
        <v>1087</v>
      </c>
      <c r="B2092" t="s">
        <v>1141</v>
      </c>
      <c r="C2092" s="2" t="s">
        <v>3823</v>
      </c>
    </row>
    <row r="2093" spans="1:3" x14ac:dyDescent="0.3">
      <c r="A2093" t="s">
        <v>1087</v>
      </c>
      <c r="B2093" t="s">
        <v>1141</v>
      </c>
      <c r="C2093" s="2" t="s">
        <v>1144</v>
      </c>
    </row>
    <row r="2094" spans="1:3" x14ac:dyDescent="0.3">
      <c r="A2094" t="s">
        <v>1087</v>
      </c>
      <c r="B2094" t="s">
        <v>1141</v>
      </c>
      <c r="C2094" s="2" t="s">
        <v>1165</v>
      </c>
    </row>
    <row r="2095" spans="1:3" x14ac:dyDescent="0.3">
      <c r="A2095" t="s">
        <v>1087</v>
      </c>
      <c r="B2095" t="s">
        <v>1141</v>
      </c>
      <c r="C2095" s="2" t="s">
        <v>4614</v>
      </c>
    </row>
    <row r="2096" spans="1:3" x14ac:dyDescent="0.3">
      <c r="A2096" t="s">
        <v>1087</v>
      </c>
      <c r="B2096" t="s">
        <v>1141</v>
      </c>
      <c r="C2096" s="2" t="s">
        <v>3909</v>
      </c>
    </row>
    <row r="2097" spans="1:3" x14ac:dyDescent="0.3">
      <c r="A2097" t="s">
        <v>1087</v>
      </c>
      <c r="B2097" t="s">
        <v>1141</v>
      </c>
      <c r="C2097" s="2" t="s">
        <v>3910</v>
      </c>
    </row>
    <row r="2098" spans="1:3" x14ac:dyDescent="0.3">
      <c r="A2098" t="s">
        <v>1087</v>
      </c>
      <c r="B2098" t="s">
        <v>1141</v>
      </c>
      <c r="C2098" s="2" t="s">
        <v>8462</v>
      </c>
    </row>
    <row r="2099" spans="1:3" x14ac:dyDescent="0.3">
      <c r="A2099" t="s">
        <v>1087</v>
      </c>
      <c r="B2099" t="s">
        <v>1141</v>
      </c>
      <c r="C2099" s="2" t="s">
        <v>8463</v>
      </c>
    </row>
    <row r="2100" spans="1:3" x14ac:dyDescent="0.3">
      <c r="A2100" t="s">
        <v>1087</v>
      </c>
      <c r="B2100" t="s">
        <v>1141</v>
      </c>
      <c r="C2100" s="2" t="s">
        <v>3908</v>
      </c>
    </row>
    <row r="2101" spans="1:3" x14ac:dyDescent="0.3">
      <c r="A2101" t="s">
        <v>1087</v>
      </c>
      <c r="B2101" t="s">
        <v>1141</v>
      </c>
      <c r="C2101" s="2" t="s">
        <v>8464</v>
      </c>
    </row>
    <row r="2102" spans="1:3" x14ac:dyDescent="0.3">
      <c r="A2102" t="s">
        <v>1087</v>
      </c>
      <c r="B2102" t="s">
        <v>1141</v>
      </c>
      <c r="C2102" s="2" t="s">
        <v>3868</v>
      </c>
    </row>
    <row r="2103" spans="1:3" x14ac:dyDescent="0.3">
      <c r="A2103" t="s">
        <v>1087</v>
      </c>
      <c r="B2103" t="s">
        <v>1141</v>
      </c>
      <c r="C2103" s="2" t="s">
        <v>1191</v>
      </c>
    </row>
    <row r="2104" spans="1:3" x14ac:dyDescent="0.3">
      <c r="A2104" t="s">
        <v>1087</v>
      </c>
      <c r="B2104" t="s">
        <v>1141</v>
      </c>
      <c r="C2104" s="2" t="s">
        <v>3927</v>
      </c>
    </row>
    <row r="2105" spans="1:3" x14ac:dyDescent="0.3">
      <c r="A2105" t="s">
        <v>1087</v>
      </c>
      <c r="B2105" t="s">
        <v>1141</v>
      </c>
      <c r="C2105" s="2" t="s">
        <v>3865</v>
      </c>
    </row>
    <row r="2106" spans="1:3" x14ac:dyDescent="0.3">
      <c r="A2106" t="s">
        <v>1087</v>
      </c>
      <c r="B2106" t="s">
        <v>1141</v>
      </c>
      <c r="C2106" s="2" t="s">
        <v>4035</v>
      </c>
    </row>
    <row r="2107" spans="1:3" x14ac:dyDescent="0.3">
      <c r="A2107" t="s">
        <v>1087</v>
      </c>
      <c r="B2107" t="s">
        <v>1141</v>
      </c>
      <c r="C2107" s="2" t="s">
        <v>4616</v>
      </c>
    </row>
    <row r="2108" spans="1:3" x14ac:dyDescent="0.3">
      <c r="A2108" t="s">
        <v>1087</v>
      </c>
      <c r="B2108" t="s">
        <v>1141</v>
      </c>
      <c r="C2108" s="2" t="s">
        <v>4617</v>
      </c>
    </row>
    <row r="2109" spans="1:3" x14ac:dyDescent="0.3">
      <c r="A2109" t="s">
        <v>1087</v>
      </c>
      <c r="B2109" t="s">
        <v>1141</v>
      </c>
      <c r="C2109" s="2" t="s">
        <v>93</v>
      </c>
    </row>
    <row r="2110" spans="1:3" x14ac:dyDescent="0.3">
      <c r="A2110" t="s">
        <v>1087</v>
      </c>
      <c r="B2110" t="s">
        <v>1141</v>
      </c>
      <c r="C2110" s="2" t="s">
        <v>8465</v>
      </c>
    </row>
    <row r="2111" spans="1:3" x14ac:dyDescent="0.3">
      <c r="A2111" t="s">
        <v>1087</v>
      </c>
      <c r="B2111" t="s">
        <v>1141</v>
      </c>
      <c r="C2111" s="2" t="s">
        <v>4618</v>
      </c>
    </row>
    <row r="2112" spans="1:3" x14ac:dyDescent="0.3">
      <c r="A2112" t="s">
        <v>1087</v>
      </c>
      <c r="B2112" t="s">
        <v>1141</v>
      </c>
      <c r="C2112" s="2" t="s">
        <v>3986</v>
      </c>
    </row>
    <row r="2113" spans="1:3" x14ac:dyDescent="0.3">
      <c r="A2113" t="s">
        <v>1087</v>
      </c>
      <c r="B2113" t="s">
        <v>1141</v>
      </c>
      <c r="C2113" s="2" t="s">
        <v>1147</v>
      </c>
    </row>
    <row r="2114" spans="1:3" x14ac:dyDescent="0.3">
      <c r="A2114" t="s">
        <v>1087</v>
      </c>
      <c r="B2114" t="s">
        <v>1141</v>
      </c>
      <c r="C2114" s="2" t="s">
        <v>94</v>
      </c>
    </row>
    <row r="2115" spans="1:3" x14ac:dyDescent="0.3">
      <c r="A2115" t="s">
        <v>1087</v>
      </c>
      <c r="B2115" t="s">
        <v>1141</v>
      </c>
      <c r="C2115" s="2" t="s">
        <v>8466</v>
      </c>
    </row>
    <row r="2116" spans="1:3" x14ac:dyDescent="0.3">
      <c r="A2116" t="s">
        <v>1087</v>
      </c>
      <c r="B2116" t="s">
        <v>1141</v>
      </c>
      <c r="C2116" s="2" t="s">
        <v>8467</v>
      </c>
    </row>
    <row r="2117" spans="1:3" x14ac:dyDescent="0.3">
      <c r="A2117" t="s">
        <v>1087</v>
      </c>
      <c r="B2117" t="s">
        <v>1141</v>
      </c>
      <c r="C2117" s="2" t="s">
        <v>8468</v>
      </c>
    </row>
    <row r="2118" spans="1:3" x14ac:dyDescent="0.3">
      <c r="A2118" t="s">
        <v>1087</v>
      </c>
      <c r="B2118" t="s">
        <v>1141</v>
      </c>
      <c r="C2118" s="2" t="s">
        <v>8469</v>
      </c>
    </row>
    <row r="2119" spans="1:3" x14ac:dyDescent="0.3">
      <c r="A2119" t="s">
        <v>1087</v>
      </c>
      <c r="B2119" t="s">
        <v>1141</v>
      </c>
      <c r="C2119" s="2" t="s">
        <v>8470</v>
      </c>
    </row>
    <row r="2120" spans="1:3" x14ac:dyDescent="0.3">
      <c r="A2120" t="s">
        <v>1087</v>
      </c>
      <c r="B2120" t="s">
        <v>1141</v>
      </c>
      <c r="C2120" s="2" t="s">
        <v>8471</v>
      </c>
    </row>
    <row r="2121" spans="1:3" x14ac:dyDescent="0.3">
      <c r="A2121" t="s">
        <v>1087</v>
      </c>
      <c r="B2121" t="s">
        <v>1141</v>
      </c>
      <c r="C2121" s="2" t="s">
        <v>7743</v>
      </c>
    </row>
    <row r="2122" spans="1:3" x14ac:dyDescent="0.3">
      <c r="A2122" t="s">
        <v>1087</v>
      </c>
      <c r="B2122" t="s">
        <v>1141</v>
      </c>
      <c r="C2122" s="2" t="s">
        <v>8472</v>
      </c>
    </row>
    <row r="2123" spans="1:3" x14ac:dyDescent="0.3">
      <c r="A2123" t="s">
        <v>1087</v>
      </c>
      <c r="B2123" t="s">
        <v>1141</v>
      </c>
      <c r="C2123" s="2" t="s">
        <v>8473</v>
      </c>
    </row>
    <row r="2124" spans="1:3" x14ac:dyDescent="0.3">
      <c r="A2124" t="s">
        <v>1087</v>
      </c>
      <c r="B2124" t="s">
        <v>1141</v>
      </c>
      <c r="C2124" s="2" t="s">
        <v>8474</v>
      </c>
    </row>
    <row r="2125" spans="1:3" x14ac:dyDescent="0.3">
      <c r="A2125" t="s">
        <v>1087</v>
      </c>
      <c r="B2125" t="s">
        <v>1141</v>
      </c>
      <c r="C2125" s="2" t="s">
        <v>8475</v>
      </c>
    </row>
    <row r="2126" spans="1:3" x14ac:dyDescent="0.3">
      <c r="A2126" t="s">
        <v>1087</v>
      </c>
      <c r="B2126" t="s">
        <v>1141</v>
      </c>
      <c r="C2126" s="2" t="s">
        <v>8476</v>
      </c>
    </row>
    <row r="2127" spans="1:3" x14ac:dyDescent="0.3">
      <c r="A2127" t="s">
        <v>1087</v>
      </c>
      <c r="B2127" t="s">
        <v>1141</v>
      </c>
      <c r="C2127" s="2" t="s">
        <v>8477</v>
      </c>
    </row>
    <row r="2128" spans="1:3" x14ac:dyDescent="0.3">
      <c r="A2128" t="s">
        <v>1087</v>
      </c>
      <c r="B2128" t="s">
        <v>1141</v>
      </c>
      <c r="C2128" s="2" t="s">
        <v>8478</v>
      </c>
    </row>
    <row r="2129" spans="1:3" x14ac:dyDescent="0.3">
      <c r="A2129" t="s">
        <v>1087</v>
      </c>
      <c r="B2129" t="s">
        <v>1141</v>
      </c>
      <c r="C2129" s="2" t="s">
        <v>8479</v>
      </c>
    </row>
    <row r="2130" spans="1:3" x14ac:dyDescent="0.3">
      <c r="A2130" t="s">
        <v>1087</v>
      </c>
      <c r="B2130" t="s">
        <v>1141</v>
      </c>
      <c r="C2130" s="2" t="s">
        <v>8480</v>
      </c>
    </row>
    <row r="2131" spans="1:3" x14ac:dyDescent="0.3">
      <c r="A2131" t="s">
        <v>1087</v>
      </c>
      <c r="B2131" t="s">
        <v>1141</v>
      </c>
      <c r="C2131" s="2" t="s">
        <v>8481</v>
      </c>
    </row>
    <row r="2132" spans="1:3" x14ac:dyDescent="0.3">
      <c r="A2132" t="s">
        <v>1087</v>
      </c>
      <c r="B2132" t="s">
        <v>1141</v>
      </c>
      <c r="C2132" s="2" t="s">
        <v>8482</v>
      </c>
    </row>
    <row r="2133" spans="1:3" x14ac:dyDescent="0.3">
      <c r="A2133" t="s">
        <v>1087</v>
      </c>
      <c r="B2133" t="s">
        <v>1141</v>
      </c>
      <c r="C2133" s="2" t="s">
        <v>8483</v>
      </c>
    </row>
    <row r="2134" spans="1:3" x14ac:dyDescent="0.3">
      <c r="A2134" t="s">
        <v>1087</v>
      </c>
      <c r="B2134" t="s">
        <v>1141</v>
      </c>
      <c r="C2134" s="2" t="s">
        <v>7559</v>
      </c>
    </row>
    <row r="2135" spans="1:3" x14ac:dyDescent="0.3">
      <c r="A2135" t="s">
        <v>1087</v>
      </c>
      <c r="B2135" t="s">
        <v>1141</v>
      </c>
      <c r="C2135" s="2" t="s">
        <v>8484</v>
      </c>
    </row>
    <row r="2136" spans="1:3" x14ac:dyDescent="0.3">
      <c r="A2136" t="s">
        <v>1087</v>
      </c>
      <c r="B2136" t="s">
        <v>1141</v>
      </c>
      <c r="C2136" s="2" t="s">
        <v>8485</v>
      </c>
    </row>
    <row r="2137" spans="1:3" x14ac:dyDescent="0.3">
      <c r="A2137" t="s">
        <v>1087</v>
      </c>
      <c r="B2137" t="s">
        <v>1141</v>
      </c>
      <c r="C2137" s="2" t="s">
        <v>8486</v>
      </c>
    </row>
    <row r="2138" spans="1:3" x14ac:dyDescent="0.3">
      <c r="A2138" t="s">
        <v>1087</v>
      </c>
      <c r="B2138" t="s">
        <v>1141</v>
      </c>
      <c r="C2138" s="2" t="s">
        <v>4629</v>
      </c>
    </row>
    <row r="2139" spans="1:3" x14ac:dyDescent="0.3">
      <c r="A2139" t="s">
        <v>1087</v>
      </c>
      <c r="B2139" t="s">
        <v>1141</v>
      </c>
      <c r="C2139" s="2" t="s">
        <v>1158</v>
      </c>
    </row>
    <row r="2140" spans="1:3" x14ac:dyDescent="0.3">
      <c r="A2140" t="s">
        <v>1087</v>
      </c>
      <c r="B2140" t="s">
        <v>1141</v>
      </c>
      <c r="C2140" s="2" t="s">
        <v>3685</v>
      </c>
    </row>
    <row r="2141" spans="1:3" x14ac:dyDescent="0.3">
      <c r="A2141" t="s">
        <v>1087</v>
      </c>
      <c r="B2141" t="s">
        <v>1141</v>
      </c>
      <c r="C2141" s="2" t="s">
        <v>1151</v>
      </c>
    </row>
    <row r="2142" spans="1:3" x14ac:dyDescent="0.3">
      <c r="A2142" t="s">
        <v>1087</v>
      </c>
      <c r="B2142" t="s">
        <v>1141</v>
      </c>
      <c r="C2142" s="2" t="s">
        <v>1175</v>
      </c>
    </row>
    <row r="2143" spans="1:3" x14ac:dyDescent="0.3">
      <c r="A2143" t="s">
        <v>1087</v>
      </c>
      <c r="B2143" t="s">
        <v>1141</v>
      </c>
      <c r="C2143" s="2" t="s">
        <v>4651</v>
      </c>
    </row>
    <row r="2144" spans="1:3" x14ac:dyDescent="0.3">
      <c r="A2144" t="s">
        <v>1087</v>
      </c>
      <c r="B2144" t="s">
        <v>1141</v>
      </c>
      <c r="C2144" s="2" t="s">
        <v>8487</v>
      </c>
    </row>
    <row r="2145" spans="1:3" x14ac:dyDescent="0.3">
      <c r="A2145" t="s">
        <v>1087</v>
      </c>
      <c r="B2145" t="s">
        <v>1141</v>
      </c>
      <c r="C2145" s="2" t="s">
        <v>8488</v>
      </c>
    </row>
    <row r="2146" spans="1:3" x14ac:dyDescent="0.3">
      <c r="A2146" t="s">
        <v>1087</v>
      </c>
      <c r="B2146" t="s">
        <v>1141</v>
      </c>
      <c r="C2146" s="2" t="s">
        <v>8489</v>
      </c>
    </row>
    <row r="2147" spans="1:3" x14ac:dyDescent="0.3">
      <c r="A2147" t="s">
        <v>1087</v>
      </c>
      <c r="B2147" t="s">
        <v>1141</v>
      </c>
      <c r="C2147" s="2" t="s">
        <v>8490</v>
      </c>
    </row>
    <row r="2148" spans="1:3" x14ac:dyDescent="0.3">
      <c r="A2148" t="s">
        <v>1087</v>
      </c>
      <c r="B2148" t="s">
        <v>1141</v>
      </c>
      <c r="C2148" s="2" t="s">
        <v>8491</v>
      </c>
    </row>
    <row r="2149" spans="1:3" x14ac:dyDescent="0.3">
      <c r="A2149" t="s">
        <v>1087</v>
      </c>
      <c r="B2149" t="s">
        <v>1141</v>
      </c>
      <c r="C2149" s="2" t="s">
        <v>4102</v>
      </c>
    </row>
    <row r="2150" spans="1:3" x14ac:dyDescent="0.3">
      <c r="A2150" t="s">
        <v>1087</v>
      </c>
      <c r="B2150" t="s">
        <v>1141</v>
      </c>
      <c r="C2150" s="2" t="s">
        <v>8492</v>
      </c>
    </row>
    <row r="2151" spans="1:3" x14ac:dyDescent="0.3">
      <c r="A2151" t="s">
        <v>1087</v>
      </c>
      <c r="B2151" t="s">
        <v>1141</v>
      </c>
      <c r="C2151" s="2" t="s">
        <v>1192</v>
      </c>
    </row>
    <row r="2152" spans="1:3" x14ac:dyDescent="0.3">
      <c r="A2152" t="s">
        <v>1087</v>
      </c>
      <c r="B2152" t="s">
        <v>1141</v>
      </c>
      <c r="C2152" s="2" t="s">
        <v>8493</v>
      </c>
    </row>
    <row r="2153" spans="1:3" x14ac:dyDescent="0.3">
      <c r="A2153" t="s">
        <v>1087</v>
      </c>
      <c r="B2153" t="s">
        <v>1141</v>
      </c>
      <c r="C2153" s="2" t="s">
        <v>4103</v>
      </c>
    </row>
    <row r="2154" spans="1:3" x14ac:dyDescent="0.3">
      <c r="A2154" t="s">
        <v>1087</v>
      </c>
      <c r="B2154" t="s">
        <v>1141</v>
      </c>
      <c r="C2154" s="2" t="s">
        <v>1189</v>
      </c>
    </row>
    <row r="2155" spans="1:3" x14ac:dyDescent="0.3">
      <c r="A2155" t="s">
        <v>1087</v>
      </c>
      <c r="B2155" t="s">
        <v>1141</v>
      </c>
      <c r="C2155" s="2" t="s">
        <v>8494</v>
      </c>
    </row>
    <row r="2156" spans="1:3" x14ac:dyDescent="0.3">
      <c r="A2156" t="s">
        <v>1087</v>
      </c>
      <c r="B2156" t="s">
        <v>1141</v>
      </c>
      <c r="C2156" s="2" t="s">
        <v>8495</v>
      </c>
    </row>
    <row r="2157" spans="1:3" x14ac:dyDescent="0.3">
      <c r="A2157" t="s">
        <v>1087</v>
      </c>
      <c r="B2157" t="s">
        <v>1141</v>
      </c>
      <c r="C2157" s="2" t="s">
        <v>4147</v>
      </c>
    </row>
    <row r="2158" spans="1:3" x14ac:dyDescent="0.3">
      <c r="A2158" t="s">
        <v>1087</v>
      </c>
      <c r="B2158" t="s">
        <v>1141</v>
      </c>
      <c r="C2158" s="2" t="s">
        <v>4169</v>
      </c>
    </row>
    <row r="2159" spans="1:3" x14ac:dyDescent="0.3">
      <c r="A2159" t="s">
        <v>1087</v>
      </c>
      <c r="B2159" t="s">
        <v>1051</v>
      </c>
      <c r="C2159" s="2" t="s">
        <v>4101</v>
      </c>
    </row>
    <row r="2160" spans="1:3" x14ac:dyDescent="0.3">
      <c r="A2160" t="s">
        <v>1087</v>
      </c>
      <c r="B2160" t="s">
        <v>1242</v>
      </c>
      <c r="C2160" s="2" t="s">
        <v>3484</v>
      </c>
    </row>
    <row r="2161" spans="1:3" x14ac:dyDescent="0.3">
      <c r="A2161" t="s">
        <v>1087</v>
      </c>
      <c r="B2161" t="s">
        <v>1242</v>
      </c>
      <c r="C2161" s="2" t="s">
        <v>76</v>
      </c>
    </row>
    <row r="2162" spans="1:3" x14ac:dyDescent="0.3">
      <c r="A2162" t="s">
        <v>1087</v>
      </c>
      <c r="B2162" t="s">
        <v>1242</v>
      </c>
      <c r="C2162" s="2" t="s">
        <v>4253</v>
      </c>
    </row>
    <row r="2163" spans="1:3" x14ac:dyDescent="0.3">
      <c r="A2163" t="s">
        <v>1087</v>
      </c>
      <c r="B2163" t="s">
        <v>1242</v>
      </c>
      <c r="C2163" s="2" t="s">
        <v>4254</v>
      </c>
    </row>
    <row r="2164" spans="1:3" x14ac:dyDescent="0.3">
      <c r="A2164" t="s">
        <v>1087</v>
      </c>
      <c r="B2164" t="s">
        <v>1242</v>
      </c>
      <c r="C2164" s="2" t="s">
        <v>4255</v>
      </c>
    </row>
    <row r="2165" spans="1:3" x14ac:dyDescent="0.3">
      <c r="A2165" t="s">
        <v>1087</v>
      </c>
      <c r="B2165" t="s">
        <v>1242</v>
      </c>
      <c r="C2165" s="2" t="s">
        <v>3475</v>
      </c>
    </row>
    <row r="2166" spans="1:3" x14ac:dyDescent="0.3">
      <c r="A2166" t="s">
        <v>1087</v>
      </c>
      <c r="B2166" t="s">
        <v>1242</v>
      </c>
      <c r="C2166" s="2" t="s">
        <v>64</v>
      </c>
    </row>
    <row r="2167" spans="1:3" x14ac:dyDescent="0.3">
      <c r="A2167" t="s">
        <v>1087</v>
      </c>
      <c r="B2167" t="s">
        <v>1242</v>
      </c>
      <c r="C2167" s="2" t="s">
        <v>3477</v>
      </c>
    </row>
    <row r="2168" spans="1:3" x14ac:dyDescent="0.3">
      <c r="A2168" t="s">
        <v>1087</v>
      </c>
      <c r="B2168" t="s">
        <v>1242</v>
      </c>
      <c r="C2168" s="2" t="s">
        <v>4302</v>
      </c>
    </row>
    <row r="2169" spans="1:3" x14ac:dyDescent="0.3">
      <c r="A2169" t="s">
        <v>1087</v>
      </c>
      <c r="B2169" t="s">
        <v>1242</v>
      </c>
      <c r="C2169" s="2" t="s">
        <v>3332</v>
      </c>
    </row>
    <row r="2170" spans="1:3" x14ac:dyDescent="0.3">
      <c r="A2170" t="s">
        <v>1087</v>
      </c>
      <c r="B2170" t="s">
        <v>1242</v>
      </c>
      <c r="C2170" s="2" t="s">
        <v>1243</v>
      </c>
    </row>
    <row r="2171" spans="1:3" x14ac:dyDescent="0.3">
      <c r="A2171" t="s">
        <v>1087</v>
      </c>
      <c r="B2171" t="s">
        <v>1242</v>
      </c>
      <c r="C2171" s="2" t="s">
        <v>4303</v>
      </c>
    </row>
    <row r="2172" spans="1:3" x14ac:dyDescent="0.3">
      <c r="A2172" t="s">
        <v>1087</v>
      </c>
      <c r="B2172" t="s">
        <v>1233</v>
      </c>
      <c r="C2172" s="2" t="s">
        <v>3382</v>
      </c>
    </row>
    <row r="2173" spans="1:3" x14ac:dyDescent="0.3">
      <c r="A2173" t="s">
        <v>1087</v>
      </c>
      <c r="B2173" t="s">
        <v>1233</v>
      </c>
      <c r="C2173" s="2" t="s">
        <v>8496</v>
      </c>
    </row>
    <row r="2174" spans="1:3" x14ac:dyDescent="0.3">
      <c r="A2174" t="s">
        <v>1087</v>
      </c>
      <c r="B2174" t="s">
        <v>1233</v>
      </c>
      <c r="C2174" s="2" t="s">
        <v>4233</v>
      </c>
    </row>
    <row r="2175" spans="1:3" x14ac:dyDescent="0.3">
      <c r="A2175" t="s">
        <v>1087</v>
      </c>
      <c r="B2175" t="s">
        <v>1233</v>
      </c>
      <c r="C2175" s="2" t="s">
        <v>3386</v>
      </c>
    </row>
    <row r="2176" spans="1:3" x14ac:dyDescent="0.3">
      <c r="A2176" t="s">
        <v>1087</v>
      </c>
      <c r="B2176" t="s">
        <v>1233</v>
      </c>
      <c r="C2176" s="2" t="s">
        <v>3610</v>
      </c>
    </row>
    <row r="2177" spans="1:3" x14ac:dyDescent="0.3">
      <c r="A2177" t="s">
        <v>1087</v>
      </c>
      <c r="B2177" t="s">
        <v>1233</v>
      </c>
      <c r="C2177" s="2" t="s">
        <v>3384</v>
      </c>
    </row>
    <row r="2178" spans="1:3" x14ac:dyDescent="0.3">
      <c r="A2178" t="s">
        <v>1087</v>
      </c>
      <c r="B2178" t="s">
        <v>1233</v>
      </c>
      <c r="C2178" s="2" t="s">
        <v>8497</v>
      </c>
    </row>
    <row r="2179" spans="1:3" x14ac:dyDescent="0.3">
      <c r="A2179" t="s">
        <v>1087</v>
      </c>
      <c r="B2179" t="s">
        <v>1233</v>
      </c>
      <c r="C2179" s="2" t="s">
        <v>8498</v>
      </c>
    </row>
    <row r="2180" spans="1:3" x14ac:dyDescent="0.3">
      <c r="A2180" t="s">
        <v>1087</v>
      </c>
      <c r="B2180" t="s">
        <v>1233</v>
      </c>
      <c r="C2180" s="2" t="s">
        <v>8499</v>
      </c>
    </row>
    <row r="2181" spans="1:3" x14ac:dyDescent="0.3">
      <c r="A2181" t="s">
        <v>1087</v>
      </c>
      <c r="B2181" t="s">
        <v>1233</v>
      </c>
      <c r="C2181" s="2" t="s">
        <v>8500</v>
      </c>
    </row>
    <row r="2182" spans="1:3" x14ac:dyDescent="0.3">
      <c r="A2182" t="s">
        <v>1087</v>
      </c>
      <c r="B2182" t="s">
        <v>1233</v>
      </c>
      <c r="C2182" s="2" t="s">
        <v>1237</v>
      </c>
    </row>
    <row r="2183" spans="1:3" x14ac:dyDescent="0.3">
      <c r="A2183" t="s">
        <v>1087</v>
      </c>
      <c r="B2183" t="s">
        <v>1233</v>
      </c>
      <c r="C2183" s="2" t="s">
        <v>1234</v>
      </c>
    </row>
    <row r="2184" spans="1:3" x14ac:dyDescent="0.3">
      <c r="A2184" t="s">
        <v>1087</v>
      </c>
      <c r="B2184" t="s">
        <v>1233</v>
      </c>
      <c r="C2184" s="2" t="s">
        <v>1235</v>
      </c>
    </row>
    <row r="2185" spans="1:3" x14ac:dyDescent="0.3">
      <c r="A2185" t="s">
        <v>1087</v>
      </c>
      <c r="B2185" t="s">
        <v>1233</v>
      </c>
      <c r="C2185" s="2" t="s">
        <v>1236</v>
      </c>
    </row>
    <row r="2186" spans="1:3" x14ac:dyDescent="0.3">
      <c r="A2186" t="s">
        <v>1087</v>
      </c>
      <c r="B2186" t="s">
        <v>1233</v>
      </c>
      <c r="C2186" s="2" t="s">
        <v>8501</v>
      </c>
    </row>
    <row r="2187" spans="1:3" x14ac:dyDescent="0.3">
      <c r="A2187" t="s">
        <v>1087</v>
      </c>
      <c r="B2187" t="s">
        <v>1233</v>
      </c>
      <c r="C2187" s="2" t="s">
        <v>8502</v>
      </c>
    </row>
    <row r="2188" spans="1:3" x14ac:dyDescent="0.3">
      <c r="A2188" t="s">
        <v>1087</v>
      </c>
      <c r="B2188" t="s">
        <v>1233</v>
      </c>
      <c r="C2188" s="2" t="s">
        <v>8503</v>
      </c>
    </row>
    <row r="2189" spans="1:3" x14ac:dyDescent="0.3">
      <c r="A2189" t="s">
        <v>1087</v>
      </c>
      <c r="B2189" t="s">
        <v>1233</v>
      </c>
      <c r="C2189" s="2" t="s">
        <v>8504</v>
      </c>
    </row>
    <row r="2190" spans="1:3" x14ac:dyDescent="0.3">
      <c r="A2190" t="s">
        <v>1087</v>
      </c>
      <c r="B2190" t="s">
        <v>1233</v>
      </c>
      <c r="C2190" s="2" t="s">
        <v>8505</v>
      </c>
    </row>
    <row r="2191" spans="1:3" x14ac:dyDescent="0.3">
      <c r="A2191" t="s">
        <v>1087</v>
      </c>
      <c r="B2191" t="s">
        <v>1233</v>
      </c>
      <c r="C2191" s="2" t="s">
        <v>8506</v>
      </c>
    </row>
    <row r="2192" spans="1:3" x14ac:dyDescent="0.3">
      <c r="A2192" t="s">
        <v>1087</v>
      </c>
      <c r="B2192" t="s">
        <v>1233</v>
      </c>
      <c r="C2192" s="2" t="s">
        <v>8507</v>
      </c>
    </row>
    <row r="2193" spans="1:3" x14ac:dyDescent="0.3">
      <c r="A2193" t="s">
        <v>1087</v>
      </c>
      <c r="B2193" t="s">
        <v>1233</v>
      </c>
      <c r="C2193" s="2" t="s">
        <v>8508</v>
      </c>
    </row>
    <row r="2194" spans="1:3" x14ac:dyDescent="0.3">
      <c r="A2194" t="s">
        <v>1087</v>
      </c>
      <c r="B2194" t="s">
        <v>1233</v>
      </c>
      <c r="C2194" s="2" t="s">
        <v>8509</v>
      </c>
    </row>
    <row r="2195" spans="1:3" x14ac:dyDescent="0.3">
      <c r="A2195" t="s">
        <v>1087</v>
      </c>
      <c r="B2195" t="s">
        <v>1233</v>
      </c>
      <c r="C2195" s="2" t="s">
        <v>1238</v>
      </c>
    </row>
    <row r="2196" spans="1:3" x14ac:dyDescent="0.3">
      <c r="A2196" t="s">
        <v>1087</v>
      </c>
      <c r="B2196" t="s">
        <v>1233</v>
      </c>
      <c r="C2196" s="2" t="s">
        <v>1241</v>
      </c>
    </row>
    <row r="2197" spans="1:3" x14ac:dyDescent="0.3">
      <c r="A2197" t="s">
        <v>1087</v>
      </c>
      <c r="B2197" t="s">
        <v>1233</v>
      </c>
      <c r="C2197" s="2" t="s">
        <v>1239</v>
      </c>
    </row>
    <row r="2198" spans="1:3" x14ac:dyDescent="0.3">
      <c r="A2198" t="s">
        <v>1087</v>
      </c>
      <c r="B2198" t="s">
        <v>1233</v>
      </c>
      <c r="C2198" s="2" t="s">
        <v>1240</v>
      </c>
    </row>
    <row r="2199" spans="1:3" x14ac:dyDescent="0.3">
      <c r="A2199" t="s">
        <v>1087</v>
      </c>
      <c r="B2199" t="s">
        <v>1231</v>
      </c>
      <c r="C2199" s="2">
        <v>135</v>
      </c>
    </row>
    <row r="2200" spans="1:3" x14ac:dyDescent="0.3">
      <c r="A2200" t="s">
        <v>1087</v>
      </c>
      <c r="B2200" t="s">
        <v>1231</v>
      </c>
      <c r="C2200" s="2">
        <v>344</v>
      </c>
    </row>
    <row r="2201" spans="1:3" x14ac:dyDescent="0.3">
      <c r="A2201" t="s">
        <v>1087</v>
      </c>
      <c r="B2201" t="s">
        <v>1231</v>
      </c>
      <c r="C2201" s="2">
        <v>3320</v>
      </c>
    </row>
    <row r="2202" spans="1:3" x14ac:dyDescent="0.3">
      <c r="A2202" t="s">
        <v>1087</v>
      </c>
      <c r="B2202" t="s">
        <v>1231</v>
      </c>
      <c r="C2202" s="2">
        <v>10005850</v>
      </c>
    </row>
    <row r="2203" spans="1:3" x14ac:dyDescent="0.3">
      <c r="A2203" t="s">
        <v>1087</v>
      </c>
      <c r="B2203" t="s">
        <v>1231</v>
      </c>
      <c r="C2203" s="2">
        <v>10005851</v>
      </c>
    </row>
    <row r="2204" spans="1:3" x14ac:dyDescent="0.3">
      <c r="A2204" t="s">
        <v>1087</v>
      </c>
      <c r="B2204" t="s">
        <v>1231</v>
      </c>
      <c r="C2204" s="2">
        <v>10009523</v>
      </c>
    </row>
    <row r="2205" spans="1:3" x14ac:dyDescent="0.3">
      <c r="A2205" t="s">
        <v>1087</v>
      </c>
      <c r="B2205" t="s">
        <v>1231</v>
      </c>
      <c r="C2205" s="2">
        <v>10010028</v>
      </c>
    </row>
    <row r="2206" spans="1:3" x14ac:dyDescent="0.3">
      <c r="A2206" t="s">
        <v>1087</v>
      </c>
      <c r="B2206" t="s">
        <v>1231</v>
      </c>
      <c r="C2206" s="2">
        <v>10023174</v>
      </c>
    </row>
    <row r="2207" spans="1:3" x14ac:dyDescent="0.3">
      <c r="A2207" t="s">
        <v>1087</v>
      </c>
      <c r="B2207" t="s">
        <v>1231</v>
      </c>
      <c r="C2207" s="2">
        <v>10023377</v>
      </c>
    </row>
    <row r="2208" spans="1:3" x14ac:dyDescent="0.3">
      <c r="A2208" t="s">
        <v>1087</v>
      </c>
      <c r="B2208" t="s">
        <v>1231</v>
      </c>
      <c r="C2208" s="2">
        <v>10026374</v>
      </c>
    </row>
    <row r="2209" spans="1:3" x14ac:dyDescent="0.3">
      <c r="A2209" t="s">
        <v>1087</v>
      </c>
      <c r="B2209" t="s">
        <v>1231</v>
      </c>
      <c r="C2209" s="2">
        <v>10038912</v>
      </c>
    </row>
    <row r="2210" spans="1:3" x14ac:dyDescent="0.3">
      <c r="A2210" t="s">
        <v>1087</v>
      </c>
      <c r="B2210" t="s">
        <v>1231</v>
      </c>
      <c r="C2210" s="2">
        <v>10041068</v>
      </c>
    </row>
    <row r="2211" spans="1:3" x14ac:dyDescent="0.3">
      <c r="A2211" t="s">
        <v>1087</v>
      </c>
      <c r="B2211" t="s">
        <v>1231</v>
      </c>
      <c r="C2211" s="2" t="s">
        <v>1232</v>
      </c>
    </row>
    <row r="2212" spans="1:3" x14ac:dyDescent="0.3">
      <c r="A2212" t="s">
        <v>1087</v>
      </c>
      <c r="B2212" t="s">
        <v>1231</v>
      </c>
      <c r="C2212" s="2">
        <v>18930</v>
      </c>
    </row>
    <row r="2213" spans="1:3" x14ac:dyDescent="0.3">
      <c r="A2213" t="s">
        <v>1087</v>
      </c>
      <c r="B2213" t="s">
        <v>1231</v>
      </c>
      <c r="C2213" s="2">
        <v>18932</v>
      </c>
    </row>
    <row r="2214" spans="1:3" x14ac:dyDescent="0.3">
      <c r="A2214" t="s">
        <v>1087</v>
      </c>
      <c r="B2214" t="s">
        <v>1231</v>
      </c>
      <c r="C2214" s="2" t="s">
        <v>8510</v>
      </c>
    </row>
    <row r="2215" spans="1:3" x14ac:dyDescent="0.3">
      <c r="A2215" t="s">
        <v>1087</v>
      </c>
      <c r="B2215" t="s">
        <v>1231</v>
      </c>
      <c r="C2215" s="2">
        <v>44902</v>
      </c>
    </row>
    <row r="2216" spans="1:3" x14ac:dyDescent="0.3">
      <c r="A2216" t="s">
        <v>1087</v>
      </c>
      <c r="B2216" t="s">
        <v>1231</v>
      </c>
      <c r="C2216" s="2">
        <v>47362</v>
      </c>
    </row>
    <row r="2217" spans="1:3" x14ac:dyDescent="0.3">
      <c r="A2217" t="s">
        <v>1087</v>
      </c>
      <c r="B2217" t="s">
        <v>1087</v>
      </c>
      <c r="C2217" s="2" t="s">
        <v>8511</v>
      </c>
    </row>
    <row r="2218" spans="1:3" x14ac:dyDescent="0.3">
      <c r="A2218" t="s">
        <v>1087</v>
      </c>
      <c r="B2218" t="s">
        <v>1088</v>
      </c>
      <c r="C2218" s="2">
        <v>1958</v>
      </c>
    </row>
    <row r="2219" spans="1:3" x14ac:dyDescent="0.3">
      <c r="A2219" t="s">
        <v>1087</v>
      </c>
      <c r="B2219" t="s">
        <v>1088</v>
      </c>
      <c r="C2219" s="2" t="s">
        <v>8512</v>
      </c>
    </row>
    <row r="2220" spans="1:3" x14ac:dyDescent="0.3">
      <c r="A2220" t="s">
        <v>1087</v>
      </c>
      <c r="B2220" t="s">
        <v>1088</v>
      </c>
      <c r="C2220" s="2" t="s">
        <v>1105</v>
      </c>
    </row>
    <row r="2221" spans="1:3" x14ac:dyDescent="0.3">
      <c r="A2221" t="s">
        <v>1087</v>
      </c>
      <c r="B2221" t="s">
        <v>1088</v>
      </c>
      <c r="C2221" s="2" t="s">
        <v>8513</v>
      </c>
    </row>
    <row r="2222" spans="1:3" x14ac:dyDescent="0.3">
      <c r="A2222" t="s">
        <v>1087</v>
      </c>
      <c r="B2222" t="s">
        <v>1088</v>
      </c>
      <c r="C2222" s="2" t="s">
        <v>8514</v>
      </c>
    </row>
    <row r="2223" spans="1:3" x14ac:dyDescent="0.3">
      <c r="A2223" t="s">
        <v>1087</v>
      </c>
      <c r="B2223" t="s">
        <v>1088</v>
      </c>
      <c r="C2223" s="2" t="s">
        <v>8515</v>
      </c>
    </row>
    <row r="2224" spans="1:3" x14ac:dyDescent="0.3">
      <c r="A2224" t="s">
        <v>1087</v>
      </c>
      <c r="B2224" t="s">
        <v>1088</v>
      </c>
      <c r="C2224" s="2" t="s">
        <v>8516</v>
      </c>
    </row>
    <row r="2225" spans="1:3" x14ac:dyDescent="0.3">
      <c r="A2225" t="s">
        <v>1087</v>
      </c>
      <c r="B2225" t="s">
        <v>1088</v>
      </c>
      <c r="C2225" s="2" t="s">
        <v>1099</v>
      </c>
    </row>
    <row r="2226" spans="1:3" x14ac:dyDescent="0.3">
      <c r="A2226" t="s">
        <v>1087</v>
      </c>
      <c r="B2226" t="s">
        <v>1088</v>
      </c>
      <c r="C2226" s="2" t="s">
        <v>8517</v>
      </c>
    </row>
    <row r="2227" spans="1:3" x14ac:dyDescent="0.3">
      <c r="A2227" t="s">
        <v>1087</v>
      </c>
      <c r="B2227" t="s">
        <v>1088</v>
      </c>
      <c r="C2227" s="2" t="s">
        <v>8518</v>
      </c>
    </row>
    <row r="2228" spans="1:3" x14ac:dyDescent="0.3">
      <c r="A2228" t="s">
        <v>1087</v>
      </c>
      <c r="B2228" t="s">
        <v>1088</v>
      </c>
      <c r="C2228" s="2" t="s">
        <v>8519</v>
      </c>
    </row>
    <row r="2229" spans="1:3" x14ac:dyDescent="0.3">
      <c r="A2229" t="s">
        <v>1087</v>
      </c>
      <c r="B2229" t="s">
        <v>1088</v>
      </c>
      <c r="C2229" s="2" t="s">
        <v>8520</v>
      </c>
    </row>
    <row r="2230" spans="1:3" x14ac:dyDescent="0.3">
      <c r="A2230" t="s">
        <v>1087</v>
      </c>
      <c r="B2230" t="s">
        <v>1088</v>
      </c>
      <c r="C2230" s="2" t="s">
        <v>8521</v>
      </c>
    </row>
    <row r="2231" spans="1:3" x14ac:dyDescent="0.3">
      <c r="A2231" t="s">
        <v>1087</v>
      </c>
      <c r="B2231" t="s">
        <v>1088</v>
      </c>
      <c r="C2231" s="2" t="s">
        <v>1091</v>
      </c>
    </row>
    <row r="2232" spans="1:3" x14ac:dyDescent="0.3">
      <c r="A2232" t="s">
        <v>1087</v>
      </c>
      <c r="B2232" t="s">
        <v>1088</v>
      </c>
      <c r="C2232" s="2" t="s">
        <v>8522</v>
      </c>
    </row>
    <row r="2233" spans="1:3" x14ac:dyDescent="0.3">
      <c r="A2233" t="s">
        <v>1087</v>
      </c>
      <c r="B2233" t="s">
        <v>1088</v>
      </c>
      <c r="C2233" s="2" t="s">
        <v>8523</v>
      </c>
    </row>
    <row r="2234" spans="1:3" x14ac:dyDescent="0.3">
      <c r="A2234" t="s">
        <v>1087</v>
      </c>
      <c r="B2234" t="s">
        <v>1088</v>
      </c>
      <c r="C2234" s="2" t="s">
        <v>4851</v>
      </c>
    </row>
    <row r="2235" spans="1:3" x14ac:dyDescent="0.3">
      <c r="A2235" t="s">
        <v>1087</v>
      </c>
      <c r="B2235" t="s">
        <v>1088</v>
      </c>
      <c r="C2235" s="2" t="s">
        <v>4850</v>
      </c>
    </row>
    <row r="2236" spans="1:3" x14ac:dyDescent="0.3">
      <c r="A2236" t="s">
        <v>1087</v>
      </c>
      <c r="B2236" t="s">
        <v>1088</v>
      </c>
      <c r="C2236" s="2" t="s">
        <v>1090</v>
      </c>
    </row>
    <row r="2237" spans="1:3" x14ac:dyDescent="0.3">
      <c r="A2237" t="s">
        <v>1087</v>
      </c>
      <c r="B2237" t="s">
        <v>1088</v>
      </c>
      <c r="C2237" s="2" t="s">
        <v>7628</v>
      </c>
    </row>
    <row r="2238" spans="1:3" x14ac:dyDescent="0.3">
      <c r="A2238" t="s">
        <v>1087</v>
      </c>
      <c r="B2238" t="s">
        <v>1088</v>
      </c>
      <c r="C2238" s="2" t="s">
        <v>7628</v>
      </c>
    </row>
    <row r="2239" spans="1:3" x14ac:dyDescent="0.3">
      <c r="A2239" t="s">
        <v>1087</v>
      </c>
      <c r="B2239" t="s">
        <v>1088</v>
      </c>
      <c r="C2239" s="2" t="s">
        <v>1097</v>
      </c>
    </row>
    <row r="2240" spans="1:3" x14ac:dyDescent="0.3">
      <c r="A2240" t="s">
        <v>1087</v>
      </c>
      <c r="B2240" t="s">
        <v>1088</v>
      </c>
      <c r="C2240" s="2" t="s">
        <v>7629</v>
      </c>
    </row>
    <row r="2241" spans="1:3" x14ac:dyDescent="0.3">
      <c r="A2241" t="s">
        <v>1087</v>
      </c>
      <c r="B2241" t="s">
        <v>1088</v>
      </c>
      <c r="C2241" s="2" t="s">
        <v>1098</v>
      </c>
    </row>
    <row r="2242" spans="1:3" x14ac:dyDescent="0.3">
      <c r="A2242" t="s">
        <v>1087</v>
      </c>
      <c r="B2242" t="s">
        <v>1088</v>
      </c>
      <c r="C2242" s="2" t="s">
        <v>8524</v>
      </c>
    </row>
    <row r="2243" spans="1:3" x14ac:dyDescent="0.3">
      <c r="A2243" t="s">
        <v>1087</v>
      </c>
      <c r="B2243" t="s">
        <v>1088</v>
      </c>
      <c r="C2243" s="2" t="s">
        <v>1094</v>
      </c>
    </row>
    <row r="2244" spans="1:3" x14ac:dyDescent="0.3">
      <c r="A2244" t="s">
        <v>1087</v>
      </c>
      <c r="B2244" t="s">
        <v>1088</v>
      </c>
      <c r="C2244" s="2" t="s">
        <v>8525</v>
      </c>
    </row>
    <row r="2245" spans="1:3" x14ac:dyDescent="0.3">
      <c r="A2245" t="s">
        <v>1087</v>
      </c>
      <c r="B2245" t="s">
        <v>1088</v>
      </c>
      <c r="C2245" s="2" t="s">
        <v>8526</v>
      </c>
    </row>
    <row r="2246" spans="1:3" x14ac:dyDescent="0.3">
      <c r="A2246" t="s">
        <v>1087</v>
      </c>
      <c r="B2246" t="s">
        <v>1088</v>
      </c>
      <c r="C2246" s="2" t="s">
        <v>8527</v>
      </c>
    </row>
    <row r="2247" spans="1:3" x14ac:dyDescent="0.3">
      <c r="A2247" t="s">
        <v>1087</v>
      </c>
      <c r="B2247" t="s">
        <v>1088</v>
      </c>
      <c r="C2247" s="2" t="s">
        <v>8528</v>
      </c>
    </row>
    <row r="2248" spans="1:3" x14ac:dyDescent="0.3">
      <c r="A2248" t="s">
        <v>1087</v>
      </c>
      <c r="B2248" t="s">
        <v>1088</v>
      </c>
      <c r="C2248" s="2" t="s">
        <v>8529</v>
      </c>
    </row>
    <row r="2249" spans="1:3" x14ac:dyDescent="0.3">
      <c r="A2249" t="s">
        <v>1087</v>
      </c>
      <c r="B2249" t="s">
        <v>1088</v>
      </c>
      <c r="C2249" s="2" t="s">
        <v>4060</v>
      </c>
    </row>
    <row r="2250" spans="1:3" x14ac:dyDescent="0.3">
      <c r="A2250" t="s">
        <v>1087</v>
      </c>
      <c r="B2250" t="s">
        <v>1088</v>
      </c>
      <c r="C2250" s="2" t="s">
        <v>3911</v>
      </c>
    </row>
    <row r="2251" spans="1:3" x14ac:dyDescent="0.3">
      <c r="A2251" t="s">
        <v>1087</v>
      </c>
      <c r="B2251" t="s">
        <v>1088</v>
      </c>
      <c r="C2251" s="2" t="s">
        <v>8530</v>
      </c>
    </row>
    <row r="2252" spans="1:3" x14ac:dyDescent="0.3">
      <c r="A2252" t="s">
        <v>1087</v>
      </c>
      <c r="B2252" t="s">
        <v>1088</v>
      </c>
      <c r="C2252" s="2" t="s">
        <v>8531</v>
      </c>
    </row>
    <row r="2253" spans="1:3" x14ac:dyDescent="0.3">
      <c r="A2253" t="s">
        <v>1087</v>
      </c>
      <c r="B2253" t="s">
        <v>1088</v>
      </c>
      <c r="C2253" s="2" t="s">
        <v>8532</v>
      </c>
    </row>
    <row r="2254" spans="1:3" x14ac:dyDescent="0.3">
      <c r="A2254" t="s">
        <v>1087</v>
      </c>
      <c r="B2254" t="s">
        <v>1088</v>
      </c>
      <c r="C2254" s="2" t="s">
        <v>8533</v>
      </c>
    </row>
    <row r="2255" spans="1:3" x14ac:dyDescent="0.3">
      <c r="A2255" t="s">
        <v>1087</v>
      </c>
      <c r="B2255" t="s">
        <v>1088</v>
      </c>
      <c r="C2255" s="2" t="s">
        <v>8534</v>
      </c>
    </row>
    <row r="2256" spans="1:3" x14ac:dyDescent="0.3">
      <c r="A2256" t="s">
        <v>1087</v>
      </c>
      <c r="B2256" t="s">
        <v>1088</v>
      </c>
      <c r="C2256" s="2" t="s">
        <v>8535</v>
      </c>
    </row>
    <row r="2257" spans="1:3" x14ac:dyDescent="0.3">
      <c r="A2257" t="s">
        <v>1087</v>
      </c>
      <c r="B2257" t="s">
        <v>1088</v>
      </c>
      <c r="C2257" s="2" t="s">
        <v>8536</v>
      </c>
    </row>
    <row r="2258" spans="1:3" x14ac:dyDescent="0.3">
      <c r="A2258" t="s">
        <v>1087</v>
      </c>
      <c r="B2258" t="s">
        <v>1088</v>
      </c>
      <c r="C2258" s="2" t="s">
        <v>8537</v>
      </c>
    </row>
    <row r="2259" spans="1:3" x14ac:dyDescent="0.3">
      <c r="A2259" t="s">
        <v>1087</v>
      </c>
      <c r="B2259" t="s">
        <v>1088</v>
      </c>
      <c r="C2259" s="2" t="s">
        <v>8538</v>
      </c>
    </row>
    <row r="2260" spans="1:3" x14ac:dyDescent="0.3">
      <c r="A2260" t="s">
        <v>1087</v>
      </c>
      <c r="B2260" t="s">
        <v>1088</v>
      </c>
      <c r="C2260" s="2" t="s">
        <v>8539</v>
      </c>
    </row>
    <row r="2261" spans="1:3" x14ac:dyDescent="0.3">
      <c r="A2261" t="s">
        <v>1087</v>
      </c>
      <c r="B2261" t="s">
        <v>1088</v>
      </c>
      <c r="C2261" s="2" t="s">
        <v>8540</v>
      </c>
    </row>
    <row r="2262" spans="1:3" x14ac:dyDescent="0.3">
      <c r="A2262" t="s">
        <v>1087</v>
      </c>
      <c r="B2262" t="s">
        <v>1088</v>
      </c>
      <c r="C2262" s="2" t="s">
        <v>3298</v>
      </c>
    </row>
    <row r="2263" spans="1:3" x14ac:dyDescent="0.3">
      <c r="A2263" t="s">
        <v>1087</v>
      </c>
      <c r="B2263" t="s">
        <v>1088</v>
      </c>
      <c r="C2263" s="2" t="s">
        <v>8541</v>
      </c>
    </row>
    <row r="2264" spans="1:3" x14ac:dyDescent="0.3">
      <c r="A2264" t="s">
        <v>1087</v>
      </c>
      <c r="B2264" t="s">
        <v>1088</v>
      </c>
      <c r="C2264" s="2" t="s">
        <v>8542</v>
      </c>
    </row>
    <row r="2265" spans="1:3" x14ac:dyDescent="0.3">
      <c r="A2265" t="s">
        <v>1087</v>
      </c>
      <c r="B2265" t="s">
        <v>1088</v>
      </c>
      <c r="C2265" s="2" t="s">
        <v>8543</v>
      </c>
    </row>
    <row r="2266" spans="1:3" x14ac:dyDescent="0.3">
      <c r="A2266" t="s">
        <v>1087</v>
      </c>
      <c r="B2266" t="s">
        <v>1088</v>
      </c>
      <c r="C2266" s="2" t="s">
        <v>8544</v>
      </c>
    </row>
    <row r="2267" spans="1:3" x14ac:dyDescent="0.3">
      <c r="A2267" t="s">
        <v>1087</v>
      </c>
      <c r="B2267" t="s">
        <v>1088</v>
      </c>
      <c r="C2267" s="2" t="s">
        <v>8545</v>
      </c>
    </row>
    <row r="2268" spans="1:3" x14ac:dyDescent="0.3">
      <c r="A2268" t="s">
        <v>1087</v>
      </c>
      <c r="B2268" t="s">
        <v>1088</v>
      </c>
      <c r="C2268" s="2" t="s">
        <v>8546</v>
      </c>
    </row>
    <row r="2269" spans="1:3" x14ac:dyDescent="0.3">
      <c r="A2269" t="s">
        <v>1087</v>
      </c>
      <c r="B2269" t="s">
        <v>1088</v>
      </c>
      <c r="C2269" s="2" t="s">
        <v>8547</v>
      </c>
    </row>
    <row r="2270" spans="1:3" x14ac:dyDescent="0.3">
      <c r="A2270" t="s">
        <v>1087</v>
      </c>
      <c r="B2270" t="s">
        <v>1088</v>
      </c>
      <c r="C2270" s="2" t="s">
        <v>246</v>
      </c>
    </row>
    <row r="2271" spans="1:3" x14ac:dyDescent="0.3">
      <c r="A2271" t="s">
        <v>1087</v>
      </c>
      <c r="B2271" t="s">
        <v>1088</v>
      </c>
      <c r="C2271" s="2" t="s">
        <v>1093</v>
      </c>
    </row>
    <row r="2272" spans="1:3" x14ac:dyDescent="0.3">
      <c r="A2272" t="s">
        <v>1087</v>
      </c>
      <c r="B2272" t="s">
        <v>1088</v>
      </c>
      <c r="C2272" s="2" t="s">
        <v>8548</v>
      </c>
    </row>
    <row r="2273" spans="1:3" x14ac:dyDescent="0.3">
      <c r="A2273" t="s">
        <v>1087</v>
      </c>
      <c r="B2273" t="s">
        <v>1088</v>
      </c>
      <c r="C2273" s="2" t="s">
        <v>8549</v>
      </c>
    </row>
    <row r="2274" spans="1:3" x14ac:dyDescent="0.3">
      <c r="A2274" t="s">
        <v>1087</v>
      </c>
      <c r="B2274" t="s">
        <v>1088</v>
      </c>
      <c r="C2274" s="2" t="s">
        <v>8550</v>
      </c>
    </row>
    <row r="2275" spans="1:3" x14ac:dyDescent="0.3">
      <c r="A2275" t="s">
        <v>1087</v>
      </c>
      <c r="B2275" t="s">
        <v>1088</v>
      </c>
      <c r="C2275" s="2" t="s">
        <v>8551</v>
      </c>
    </row>
    <row r="2276" spans="1:3" x14ac:dyDescent="0.3">
      <c r="A2276" t="s">
        <v>1087</v>
      </c>
      <c r="B2276" t="s">
        <v>1088</v>
      </c>
      <c r="C2276" s="2" t="s">
        <v>1102</v>
      </c>
    </row>
    <row r="2277" spans="1:3" x14ac:dyDescent="0.3">
      <c r="A2277" t="s">
        <v>1087</v>
      </c>
      <c r="B2277" t="s">
        <v>1088</v>
      </c>
      <c r="C2277" s="2" t="s">
        <v>8552</v>
      </c>
    </row>
    <row r="2278" spans="1:3" x14ac:dyDescent="0.3">
      <c r="A2278" t="s">
        <v>1087</v>
      </c>
      <c r="B2278" t="s">
        <v>1088</v>
      </c>
      <c r="C2278" s="2" t="s">
        <v>8553</v>
      </c>
    </row>
    <row r="2279" spans="1:3" x14ac:dyDescent="0.3">
      <c r="A2279" t="s">
        <v>1087</v>
      </c>
      <c r="B2279" t="s">
        <v>1088</v>
      </c>
      <c r="C2279" s="2" t="s">
        <v>52</v>
      </c>
    </row>
    <row r="2280" spans="1:3" x14ac:dyDescent="0.3">
      <c r="A2280" t="s">
        <v>1087</v>
      </c>
      <c r="B2280" t="s">
        <v>1088</v>
      </c>
      <c r="C2280" s="2" t="s">
        <v>53</v>
      </c>
    </row>
    <row r="2281" spans="1:3" x14ac:dyDescent="0.3">
      <c r="A2281" t="s">
        <v>1087</v>
      </c>
      <c r="B2281" t="s">
        <v>1088</v>
      </c>
      <c r="C2281" s="2" t="s">
        <v>3669</v>
      </c>
    </row>
    <row r="2282" spans="1:3" x14ac:dyDescent="0.3">
      <c r="A2282" t="s">
        <v>1087</v>
      </c>
      <c r="B2282" t="s">
        <v>1088</v>
      </c>
      <c r="C2282" s="2" t="s">
        <v>1103</v>
      </c>
    </row>
    <row r="2283" spans="1:3" x14ac:dyDescent="0.3">
      <c r="A2283" t="s">
        <v>1087</v>
      </c>
      <c r="B2283" t="s">
        <v>1088</v>
      </c>
      <c r="C2283" s="2" t="s">
        <v>8554</v>
      </c>
    </row>
    <row r="2284" spans="1:3" x14ac:dyDescent="0.3">
      <c r="A2284" t="s">
        <v>1087</v>
      </c>
      <c r="B2284" t="s">
        <v>1088</v>
      </c>
      <c r="C2284" s="2" t="s">
        <v>8555</v>
      </c>
    </row>
    <row r="2285" spans="1:3" x14ac:dyDescent="0.3">
      <c r="A2285" t="s">
        <v>1087</v>
      </c>
      <c r="B2285" t="s">
        <v>1088</v>
      </c>
      <c r="C2285" s="2" t="s">
        <v>8556</v>
      </c>
    </row>
    <row r="2286" spans="1:3" x14ac:dyDescent="0.3">
      <c r="A2286" t="s">
        <v>1087</v>
      </c>
      <c r="B2286" t="s">
        <v>1088</v>
      </c>
      <c r="C2286" s="2" t="s">
        <v>8557</v>
      </c>
    </row>
    <row r="2287" spans="1:3" x14ac:dyDescent="0.3">
      <c r="A2287" t="s">
        <v>1087</v>
      </c>
      <c r="B2287" t="s">
        <v>1088</v>
      </c>
      <c r="C2287" s="2" t="s">
        <v>8558</v>
      </c>
    </row>
    <row r="2288" spans="1:3" x14ac:dyDescent="0.3">
      <c r="A2288" t="s">
        <v>1087</v>
      </c>
      <c r="B2288" t="s">
        <v>1088</v>
      </c>
      <c r="C2288" s="2" t="s">
        <v>8559</v>
      </c>
    </row>
    <row r="2289" spans="1:3" x14ac:dyDescent="0.3">
      <c r="A2289" t="s">
        <v>1087</v>
      </c>
      <c r="B2289" t="s">
        <v>1088</v>
      </c>
      <c r="C2289" s="2" t="s">
        <v>8560</v>
      </c>
    </row>
    <row r="2290" spans="1:3" x14ac:dyDescent="0.3">
      <c r="A2290" t="s">
        <v>1087</v>
      </c>
      <c r="B2290" t="s">
        <v>1088</v>
      </c>
      <c r="C2290" s="2" t="s">
        <v>3929</v>
      </c>
    </row>
    <row r="2291" spans="1:3" x14ac:dyDescent="0.3">
      <c r="A2291" t="s">
        <v>1087</v>
      </c>
      <c r="B2291" t="s">
        <v>1088</v>
      </c>
      <c r="C2291" s="2" t="s">
        <v>3898</v>
      </c>
    </row>
    <row r="2292" spans="1:3" x14ac:dyDescent="0.3">
      <c r="A2292" t="s">
        <v>1087</v>
      </c>
      <c r="B2292" t="s">
        <v>1088</v>
      </c>
      <c r="C2292" s="2" t="s">
        <v>4798</v>
      </c>
    </row>
    <row r="2293" spans="1:3" x14ac:dyDescent="0.3">
      <c r="A2293" t="s">
        <v>1087</v>
      </c>
      <c r="B2293" t="s">
        <v>1088</v>
      </c>
      <c r="C2293" s="2" t="s">
        <v>3917</v>
      </c>
    </row>
    <row r="2294" spans="1:3" x14ac:dyDescent="0.3">
      <c r="A2294" t="s">
        <v>1087</v>
      </c>
      <c r="B2294" t="s">
        <v>1088</v>
      </c>
      <c r="C2294" s="2" t="s">
        <v>1096</v>
      </c>
    </row>
    <row r="2295" spans="1:3" x14ac:dyDescent="0.3">
      <c r="A2295" t="s">
        <v>1087</v>
      </c>
      <c r="B2295" t="s">
        <v>1088</v>
      </c>
      <c r="C2295" s="2" t="s">
        <v>3849</v>
      </c>
    </row>
    <row r="2296" spans="1:3" x14ac:dyDescent="0.3">
      <c r="A2296" t="s">
        <v>1087</v>
      </c>
      <c r="B2296" t="s">
        <v>1088</v>
      </c>
      <c r="C2296" s="2" t="s">
        <v>3824</v>
      </c>
    </row>
    <row r="2297" spans="1:3" x14ac:dyDescent="0.3">
      <c r="A2297" t="s">
        <v>1087</v>
      </c>
      <c r="B2297" t="s">
        <v>1088</v>
      </c>
      <c r="C2297" s="2" t="s">
        <v>1092</v>
      </c>
    </row>
    <row r="2298" spans="1:3" x14ac:dyDescent="0.3">
      <c r="A2298" t="s">
        <v>1087</v>
      </c>
      <c r="B2298" t="s">
        <v>1088</v>
      </c>
      <c r="C2298" s="2" t="s">
        <v>4799</v>
      </c>
    </row>
    <row r="2299" spans="1:3" x14ac:dyDescent="0.3">
      <c r="A2299" t="s">
        <v>1087</v>
      </c>
      <c r="B2299" t="s">
        <v>1088</v>
      </c>
      <c r="C2299" s="2" t="s">
        <v>3887</v>
      </c>
    </row>
    <row r="2300" spans="1:3" x14ac:dyDescent="0.3">
      <c r="A2300" t="s">
        <v>1087</v>
      </c>
      <c r="B2300" t="s">
        <v>1088</v>
      </c>
      <c r="C2300" s="2" t="s">
        <v>8561</v>
      </c>
    </row>
    <row r="2301" spans="1:3" x14ac:dyDescent="0.3">
      <c r="A2301" t="s">
        <v>1087</v>
      </c>
      <c r="B2301" t="s">
        <v>1088</v>
      </c>
      <c r="C2301" s="2" t="s">
        <v>8562</v>
      </c>
    </row>
    <row r="2302" spans="1:3" x14ac:dyDescent="0.3">
      <c r="A2302" t="s">
        <v>1087</v>
      </c>
      <c r="B2302" t="s">
        <v>1088</v>
      </c>
      <c r="C2302" s="2" t="s">
        <v>8563</v>
      </c>
    </row>
    <row r="2303" spans="1:3" x14ac:dyDescent="0.3">
      <c r="A2303" t="s">
        <v>1087</v>
      </c>
      <c r="B2303" t="s">
        <v>1088</v>
      </c>
      <c r="C2303" s="2" t="s">
        <v>8564</v>
      </c>
    </row>
    <row r="2304" spans="1:3" x14ac:dyDescent="0.3">
      <c r="A2304" t="s">
        <v>1087</v>
      </c>
      <c r="B2304" t="s">
        <v>1088</v>
      </c>
      <c r="C2304" s="2" t="s">
        <v>8565</v>
      </c>
    </row>
    <row r="2305" spans="1:3" x14ac:dyDescent="0.3">
      <c r="A2305" t="s">
        <v>1087</v>
      </c>
      <c r="B2305" t="s">
        <v>1088</v>
      </c>
      <c r="C2305" s="2" t="s">
        <v>8566</v>
      </c>
    </row>
    <row r="2306" spans="1:3" x14ac:dyDescent="0.3">
      <c r="A2306" t="s">
        <v>1087</v>
      </c>
      <c r="B2306" t="s">
        <v>1088</v>
      </c>
      <c r="C2306" s="2" t="s">
        <v>8567</v>
      </c>
    </row>
    <row r="2307" spans="1:3" x14ac:dyDescent="0.3">
      <c r="A2307" t="s">
        <v>1087</v>
      </c>
      <c r="B2307" t="s">
        <v>1088</v>
      </c>
      <c r="C2307" s="2" t="s">
        <v>8568</v>
      </c>
    </row>
    <row r="2308" spans="1:3" x14ac:dyDescent="0.3">
      <c r="A2308" t="s">
        <v>1087</v>
      </c>
      <c r="B2308" t="s">
        <v>1088</v>
      </c>
      <c r="C2308" s="2" t="s">
        <v>1100</v>
      </c>
    </row>
    <row r="2309" spans="1:3" x14ac:dyDescent="0.3">
      <c r="A2309" t="s">
        <v>1087</v>
      </c>
      <c r="B2309" t="s">
        <v>1088</v>
      </c>
      <c r="C2309" s="2" t="s">
        <v>4800</v>
      </c>
    </row>
    <row r="2310" spans="1:3" x14ac:dyDescent="0.3">
      <c r="A2310" t="s">
        <v>1087</v>
      </c>
      <c r="B2310" t="s">
        <v>1088</v>
      </c>
      <c r="C2310" s="2" t="s">
        <v>3847</v>
      </c>
    </row>
    <row r="2311" spans="1:3" x14ac:dyDescent="0.3">
      <c r="A2311" t="s">
        <v>1087</v>
      </c>
      <c r="B2311" t="s">
        <v>1088</v>
      </c>
      <c r="C2311" s="2" t="s">
        <v>1101</v>
      </c>
    </row>
    <row r="2312" spans="1:3" x14ac:dyDescent="0.3">
      <c r="A2312" t="s">
        <v>1087</v>
      </c>
      <c r="B2312" t="s">
        <v>1088</v>
      </c>
      <c r="C2312" s="2" t="s">
        <v>3857</v>
      </c>
    </row>
    <row r="2313" spans="1:3" x14ac:dyDescent="0.3">
      <c r="A2313" t="s">
        <v>1087</v>
      </c>
      <c r="B2313" t="s">
        <v>1088</v>
      </c>
      <c r="C2313" s="2" t="s">
        <v>4045</v>
      </c>
    </row>
    <row r="2314" spans="1:3" x14ac:dyDescent="0.3">
      <c r="A2314" t="s">
        <v>1087</v>
      </c>
      <c r="B2314" t="s">
        <v>1088</v>
      </c>
      <c r="C2314" s="2" t="s">
        <v>4801</v>
      </c>
    </row>
    <row r="2315" spans="1:3" x14ac:dyDescent="0.3">
      <c r="A2315" t="s">
        <v>1087</v>
      </c>
      <c r="B2315" t="s">
        <v>1088</v>
      </c>
      <c r="C2315" s="2" t="s">
        <v>3854</v>
      </c>
    </row>
    <row r="2316" spans="1:3" x14ac:dyDescent="0.3">
      <c r="A2316" t="s">
        <v>1087</v>
      </c>
      <c r="B2316" t="s">
        <v>1088</v>
      </c>
      <c r="C2316" s="2" t="s">
        <v>1095</v>
      </c>
    </row>
    <row r="2317" spans="1:3" x14ac:dyDescent="0.3">
      <c r="A2317" t="s">
        <v>1087</v>
      </c>
      <c r="B2317" t="s">
        <v>1088</v>
      </c>
      <c r="C2317" s="2" t="s">
        <v>8569</v>
      </c>
    </row>
    <row r="2318" spans="1:3" x14ac:dyDescent="0.3">
      <c r="A2318" t="s">
        <v>1087</v>
      </c>
      <c r="B2318" t="s">
        <v>1088</v>
      </c>
      <c r="C2318" s="2" t="s">
        <v>8570</v>
      </c>
    </row>
    <row r="2319" spans="1:3" x14ac:dyDescent="0.3">
      <c r="A2319" t="s">
        <v>1087</v>
      </c>
      <c r="B2319" t="s">
        <v>1117</v>
      </c>
      <c r="C2319" s="2" t="s">
        <v>3419</v>
      </c>
    </row>
    <row r="2320" spans="1:3" x14ac:dyDescent="0.3">
      <c r="A2320" t="s">
        <v>1087</v>
      </c>
      <c r="B2320" t="s">
        <v>1117</v>
      </c>
      <c r="C2320" s="2" t="s">
        <v>4273</v>
      </c>
    </row>
    <row r="2321" spans="1:3" x14ac:dyDescent="0.3">
      <c r="A2321" t="s">
        <v>1087</v>
      </c>
      <c r="B2321" t="s">
        <v>1117</v>
      </c>
      <c r="C2321" s="2" t="s">
        <v>3420</v>
      </c>
    </row>
    <row r="2322" spans="1:3" x14ac:dyDescent="0.3">
      <c r="A2322" t="s">
        <v>1087</v>
      </c>
      <c r="B2322" t="s">
        <v>1117</v>
      </c>
      <c r="C2322" s="2" t="s">
        <v>8571</v>
      </c>
    </row>
    <row r="2323" spans="1:3" x14ac:dyDescent="0.3">
      <c r="A2323" t="s">
        <v>1087</v>
      </c>
      <c r="B2323" t="s">
        <v>1117</v>
      </c>
      <c r="C2323" s="2" t="s">
        <v>8572</v>
      </c>
    </row>
    <row r="2324" spans="1:3" x14ac:dyDescent="0.3">
      <c r="A2324" t="s">
        <v>1087</v>
      </c>
      <c r="B2324" t="s">
        <v>1117</v>
      </c>
      <c r="C2324" s="2" t="s">
        <v>8573</v>
      </c>
    </row>
    <row r="2325" spans="1:3" x14ac:dyDescent="0.3">
      <c r="A2325" t="s">
        <v>1087</v>
      </c>
      <c r="B2325" t="s">
        <v>1117</v>
      </c>
      <c r="C2325" s="2" t="s">
        <v>1127</v>
      </c>
    </row>
    <row r="2326" spans="1:3" x14ac:dyDescent="0.3">
      <c r="A2326" t="s">
        <v>1087</v>
      </c>
      <c r="B2326" t="s">
        <v>1117</v>
      </c>
      <c r="C2326" s="2" t="s">
        <v>7280</v>
      </c>
    </row>
    <row r="2327" spans="1:3" x14ac:dyDescent="0.3">
      <c r="A2327" t="s">
        <v>1087</v>
      </c>
      <c r="B2327" t="s">
        <v>1117</v>
      </c>
      <c r="C2327" s="2" t="s">
        <v>7233</v>
      </c>
    </row>
    <row r="2328" spans="1:3" x14ac:dyDescent="0.3">
      <c r="A2328" t="s">
        <v>1087</v>
      </c>
      <c r="B2328" t="s">
        <v>1117</v>
      </c>
      <c r="C2328" s="2" t="s">
        <v>7281</v>
      </c>
    </row>
    <row r="2329" spans="1:3" x14ac:dyDescent="0.3">
      <c r="A2329" t="s">
        <v>1087</v>
      </c>
      <c r="B2329" t="s">
        <v>1117</v>
      </c>
      <c r="C2329" s="2" t="s">
        <v>8574</v>
      </c>
    </row>
    <row r="2330" spans="1:3" x14ac:dyDescent="0.3">
      <c r="A2330" t="s">
        <v>1087</v>
      </c>
      <c r="B2330" t="s">
        <v>1117</v>
      </c>
      <c r="C2330" s="2" t="s">
        <v>247</v>
      </c>
    </row>
    <row r="2331" spans="1:3" x14ac:dyDescent="0.3">
      <c r="A2331" t="s">
        <v>1087</v>
      </c>
      <c r="B2331" t="s">
        <v>1117</v>
      </c>
      <c r="C2331" s="2" t="s">
        <v>1131</v>
      </c>
    </row>
    <row r="2332" spans="1:3" x14ac:dyDescent="0.3">
      <c r="A2332" t="s">
        <v>1087</v>
      </c>
      <c r="B2332" t="s">
        <v>1117</v>
      </c>
      <c r="C2332" s="2" t="s">
        <v>1119</v>
      </c>
    </row>
    <row r="2333" spans="1:3" x14ac:dyDescent="0.3">
      <c r="A2333" t="s">
        <v>1087</v>
      </c>
      <c r="B2333" t="s">
        <v>1117</v>
      </c>
      <c r="C2333" s="2" t="s">
        <v>1120</v>
      </c>
    </row>
    <row r="2334" spans="1:3" x14ac:dyDescent="0.3">
      <c r="A2334" t="s">
        <v>1087</v>
      </c>
      <c r="B2334" t="s">
        <v>1117</v>
      </c>
      <c r="C2334" s="2" t="s">
        <v>8575</v>
      </c>
    </row>
    <row r="2335" spans="1:3" x14ac:dyDescent="0.3">
      <c r="A2335" t="s">
        <v>1087</v>
      </c>
      <c r="B2335" t="s">
        <v>1117</v>
      </c>
      <c r="C2335" s="2" t="s">
        <v>8576</v>
      </c>
    </row>
    <row r="2336" spans="1:3" x14ac:dyDescent="0.3">
      <c r="A2336" t="s">
        <v>1087</v>
      </c>
      <c r="B2336" t="s">
        <v>1117</v>
      </c>
      <c r="C2336" s="2" t="s">
        <v>8577</v>
      </c>
    </row>
    <row r="2337" spans="1:3" x14ac:dyDescent="0.3">
      <c r="A2337" t="s">
        <v>1087</v>
      </c>
      <c r="B2337" t="s">
        <v>1117</v>
      </c>
      <c r="C2337" s="2" t="s">
        <v>8578</v>
      </c>
    </row>
    <row r="2338" spans="1:3" x14ac:dyDescent="0.3">
      <c r="A2338" t="s">
        <v>1087</v>
      </c>
      <c r="B2338" t="s">
        <v>1117</v>
      </c>
      <c r="C2338" s="2" t="s">
        <v>8579</v>
      </c>
    </row>
    <row r="2339" spans="1:3" x14ac:dyDescent="0.3">
      <c r="A2339" t="s">
        <v>1087</v>
      </c>
      <c r="B2339" t="s">
        <v>1117</v>
      </c>
      <c r="C2339" s="2" t="s">
        <v>8580</v>
      </c>
    </row>
    <row r="2340" spans="1:3" x14ac:dyDescent="0.3">
      <c r="A2340" t="s">
        <v>1087</v>
      </c>
      <c r="B2340" t="s">
        <v>1117</v>
      </c>
      <c r="C2340" s="2" t="s">
        <v>8581</v>
      </c>
    </row>
    <row r="2341" spans="1:3" x14ac:dyDescent="0.3">
      <c r="A2341" t="s">
        <v>1087</v>
      </c>
      <c r="B2341" t="s">
        <v>1117</v>
      </c>
      <c r="C2341" s="2" t="s">
        <v>8582</v>
      </c>
    </row>
    <row r="2342" spans="1:3" x14ac:dyDescent="0.3">
      <c r="A2342" t="s">
        <v>1087</v>
      </c>
      <c r="B2342" t="s">
        <v>1117</v>
      </c>
      <c r="C2342" s="2" t="s">
        <v>8583</v>
      </c>
    </row>
    <row r="2343" spans="1:3" x14ac:dyDescent="0.3">
      <c r="A2343" t="s">
        <v>1087</v>
      </c>
      <c r="B2343" t="s">
        <v>1117</v>
      </c>
      <c r="C2343" s="2" t="s">
        <v>1121</v>
      </c>
    </row>
    <row r="2344" spans="1:3" x14ac:dyDescent="0.3">
      <c r="A2344" t="s">
        <v>1087</v>
      </c>
      <c r="B2344" t="s">
        <v>1117</v>
      </c>
      <c r="C2344" s="2" t="s">
        <v>8584</v>
      </c>
    </row>
    <row r="2345" spans="1:3" x14ac:dyDescent="0.3">
      <c r="A2345" t="s">
        <v>1087</v>
      </c>
      <c r="B2345" t="s">
        <v>1117</v>
      </c>
      <c r="C2345" s="2" t="s">
        <v>8585</v>
      </c>
    </row>
    <row r="2346" spans="1:3" x14ac:dyDescent="0.3">
      <c r="A2346" t="s">
        <v>1087</v>
      </c>
      <c r="B2346" t="s">
        <v>1117</v>
      </c>
      <c r="C2346" s="2" t="s">
        <v>8586</v>
      </c>
    </row>
    <row r="2347" spans="1:3" x14ac:dyDescent="0.3">
      <c r="A2347" t="s">
        <v>1087</v>
      </c>
      <c r="B2347" t="s">
        <v>1117</v>
      </c>
      <c r="C2347" s="2" t="s">
        <v>8587</v>
      </c>
    </row>
    <row r="2348" spans="1:3" x14ac:dyDescent="0.3">
      <c r="A2348" t="s">
        <v>1087</v>
      </c>
      <c r="B2348" t="s">
        <v>1117</v>
      </c>
      <c r="C2348" s="2" t="s">
        <v>8588</v>
      </c>
    </row>
    <row r="2349" spans="1:3" x14ac:dyDescent="0.3">
      <c r="A2349" t="s">
        <v>1087</v>
      </c>
      <c r="B2349" t="s">
        <v>1117</v>
      </c>
      <c r="C2349" s="2" t="s">
        <v>8589</v>
      </c>
    </row>
    <row r="2350" spans="1:3" x14ac:dyDescent="0.3">
      <c r="A2350" t="s">
        <v>1087</v>
      </c>
      <c r="B2350" t="s">
        <v>1117</v>
      </c>
      <c r="C2350" s="2" t="s">
        <v>8590</v>
      </c>
    </row>
    <row r="2351" spans="1:3" x14ac:dyDescent="0.3">
      <c r="A2351" t="s">
        <v>1087</v>
      </c>
      <c r="B2351" t="s">
        <v>1117</v>
      </c>
      <c r="C2351" s="2" t="s">
        <v>8591</v>
      </c>
    </row>
    <row r="2352" spans="1:3" x14ac:dyDescent="0.3">
      <c r="A2352" t="s">
        <v>1087</v>
      </c>
      <c r="B2352" t="s">
        <v>1117</v>
      </c>
      <c r="C2352" s="2" t="s">
        <v>8592</v>
      </c>
    </row>
    <row r="2353" spans="1:3" x14ac:dyDescent="0.3">
      <c r="A2353" t="s">
        <v>1087</v>
      </c>
      <c r="B2353" t="s">
        <v>1117</v>
      </c>
      <c r="C2353" s="2" t="s">
        <v>8593</v>
      </c>
    </row>
    <row r="2354" spans="1:3" x14ac:dyDescent="0.3">
      <c r="A2354" t="s">
        <v>1087</v>
      </c>
      <c r="B2354" t="s">
        <v>1117</v>
      </c>
      <c r="C2354" s="2" t="s">
        <v>8594</v>
      </c>
    </row>
    <row r="2355" spans="1:3" x14ac:dyDescent="0.3">
      <c r="A2355" t="s">
        <v>1087</v>
      </c>
      <c r="B2355" t="s">
        <v>1117</v>
      </c>
      <c r="C2355" s="2" t="s">
        <v>8595</v>
      </c>
    </row>
    <row r="2356" spans="1:3" x14ac:dyDescent="0.3">
      <c r="A2356" t="s">
        <v>1087</v>
      </c>
      <c r="B2356" t="s">
        <v>1117</v>
      </c>
      <c r="C2356" s="2" t="s">
        <v>8596</v>
      </c>
    </row>
    <row r="2357" spans="1:3" x14ac:dyDescent="0.3">
      <c r="A2357" t="s">
        <v>1087</v>
      </c>
      <c r="B2357" t="s">
        <v>1117</v>
      </c>
      <c r="C2357" s="2" t="s">
        <v>7446</v>
      </c>
    </row>
    <row r="2358" spans="1:3" x14ac:dyDescent="0.3">
      <c r="A2358" t="s">
        <v>1087</v>
      </c>
      <c r="B2358" t="s">
        <v>1117</v>
      </c>
      <c r="C2358" s="2" t="s">
        <v>8597</v>
      </c>
    </row>
    <row r="2359" spans="1:3" x14ac:dyDescent="0.3">
      <c r="A2359" t="s">
        <v>1087</v>
      </c>
      <c r="B2359" t="s">
        <v>1117</v>
      </c>
      <c r="C2359" s="2" t="s">
        <v>8598</v>
      </c>
    </row>
    <row r="2360" spans="1:3" x14ac:dyDescent="0.3">
      <c r="A2360" t="s">
        <v>1087</v>
      </c>
      <c r="B2360" t="s">
        <v>1117</v>
      </c>
      <c r="C2360" s="2" t="s">
        <v>8599</v>
      </c>
    </row>
    <row r="2361" spans="1:3" x14ac:dyDescent="0.3">
      <c r="A2361" t="s">
        <v>1087</v>
      </c>
      <c r="B2361" t="s">
        <v>1117</v>
      </c>
      <c r="C2361" s="2" t="s">
        <v>8600</v>
      </c>
    </row>
    <row r="2362" spans="1:3" x14ac:dyDescent="0.3">
      <c r="A2362" t="s">
        <v>1087</v>
      </c>
      <c r="B2362" t="s">
        <v>1117</v>
      </c>
      <c r="C2362" s="2" t="s">
        <v>8601</v>
      </c>
    </row>
    <row r="2363" spans="1:3" x14ac:dyDescent="0.3">
      <c r="A2363" t="s">
        <v>1087</v>
      </c>
      <c r="B2363" t="s">
        <v>1117</v>
      </c>
      <c r="C2363" s="2" t="s">
        <v>8602</v>
      </c>
    </row>
    <row r="2364" spans="1:3" x14ac:dyDescent="0.3">
      <c r="A2364" t="s">
        <v>1087</v>
      </c>
      <c r="B2364" t="s">
        <v>1117</v>
      </c>
      <c r="C2364" s="2" t="s">
        <v>8603</v>
      </c>
    </row>
    <row r="2365" spans="1:3" x14ac:dyDescent="0.3">
      <c r="A2365" t="s">
        <v>1087</v>
      </c>
      <c r="B2365" t="s">
        <v>1117</v>
      </c>
      <c r="C2365" s="2" t="s">
        <v>8604</v>
      </c>
    </row>
    <row r="2366" spans="1:3" x14ac:dyDescent="0.3">
      <c r="A2366" t="s">
        <v>1087</v>
      </c>
      <c r="B2366" t="s">
        <v>1117</v>
      </c>
      <c r="C2366" s="2" t="s">
        <v>8605</v>
      </c>
    </row>
    <row r="2367" spans="1:3" x14ac:dyDescent="0.3">
      <c r="A2367" t="s">
        <v>1087</v>
      </c>
      <c r="B2367" t="s">
        <v>1117</v>
      </c>
      <c r="C2367" s="2" t="s">
        <v>8606</v>
      </c>
    </row>
    <row r="2368" spans="1:3" x14ac:dyDescent="0.3">
      <c r="A2368" t="s">
        <v>1087</v>
      </c>
      <c r="B2368" t="s">
        <v>1117</v>
      </c>
      <c r="C2368" s="2" t="s">
        <v>8607</v>
      </c>
    </row>
    <row r="2369" spans="1:3" x14ac:dyDescent="0.3">
      <c r="A2369" t="s">
        <v>1087</v>
      </c>
      <c r="B2369" t="s">
        <v>1117</v>
      </c>
      <c r="C2369" s="2" t="s">
        <v>8608</v>
      </c>
    </row>
    <row r="2370" spans="1:3" x14ac:dyDescent="0.3">
      <c r="A2370" t="s">
        <v>1087</v>
      </c>
      <c r="B2370" t="s">
        <v>1117</v>
      </c>
      <c r="C2370" s="2" t="s">
        <v>4804</v>
      </c>
    </row>
    <row r="2371" spans="1:3" x14ac:dyDescent="0.3">
      <c r="A2371" t="s">
        <v>1087</v>
      </c>
      <c r="B2371" t="s">
        <v>1117</v>
      </c>
      <c r="C2371" s="2" t="s">
        <v>4805</v>
      </c>
    </row>
    <row r="2372" spans="1:3" x14ac:dyDescent="0.3">
      <c r="A2372" t="s">
        <v>1087</v>
      </c>
      <c r="B2372" t="s">
        <v>1117</v>
      </c>
      <c r="C2372" s="2" t="s">
        <v>8609</v>
      </c>
    </row>
    <row r="2373" spans="1:3" x14ac:dyDescent="0.3">
      <c r="A2373" t="s">
        <v>1087</v>
      </c>
      <c r="B2373" t="s">
        <v>1117</v>
      </c>
      <c r="C2373" s="2" t="s">
        <v>1132</v>
      </c>
    </row>
    <row r="2374" spans="1:3" x14ac:dyDescent="0.3">
      <c r="A2374" t="s">
        <v>1087</v>
      </c>
      <c r="B2374" t="s">
        <v>1117</v>
      </c>
      <c r="C2374" s="2" t="s">
        <v>8610</v>
      </c>
    </row>
    <row r="2375" spans="1:3" x14ac:dyDescent="0.3">
      <c r="A2375" t="s">
        <v>1087</v>
      </c>
      <c r="B2375" t="s">
        <v>1117</v>
      </c>
      <c r="C2375" s="2" t="s">
        <v>8611</v>
      </c>
    </row>
    <row r="2376" spans="1:3" x14ac:dyDescent="0.3">
      <c r="A2376" t="s">
        <v>1087</v>
      </c>
      <c r="B2376" t="s">
        <v>1117</v>
      </c>
      <c r="C2376" s="2" t="s">
        <v>8612</v>
      </c>
    </row>
    <row r="2377" spans="1:3" x14ac:dyDescent="0.3">
      <c r="A2377" t="s">
        <v>1087</v>
      </c>
      <c r="B2377" t="s">
        <v>1117</v>
      </c>
      <c r="C2377" s="2" t="s">
        <v>8613</v>
      </c>
    </row>
    <row r="2378" spans="1:3" x14ac:dyDescent="0.3">
      <c r="A2378" t="s">
        <v>1087</v>
      </c>
      <c r="B2378" t="s">
        <v>1117</v>
      </c>
      <c r="C2378" s="2" t="s">
        <v>8614</v>
      </c>
    </row>
    <row r="2379" spans="1:3" x14ac:dyDescent="0.3">
      <c r="A2379" t="s">
        <v>1087</v>
      </c>
      <c r="B2379" t="s">
        <v>1117</v>
      </c>
      <c r="C2379" s="2" t="s">
        <v>8615</v>
      </c>
    </row>
    <row r="2380" spans="1:3" x14ac:dyDescent="0.3">
      <c r="A2380" t="s">
        <v>1087</v>
      </c>
      <c r="B2380" t="s">
        <v>1117</v>
      </c>
      <c r="C2380" s="2" t="s">
        <v>8616</v>
      </c>
    </row>
    <row r="2381" spans="1:3" x14ac:dyDescent="0.3">
      <c r="A2381" t="s">
        <v>1087</v>
      </c>
      <c r="B2381" t="s">
        <v>1117</v>
      </c>
      <c r="C2381" s="2" t="s">
        <v>8617</v>
      </c>
    </row>
    <row r="2382" spans="1:3" x14ac:dyDescent="0.3">
      <c r="A2382" t="s">
        <v>1087</v>
      </c>
      <c r="B2382" t="s">
        <v>1117</v>
      </c>
      <c r="C2382" s="2" t="s">
        <v>8618</v>
      </c>
    </row>
    <row r="2383" spans="1:3" x14ac:dyDescent="0.3">
      <c r="A2383" t="s">
        <v>1087</v>
      </c>
      <c r="B2383" t="s">
        <v>1117</v>
      </c>
      <c r="C2383" s="2" t="s">
        <v>8619</v>
      </c>
    </row>
    <row r="2384" spans="1:3" x14ac:dyDescent="0.3">
      <c r="A2384" t="s">
        <v>1087</v>
      </c>
      <c r="B2384" t="s">
        <v>1117</v>
      </c>
      <c r="C2384" s="2" t="s">
        <v>8620</v>
      </c>
    </row>
    <row r="2385" spans="1:3" x14ac:dyDescent="0.3">
      <c r="A2385" t="s">
        <v>1087</v>
      </c>
      <c r="B2385" t="s">
        <v>1117</v>
      </c>
      <c r="C2385" s="2" t="s">
        <v>8621</v>
      </c>
    </row>
    <row r="2386" spans="1:3" x14ac:dyDescent="0.3">
      <c r="A2386" t="s">
        <v>1087</v>
      </c>
      <c r="B2386" t="s">
        <v>1117</v>
      </c>
      <c r="C2386" s="2" t="s">
        <v>56</v>
      </c>
    </row>
    <row r="2387" spans="1:3" x14ac:dyDescent="0.3">
      <c r="A2387" t="s">
        <v>1087</v>
      </c>
      <c r="B2387" t="s">
        <v>1117</v>
      </c>
      <c r="C2387" s="2" t="s">
        <v>3916</v>
      </c>
    </row>
    <row r="2388" spans="1:3" x14ac:dyDescent="0.3">
      <c r="A2388" t="s">
        <v>1087</v>
      </c>
      <c r="B2388" t="s">
        <v>1117</v>
      </c>
      <c r="C2388" s="2" t="s">
        <v>1130</v>
      </c>
    </row>
    <row r="2389" spans="1:3" x14ac:dyDescent="0.3">
      <c r="A2389" t="s">
        <v>1087</v>
      </c>
      <c r="B2389" t="s">
        <v>1117</v>
      </c>
      <c r="C2389" s="2" t="s">
        <v>3895</v>
      </c>
    </row>
    <row r="2390" spans="1:3" x14ac:dyDescent="0.3">
      <c r="A2390" t="s">
        <v>1087</v>
      </c>
      <c r="B2390" t="s">
        <v>1117</v>
      </c>
      <c r="C2390" s="2" t="s">
        <v>4812</v>
      </c>
    </row>
    <row r="2391" spans="1:3" x14ac:dyDescent="0.3">
      <c r="A2391" t="s">
        <v>1087</v>
      </c>
      <c r="B2391" t="s">
        <v>1117</v>
      </c>
      <c r="C2391" s="2" t="s">
        <v>3900</v>
      </c>
    </row>
    <row r="2392" spans="1:3" x14ac:dyDescent="0.3">
      <c r="A2392" t="s">
        <v>1087</v>
      </c>
      <c r="B2392" t="s">
        <v>1117</v>
      </c>
      <c r="C2392" s="2" t="s">
        <v>4813</v>
      </c>
    </row>
    <row r="2393" spans="1:3" x14ac:dyDescent="0.3">
      <c r="A2393" t="s">
        <v>1087</v>
      </c>
      <c r="B2393" t="s">
        <v>1117</v>
      </c>
      <c r="C2393" s="2" t="s">
        <v>4814</v>
      </c>
    </row>
    <row r="2394" spans="1:3" x14ac:dyDescent="0.3">
      <c r="A2394" t="s">
        <v>1087</v>
      </c>
      <c r="B2394" t="s">
        <v>1117</v>
      </c>
      <c r="C2394" s="2" t="s">
        <v>3758</v>
      </c>
    </row>
    <row r="2395" spans="1:3" x14ac:dyDescent="0.3">
      <c r="A2395" t="s">
        <v>1087</v>
      </c>
      <c r="B2395" t="s">
        <v>1117</v>
      </c>
      <c r="C2395" s="2" t="s">
        <v>8622</v>
      </c>
    </row>
    <row r="2396" spans="1:3" x14ac:dyDescent="0.3">
      <c r="A2396" t="s">
        <v>1087</v>
      </c>
      <c r="B2396" t="s">
        <v>1117</v>
      </c>
      <c r="C2396" s="2" t="s">
        <v>8623</v>
      </c>
    </row>
    <row r="2397" spans="1:3" x14ac:dyDescent="0.3">
      <c r="A2397" t="s">
        <v>1087</v>
      </c>
      <c r="B2397" t="s">
        <v>1117</v>
      </c>
      <c r="C2397" s="2" t="s">
        <v>8624</v>
      </c>
    </row>
    <row r="2398" spans="1:3" x14ac:dyDescent="0.3">
      <c r="A2398" t="s">
        <v>1087</v>
      </c>
      <c r="B2398" t="s">
        <v>1117</v>
      </c>
      <c r="C2398" s="2" t="s">
        <v>8625</v>
      </c>
    </row>
    <row r="2399" spans="1:3" x14ac:dyDescent="0.3">
      <c r="A2399" t="s">
        <v>1087</v>
      </c>
      <c r="B2399" t="s">
        <v>1117</v>
      </c>
      <c r="C2399" s="2" t="s">
        <v>8626</v>
      </c>
    </row>
    <row r="2400" spans="1:3" x14ac:dyDescent="0.3">
      <c r="A2400" t="s">
        <v>1087</v>
      </c>
      <c r="B2400" t="s">
        <v>1117</v>
      </c>
      <c r="C2400" s="2" t="s">
        <v>4815</v>
      </c>
    </row>
    <row r="2401" spans="1:3" x14ac:dyDescent="0.3">
      <c r="A2401" t="s">
        <v>1087</v>
      </c>
      <c r="B2401" t="s">
        <v>1117</v>
      </c>
      <c r="C2401" s="2" t="s">
        <v>57</v>
      </c>
    </row>
    <row r="2402" spans="1:3" x14ac:dyDescent="0.3">
      <c r="A2402" t="s">
        <v>1087</v>
      </c>
      <c r="B2402" t="s">
        <v>1117</v>
      </c>
      <c r="C2402" s="2" t="s">
        <v>3658</v>
      </c>
    </row>
    <row r="2403" spans="1:3" x14ac:dyDescent="0.3">
      <c r="A2403" t="s">
        <v>1087</v>
      </c>
      <c r="B2403" t="s">
        <v>1117</v>
      </c>
      <c r="C2403" s="2" t="s">
        <v>3659</v>
      </c>
    </row>
    <row r="2404" spans="1:3" x14ac:dyDescent="0.3">
      <c r="A2404" t="s">
        <v>1087</v>
      </c>
      <c r="B2404" t="s">
        <v>1117</v>
      </c>
      <c r="C2404" s="2" t="s">
        <v>3660</v>
      </c>
    </row>
    <row r="2405" spans="1:3" x14ac:dyDescent="0.3">
      <c r="A2405" t="s">
        <v>1087</v>
      </c>
      <c r="B2405" t="s">
        <v>1117</v>
      </c>
      <c r="C2405" s="2" t="s">
        <v>3662</v>
      </c>
    </row>
    <row r="2406" spans="1:3" x14ac:dyDescent="0.3">
      <c r="A2406" t="s">
        <v>1087</v>
      </c>
      <c r="B2406" t="s">
        <v>1117</v>
      </c>
      <c r="C2406" s="2" t="s">
        <v>1123</v>
      </c>
    </row>
    <row r="2407" spans="1:3" x14ac:dyDescent="0.3">
      <c r="A2407" t="s">
        <v>1087</v>
      </c>
      <c r="B2407" t="s">
        <v>1117</v>
      </c>
      <c r="C2407" s="2" t="s">
        <v>4816</v>
      </c>
    </row>
    <row r="2408" spans="1:3" x14ac:dyDescent="0.3">
      <c r="A2408" t="s">
        <v>1087</v>
      </c>
      <c r="B2408" t="s">
        <v>1117</v>
      </c>
      <c r="C2408" s="2" t="s">
        <v>1125</v>
      </c>
    </row>
    <row r="2409" spans="1:3" x14ac:dyDescent="0.3">
      <c r="A2409" t="s">
        <v>1087</v>
      </c>
      <c r="B2409" t="s">
        <v>1117</v>
      </c>
      <c r="C2409" s="2" t="s">
        <v>3974</v>
      </c>
    </row>
    <row r="2410" spans="1:3" x14ac:dyDescent="0.3">
      <c r="A2410" t="s">
        <v>1087</v>
      </c>
      <c r="B2410" t="s">
        <v>1117</v>
      </c>
      <c r="C2410" s="2" t="s">
        <v>1124</v>
      </c>
    </row>
    <row r="2411" spans="1:3" x14ac:dyDescent="0.3">
      <c r="A2411" t="s">
        <v>1087</v>
      </c>
      <c r="B2411" t="s">
        <v>1117</v>
      </c>
      <c r="C2411" s="2" t="s">
        <v>3664</v>
      </c>
    </row>
    <row r="2412" spans="1:3" x14ac:dyDescent="0.3">
      <c r="A2412" t="s">
        <v>1087</v>
      </c>
      <c r="B2412" t="s">
        <v>1117</v>
      </c>
      <c r="C2412" s="2" t="s">
        <v>3731</v>
      </c>
    </row>
    <row r="2413" spans="1:3" x14ac:dyDescent="0.3">
      <c r="A2413" t="s">
        <v>1087</v>
      </c>
      <c r="B2413" t="s">
        <v>1117</v>
      </c>
      <c r="C2413" s="2" t="s">
        <v>8627</v>
      </c>
    </row>
    <row r="2414" spans="1:3" x14ac:dyDescent="0.3">
      <c r="A2414" t="s">
        <v>1087</v>
      </c>
      <c r="B2414" t="s">
        <v>1117</v>
      </c>
      <c r="C2414" s="2" t="s">
        <v>8628</v>
      </c>
    </row>
    <row r="2415" spans="1:3" x14ac:dyDescent="0.3">
      <c r="A2415" t="s">
        <v>1087</v>
      </c>
      <c r="B2415" t="s">
        <v>1117</v>
      </c>
      <c r="C2415" s="2" t="s">
        <v>8629</v>
      </c>
    </row>
    <row r="2416" spans="1:3" x14ac:dyDescent="0.3">
      <c r="A2416" t="s">
        <v>1087</v>
      </c>
      <c r="B2416" t="s">
        <v>1117</v>
      </c>
      <c r="C2416" s="2" t="s">
        <v>65</v>
      </c>
    </row>
    <row r="2417" spans="1:3" x14ac:dyDescent="0.3">
      <c r="A2417" t="s">
        <v>1087</v>
      </c>
      <c r="B2417" t="s">
        <v>1117</v>
      </c>
      <c r="C2417" s="2" t="s">
        <v>3811</v>
      </c>
    </row>
    <row r="2418" spans="1:3" x14ac:dyDescent="0.3">
      <c r="A2418" t="s">
        <v>1087</v>
      </c>
      <c r="B2418" t="s">
        <v>1117</v>
      </c>
      <c r="C2418" s="2" t="s">
        <v>3666</v>
      </c>
    </row>
    <row r="2419" spans="1:3" x14ac:dyDescent="0.3">
      <c r="A2419" t="s">
        <v>1087</v>
      </c>
      <c r="B2419" t="s">
        <v>1117</v>
      </c>
      <c r="C2419" s="2" t="s">
        <v>3667</v>
      </c>
    </row>
    <row r="2420" spans="1:3" x14ac:dyDescent="0.3">
      <c r="A2420" t="s">
        <v>1087</v>
      </c>
      <c r="B2420" t="s">
        <v>1117</v>
      </c>
      <c r="C2420" s="2" t="s">
        <v>4818</v>
      </c>
    </row>
    <row r="2421" spans="1:3" x14ac:dyDescent="0.3">
      <c r="A2421" t="s">
        <v>1087</v>
      </c>
      <c r="B2421" t="s">
        <v>1117</v>
      </c>
      <c r="C2421" s="2" t="s">
        <v>3759</v>
      </c>
    </row>
    <row r="2422" spans="1:3" x14ac:dyDescent="0.3">
      <c r="A2422" t="s">
        <v>1087</v>
      </c>
      <c r="B2422" t="s">
        <v>1117</v>
      </c>
      <c r="C2422" s="2" t="s">
        <v>1128</v>
      </c>
    </row>
    <row r="2423" spans="1:3" x14ac:dyDescent="0.3">
      <c r="A2423" t="s">
        <v>1087</v>
      </c>
      <c r="B2423" t="s">
        <v>1117</v>
      </c>
      <c r="C2423" s="2" t="s">
        <v>3438</v>
      </c>
    </row>
    <row r="2424" spans="1:3" x14ac:dyDescent="0.3">
      <c r="A2424" t="s">
        <v>1087</v>
      </c>
      <c r="B2424" t="s">
        <v>1117</v>
      </c>
      <c r="C2424" s="2" t="s">
        <v>4820</v>
      </c>
    </row>
    <row r="2425" spans="1:3" x14ac:dyDescent="0.3">
      <c r="A2425" t="s">
        <v>1087</v>
      </c>
      <c r="B2425" t="s">
        <v>1117</v>
      </c>
      <c r="C2425" s="2" t="s">
        <v>1126</v>
      </c>
    </row>
    <row r="2426" spans="1:3" x14ac:dyDescent="0.3">
      <c r="A2426" t="s">
        <v>1087</v>
      </c>
      <c r="B2426" t="s">
        <v>1117</v>
      </c>
      <c r="C2426" s="2" t="s">
        <v>4821</v>
      </c>
    </row>
    <row r="2427" spans="1:3" x14ac:dyDescent="0.3">
      <c r="A2427" t="s">
        <v>1087</v>
      </c>
      <c r="B2427" t="s">
        <v>1117</v>
      </c>
      <c r="C2427" s="2" t="s">
        <v>106</v>
      </c>
    </row>
    <row r="2428" spans="1:3" x14ac:dyDescent="0.3">
      <c r="A2428" t="s">
        <v>1087</v>
      </c>
      <c r="B2428" t="s">
        <v>1117</v>
      </c>
      <c r="C2428" s="2" t="s">
        <v>3622</v>
      </c>
    </row>
    <row r="2429" spans="1:3" x14ac:dyDescent="0.3">
      <c r="A2429" t="s">
        <v>1087</v>
      </c>
      <c r="B2429" t="s">
        <v>1117</v>
      </c>
      <c r="C2429" s="2" t="s">
        <v>3442</v>
      </c>
    </row>
    <row r="2430" spans="1:3" x14ac:dyDescent="0.3">
      <c r="A2430" t="s">
        <v>1087</v>
      </c>
      <c r="B2430" t="s">
        <v>1117</v>
      </c>
      <c r="C2430" s="2" t="s">
        <v>3443</v>
      </c>
    </row>
    <row r="2431" spans="1:3" x14ac:dyDescent="0.3">
      <c r="A2431" t="s">
        <v>1087</v>
      </c>
      <c r="B2431" t="s">
        <v>1117</v>
      </c>
      <c r="C2431" s="2" t="s">
        <v>4822</v>
      </c>
    </row>
    <row r="2432" spans="1:3" x14ac:dyDescent="0.3">
      <c r="A2432" t="s">
        <v>1087</v>
      </c>
      <c r="B2432" t="s">
        <v>1117</v>
      </c>
      <c r="C2432" s="2" t="s">
        <v>3320</v>
      </c>
    </row>
    <row r="2433" spans="1:3" x14ac:dyDescent="0.3">
      <c r="A2433" t="s">
        <v>1087</v>
      </c>
      <c r="B2433" t="s">
        <v>1117</v>
      </c>
      <c r="C2433" s="2" t="s">
        <v>4823</v>
      </c>
    </row>
    <row r="2434" spans="1:3" x14ac:dyDescent="0.3">
      <c r="A2434" t="s">
        <v>1087</v>
      </c>
      <c r="B2434" t="s">
        <v>1117</v>
      </c>
      <c r="C2434" s="2" t="s">
        <v>4824</v>
      </c>
    </row>
    <row r="2435" spans="1:3" x14ac:dyDescent="0.3">
      <c r="A2435" t="s">
        <v>1087</v>
      </c>
      <c r="B2435" t="s">
        <v>1117</v>
      </c>
      <c r="C2435" s="2" t="s">
        <v>1118</v>
      </c>
    </row>
    <row r="2436" spans="1:3" x14ac:dyDescent="0.3">
      <c r="A2436" t="s">
        <v>1087</v>
      </c>
      <c r="B2436" t="s">
        <v>1117</v>
      </c>
      <c r="C2436" s="2" t="s">
        <v>1129</v>
      </c>
    </row>
    <row r="2437" spans="1:3" x14ac:dyDescent="0.3">
      <c r="A2437" t="s">
        <v>1087</v>
      </c>
      <c r="B2437" t="s">
        <v>1117</v>
      </c>
      <c r="C2437" s="2" t="s">
        <v>66</v>
      </c>
    </row>
    <row r="2438" spans="1:3" x14ac:dyDescent="0.3">
      <c r="A2438" t="s">
        <v>1087</v>
      </c>
      <c r="B2438" t="s">
        <v>1117</v>
      </c>
      <c r="C2438" s="2" t="s">
        <v>4825</v>
      </c>
    </row>
    <row r="2439" spans="1:3" x14ac:dyDescent="0.3">
      <c r="A2439" t="s">
        <v>1087</v>
      </c>
      <c r="B2439" t="s">
        <v>1215</v>
      </c>
      <c r="C2439" s="2" t="s">
        <v>1216</v>
      </c>
    </row>
    <row r="2440" spans="1:3" x14ac:dyDescent="0.3">
      <c r="A2440" t="s">
        <v>1087</v>
      </c>
      <c r="B2440" t="s">
        <v>1215</v>
      </c>
      <c r="C2440" s="2" t="s">
        <v>3621</v>
      </c>
    </row>
    <row r="2441" spans="1:3" x14ac:dyDescent="0.3">
      <c r="A2441" t="s">
        <v>1087</v>
      </c>
      <c r="B2441" t="s">
        <v>1215</v>
      </c>
      <c r="C2441" s="2" t="s">
        <v>3619</v>
      </c>
    </row>
    <row r="2442" spans="1:3" x14ac:dyDescent="0.3">
      <c r="A2442" t="s">
        <v>1087</v>
      </c>
      <c r="B2442" t="s">
        <v>1215</v>
      </c>
      <c r="C2442" s="2" t="s">
        <v>3719</v>
      </c>
    </row>
    <row r="2443" spans="1:3" x14ac:dyDescent="0.3">
      <c r="A2443" t="s">
        <v>1087</v>
      </c>
      <c r="B2443" t="s">
        <v>1215</v>
      </c>
      <c r="C2443" s="2" t="s">
        <v>8630</v>
      </c>
    </row>
    <row r="2444" spans="1:3" x14ac:dyDescent="0.3">
      <c r="A2444" t="s">
        <v>1087</v>
      </c>
      <c r="B2444" t="s">
        <v>1215</v>
      </c>
      <c r="C2444" s="2" t="s">
        <v>1217</v>
      </c>
    </row>
    <row r="2445" spans="1:3" x14ac:dyDescent="0.3">
      <c r="A2445" t="s">
        <v>1087</v>
      </c>
      <c r="B2445" t="s">
        <v>1215</v>
      </c>
      <c r="C2445" s="2" t="s">
        <v>4795</v>
      </c>
    </row>
    <row r="2446" spans="1:3" x14ac:dyDescent="0.3">
      <c r="A2446" t="s">
        <v>1087</v>
      </c>
      <c r="B2446" t="s">
        <v>1215</v>
      </c>
      <c r="C2446" s="2" t="s">
        <v>4796</v>
      </c>
    </row>
    <row r="2447" spans="1:3" x14ac:dyDescent="0.3">
      <c r="A2447" t="s">
        <v>1087</v>
      </c>
      <c r="B2447" t="s">
        <v>1215</v>
      </c>
      <c r="C2447" s="2" t="s">
        <v>51</v>
      </c>
    </row>
    <row r="2448" spans="1:3" x14ac:dyDescent="0.3">
      <c r="A2448" t="s">
        <v>1087</v>
      </c>
      <c r="B2448" t="s">
        <v>1215</v>
      </c>
      <c r="C2448" s="2" t="s">
        <v>4797</v>
      </c>
    </row>
    <row r="2449" spans="1:3" x14ac:dyDescent="0.3">
      <c r="A2449" t="s">
        <v>1087</v>
      </c>
      <c r="B2449" t="s">
        <v>1215</v>
      </c>
      <c r="C2449" s="2" t="s">
        <v>105</v>
      </c>
    </row>
    <row r="2450" spans="1:3" x14ac:dyDescent="0.3">
      <c r="A2450" t="s">
        <v>1087</v>
      </c>
      <c r="B2450" t="s">
        <v>9510</v>
      </c>
      <c r="C2450" s="2">
        <v>12801</v>
      </c>
    </row>
    <row r="2451" spans="1:3" x14ac:dyDescent="0.3">
      <c r="A2451" t="s">
        <v>1087</v>
      </c>
      <c r="B2451" t="s">
        <v>9510</v>
      </c>
      <c r="C2451" s="2">
        <v>18130</v>
      </c>
    </row>
    <row r="2452" spans="1:3" x14ac:dyDescent="0.3">
      <c r="A2452" t="s">
        <v>1087</v>
      </c>
      <c r="B2452" t="s">
        <v>420</v>
      </c>
      <c r="C2452" s="2">
        <v>724</v>
      </c>
    </row>
    <row r="2453" spans="1:3" x14ac:dyDescent="0.3">
      <c r="A2453" t="s">
        <v>1087</v>
      </c>
      <c r="B2453" t="s">
        <v>420</v>
      </c>
      <c r="C2453" s="2">
        <v>741</v>
      </c>
    </row>
    <row r="2454" spans="1:3" x14ac:dyDescent="0.3">
      <c r="A2454" t="s">
        <v>1087</v>
      </c>
      <c r="B2454" t="s">
        <v>420</v>
      </c>
      <c r="C2454" s="2">
        <v>1028</v>
      </c>
    </row>
    <row r="2455" spans="1:3" x14ac:dyDescent="0.3">
      <c r="A2455" t="s">
        <v>1087</v>
      </c>
      <c r="B2455" t="s">
        <v>420</v>
      </c>
      <c r="C2455" s="2">
        <v>1287</v>
      </c>
    </row>
    <row r="2456" spans="1:3" x14ac:dyDescent="0.3">
      <c r="A2456" t="s">
        <v>1087</v>
      </c>
      <c r="B2456" t="s">
        <v>420</v>
      </c>
      <c r="C2456" s="2">
        <v>1565</v>
      </c>
    </row>
    <row r="2457" spans="1:3" x14ac:dyDescent="0.3">
      <c r="A2457" t="s">
        <v>1087</v>
      </c>
      <c r="B2457" t="s">
        <v>420</v>
      </c>
      <c r="C2457" s="2">
        <v>1953</v>
      </c>
    </row>
    <row r="2458" spans="1:3" x14ac:dyDescent="0.3">
      <c r="A2458" t="s">
        <v>1087</v>
      </c>
      <c r="B2458" t="s">
        <v>420</v>
      </c>
      <c r="C2458" s="2">
        <v>1954</v>
      </c>
    </row>
    <row r="2459" spans="1:3" x14ac:dyDescent="0.3">
      <c r="A2459" t="s">
        <v>1087</v>
      </c>
      <c r="B2459" t="s">
        <v>420</v>
      </c>
      <c r="C2459" s="2">
        <v>1955</v>
      </c>
    </row>
    <row r="2460" spans="1:3" x14ac:dyDescent="0.3">
      <c r="A2460" t="s">
        <v>1087</v>
      </c>
      <c r="B2460" t="s">
        <v>420</v>
      </c>
      <c r="C2460" s="2">
        <v>1956</v>
      </c>
    </row>
    <row r="2461" spans="1:3" x14ac:dyDescent="0.3">
      <c r="A2461" t="s">
        <v>1087</v>
      </c>
      <c r="B2461" t="s">
        <v>420</v>
      </c>
      <c r="C2461" s="2">
        <v>1996</v>
      </c>
    </row>
    <row r="2462" spans="1:3" x14ac:dyDescent="0.3">
      <c r="A2462" t="s">
        <v>1087</v>
      </c>
      <c r="B2462" t="s">
        <v>420</v>
      </c>
      <c r="C2462" s="2">
        <v>2273</v>
      </c>
    </row>
    <row r="2463" spans="1:3" x14ac:dyDescent="0.3">
      <c r="A2463" t="s">
        <v>1087</v>
      </c>
      <c r="B2463" t="s">
        <v>420</v>
      </c>
      <c r="C2463" s="2">
        <v>4076</v>
      </c>
    </row>
    <row r="2464" spans="1:3" x14ac:dyDescent="0.3">
      <c r="A2464" t="s">
        <v>1087</v>
      </c>
      <c r="B2464" t="s">
        <v>420</v>
      </c>
      <c r="C2464" s="2">
        <v>4741</v>
      </c>
    </row>
    <row r="2465" spans="1:3" x14ac:dyDescent="0.3">
      <c r="A2465" t="s">
        <v>1087</v>
      </c>
      <c r="B2465" t="s">
        <v>420</v>
      </c>
      <c r="C2465" s="2">
        <v>6228</v>
      </c>
    </row>
    <row r="2466" spans="1:3" x14ac:dyDescent="0.3">
      <c r="A2466" t="s">
        <v>1087</v>
      </c>
      <c r="B2466" t="s">
        <v>420</v>
      </c>
      <c r="C2466" s="2">
        <v>101000800</v>
      </c>
    </row>
    <row r="2467" spans="1:3" x14ac:dyDescent="0.3">
      <c r="A2467" t="s">
        <v>1087</v>
      </c>
      <c r="B2467" t="s">
        <v>420</v>
      </c>
      <c r="C2467" s="2">
        <v>101000845</v>
      </c>
    </row>
    <row r="2468" spans="1:3" x14ac:dyDescent="0.3">
      <c r="A2468" t="s">
        <v>1087</v>
      </c>
      <c r="B2468" t="s">
        <v>420</v>
      </c>
      <c r="C2468" s="2">
        <v>101000875</v>
      </c>
    </row>
    <row r="2469" spans="1:3" x14ac:dyDescent="0.3">
      <c r="A2469" t="s">
        <v>1087</v>
      </c>
      <c r="B2469" t="s">
        <v>420</v>
      </c>
      <c r="C2469" s="2">
        <v>101011100</v>
      </c>
    </row>
    <row r="2470" spans="1:3" x14ac:dyDescent="0.3">
      <c r="A2470" t="s">
        <v>1087</v>
      </c>
      <c r="B2470" t="s">
        <v>420</v>
      </c>
      <c r="C2470" s="2">
        <v>101011500</v>
      </c>
    </row>
    <row r="2471" spans="1:3" x14ac:dyDescent="0.3">
      <c r="A2471" t="s">
        <v>1087</v>
      </c>
      <c r="B2471" t="s">
        <v>420</v>
      </c>
      <c r="C2471" s="2">
        <v>101011510</v>
      </c>
    </row>
    <row r="2472" spans="1:3" x14ac:dyDescent="0.3">
      <c r="A2472" t="s">
        <v>1087</v>
      </c>
      <c r="B2472" t="s">
        <v>420</v>
      </c>
      <c r="C2472" s="2">
        <v>101110501</v>
      </c>
    </row>
    <row r="2473" spans="1:3" x14ac:dyDescent="0.3">
      <c r="A2473" t="s">
        <v>1087</v>
      </c>
      <c r="B2473" t="s">
        <v>420</v>
      </c>
      <c r="C2473" s="2">
        <v>20381</v>
      </c>
    </row>
    <row r="2474" spans="1:3" x14ac:dyDescent="0.3">
      <c r="A2474" t="s">
        <v>1087</v>
      </c>
      <c r="B2474" t="s">
        <v>420</v>
      </c>
      <c r="C2474" s="2" t="s">
        <v>8631</v>
      </c>
    </row>
    <row r="2475" spans="1:3" x14ac:dyDescent="0.3">
      <c r="A2475" t="s">
        <v>1087</v>
      </c>
      <c r="B2475" t="s">
        <v>420</v>
      </c>
      <c r="C2475" s="2" t="s">
        <v>8632</v>
      </c>
    </row>
    <row r="2476" spans="1:3" x14ac:dyDescent="0.3">
      <c r="A2476" t="s">
        <v>1087</v>
      </c>
      <c r="B2476" t="s">
        <v>420</v>
      </c>
      <c r="C2476" s="2" t="s">
        <v>1116</v>
      </c>
    </row>
    <row r="2477" spans="1:3" x14ac:dyDescent="0.3">
      <c r="A2477" t="s">
        <v>1087</v>
      </c>
      <c r="B2477" t="s">
        <v>420</v>
      </c>
      <c r="C2477" s="2" t="s">
        <v>1114</v>
      </c>
    </row>
    <row r="2478" spans="1:3" x14ac:dyDescent="0.3">
      <c r="A2478" t="s">
        <v>1087</v>
      </c>
      <c r="B2478" t="s">
        <v>420</v>
      </c>
      <c r="C2478" s="2" t="s">
        <v>8633</v>
      </c>
    </row>
    <row r="2479" spans="1:3" x14ac:dyDescent="0.3">
      <c r="A2479" t="s">
        <v>1087</v>
      </c>
      <c r="B2479" t="s">
        <v>420</v>
      </c>
      <c r="C2479" s="2" t="s">
        <v>1115</v>
      </c>
    </row>
    <row r="2480" spans="1:3" x14ac:dyDescent="0.3">
      <c r="A2480" t="s">
        <v>1087</v>
      </c>
      <c r="B2480" t="s">
        <v>420</v>
      </c>
      <c r="C2480" s="2" t="s">
        <v>8634</v>
      </c>
    </row>
    <row r="2481" spans="1:3" x14ac:dyDescent="0.3">
      <c r="A2481" t="s">
        <v>1087</v>
      </c>
      <c r="B2481" t="s">
        <v>420</v>
      </c>
      <c r="C2481" s="2" t="s">
        <v>8635</v>
      </c>
    </row>
    <row r="2482" spans="1:3" x14ac:dyDescent="0.3">
      <c r="A2482" t="s">
        <v>1087</v>
      </c>
      <c r="B2482" t="s">
        <v>420</v>
      </c>
      <c r="C2482" s="2" t="s">
        <v>8636</v>
      </c>
    </row>
    <row r="2483" spans="1:3" x14ac:dyDescent="0.3">
      <c r="A2483" t="s">
        <v>1087</v>
      </c>
      <c r="B2483" t="s">
        <v>420</v>
      </c>
      <c r="C2483" s="2" t="s">
        <v>8637</v>
      </c>
    </row>
    <row r="2484" spans="1:3" x14ac:dyDescent="0.3">
      <c r="A2484" t="s">
        <v>1087</v>
      </c>
      <c r="B2484" t="s">
        <v>420</v>
      </c>
      <c r="C2484" s="2" t="s">
        <v>8638</v>
      </c>
    </row>
    <row r="2485" spans="1:3" x14ac:dyDescent="0.3">
      <c r="A2485" t="s">
        <v>1087</v>
      </c>
      <c r="B2485" t="s">
        <v>420</v>
      </c>
      <c r="C2485" s="2" t="s">
        <v>8639</v>
      </c>
    </row>
    <row r="2486" spans="1:3" x14ac:dyDescent="0.3">
      <c r="A2486" t="s">
        <v>1087</v>
      </c>
      <c r="B2486" t="s">
        <v>420</v>
      </c>
      <c r="C2486" s="2" t="s">
        <v>8640</v>
      </c>
    </row>
    <row r="2487" spans="1:3" x14ac:dyDescent="0.3">
      <c r="A2487" t="s">
        <v>1087</v>
      </c>
      <c r="B2487" t="s">
        <v>420</v>
      </c>
      <c r="C2487" s="2" t="s">
        <v>8641</v>
      </c>
    </row>
    <row r="2488" spans="1:3" x14ac:dyDescent="0.3">
      <c r="A2488" t="s">
        <v>1087</v>
      </c>
      <c r="B2488" t="s">
        <v>420</v>
      </c>
      <c r="C2488" s="2" t="s">
        <v>8642</v>
      </c>
    </row>
    <row r="2489" spans="1:3" x14ac:dyDescent="0.3">
      <c r="A2489" t="s">
        <v>1087</v>
      </c>
      <c r="B2489" t="s">
        <v>420</v>
      </c>
      <c r="C2489" s="2" t="s">
        <v>8643</v>
      </c>
    </row>
    <row r="2490" spans="1:3" x14ac:dyDescent="0.3">
      <c r="A2490" t="s">
        <v>1087</v>
      </c>
      <c r="B2490" t="s">
        <v>420</v>
      </c>
      <c r="C2490" s="2" t="s">
        <v>8644</v>
      </c>
    </row>
    <row r="2491" spans="1:3" x14ac:dyDescent="0.3">
      <c r="A2491" t="s">
        <v>1087</v>
      </c>
      <c r="B2491" t="s">
        <v>420</v>
      </c>
      <c r="C2491" s="2" t="s">
        <v>1112</v>
      </c>
    </row>
    <row r="2492" spans="1:3" x14ac:dyDescent="0.3">
      <c r="A2492" t="s">
        <v>1087</v>
      </c>
      <c r="B2492" t="s">
        <v>420</v>
      </c>
      <c r="C2492" s="2" t="s">
        <v>8645</v>
      </c>
    </row>
    <row r="2493" spans="1:3" x14ac:dyDescent="0.3">
      <c r="A2493" t="s">
        <v>1087</v>
      </c>
      <c r="B2493" t="s">
        <v>420</v>
      </c>
      <c r="C2493" s="2" t="s">
        <v>8646</v>
      </c>
    </row>
    <row r="2494" spans="1:3" x14ac:dyDescent="0.3">
      <c r="A2494" t="s">
        <v>1087</v>
      </c>
      <c r="B2494" t="s">
        <v>420</v>
      </c>
      <c r="C2494" s="2" t="s">
        <v>8647</v>
      </c>
    </row>
    <row r="2495" spans="1:3" x14ac:dyDescent="0.3">
      <c r="A2495" t="s">
        <v>1087</v>
      </c>
      <c r="B2495" t="s">
        <v>420</v>
      </c>
      <c r="C2495" s="2" t="s">
        <v>8648</v>
      </c>
    </row>
    <row r="2496" spans="1:3" x14ac:dyDescent="0.3">
      <c r="A2496" t="s">
        <v>1087</v>
      </c>
      <c r="B2496" t="s">
        <v>420</v>
      </c>
      <c r="C2496" s="2" t="s">
        <v>8649</v>
      </c>
    </row>
    <row r="2497" spans="1:3" x14ac:dyDescent="0.3">
      <c r="A2497" t="s">
        <v>1087</v>
      </c>
      <c r="B2497" t="s">
        <v>420</v>
      </c>
      <c r="C2497" s="2" t="s">
        <v>8650</v>
      </c>
    </row>
    <row r="2498" spans="1:3" x14ac:dyDescent="0.3">
      <c r="A2498" t="s">
        <v>1087</v>
      </c>
      <c r="B2498" t="s">
        <v>420</v>
      </c>
      <c r="C2498" s="2" t="s">
        <v>8651</v>
      </c>
    </row>
    <row r="2499" spans="1:3" x14ac:dyDescent="0.3">
      <c r="A2499" t="s">
        <v>1087</v>
      </c>
      <c r="B2499" t="s">
        <v>420</v>
      </c>
      <c r="C2499" s="2" t="s">
        <v>1108</v>
      </c>
    </row>
    <row r="2500" spans="1:3" x14ac:dyDescent="0.3">
      <c r="A2500" t="s">
        <v>1087</v>
      </c>
      <c r="B2500" t="s">
        <v>420</v>
      </c>
      <c r="C2500" s="2" t="s">
        <v>8652</v>
      </c>
    </row>
    <row r="2501" spans="1:3" x14ac:dyDescent="0.3">
      <c r="A2501" t="s">
        <v>1087</v>
      </c>
      <c r="B2501" t="s">
        <v>420</v>
      </c>
      <c r="C2501" s="2" t="s">
        <v>8653</v>
      </c>
    </row>
    <row r="2502" spans="1:3" x14ac:dyDescent="0.3">
      <c r="A2502" t="s">
        <v>1087</v>
      </c>
      <c r="B2502" t="s">
        <v>420</v>
      </c>
      <c r="C2502" s="2" t="s">
        <v>8654</v>
      </c>
    </row>
    <row r="2503" spans="1:3" x14ac:dyDescent="0.3">
      <c r="A2503" t="s">
        <v>1087</v>
      </c>
      <c r="B2503" t="s">
        <v>420</v>
      </c>
      <c r="C2503" s="2" t="s">
        <v>8655</v>
      </c>
    </row>
    <row r="2504" spans="1:3" x14ac:dyDescent="0.3">
      <c r="A2504" t="s">
        <v>1087</v>
      </c>
      <c r="B2504" t="s">
        <v>420</v>
      </c>
      <c r="C2504" s="2" t="s">
        <v>8656</v>
      </c>
    </row>
    <row r="2505" spans="1:3" x14ac:dyDescent="0.3">
      <c r="A2505" t="s">
        <v>1087</v>
      </c>
      <c r="B2505" t="s">
        <v>420</v>
      </c>
      <c r="C2505" s="2" t="s">
        <v>1107</v>
      </c>
    </row>
    <row r="2506" spans="1:3" x14ac:dyDescent="0.3">
      <c r="A2506" t="s">
        <v>1087</v>
      </c>
      <c r="B2506" t="s">
        <v>420</v>
      </c>
      <c r="C2506" s="2" t="s">
        <v>1109</v>
      </c>
    </row>
    <row r="2507" spans="1:3" x14ac:dyDescent="0.3">
      <c r="A2507" t="s">
        <v>1087</v>
      </c>
      <c r="B2507" t="s">
        <v>420</v>
      </c>
      <c r="C2507" s="2" t="s">
        <v>8657</v>
      </c>
    </row>
    <row r="2508" spans="1:3" x14ac:dyDescent="0.3">
      <c r="A2508" t="s">
        <v>1087</v>
      </c>
      <c r="B2508" t="s">
        <v>420</v>
      </c>
      <c r="C2508" s="2" t="s">
        <v>8658</v>
      </c>
    </row>
    <row r="2509" spans="1:3" x14ac:dyDescent="0.3">
      <c r="A2509" t="s">
        <v>1087</v>
      </c>
      <c r="B2509" t="s">
        <v>420</v>
      </c>
      <c r="C2509" s="2">
        <v>614001182</v>
      </c>
    </row>
    <row r="2510" spans="1:3" x14ac:dyDescent="0.3">
      <c r="A2510" t="s">
        <v>1087</v>
      </c>
      <c r="B2510" t="s">
        <v>420</v>
      </c>
      <c r="C2510" s="2" t="s">
        <v>1113</v>
      </c>
    </row>
    <row r="2511" spans="1:3" x14ac:dyDescent="0.3">
      <c r="A2511" t="s">
        <v>1087</v>
      </c>
      <c r="B2511" t="s">
        <v>420</v>
      </c>
      <c r="C2511" s="2">
        <v>7561</v>
      </c>
    </row>
    <row r="2512" spans="1:3" x14ac:dyDescent="0.3">
      <c r="A2512" t="s">
        <v>1087</v>
      </c>
      <c r="B2512" t="s">
        <v>420</v>
      </c>
      <c r="C2512" s="2" t="s">
        <v>8659</v>
      </c>
    </row>
    <row r="2513" spans="1:3" x14ac:dyDescent="0.3">
      <c r="A2513" t="s">
        <v>1087</v>
      </c>
      <c r="B2513" t="s">
        <v>420</v>
      </c>
      <c r="C2513" s="2" t="s">
        <v>8660</v>
      </c>
    </row>
    <row r="2514" spans="1:3" x14ac:dyDescent="0.3">
      <c r="A2514" t="s">
        <v>1087</v>
      </c>
      <c r="B2514" t="s">
        <v>420</v>
      </c>
      <c r="C2514" s="2" t="s">
        <v>8661</v>
      </c>
    </row>
    <row r="2515" spans="1:3" x14ac:dyDescent="0.3">
      <c r="A2515" t="s">
        <v>1087</v>
      </c>
      <c r="B2515" t="s">
        <v>420</v>
      </c>
      <c r="C2515" s="2" t="s">
        <v>8662</v>
      </c>
    </row>
    <row r="2516" spans="1:3" x14ac:dyDescent="0.3">
      <c r="A2516" t="s">
        <v>1087</v>
      </c>
      <c r="B2516" t="s">
        <v>420</v>
      </c>
      <c r="C2516" s="2" t="s">
        <v>8663</v>
      </c>
    </row>
    <row r="2517" spans="1:3" x14ac:dyDescent="0.3">
      <c r="A2517" t="s">
        <v>1087</v>
      </c>
      <c r="B2517" t="s">
        <v>420</v>
      </c>
      <c r="C2517" s="2" t="s">
        <v>8664</v>
      </c>
    </row>
    <row r="2518" spans="1:3" x14ac:dyDescent="0.3">
      <c r="A2518" t="s">
        <v>1087</v>
      </c>
      <c r="B2518" t="s">
        <v>420</v>
      </c>
      <c r="C2518" s="2" t="s">
        <v>8665</v>
      </c>
    </row>
    <row r="2519" spans="1:3" x14ac:dyDescent="0.3">
      <c r="A2519" t="s">
        <v>1087</v>
      </c>
      <c r="B2519" t="s">
        <v>420</v>
      </c>
      <c r="C2519" s="2" t="s">
        <v>8666</v>
      </c>
    </row>
    <row r="2520" spans="1:3" x14ac:dyDescent="0.3">
      <c r="A2520" t="s">
        <v>1087</v>
      </c>
      <c r="B2520" t="s">
        <v>420</v>
      </c>
      <c r="C2520" s="2" t="s">
        <v>8667</v>
      </c>
    </row>
    <row r="2521" spans="1:3" x14ac:dyDescent="0.3">
      <c r="A2521" t="s">
        <v>1087</v>
      </c>
      <c r="B2521" t="s">
        <v>420</v>
      </c>
      <c r="C2521" s="2" t="s">
        <v>8668</v>
      </c>
    </row>
    <row r="2522" spans="1:3" x14ac:dyDescent="0.3">
      <c r="A2522" t="s">
        <v>1087</v>
      </c>
      <c r="B2522" t="s">
        <v>420</v>
      </c>
      <c r="C2522" s="2" t="s">
        <v>8669</v>
      </c>
    </row>
    <row r="2523" spans="1:3" x14ac:dyDescent="0.3">
      <c r="A2523" t="s">
        <v>1087</v>
      </c>
      <c r="B2523" t="s">
        <v>420</v>
      </c>
      <c r="C2523" s="2" t="s">
        <v>6548</v>
      </c>
    </row>
    <row r="2524" spans="1:3" x14ac:dyDescent="0.3">
      <c r="A2524" t="s">
        <v>1087</v>
      </c>
      <c r="B2524" t="s">
        <v>420</v>
      </c>
      <c r="C2524" s="2" t="s">
        <v>8670</v>
      </c>
    </row>
    <row r="2525" spans="1:3" x14ac:dyDescent="0.3">
      <c r="A2525" t="s">
        <v>1087</v>
      </c>
      <c r="B2525" t="s">
        <v>420</v>
      </c>
      <c r="C2525" s="2" t="s">
        <v>8671</v>
      </c>
    </row>
    <row r="2526" spans="1:3" x14ac:dyDescent="0.3">
      <c r="A2526" t="s">
        <v>1087</v>
      </c>
      <c r="B2526" t="s">
        <v>420</v>
      </c>
      <c r="C2526" s="2" t="s">
        <v>8672</v>
      </c>
    </row>
    <row r="2527" spans="1:3" x14ac:dyDescent="0.3">
      <c r="A2527" t="s">
        <v>1087</v>
      </c>
      <c r="B2527" t="s">
        <v>420</v>
      </c>
      <c r="C2527" s="2" t="s">
        <v>8673</v>
      </c>
    </row>
    <row r="2528" spans="1:3" x14ac:dyDescent="0.3">
      <c r="A2528" t="s">
        <v>1087</v>
      </c>
      <c r="B2528" t="s">
        <v>420</v>
      </c>
      <c r="C2528" s="2" t="s">
        <v>8674</v>
      </c>
    </row>
    <row r="2529" spans="1:3" x14ac:dyDescent="0.3">
      <c r="A2529" t="s">
        <v>1087</v>
      </c>
      <c r="B2529" t="s">
        <v>420</v>
      </c>
      <c r="C2529" s="2" t="s">
        <v>8675</v>
      </c>
    </row>
    <row r="2530" spans="1:3" x14ac:dyDescent="0.3">
      <c r="A2530" t="s">
        <v>1087</v>
      </c>
      <c r="B2530" t="s">
        <v>420</v>
      </c>
      <c r="C2530" s="2" t="s">
        <v>1106</v>
      </c>
    </row>
    <row r="2531" spans="1:3" x14ac:dyDescent="0.3">
      <c r="A2531" t="s">
        <v>1087</v>
      </c>
      <c r="B2531" t="s">
        <v>420</v>
      </c>
      <c r="C2531" s="2" t="s">
        <v>1110</v>
      </c>
    </row>
    <row r="2532" spans="1:3" x14ac:dyDescent="0.3">
      <c r="A2532" t="s">
        <v>1087</v>
      </c>
      <c r="B2532" t="s">
        <v>420</v>
      </c>
      <c r="C2532" s="2" t="s">
        <v>1111</v>
      </c>
    </row>
    <row r="2533" spans="1:3" x14ac:dyDescent="0.3">
      <c r="A2533" t="s">
        <v>1087</v>
      </c>
      <c r="B2533" t="s">
        <v>420</v>
      </c>
      <c r="C2533" s="2" t="s">
        <v>7519</v>
      </c>
    </row>
    <row r="2534" spans="1:3" x14ac:dyDescent="0.3">
      <c r="A2534" t="s">
        <v>1087</v>
      </c>
      <c r="B2534" t="s">
        <v>420</v>
      </c>
      <c r="C2534" s="2" t="s">
        <v>453</v>
      </c>
    </row>
    <row r="2535" spans="1:3" x14ac:dyDescent="0.3">
      <c r="A2535" t="s">
        <v>1087</v>
      </c>
      <c r="B2535" t="s">
        <v>420</v>
      </c>
      <c r="C2535" s="2" t="s">
        <v>361</v>
      </c>
    </row>
    <row r="2536" spans="1:3" x14ac:dyDescent="0.3">
      <c r="A2536" t="s">
        <v>1087</v>
      </c>
      <c r="B2536" t="s">
        <v>420</v>
      </c>
      <c r="C2536" s="2" t="s">
        <v>8676</v>
      </c>
    </row>
    <row r="2537" spans="1:3" x14ac:dyDescent="0.3">
      <c r="A2537" t="s">
        <v>1087</v>
      </c>
      <c r="B2537" t="s">
        <v>1250</v>
      </c>
      <c r="C2537" s="2" t="s">
        <v>8677</v>
      </c>
    </row>
    <row r="2538" spans="1:3" x14ac:dyDescent="0.3">
      <c r="A2538" t="s">
        <v>1087</v>
      </c>
      <c r="B2538" t="s">
        <v>1229</v>
      </c>
      <c r="C2538" s="2" t="s">
        <v>8678</v>
      </c>
    </row>
    <row r="2539" spans="1:3" x14ac:dyDescent="0.3">
      <c r="A2539" t="s">
        <v>1087</v>
      </c>
      <c r="B2539" t="s">
        <v>1229</v>
      </c>
      <c r="C2539" s="2" t="s">
        <v>1230</v>
      </c>
    </row>
    <row r="2540" spans="1:3" x14ac:dyDescent="0.3">
      <c r="A2540" t="s">
        <v>1087</v>
      </c>
      <c r="B2540" t="s">
        <v>1229</v>
      </c>
      <c r="C2540" s="2" t="s">
        <v>8679</v>
      </c>
    </row>
    <row r="2541" spans="1:3" x14ac:dyDescent="0.3">
      <c r="A2541" t="s">
        <v>1087</v>
      </c>
      <c r="B2541" t="s">
        <v>1229</v>
      </c>
      <c r="C2541" s="2" t="s">
        <v>8680</v>
      </c>
    </row>
    <row r="2542" spans="1:3" x14ac:dyDescent="0.3">
      <c r="A2542" t="s">
        <v>1087</v>
      </c>
      <c r="B2542" t="s">
        <v>1229</v>
      </c>
      <c r="C2542" s="2" t="s">
        <v>8681</v>
      </c>
    </row>
    <row r="2543" spans="1:3" x14ac:dyDescent="0.3">
      <c r="A2543" t="s">
        <v>1087</v>
      </c>
      <c r="B2543" t="s">
        <v>1244</v>
      </c>
      <c r="C2543" s="2" t="s">
        <v>8682</v>
      </c>
    </row>
    <row r="2544" spans="1:3" x14ac:dyDescent="0.3">
      <c r="A2544" t="s">
        <v>1087</v>
      </c>
      <c r="B2544" t="s">
        <v>1244</v>
      </c>
      <c r="C2544" s="2" t="s">
        <v>1245</v>
      </c>
    </row>
    <row r="2545" spans="1:3" x14ac:dyDescent="0.3">
      <c r="A2545" t="s">
        <v>1087</v>
      </c>
      <c r="B2545" t="s">
        <v>1244</v>
      </c>
      <c r="C2545" s="2" t="s">
        <v>8683</v>
      </c>
    </row>
    <row r="2546" spans="1:3" x14ac:dyDescent="0.3">
      <c r="A2546" t="s">
        <v>1087</v>
      </c>
      <c r="B2546" t="s">
        <v>1244</v>
      </c>
      <c r="C2546" s="2" t="s">
        <v>8684</v>
      </c>
    </row>
    <row r="2547" spans="1:3" x14ac:dyDescent="0.3">
      <c r="A2547" t="s">
        <v>1087</v>
      </c>
      <c r="B2547" t="s">
        <v>1244</v>
      </c>
      <c r="C2547" s="2" t="s">
        <v>8685</v>
      </c>
    </row>
    <row r="2548" spans="1:3" x14ac:dyDescent="0.3">
      <c r="A2548" t="s">
        <v>1087</v>
      </c>
      <c r="B2548" t="s">
        <v>1244</v>
      </c>
      <c r="C2548" s="2" t="s">
        <v>1246</v>
      </c>
    </row>
    <row r="2549" spans="1:3" x14ac:dyDescent="0.3">
      <c r="A2549" t="s">
        <v>1087</v>
      </c>
      <c r="B2549" t="s">
        <v>1244</v>
      </c>
      <c r="C2549" s="2" t="s">
        <v>8686</v>
      </c>
    </row>
    <row r="2550" spans="1:3" x14ac:dyDescent="0.3">
      <c r="A2550" t="s">
        <v>1087</v>
      </c>
      <c r="B2550" t="s">
        <v>1244</v>
      </c>
      <c r="C2550" s="2" t="s">
        <v>8687</v>
      </c>
    </row>
    <row r="2551" spans="1:3" x14ac:dyDescent="0.3">
      <c r="A2551" t="s">
        <v>1087</v>
      </c>
      <c r="B2551" t="s">
        <v>1244</v>
      </c>
      <c r="C2551" s="2" t="s">
        <v>1247</v>
      </c>
    </row>
    <row r="2552" spans="1:3" x14ac:dyDescent="0.3">
      <c r="A2552" t="s">
        <v>1087</v>
      </c>
      <c r="B2552" t="s">
        <v>1248</v>
      </c>
      <c r="C2552" s="2" t="s">
        <v>8688</v>
      </c>
    </row>
    <row r="2553" spans="1:3" x14ac:dyDescent="0.3">
      <c r="A2553" t="s">
        <v>1087</v>
      </c>
      <c r="B2553" t="s">
        <v>1248</v>
      </c>
      <c r="C2553" s="2" t="s">
        <v>8689</v>
      </c>
    </row>
    <row r="2554" spans="1:3" x14ac:dyDescent="0.3">
      <c r="A2554" t="s">
        <v>1087</v>
      </c>
      <c r="B2554" t="s">
        <v>1248</v>
      </c>
      <c r="C2554" s="2" t="s">
        <v>8690</v>
      </c>
    </row>
    <row r="2555" spans="1:3" x14ac:dyDescent="0.3">
      <c r="A2555" t="s">
        <v>1087</v>
      </c>
      <c r="B2555" t="s">
        <v>1248</v>
      </c>
      <c r="C2555" s="2" t="s">
        <v>8691</v>
      </c>
    </row>
    <row r="2556" spans="1:3" x14ac:dyDescent="0.3">
      <c r="A2556" t="s">
        <v>1087</v>
      </c>
      <c r="B2556" t="s">
        <v>1248</v>
      </c>
      <c r="C2556" s="2" t="s">
        <v>8692</v>
      </c>
    </row>
    <row r="2557" spans="1:3" x14ac:dyDescent="0.3">
      <c r="A2557" t="s">
        <v>1087</v>
      </c>
      <c r="B2557" t="s">
        <v>1248</v>
      </c>
      <c r="C2557" s="2" t="s">
        <v>8693</v>
      </c>
    </row>
    <row r="2558" spans="1:3" x14ac:dyDescent="0.3">
      <c r="A2558" t="s">
        <v>1087</v>
      </c>
      <c r="B2558" t="s">
        <v>1248</v>
      </c>
      <c r="C2558" s="2" t="s">
        <v>8694</v>
      </c>
    </row>
    <row r="2559" spans="1:3" x14ac:dyDescent="0.3">
      <c r="A2559" t="s">
        <v>1087</v>
      </c>
      <c r="B2559" t="s">
        <v>1248</v>
      </c>
      <c r="C2559" s="2" t="s">
        <v>8695</v>
      </c>
    </row>
    <row r="2560" spans="1:3" x14ac:dyDescent="0.3">
      <c r="A2560" t="s">
        <v>1087</v>
      </c>
      <c r="B2560" t="s">
        <v>1248</v>
      </c>
      <c r="C2560" s="2" t="s">
        <v>8696</v>
      </c>
    </row>
    <row r="2561" spans="1:3" x14ac:dyDescent="0.3">
      <c r="A2561" t="s">
        <v>1087</v>
      </c>
      <c r="B2561" t="s">
        <v>1248</v>
      </c>
      <c r="C2561" s="2" t="s">
        <v>8697</v>
      </c>
    </row>
    <row r="2562" spans="1:3" x14ac:dyDescent="0.3">
      <c r="A2562" t="s">
        <v>1087</v>
      </c>
      <c r="B2562" t="s">
        <v>1248</v>
      </c>
      <c r="C2562" s="2" t="s">
        <v>8698</v>
      </c>
    </row>
    <row r="2563" spans="1:3" x14ac:dyDescent="0.3">
      <c r="A2563" t="s">
        <v>1087</v>
      </c>
      <c r="B2563" t="s">
        <v>1248</v>
      </c>
      <c r="C2563" s="2" t="s">
        <v>8699</v>
      </c>
    </row>
    <row r="2564" spans="1:3" x14ac:dyDescent="0.3">
      <c r="A2564" t="s">
        <v>1087</v>
      </c>
      <c r="B2564" t="s">
        <v>1248</v>
      </c>
      <c r="C2564" s="2" t="s">
        <v>8700</v>
      </c>
    </row>
    <row r="2565" spans="1:3" x14ac:dyDescent="0.3">
      <c r="A2565" t="s">
        <v>1087</v>
      </c>
      <c r="B2565" t="s">
        <v>1248</v>
      </c>
      <c r="C2565" s="2" t="s">
        <v>8701</v>
      </c>
    </row>
    <row r="2566" spans="1:3" x14ac:dyDescent="0.3">
      <c r="A2566" t="s">
        <v>1087</v>
      </c>
      <c r="B2566" t="s">
        <v>1248</v>
      </c>
      <c r="C2566" s="2" t="s">
        <v>8702</v>
      </c>
    </row>
    <row r="2567" spans="1:3" x14ac:dyDescent="0.3">
      <c r="A2567" t="s">
        <v>1087</v>
      </c>
      <c r="B2567" t="s">
        <v>1248</v>
      </c>
      <c r="C2567" s="2" t="s">
        <v>8703</v>
      </c>
    </row>
    <row r="2568" spans="1:3" x14ac:dyDescent="0.3">
      <c r="A2568" t="s">
        <v>1087</v>
      </c>
      <c r="B2568" t="s">
        <v>1248</v>
      </c>
      <c r="C2568" s="2" t="s">
        <v>7520</v>
      </c>
    </row>
    <row r="2569" spans="1:3" x14ac:dyDescent="0.3">
      <c r="A2569" t="s">
        <v>1087</v>
      </c>
      <c r="B2569" t="s">
        <v>1248</v>
      </c>
      <c r="C2569" s="2" t="s">
        <v>1249</v>
      </c>
    </row>
    <row r="2570" spans="1:3" x14ac:dyDescent="0.3">
      <c r="A2570" t="s">
        <v>1087</v>
      </c>
      <c r="B2570" t="s">
        <v>1248</v>
      </c>
      <c r="C2570" s="2" t="s">
        <v>8704</v>
      </c>
    </row>
    <row r="2571" spans="1:3" x14ac:dyDescent="0.3">
      <c r="A2571" t="s">
        <v>1087</v>
      </c>
      <c r="B2571" t="s">
        <v>1248</v>
      </c>
      <c r="C2571" s="2" t="s">
        <v>8705</v>
      </c>
    </row>
    <row r="2572" spans="1:3" x14ac:dyDescent="0.3">
      <c r="A2572" t="s">
        <v>1087</v>
      </c>
      <c r="B2572" t="s">
        <v>1248</v>
      </c>
      <c r="C2572" s="2" t="s">
        <v>8706</v>
      </c>
    </row>
    <row r="2573" spans="1:3" x14ac:dyDescent="0.3">
      <c r="A2573" t="s">
        <v>1087</v>
      </c>
      <c r="B2573" t="s">
        <v>1248</v>
      </c>
      <c r="C2573" s="2" t="s">
        <v>8707</v>
      </c>
    </row>
    <row r="2574" spans="1:3" x14ac:dyDescent="0.3">
      <c r="A2574" t="s">
        <v>1087</v>
      </c>
      <c r="B2574" t="s">
        <v>1248</v>
      </c>
      <c r="C2574" s="2" t="s">
        <v>8708</v>
      </c>
    </row>
    <row r="2575" spans="1:3" x14ac:dyDescent="0.3">
      <c r="A2575" t="s">
        <v>1087</v>
      </c>
      <c r="B2575" t="s">
        <v>1248</v>
      </c>
      <c r="C2575" s="2" t="s">
        <v>8709</v>
      </c>
    </row>
    <row r="2576" spans="1:3" x14ac:dyDescent="0.3">
      <c r="A2576" t="s">
        <v>1087</v>
      </c>
      <c r="B2576" t="s">
        <v>1133</v>
      </c>
      <c r="C2576" s="2" t="s">
        <v>8710</v>
      </c>
    </row>
    <row r="2577" spans="1:3" x14ac:dyDescent="0.3">
      <c r="A2577" t="s">
        <v>1087</v>
      </c>
      <c r="B2577" t="s">
        <v>1133</v>
      </c>
      <c r="C2577" s="2" t="s">
        <v>8711</v>
      </c>
    </row>
    <row r="2578" spans="1:3" x14ac:dyDescent="0.3">
      <c r="A2578" t="s">
        <v>1087</v>
      </c>
      <c r="B2578" t="s">
        <v>1133</v>
      </c>
      <c r="C2578" s="2" t="s">
        <v>8712</v>
      </c>
    </row>
    <row r="2579" spans="1:3" x14ac:dyDescent="0.3">
      <c r="A2579" t="s">
        <v>1087</v>
      </c>
      <c r="B2579" t="s">
        <v>1133</v>
      </c>
      <c r="C2579" s="2" t="s">
        <v>8713</v>
      </c>
    </row>
    <row r="2580" spans="1:3" x14ac:dyDescent="0.3">
      <c r="A2580" t="s">
        <v>1087</v>
      </c>
      <c r="B2580" t="s">
        <v>1133</v>
      </c>
      <c r="C2580" s="2" t="s">
        <v>8714</v>
      </c>
    </row>
    <row r="2581" spans="1:3" x14ac:dyDescent="0.3">
      <c r="A2581" t="s">
        <v>1087</v>
      </c>
      <c r="B2581" t="s">
        <v>1133</v>
      </c>
      <c r="C2581" s="2" t="s">
        <v>8715</v>
      </c>
    </row>
    <row r="2582" spans="1:3" x14ac:dyDescent="0.3">
      <c r="A2582" t="s">
        <v>1087</v>
      </c>
      <c r="B2582" t="s">
        <v>1133</v>
      </c>
      <c r="C2582" s="2" t="s">
        <v>8716</v>
      </c>
    </row>
    <row r="2583" spans="1:3" x14ac:dyDescent="0.3">
      <c r="A2583" t="s">
        <v>1087</v>
      </c>
      <c r="B2583" t="s">
        <v>1133</v>
      </c>
      <c r="C2583" s="2" t="s">
        <v>8717</v>
      </c>
    </row>
    <row r="2584" spans="1:3" x14ac:dyDescent="0.3">
      <c r="A2584" t="s">
        <v>1087</v>
      </c>
      <c r="B2584" t="s">
        <v>1133</v>
      </c>
      <c r="C2584" s="2" t="s">
        <v>8718</v>
      </c>
    </row>
    <row r="2585" spans="1:3" x14ac:dyDescent="0.3">
      <c r="A2585" t="s">
        <v>1087</v>
      </c>
      <c r="B2585" t="s">
        <v>1133</v>
      </c>
      <c r="C2585" s="2" t="s">
        <v>8719</v>
      </c>
    </row>
    <row r="2586" spans="1:3" x14ac:dyDescent="0.3">
      <c r="A2586" t="s">
        <v>1087</v>
      </c>
      <c r="B2586" t="s">
        <v>1133</v>
      </c>
      <c r="C2586" s="2" t="s">
        <v>7526</v>
      </c>
    </row>
    <row r="2587" spans="1:3" x14ac:dyDescent="0.3">
      <c r="A2587" t="s">
        <v>1087</v>
      </c>
      <c r="B2587" t="s">
        <v>1133</v>
      </c>
      <c r="C2587" s="2" t="s">
        <v>1138</v>
      </c>
    </row>
    <row r="2588" spans="1:3" x14ac:dyDescent="0.3">
      <c r="A2588" t="s">
        <v>1087</v>
      </c>
      <c r="B2588" t="s">
        <v>1133</v>
      </c>
      <c r="C2588" s="2" t="s">
        <v>4807</v>
      </c>
    </row>
    <row r="2589" spans="1:3" x14ac:dyDescent="0.3">
      <c r="A2589" t="s">
        <v>1087</v>
      </c>
      <c r="B2589" t="s">
        <v>1133</v>
      </c>
      <c r="C2589" s="2" t="s">
        <v>8720</v>
      </c>
    </row>
    <row r="2590" spans="1:3" x14ac:dyDescent="0.3">
      <c r="A2590" t="s">
        <v>1087</v>
      </c>
      <c r="B2590" t="s">
        <v>1133</v>
      </c>
      <c r="C2590" s="2" t="s">
        <v>55</v>
      </c>
    </row>
    <row r="2591" spans="1:3" x14ac:dyDescent="0.3">
      <c r="A2591" t="s">
        <v>1087</v>
      </c>
      <c r="B2591" t="s">
        <v>1133</v>
      </c>
      <c r="C2591" s="2" t="s">
        <v>8721</v>
      </c>
    </row>
    <row r="2592" spans="1:3" x14ac:dyDescent="0.3">
      <c r="A2592" t="s">
        <v>1087</v>
      </c>
      <c r="B2592" t="s">
        <v>1133</v>
      </c>
      <c r="C2592" s="2" t="s">
        <v>8722</v>
      </c>
    </row>
    <row r="2593" spans="1:3" x14ac:dyDescent="0.3">
      <c r="A2593" t="s">
        <v>1087</v>
      </c>
      <c r="B2593" t="s">
        <v>1133</v>
      </c>
      <c r="C2593" s="2" t="s">
        <v>1139</v>
      </c>
    </row>
    <row r="2594" spans="1:3" x14ac:dyDescent="0.3">
      <c r="A2594" t="s">
        <v>1087</v>
      </c>
      <c r="B2594" t="s">
        <v>1133</v>
      </c>
      <c r="C2594" s="2" t="s">
        <v>8723</v>
      </c>
    </row>
    <row r="2595" spans="1:3" x14ac:dyDescent="0.3">
      <c r="A2595" t="s">
        <v>1087</v>
      </c>
      <c r="B2595" t="s">
        <v>1133</v>
      </c>
      <c r="C2595" s="2" t="s">
        <v>3325</v>
      </c>
    </row>
    <row r="2596" spans="1:3" x14ac:dyDescent="0.3">
      <c r="A2596" t="s">
        <v>1087</v>
      </c>
      <c r="B2596" t="s">
        <v>1133</v>
      </c>
      <c r="C2596" s="2" t="s">
        <v>8724</v>
      </c>
    </row>
    <row r="2597" spans="1:3" x14ac:dyDescent="0.3">
      <c r="A2597" t="s">
        <v>1087</v>
      </c>
      <c r="B2597" t="s">
        <v>1133</v>
      </c>
      <c r="C2597" s="2" t="s">
        <v>3740</v>
      </c>
    </row>
    <row r="2598" spans="1:3" x14ac:dyDescent="0.3">
      <c r="A2598" t="s">
        <v>1087</v>
      </c>
      <c r="B2598" t="s">
        <v>1133</v>
      </c>
      <c r="C2598" s="2" t="s">
        <v>8725</v>
      </c>
    </row>
    <row r="2599" spans="1:3" x14ac:dyDescent="0.3">
      <c r="A2599" t="s">
        <v>1087</v>
      </c>
      <c r="B2599" t="s">
        <v>1133</v>
      </c>
      <c r="C2599" s="2" t="s">
        <v>8726</v>
      </c>
    </row>
    <row r="2600" spans="1:3" x14ac:dyDescent="0.3">
      <c r="A2600" t="s">
        <v>1087</v>
      </c>
      <c r="B2600" t="s">
        <v>1133</v>
      </c>
      <c r="C2600" s="2" t="s">
        <v>1140</v>
      </c>
    </row>
    <row r="2601" spans="1:3" x14ac:dyDescent="0.3">
      <c r="A2601" t="s">
        <v>1087</v>
      </c>
      <c r="B2601" t="s">
        <v>1133</v>
      </c>
      <c r="C2601" s="2" t="s">
        <v>3742</v>
      </c>
    </row>
    <row r="2602" spans="1:3" x14ac:dyDescent="0.3">
      <c r="A2602" t="s">
        <v>1087</v>
      </c>
      <c r="B2602" t="s">
        <v>1133</v>
      </c>
      <c r="C2602" s="2" t="s">
        <v>1135</v>
      </c>
    </row>
    <row r="2603" spans="1:3" x14ac:dyDescent="0.3">
      <c r="A2603" t="s">
        <v>1087</v>
      </c>
      <c r="B2603" t="s">
        <v>1133</v>
      </c>
      <c r="C2603" s="2" t="s">
        <v>4808</v>
      </c>
    </row>
    <row r="2604" spans="1:3" x14ac:dyDescent="0.3">
      <c r="A2604" t="s">
        <v>1087</v>
      </c>
      <c r="B2604" t="s">
        <v>1133</v>
      </c>
      <c r="C2604" s="2" t="s">
        <v>1136</v>
      </c>
    </row>
    <row r="2605" spans="1:3" x14ac:dyDescent="0.3">
      <c r="A2605" t="s">
        <v>1087</v>
      </c>
      <c r="B2605" t="s">
        <v>1133</v>
      </c>
      <c r="C2605" s="2" t="s">
        <v>8727</v>
      </c>
    </row>
    <row r="2606" spans="1:3" x14ac:dyDescent="0.3">
      <c r="A2606" t="s">
        <v>1087</v>
      </c>
      <c r="B2606" t="s">
        <v>1133</v>
      </c>
      <c r="C2606" s="2" t="s">
        <v>3944</v>
      </c>
    </row>
    <row r="2607" spans="1:3" x14ac:dyDescent="0.3">
      <c r="A2607" t="s">
        <v>1087</v>
      </c>
      <c r="B2607" t="s">
        <v>1133</v>
      </c>
      <c r="C2607" s="2" t="s">
        <v>3642</v>
      </c>
    </row>
    <row r="2608" spans="1:3" x14ac:dyDescent="0.3">
      <c r="A2608" t="s">
        <v>1087</v>
      </c>
      <c r="B2608" t="s">
        <v>1133</v>
      </c>
      <c r="C2608" s="2" t="s">
        <v>3913</v>
      </c>
    </row>
    <row r="2609" spans="1:3" x14ac:dyDescent="0.3">
      <c r="A2609" t="s">
        <v>1087</v>
      </c>
      <c r="B2609" t="s">
        <v>1133</v>
      </c>
      <c r="C2609" s="2" t="s">
        <v>8728</v>
      </c>
    </row>
    <row r="2610" spans="1:3" x14ac:dyDescent="0.3">
      <c r="A2610" t="s">
        <v>1087</v>
      </c>
      <c r="B2610" t="s">
        <v>1133</v>
      </c>
      <c r="C2610" s="2" t="s">
        <v>3327</v>
      </c>
    </row>
    <row r="2611" spans="1:3" x14ac:dyDescent="0.3">
      <c r="A2611" t="s">
        <v>1087</v>
      </c>
      <c r="B2611" t="s">
        <v>1133</v>
      </c>
      <c r="C2611" s="2" t="s">
        <v>1137</v>
      </c>
    </row>
    <row r="2612" spans="1:3" x14ac:dyDescent="0.3">
      <c r="A2612" t="s">
        <v>1087</v>
      </c>
      <c r="B2612" t="s">
        <v>1133</v>
      </c>
      <c r="C2612" s="2" t="s">
        <v>1137</v>
      </c>
    </row>
    <row r="2613" spans="1:3" x14ac:dyDescent="0.3">
      <c r="A2613" t="s">
        <v>1087</v>
      </c>
      <c r="B2613" t="s">
        <v>1133</v>
      </c>
      <c r="C2613" s="2" t="s">
        <v>8729</v>
      </c>
    </row>
    <row r="2614" spans="1:3" x14ac:dyDescent="0.3">
      <c r="A2614" t="s">
        <v>1087</v>
      </c>
      <c r="B2614" t="s">
        <v>1133</v>
      </c>
      <c r="C2614" s="2" t="s">
        <v>3933</v>
      </c>
    </row>
    <row r="2615" spans="1:3" x14ac:dyDescent="0.3">
      <c r="A2615" t="s">
        <v>1087</v>
      </c>
      <c r="B2615" t="s">
        <v>1133</v>
      </c>
      <c r="C2615" s="2" t="s">
        <v>3632</v>
      </c>
    </row>
    <row r="2616" spans="1:3" x14ac:dyDescent="0.3">
      <c r="A2616" t="s">
        <v>1087</v>
      </c>
      <c r="B2616" t="s">
        <v>1133</v>
      </c>
      <c r="C2616" s="2" t="s">
        <v>1134</v>
      </c>
    </row>
    <row r="2617" spans="1:3" x14ac:dyDescent="0.3">
      <c r="A2617" t="s">
        <v>1087</v>
      </c>
      <c r="B2617" t="s">
        <v>9511</v>
      </c>
      <c r="C2617" s="2">
        <v>1959</v>
      </c>
    </row>
    <row r="2618" spans="1:3" x14ac:dyDescent="0.3">
      <c r="A2618" t="s">
        <v>1087</v>
      </c>
      <c r="B2618" t="s">
        <v>9511</v>
      </c>
      <c r="C2618" s="2">
        <v>1992</v>
      </c>
    </row>
    <row r="2619" spans="1:3" x14ac:dyDescent="0.3">
      <c r="A2619" t="s">
        <v>1087</v>
      </c>
      <c r="B2619" t="s">
        <v>9511</v>
      </c>
      <c r="C2619" s="2" t="s">
        <v>8730</v>
      </c>
    </row>
    <row r="2620" spans="1:3" x14ac:dyDescent="0.3">
      <c r="A2620" t="s">
        <v>1087</v>
      </c>
      <c r="B2620" t="s">
        <v>9511</v>
      </c>
      <c r="C2620" s="2" t="s">
        <v>8731</v>
      </c>
    </row>
    <row r="2621" spans="1:3" x14ac:dyDescent="0.3">
      <c r="A2621" t="s">
        <v>1087</v>
      </c>
      <c r="B2621" t="s">
        <v>9511</v>
      </c>
      <c r="C2621" s="2" t="s">
        <v>8732</v>
      </c>
    </row>
    <row r="2622" spans="1:3" x14ac:dyDescent="0.3">
      <c r="A2622" t="s">
        <v>1087</v>
      </c>
      <c r="B2622" t="s">
        <v>9511</v>
      </c>
      <c r="C2622" s="2" t="s">
        <v>8733</v>
      </c>
    </row>
    <row r="2623" spans="1:3" x14ac:dyDescent="0.3">
      <c r="A2623" t="s">
        <v>1087</v>
      </c>
      <c r="B2623" t="s">
        <v>1226</v>
      </c>
      <c r="C2623" s="2" t="s">
        <v>4240</v>
      </c>
    </row>
    <row r="2624" spans="1:3" x14ac:dyDescent="0.3">
      <c r="A2624" t="s">
        <v>1087</v>
      </c>
      <c r="B2624" t="s">
        <v>1226</v>
      </c>
      <c r="C2624" s="2" t="s">
        <v>4830</v>
      </c>
    </row>
    <row r="2625" spans="1:3" x14ac:dyDescent="0.3">
      <c r="A2625" t="s">
        <v>1087</v>
      </c>
      <c r="B2625" t="s">
        <v>1226</v>
      </c>
      <c r="C2625" s="2" t="s">
        <v>4241</v>
      </c>
    </row>
    <row r="2626" spans="1:3" x14ac:dyDescent="0.3">
      <c r="A2626" t="s">
        <v>1087</v>
      </c>
      <c r="B2626" t="s">
        <v>1226</v>
      </c>
      <c r="C2626" s="2" t="s">
        <v>4831</v>
      </c>
    </row>
    <row r="2627" spans="1:3" x14ac:dyDescent="0.3">
      <c r="A2627" t="s">
        <v>1087</v>
      </c>
      <c r="B2627" t="s">
        <v>1226</v>
      </c>
      <c r="C2627" s="2" t="s">
        <v>4242</v>
      </c>
    </row>
    <row r="2628" spans="1:3" x14ac:dyDescent="0.3">
      <c r="A2628" t="s">
        <v>1087</v>
      </c>
      <c r="B2628" t="s">
        <v>1226</v>
      </c>
      <c r="C2628" s="2" t="s">
        <v>1228</v>
      </c>
    </row>
    <row r="2629" spans="1:3" x14ac:dyDescent="0.3">
      <c r="A2629" t="s">
        <v>1087</v>
      </c>
      <c r="B2629" t="s">
        <v>1226</v>
      </c>
      <c r="C2629" s="2" t="s">
        <v>4243</v>
      </c>
    </row>
    <row r="2630" spans="1:3" x14ac:dyDescent="0.3">
      <c r="A2630" t="s">
        <v>1087</v>
      </c>
      <c r="B2630" t="s">
        <v>1226</v>
      </c>
      <c r="C2630" s="2" t="s">
        <v>4832</v>
      </c>
    </row>
    <row r="2631" spans="1:3" x14ac:dyDescent="0.3">
      <c r="A2631" t="s">
        <v>1087</v>
      </c>
      <c r="B2631" t="s">
        <v>1226</v>
      </c>
      <c r="C2631" s="2" t="s">
        <v>3303</v>
      </c>
    </row>
    <row r="2632" spans="1:3" x14ac:dyDescent="0.3">
      <c r="A2632" t="s">
        <v>1087</v>
      </c>
      <c r="B2632" t="s">
        <v>1226</v>
      </c>
      <c r="C2632" s="2" t="s">
        <v>1227</v>
      </c>
    </row>
    <row r="2633" spans="1:3" x14ac:dyDescent="0.3">
      <c r="A2633" t="s">
        <v>1087</v>
      </c>
      <c r="B2633" t="s">
        <v>1226</v>
      </c>
      <c r="C2633" s="2" t="s">
        <v>4244</v>
      </c>
    </row>
    <row r="2634" spans="1:3" x14ac:dyDescent="0.3">
      <c r="A2634" t="s">
        <v>1087</v>
      </c>
      <c r="B2634" t="s">
        <v>1226</v>
      </c>
      <c r="C2634" s="2" t="s">
        <v>4828</v>
      </c>
    </row>
    <row r="2635" spans="1:3" x14ac:dyDescent="0.3">
      <c r="A2635" t="s">
        <v>1087</v>
      </c>
      <c r="B2635" t="s">
        <v>1226</v>
      </c>
      <c r="C2635" s="2" t="s">
        <v>4124</v>
      </c>
    </row>
    <row r="2636" spans="1:3" x14ac:dyDescent="0.3">
      <c r="A2636" t="s">
        <v>1087</v>
      </c>
      <c r="B2636" t="s">
        <v>1226</v>
      </c>
      <c r="C2636" s="2" t="s">
        <v>8</v>
      </c>
    </row>
    <row r="2637" spans="1:3" x14ac:dyDescent="0.3">
      <c r="A2637" t="s">
        <v>1087</v>
      </c>
      <c r="B2637" t="s">
        <v>1226</v>
      </c>
      <c r="C2637" s="2" t="s">
        <v>4245</v>
      </c>
    </row>
    <row r="2638" spans="1:3" x14ac:dyDescent="0.3">
      <c r="A2638" t="s">
        <v>1087</v>
      </c>
      <c r="B2638" t="s">
        <v>1226</v>
      </c>
      <c r="C2638" s="2" t="s">
        <v>4135</v>
      </c>
    </row>
    <row r="2639" spans="1:3" x14ac:dyDescent="0.3">
      <c r="A2639" t="s">
        <v>1087</v>
      </c>
      <c r="B2639" t="s">
        <v>1226</v>
      </c>
      <c r="C2639" s="2" t="s">
        <v>4246</v>
      </c>
    </row>
    <row r="2640" spans="1:3" x14ac:dyDescent="0.3">
      <c r="A2640" t="s">
        <v>1087</v>
      </c>
      <c r="B2640" t="s">
        <v>1226</v>
      </c>
      <c r="C2640" s="2" t="s">
        <v>4829</v>
      </c>
    </row>
    <row r="2641" spans="1:3" x14ac:dyDescent="0.3">
      <c r="A2641" t="s">
        <v>1087</v>
      </c>
      <c r="B2641" t="s">
        <v>1226</v>
      </c>
      <c r="C2641" s="2" t="s">
        <v>4137</v>
      </c>
    </row>
    <row r="2642" spans="1:3" x14ac:dyDescent="0.3">
      <c r="A2642" t="s">
        <v>1087</v>
      </c>
      <c r="B2642" t="s">
        <v>1226</v>
      </c>
      <c r="C2642" s="2" t="s">
        <v>4134</v>
      </c>
    </row>
    <row r="2643" spans="1:3" x14ac:dyDescent="0.3">
      <c r="A2643" t="s">
        <v>1087</v>
      </c>
      <c r="B2643" t="s">
        <v>1226</v>
      </c>
      <c r="C2643" s="2" t="s">
        <v>116</v>
      </c>
    </row>
    <row r="2644" spans="1:3" x14ac:dyDescent="0.3">
      <c r="A2644" t="s">
        <v>1087</v>
      </c>
      <c r="B2644" t="s">
        <v>1226</v>
      </c>
      <c r="C2644" s="2" t="s">
        <v>4247</v>
      </c>
    </row>
    <row r="2645" spans="1:3" x14ac:dyDescent="0.3">
      <c r="A2645" t="s">
        <v>1087</v>
      </c>
      <c r="B2645" t="s">
        <v>1226</v>
      </c>
      <c r="C2645" s="2" t="s">
        <v>4248</v>
      </c>
    </row>
    <row r="2646" spans="1:3" x14ac:dyDescent="0.3">
      <c r="A2646" t="s">
        <v>1087</v>
      </c>
      <c r="B2646" t="s">
        <v>1226</v>
      </c>
      <c r="C2646" s="2" t="s">
        <v>4249</v>
      </c>
    </row>
    <row r="2647" spans="1:3" x14ac:dyDescent="0.3">
      <c r="A2647" t="s">
        <v>1087</v>
      </c>
      <c r="B2647" t="s">
        <v>1226</v>
      </c>
      <c r="C2647" s="2" t="s">
        <v>4250</v>
      </c>
    </row>
    <row r="2648" spans="1:3" x14ac:dyDescent="0.3">
      <c r="A2648" t="s">
        <v>1087</v>
      </c>
      <c r="B2648" t="s">
        <v>1226</v>
      </c>
      <c r="C2648" s="2" t="s">
        <v>4833</v>
      </c>
    </row>
    <row r="2649" spans="1:3" x14ac:dyDescent="0.3">
      <c r="A2649" t="s">
        <v>1087</v>
      </c>
      <c r="B2649" t="s">
        <v>1226</v>
      </c>
      <c r="C2649" s="2" t="s">
        <v>4834</v>
      </c>
    </row>
    <row r="2650" spans="1:3" x14ac:dyDescent="0.3">
      <c r="A2650" t="s">
        <v>1087</v>
      </c>
      <c r="B2650" t="s">
        <v>1226</v>
      </c>
      <c r="C2650" s="2" t="s">
        <v>4251</v>
      </c>
    </row>
    <row r="2651" spans="1:3" x14ac:dyDescent="0.3">
      <c r="A2651" t="s">
        <v>1087</v>
      </c>
      <c r="B2651" t="s">
        <v>1226</v>
      </c>
      <c r="C2651" s="2" t="s">
        <v>4252</v>
      </c>
    </row>
    <row r="2652" spans="1:3" x14ac:dyDescent="0.3">
      <c r="A2652" t="s">
        <v>1087</v>
      </c>
      <c r="B2652" t="s">
        <v>1226</v>
      </c>
      <c r="C2652" s="2" t="s">
        <v>4835</v>
      </c>
    </row>
    <row r="2653" spans="1:3" x14ac:dyDescent="0.3">
      <c r="A2653" t="s">
        <v>1087</v>
      </c>
      <c r="B2653" t="s">
        <v>1226</v>
      </c>
      <c r="C2653" s="2">
        <v>10034515</v>
      </c>
    </row>
    <row r="2654" spans="1:3" x14ac:dyDescent="0.3">
      <c r="A2654" t="s">
        <v>1087</v>
      </c>
      <c r="B2654" t="s">
        <v>1226</v>
      </c>
      <c r="C2654" s="2">
        <v>10034516</v>
      </c>
    </row>
    <row r="2655" spans="1:3" x14ac:dyDescent="0.3">
      <c r="A2655" t="s">
        <v>1087</v>
      </c>
      <c r="B2655" t="s">
        <v>1226</v>
      </c>
      <c r="C2655" s="2" t="s">
        <v>4836</v>
      </c>
    </row>
    <row r="2656" spans="1:3" x14ac:dyDescent="0.3">
      <c r="A2656" t="s">
        <v>1087</v>
      </c>
      <c r="B2656" t="s">
        <v>1226</v>
      </c>
      <c r="C2656" s="2">
        <v>10036023</v>
      </c>
    </row>
    <row r="2657" spans="1:3" x14ac:dyDescent="0.3">
      <c r="A2657" t="s">
        <v>1087</v>
      </c>
      <c r="B2657" t="s">
        <v>1226</v>
      </c>
      <c r="C2657" s="2">
        <v>10037018</v>
      </c>
    </row>
    <row r="2658" spans="1:3" x14ac:dyDescent="0.3">
      <c r="A2658" t="s">
        <v>1087</v>
      </c>
      <c r="B2658" t="s">
        <v>1226</v>
      </c>
      <c r="C2658" s="2" t="s">
        <v>4307</v>
      </c>
    </row>
    <row r="2659" spans="1:3" x14ac:dyDescent="0.3">
      <c r="A2659" t="s">
        <v>1087</v>
      </c>
      <c r="B2659" t="s">
        <v>1226</v>
      </c>
      <c r="C2659" s="2" t="s">
        <v>4308</v>
      </c>
    </row>
    <row r="2660" spans="1:3" x14ac:dyDescent="0.3">
      <c r="A2660" t="s">
        <v>1087</v>
      </c>
      <c r="B2660" t="s">
        <v>1226</v>
      </c>
      <c r="C2660" s="2" t="s">
        <v>4309</v>
      </c>
    </row>
    <row r="2661" spans="1:3" x14ac:dyDescent="0.3">
      <c r="A2661" t="s">
        <v>1087</v>
      </c>
      <c r="B2661" t="s">
        <v>1218</v>
      </c>
      <c r="C2661" s="2" t="s">
        <v>4232</v>
      </c>
    </row>
    <row r="2662" spans="1:3" x14ac:dyDescent="0.3">
      <c r="A2662" t="s">
        <v>1087</v>
      </c>
      <c r="B2662" t="s">
        <v>1218</v>
      </c>
      <c r="C2662" s="2" t="s">
        <v>4234</v>
      </c>
    </row>
    <row r="2663" spans="1:3" x14ac:dyDescent="0.3">
      <c r="A2663" t="s">
        <v>1087</v>
      </c>
      <c r="B2663" t="s">
        <v>1218</v>
      </c>
      <c r="C2663" s="2" t="s">
        <v>8734</v>
      </c>
    </row>
    <row r="2664" spans="1:3" x14ac:dyDescent="0.3">
      <c r="A2664" t="s">
        <v>1087</v>
      </c>
      <c r="B2664" t="s">
        <v>1218</v>
      </c>
      <c r="C2664" s="2" t="s">
        <v>4235</v>
      </c>
    </row>
    <row r="2665" spans="1:3" x14ac:dyDescent="0.3">
      <c r="A2665" t="s">
        <v>1087</v>
      </c>
      <c r="B2665" t="s">
        <v>1218</v>
      </c>
      <c r="C2665" s="2" t="s">
        <v>4236</v>
      </c>
    </row>
    <row r="2666" spans="1:3" x14ac:dyDescent="0.3">
      <c r="A2666" t="s">
        <v>1087</v>
      </c>
      <c r="B2666" t="s">
        <v>1218</v>
      </c>
      <c r="C2666" s="2" t="s">
        <v>4237</v>
      </c>
    </row>
    <row r="2667" spans="1:3" x14ac:dyDescent="0.3">
      <c r="A2667" t="s">
        <v>1087</v>
      </c>
      <c r="B2667" t="s">
        <v>1218</v>
      </c>
      <c r="C2667" s="2" t="s">
        <v>4238</v>
      </c>
    </row>
    <row r="2668" spans="1:3" x14ac:dyDescent="0.3">
      <c r="A2668" t="s">
        <v>1087</v>
      </c>
      <c r="B2668" t="s">
        <v>1218</v>
      </c>
      <c r="C2668" s="2" t="s">
        <v>3465</v>
      </c>
    </row>
    <row r="2669" spans="1:3" x14ac:dyDescent="0.3">
      <c r="A2669" t="s">
        <v>1087</v>
      </c>
      <c r="B2669" t="s">
        <v>1218</v>
      </c>
      <c r="C2669" s="2" t="s">
        <v>8735</v>
      </c>
    </row>
    <row r="2670" spans="1:3" x14ac:dyDescent="0.3">
      <c r="A2670" t="s">
        <v>1087</v>
      </c>
      <c r="B2670" t="s">
        <v>1218</v>
      </c>
      <c r="C2670" s="2" t="s">
        <v>3467</v>
      </c>
    </row>
    <row r="2671" spans="1:3" x14ac:dyDescent="0.3">
      <c r="A2671" t="s">
        <v>1087</v>
      </c>
      <c r="B2671" t="s">
        <v>1218</v>
      </c>
      <c r="C2671" s="2" t="s">
        <v>60</v>
      </c>
    </row>
    <row r="2672" spans="1:3" x14ac:dyDescent="0.3">
      <c r="A2672" t="s">
        <v>1087</v>
      </c>
      <c r="B2672" t="s">
        <v>1218</v>
      </c>
      <c r="C2672" s="2" t="s">
        <v>4295</v>
      </c>
    </row>
    <row r="2673" spans="1:3" x14ac:dyDescent="0.3">
      <c r="A2673" t="s">
        <v>1087</v>
      </c>
      <c r="B2673" t="s">
        <v>1218</v>
      </c>
      <c r="C2673" s="2" t="s">
        <v>3476</v>
      </c>
    </row>
    <row r="2674" spans="1:3" x14ac:dyDescent="0.3">
      <c r="A2674" t="s">
        <v>1087</v>
      </c>
      <c r="B2674" t="s">
        <v>1218</v>
      </c>
      <c r="C2674" s="2" t="s">
        <v>63</v>
      </c>
    </row>
    <row r="2675" spans="1:3" x14ac:dyDescent="0.3">
      <c r="A2675" t="s">
        <v>1087</v>
      </c>
      <c r="B2675" t="s">
        <v>1218</v>
      </c>
      <c r="C2675" s="2" t="s">
        <v>4296</v>
      </c>
    </row>
    <row r="2676" spans="1:3" x14ac:dyDescent="0.3">
      <c r="A2676" t="s">
        <v>1087</v>
      </c>
      <c r="B2676" t="s">
        <v>1218</v>
      </c>
      <c r="C2676" s="2" t="s">
        <v>4297</v>
      </c>
    </row>
    <row r="2677" spans="1:3" x14ac:dyDescent="0.3">
      <c r="A2677" t="s">
        <v>1087</v>
      </c>
      <c r="B2677" t="s">
        <v>1218</v>
      </c>
      <c r="C2677" s="2" t="s">
        <v>3336</v>
      </c>
    </row>
    <row r="2678" spans="1:3" x14ac:dyDescent="0.3">
      <c r="A2678" t="s">
        <v>1087</v>
      </c>
      <c r="B2678" t="s">
        <v>1218</v>
      </c>
      <c r="C2678" s="2" t="s">
        <v>8736</v>
      </c>
    </row>
    <row r="2679" spans="1:3" x14ac:dyDescent="0.3">
      <c r="A2679" t="s">
        <v>1087</v>
      </c>
      <c r="B2679" t="s">
        <v>1218</v>
      </c>
      <c r="C2679" s="2" t="s">
        <v>4298</v>
      </c>
    </row>
    <row r="2680" spans="1:3" x14ac:dyDescent="0.3">
      <c r="A2680" t="s">
        <v>1087</v>
      </c>
      <c r="B2680" t="s">
        <v>1218</v>
      </c>
      <c r="C2680" s="2" t="s">
        <v>8737</v>
      </c>
    </row>
    <row r="2681" spans="1:3" x14ac:dyDescent="0.3">
      <c r="A2681" t="s">
        <v>1087</v>
      </c>
      <c r="B2681" t="s">
        <v>1218</v>
      </c>
      <c r="C2681" s="2" t="s">
        <v>4032</v>
      </c>
    </row>
    <row r="2682" spans="1:3" x14ac:dyDescent="0.3">
      <c r="A2682" t="s">
        <v>1087</v>
      </c>
      <c r="B2682" t="s">
        <v>1218</v>
      </c>
      <c r="C2682" s="2" t="s">
        <v>3483</v>
      </c>
    </row>
    <row r="2683" spans="1:3" x14ac:dyDescent="0.3">
      <c r="A2683" t="s">
        <v>1087</v>
      </c>
      <c r="B2683" t="s">
        <v>1218</v>
      </c>
      <c r="C2683" s="2" t="s">
        <v>8738</v>
      </c>
    </row>
    <row r="2684" spans="1:3" x14ac:dyDescent="0.3">
      <c r="A2684" t="s">
        <v>1087</v>
      </c>
      <c r="B2684" t="s">
        <v>1218</v>
      </c>
      <c r="C2684" s="2" t="s">
        <v>4299</v>
      </c>
    </row>
    <row r="2685" spans="1:3" x14ac:dyDescent="0.3">
      <c r="A2685" t="s">
        <v>1087</v>
      </c>
      <c r="B2685" t="s">
        <v>1218</v>
      </c>
      <c r="C2685" s="2" t="s">
        <v>1222</v>
      </c>
    </row>
    <row r="2686" spans="1:3" x14ac:dyDescent="0.3">
      <c r="A2686" t="s">
        <v>1087</v>
      </c>
      <c r="B2686" t="s">
        <v>1218</v>
      </c>
      <c r="C2686" s="2" t="s">
        <v>4300</v>
      </c>
    </row>
    <row r="2687" spans="1:3" x14ac:dyDescent="0.3">
      <c r="A2687" t="s">
        <v>1087</v>
      </c>
      <c r="B2687" t="s">
        <v>1218</v>
      </c>
      <c r="C2687" s="2" t="s">
        <v>1225</v>
      </c>
    </row>
    <row r="2688" spans="1:3" x14ac:dyDescent="0.3">
      <c r="A2688" t="s">
        <v>1087</v>
      </c>
      <c r="B2688" t="s">
        <v>1218</v>
      </c>
      <c r="C2688" s="2" t="s">
        <v>3469</v>
      </c>
    </row>
    <row r="2689" spans="1:3" x14ac:dyDescent="0.3">
      <c r="A2689" t="s">
        <v>1087</v>
      </c>
      <c r="B2689" t="s">
        <v>1218</v>
      </c>
      <c r="C2689" s="2" t="s">
        <v>59</v>
      </c>
    </row>
    <row r="2690" spans="1:3" x14ac:dyDescent="0.3">
      <c r="A2690" t="s">
        <v>1087</v>
      </c>
      <c r="B2690" t="s">
        <v>1218</v>
      </c>
      <c r="C2690" s="2" t="s">
        <v>3330</v>
      </c>
    </row>
    <row r="2691" spans="1:3" x14ac:dyDescent="0.3">
      <c r="A2691" t="s">
        <v>1087</v>
      </c>
      <c r="B2691" t="s">
        <v>1218</v>
      </c>
      <c r="C2691" s="2" t="s">
        <v>3474</v>
      </c>
    </row>
    <row r="2692" spans="1:3" x14ac:dyDescent="0.3">
      <c r="A2692" t="s">
        <v>1087</v>
      </c>
      <c r="B2692" t="s">
        <v>1218</v>
      </c>
      <c r="C2692" s="2" t="s">
        <v>1223</v>
      </c>
    </row>
    <row r="2693" spans="1:3" x14ac:dyDescent="0.3">
      <c r="A2693" t="s">
        <v>1087</v>
      </c>
      <c r="B2693" t="s">
        <v>1218</v>
      </c>
      <c r="C2693" s="2" t="s">
        <v>61</v>
      </c>
    </row>
    <row r="2694" spans="1:3" x14ac:dyDescent="0.3">
      <c r="A2694" t="s">
        <v>1087</v>
      </c>
      <c r="B2694" t="s">
        <v>1218</v>
      </c>
      <c r="C2694" s="2" t="s">
        <v>62</v>
      </c>
    </row>
    <row r="2695" spans="1:3" x14ac:dyDescent="0.3">
      <c r="A2695" t="s">
        <v>1087</v>
      </c>
      <c r="B2695" t="s">
        <v>1218</v>
      </c>
      <c r="C2695" s="2" t="s">
        <v>3331</v>
      </c>
    </row>
    <row r="2696" spans="1:3" x14ac:dyDescent="0.3">
      <c r="A2696" t="s">
        <v>1087</v>
      </c>
      <c r="B2696" t="s">
        <v>1218</v>
      </c>
      <c r="C2696" s="2" t="s">
        <v>4301</v>
      </c>
    </row>
    <row r="2697" spans="1:3" x14ac:dyDescent="0.3">
      <c r="A2697" t="s">
        <v>1087</v>
      </c>
      <c r="B2697" t="s">
        <v>1218</v>
      </c>
      <c r="C2697" s="2" t="s">
        <v>8739</v>
      </c>
    </row>
    <row r="2698" spans="1:3" x14ac:dyDescent="0.3">
      <c r="A2698" t="s">
        <v>1087</v>
      </c>
      <c r="B2698" t="s">
        <v>1218</v>
      </c>
      <c r="C2698" s="2" t="s">
        <v>77</v>
      </c>
    </row>
    <row r="2699" spans="1:3" x14ac:dyDescent="0.3">
      <c r="A2699" t="s">
        <v>1087</v>
      </c>
      <c r="B2699" t="s">
        <v>1218</v>
      </c>
      <c r="C2699" s="2" t="s">
        <v>78</v>
      </c>
    </row>
    <row r="2700" spans="1:3" x14ac:dyDescent="0.3">
      <c r="A2700" t="s">
        <v>1087</v>
      </c>
      <c r="B2700" t="s">
        <v>1218</v>
      </c>
      <c r="C2700" s="2" t="s">
        <v>1220</v>
      </c>
    </row>
    <row r="2701" spans="1:3" x14ac:dyDescent="0.3">
      <c r="A2701" t="s">
        <v>1087</v>
      </c>
      <c r="B2701" t="s">
        <v>1218</v>
      </c>
      <c r="C2701" s="2" t="s">
        <v>79</v>
      </c>
    </row>
    <row r="2702" spans="1:3" x14ac:dyDescent="0.3">
      <c r="A2702" t="s">
        <v>1087</v>
      </c>
      <c r="B2702" t="s">
        <v>1218</v>
      </c>
      <c r="C2702" s="2" t="s">
        <v>3482</v>
      </c>
    </row>
    <row r="2703" spans="1:3" x14ac:dyDescent="0.3">
      <c r="A2703" t="s">
        <v>1087</v>
      </c>
      <c r="B2703" t="s">
        <v>1218</v>
      </c>
      <c r="C2703" s="2" t="s">
        <v>8740</v>
      </c>
    </row>
    <row r="2704" spans="1:3" x14ac:dyDescent="0.3">
      <c r="A2704" t="s">
        <v>1087</v>
      </c>
      <c r="B2704" t="s">
        <v>1218</v>
      </c>
      <c r="C2704" s="2" t="s">
        <v>4304</v>
      </c>
    </row>
    <row r="2705" spans="1:3" x14ac:dyDescent="0.3">
      <c r="A2705" t="s">
        <v>1087</v>
      </c>
      <c r="B2705" t="s">
        <v>1218</v>
      </c>
      <c r="C2705" s="2" t="s">
        <v>4305</v>
      </c>
    </row>
    <row r="2706" spans="1:3" x14ac:dyDescent="0.3">
      <c r="A2706" t="s">
        <v>1087</v>
      </c>
      <c r="B2706" t="s">
        <v>1218</v>
      </c>
      <c r="C2706" s="2" t="s">
        <v>3625</v>
      </c>
    </row>
    <row r="2707" spans="1:3" x14ac:dyDescent="0.3">
      <c r="A2707" t="s">
        <v>1087</v>
      </c>
      <c r="B2707" t="s">
        <v>1218</v>
      </c>
      <c r="C2707" s="2" t="s">
        <v>8741</v>
      </c>
    </row>
    <row r="2708" spans="1:3" x14ac:dyDescent="0.3">
      <c r="A2708" t="s">
        <v>1087</v>
      </c>
      <c r="B2708" t="s">
        <v>1218</v>
      </c>
      <c r="C2708" s="2" t="s">
        <v>1219</v>
      </c>
    </row>
    <row r="2709" spans="1:3" x14ac:dyDescent="0.3">
      <c r="A2709" t="s">
        <v>1087</v>
      </c>
      <c r="B2709" t="s">
        <v>1218</v>
      </c>
      <c r="C2709" s="2" t="s">
        <v>4306</v>
      </c>
    </row>
    <row r="2710" spans="1:3" x14ac:dyDescent="0.3">
      <c r="A2710" t="s">
        <v>1087</v>
      </c>
      <c r="B2710" t="s">
        <v>1218</v>
      </c>
      <c r="C2710" s="2" t="s">
        <v>4837</v>
      </c>
    </row>
    <row r="2711" spans="1:3" x14ac:dyDescent="0.3">
      <c r="A2711" t="s">
        <v>1087</v>
      </c>
      <c r="B2711" t="s">
        <v>1218</v>
      </c>
      <c r="C2711" s="2" t="s">
        <v>11</v>
      </c>
    </row>
    <row r="2712" spans="1:3" x14ac:dyDescent="0.3">
      <c r="A2712" t="s">
        <v>1087</v>
      </c>
      <c r="B2712" t="s">
        <v>1218</v>
      </c>
      <c r="C2712" s="2" t="s">
        <v>117</v>
      </c>
    </row>
    <row r="2713" spans="1:3" x14ac:dyDescent="0.3">
      <c r="A2713" t="s">
        <v>1087</v>
      </c>
      <c r="B2713" t="s">
        <v>1218</v>
      </c>
      <c r="C2713" s="2" t="s">
        <v>108</v>
      </c>
    </row>
    <row r="2714" spans="1:3" x14ac:dyDescent="0.3">
      <c r="A2714" t="s">
        <v>1087</v>
      </c>
      <c r="B2714" t="s">
        <v>1218</v>
      </c>
      <c r="C2714" s="2" t="s">
        <v>109</v>
      </c>
    </row>
    <row r="2715" spans="1:3" x14ac:dyDescent="0.3">
      <c r="A2715" t="s">
        <v>1087</v>
      </c>
      <c r="B2715" t="s">
        <v>1218</v>
      </c>
      <c r="C2715" s="2" t="s">
        <v>114</v>
      </c>
    </row>
    <row r="2716" spans="1:3" x14ac:dyDescent="0.3">
      <c r="A2716" t="s">
        <v>1087</v>
      </c>
      <c r="B2716" t="s">
        <v>1218</v>
      </c>
      <c r="C2716" s="2" t="s">
        <v>4173</v>
      </c>
    </row>
    <row r="2717" spans="1:3" x14ac:dyDescent="0.3">
      <c r="A2717" t="s">
        <v>1087</v>
      </c>
      <c r="B2717" t="s">
        <v>1218</v>
      </c>
      <c r="C2717" s="2" t="s">
        <v>110</v>
      </c>
    </row>
    <row r="2718" spans="1:3" x14ac:dyDescent="0.3">
      <c r="A2718" t="s">
        <v>1087</v>
      </c>
      <c r="B2718" t="s">
        <v>1218</v>
      </c>
      <c r="C2718" s="2" t="s">
        <v>111</v>
      </c>
    </row>
    <row r="2719" spans="1:3" x14ac:dyDescent="0.3">
      <c r="A2719" t="s">
        <v>1087</v>
      </c>
      <c r="B2719" t="s">
        <v>1218</v>
      </c>
      <c r="C2719" s="2" t="s">
        <v>1224</v>
      </c>
    </row>
    <row r="2720" spans="1:3" x14ac:dyDescent="0.3">
      <c r="A2720" t="s">
        <v>1087</v>
      </c>
      <c r="B2720" t="s">
        <v>1218</v>
      </c>
      <c r="C2720" s="2" t="s">
        <v>4838</v>
      </c>
    </row>
    <row r="2721" spans="1:3" x14ac:dyDescent="0.3">
      <c r="A2721" t="s">
        <v>1087</v>
      </c>
      <c r="B2721" t="s">
        <v>1218</v>
      </c>
      <c r="C2721" s="2" t="s">
        <v>1221</v>
      </c>
    </row>
    <row r="2722" spans="1:3" x14ac:dyDescent="0.3">
      <c r="A2722" t="s">
        <v>1087</v>
      </c>
      <c r="B2722" t="s">
        <v>1218</v>
      </c>
      <c r="C2722" s="2" t="s">
        <v>4839</v>
      </c>
    </row>
    <row r="2723" spans="1:3" x14ac:dyDescent="0.3">
      <c r="A2723" t="s">
        <v>1087</v>
      </c>
      <c r="B2723" t="s">
        <v>1218</v>
      </c>
      <c r="C2723" s="2" t="s">
        <v>115</v>
      </c>
    </row>
    <row r="2724" spans="1:3" x14ac:dyDescent="0.3">
      <c r="A2724" t="s">
        <v>1087</v>
      </c>
      <c r="B2724" t="s">
        <v>1218</v>
      </c>
      <c r="C2724" s="2" t="s">
        <v>112</v>
      </c>
    </row>
    <row r="2725" spans="1:3" x14ac:dyDescent="0.3">
      <c r="A2725" t="s">
        <v>1087</v>
      </c>
      <c r="B2725" t="s">
        <v>1218</v>
      </c>
      <c r="C2725" s="2" t="s">
        <v>113</v>
      </c>
    </row>
    <row r="2726" spans="1:3" x14ac:dyDescent="0.3">
      <c r="A2726" t="s">
        <v>1087</v>
      </c>
      <c r="B2726" t="s">
        <v>1218</v>
      </c>
      <c r="C2726" s="2" t="s">
        <v>4180</v>
      </c>
    </row>
    <row r="2727" spans="1:3" x14ac:dyDescent="0.3">
      <c r="A2727" t="s">
        <v>1087</v>
      </c>
      <c r="B2727" t="s">
        <v>1218</v>
      </c>
      <c r="C2727" s="2" t="s">
        <v>118</v>
      </c>
    </row>
    <row r="2728" spans="1:3" x14ac:dyDescent="0.3">
      <c r="A2728" t="s">
        <v>1087</v>
      </c>
      <c r="B2728" t="s">
        <v>1218</v>
      </c>
      <c r="C2728" s="2" t="s">
        <v>4084</v>
      </c>
    </row>
    <row r="2729" spans="1:3" x14ac:dyDescent="0.3">
      <c r="A2729" t="s">
        <v>1087</v>
      </c>
      <c r="B2729" t="s">
        <v>1218</v>
      </c>
      <c r="C2729" s="2" t="s">
        <v>4840</v>
      </c>
    </row>
    <row r="2730" spans="1:3" x14ac:dyDescent="0.3">
      <c r="A2730" t="s">
        <v>1087</v>
      </c>
      <c r="B2730" t="s">
        <v>1218</v>
      </c>
      <c r="C2730" s="2" t="s">
        <v>4179</v>
      </c>
    </row>
    <row r="2731" spans="1:3" x14ac:dyDescent="0.3">
      <c r="A2731" t="s">
        <v>1251</v>
      </c>
      <c r="B2731" t="s">
        <v>9512</v>
      </c>
      <c r="C2731" s="2" t="s">
        <v>1305</v>
      </c>
    </row>
    <row r="2732" spans="1:3" x14ac:dyDescent="0.3">
      <c r="A2732" t="s">
        <v>1251</v>
      </c>
      <c r="B2732" t="s">
        <v>442</v>
      </c>
      <c r="C2732" s="2">
        <v>10255</v>
      </c>
    </row>
    <row r="2733" spans="1:3" x14ac:dyDescent="0.3">
      <c r="A2733" t="s">
        <v>1251</v>
      </c>
      <c r="B2733" t="s">
        <v>442</v>
      </c>
      <c r="C2733" s="2">
        <v>11363</v>
      </c>
    </row>
    <row r="2734" spans="1:3" x14ac:dyDescent="0.3">
      <c r="A2734" t="s">
        <v>1251</v>
      </c>
      <c r="B2734" t="s">
        <v>442</v>
      </c>
      <c r="C2734" s="2" t="s">
        <v>8742</v>
      </c>
    </row>
    <row r="2735" spans="1:3" x14ac:dyDescent="0.3">
      <c r="A2735" t="s">
        <v>1251</v>
      </c>
      <c r="B2735" t="s">
        <v>442</v>
      </c>
      <c r="C2735" s="2">
        <v>12245</v>
      </c>
    </row>
    <row r="2736" spans="1:3" x14ac:dyDescent="0.3">
      <c r="A2736" t="s">
        <v>1251</v>
      </c>
      <c r="B2736" t="s">
        <v>442</v>
      </c>
      <c r="C2736" s="2" t="s">
        <v>8743</v>
      </c>
    </row>
    <row r="2737" spans="1:3" x14ac:dyDescent="0.3">
      <c r="A2737" t="s">
        <v>1251</v>
      </c>
      <c r="B2737" t="s">
        <v>442</v>
      </c>
      <c r="C2737" s="2">
        <v>100450015</v>
      </c>
    </row>
    <row r="2738" spans="1:3" x14ac:dyDescent="0.3">
      <c r="A2738" t="s">
        <v>1251</v>
      </c>
      <c r="B2738" t="s">
        <v>442</v>
      </c>
      <c r="C2738" s="2">
        <v>100450016</v>
      </c>
    </row>
    <row r="2739" spans="1:3" x14ac:dyDescent="0.3">
      <c r="A2739" t="s">
        <v>1251</v>
      </c>
      <c r="B2739" t="s">
        <v>442</v>
      </c>
      <c r="C2739" s="2">
        <v>100450018</v>
      </c>
    </row>
    <row r="2740" spans="1:3" x14ac:dyDescent="0.3">
      <c r="A2740" t="s">
        <v>1251</v>
      </c>
      <c r="B2740" t="s">
        <v>442</v>
      </c>
      <c r="C2740" s="2" t="s">
        <v>4079</v>
      </c>
    </row>
    <row r="2741" spans="1:3" x14ac:dyDescent="0.3">
      <c r="A2741" t="s">
        <v>1251</v>
      </c>
      <c r="B2741" t="s">
        <v>442</v>
      </c>
      <c r="C2741" s="2" t="s">
        <v>4270</v>
      </c>
    </row>
    <row r="2742" spans="1:3" x14ac:dyDescent="0.3">
      <c r="A2742" t="s">
        <v>1251</v>
      </c>
      <c r="B2742" t="s">
        <v>442</v>
      </c>
      <c r="C2742" s="2" t="s">
        <v>4271</v>
      </c>
    </row>
    <row r="2743" spans="1:3" x14ac:dyDescent="0.3">
      <c r="A2743" t="s">
        <v>1251</v>
      </c>
      <c r="B2743" t="s">
        <v>442</v>
      </c>
      <c r="C2743" s="2" t="s">
        <v>1300</v>
      </c>
    </row>
    <row r="2744" spans="1:3" x14ac:dyDescent="0.3">
      <c r="A2744" t="s">
        <v>1251</v>
      </c>
      <c r="B2744" t="s">
        <v>442</v>
      </c>
      <c r="C2744" s="2" t="s">
        <v>3520</v>
      </c>
    </row>
    <row r="2745" spans="1:3" x14ac:dyDescent="0.3">
      <c r="A2745" t="s">
        <v>1251</v>
      </c>
      <c r="B2745" t="s">
        <v>442</v>
      </c>
      <c r="C2745" s="2" t="s">
        <v>4272</v>
      </c>
    </row>
    <row r="2746" spans="1:3" x14ac:dyDescent="0.3">
      <c r="A2746" t="s">
        <v>1251</v>
      </c>
      <c r="B2746" t="s">
        <v>442</v>
      </c>
      <c r="C2746" s="2" t="s">
        <v>8744</v>
      </c>
    </row>
    <row r="2747" spans="1:3" x14ac:dyDescent="0.3">
      <c r="A2747" t="s">
        <v>1251</v>
      </c>
      <c r="B2747" t="s">
        <v>442</v>
      </c>
      <c r="C2747" s="2" t="s">
        <v>7579</v>
      </c>
    </row>
    <row r="2748" spans="1:3" x14ac:dyDescent="0.3">
      <c r="A2748" t="s">
        <v>1251</v>
      </c>
      <c r="B2748" t="s">
        <v>442</v>
      </c>
      <c r="C2748" s="2" t="s">
        <v>7580</v>
      </c>
    </row>
    <row r="2749" spans="1:3" x14ac:dyDescent="0.3">
      <c r="A2749" t="s">
        <v>1251</v>
      </c>
      <c r="B2749" t="s">
        <v>442</v>
      </c>
      <c r="C2749" s="2" t="s">
        <v>8745</v>
      </c>
    </row>
    <row r="2750" spans="1:3" x14ac:dyDescent="0.3">
      <c r="A2750" t="s">
        <v>1251</v>
      </c>
      <c r="B2750" t="s">
        <v>442</v>
      </c>
      <c r="C2750" s="2" t="s">
        <v>8746</v>
      </c>
    </row>
    <row r="2751" spans="1:3" x14ac:dyDescent="0.3">
      <c r="A2751" t="s">
        <v>1251</v>
      </c>
      <c r="B2751" t="s">
        <v>442</v>
      </c>
      <c r="C2751" s="2" t="s">
        <v>4276</v>
      </c>
    </row>
    <row r="2752" spans="1:3" x14ac:dyDescent="0.3">
      <c r="A2752" t="s">
        <v>1251</v>
      </c>
      <c r="B2752" t="s">
        <v>442</v>
      </c>
      <c r="C2752" s="2" t="s">
        <v>8747</v>
      </c>
    </row>
    <row r="2753" spans="1:3" x14ac:dyDescent="0.3">
      <c r="A2753" t="s">
        <v>1251</v>
      </c>
      <c r="B2753" t="s">
        <v>442</v>
      </c>
      <c r="C2753" s="2" t="s">
        <v>8748</v>
      </c>
    </row>
    <row r="2754" spans="1:3" x14ac:dyDescent="0.3">
      <c r="A2754" t="s">
        <v>1251</v>
      </c>
      <c r="B2754" t="s">
        <v>442</v>
      </c>
      <c r="C2754" s="2" t="s">
        <v>8749</v>
      </c>
    </row>
    <row r="2755" spans="1:3" x14ac:dyDescent="0.3">
      <c r="A2755" t="s">
        <v>1251</v>
      </c>
      <c r="B2755" t="s">
        <v>442</v>
      </c>
      <c r="C2755" s="2" t="s">
        <v>8750</v>
      </c>
    </row>
    <row r="2756" spans="1:3" x14ac:dyDescent="0.3">
      <c r="A2756" t="s">
        <v>1251</v>
      </c>
      <c r="B2756" t="s">
        <v>442</v>
      </c>
      <c r="C2756" s="2" t="s">
        <v>8751</v>
      </c>
    </row>
    <row r="2757" spans="1:3" x14ac:dyDescent="0.3">
      <c r="A2757" t="s">
        <v>1251</v>
      </c>
      <c r="B2757" t="s">
        <v>442</v>
      </c>
      <c r="C2757" s="2" t="s">
        <v>8752</v>
      </c>
    </row>
    <row r="2758" spans="1:3" x14ac:dyDescent="0.3">
      <c r="A2758" t="s">
        <v>1251</v>
      </c>
      <c r="B2758" t="s">
        <v>442</v>
      </c>
      <c r="C2758" s="2" t="s">
        <v>8753</v>
      </c>
    </row>
    <row r="2759" spans="1:3" x14ac:dyDescent="0.3">
      <c r="A2759" t="s">
        <v>1251</v>
      </c>
      <c r="B2759" t="s">
        <v>442</v>
      </c>
      <c r="C2759" s="2" t="s">
        <v>1301</v>
      </c>
    </row>
    <row r="2760" spans="1:3" x14ac:dyDescent="0.3">
      <c r="A2760" t="s">
        <v>1251</v>
      </c>
      <c r="B2760" t="s">
        <v>442</v>
      </c>
      <c r="C2760" s="2" t="s">
        <v>8754</v>
      </c>
    </row>
    <row r="2761" spans="1:3" x14ac:dyDescent="0.3">
      <c r="A2761" t="s">
        <v>1251</v>
      </c>
      <c r="B2761" t="s">
        <v>442</v>
      </c>
      <c r="C2761" s="2" t="s">
        <v>8755</v>
      </c>
    </row>
    <row r="2762" spans="1:3" x14ac:dyDescent="0.3">
      <c r="A2762" t="s">
        <v>1251</v>
      </c>
      <c r="B2762" t="s">
        <v>442</v>
      </c>
      <c r="C2762" s="2" t="s">
        <v>8756</v>
      </c>
    </row>
    <row r="2763" spans="1:3" x14ac:dyDescent="0.3">
      <c r="A2763" t="s">
        <v>1251</v>
      </c>
      <c r="B2763" t="s">
        <v>442</v>
      </c>
      <c r="C2763" s="2" t="s">
        <v>8757</v>
      </c>
    </row>
    <row r="2764" spans="1:3" x14ac:dyDescent="0.3">
      <c r="A2764" t="s">
        <v>1251</v>
      </c>
      <c r="B2764" t="s">
        <v>442</v>
      </c>
      <c r="C2764" s="2" t="s">
        <v>8758</v>
      </c>
    </row>
    <row r="2765" spans="1:3" x14ac:dyDescent="0.3">
      <c r="A2765" t="s">
        <v>1251</v>
      </c>
      <c r="B2765" t="s">
        <v>442</v>
      </c>
      <c r="C2765" s="2" t="s">
        <v>8759</v>
      </c>
    </row>
    <row r="2766" spans="1:3" x14ac:dyDescent="0.3">
      <c r="A2766" t="s">
        <v>1251</v>
      </c>
      <c r="B2766" t="s">
        <v>442</v>
      </c>
      <c r="C2766" s="2" t="s">
        <v>3346</v>
      </c>
    </row>
    <row r="2767" spans="1:3" x14ac:dyDescent="0.3">
      <c r="A2767" t="s">
        <v>1251</v>
      </c>
      <c r="B2767" t="s">
        <v>442</v>
      </c>
      <c r="C2767" s="2" t="s">
        <v>7598</v>
      </c>
    </row>
    <row r="2768" spans="1:3" x14ac:dyDescent="0.3">
      <c r="A2768" t="s">
        <v>1251</v>
      </c>
      <c r="B2768" t="s">
        <v>442</v>
      </c>
      <c r="C2768" s="2" t="s">
        <v>8760</v>
      </c>
    </row>
    <row r="2769" spans="1:3" x14ac:dyDescent="0.3">
      <c r="A2769" t="s">
        <v>1251</v>
      </c>
      <c r="B2769" t="s">
        <v>442</v>
      </c>
      <c r="C2769" s="2" t="s">
        <v>8761</v>
      </c>
    </row>
    <row r="2770" spans="1:3" x14ac:dyDescent="0.3">
      <c r="A2770" t="s">
        <v>1251</v>
      </c>
      <c r="B2770" t="s">
        <v>442</v>
      </c>
      <c r="C2770" s="2" t="s">
        <v>8762</v>
      </c>
    </row>
    <row r="2771" spans="1:3" x14ac:dyDescent="0.3">
      <c r="A2771" t="s">
        <v>1251</v>
      </c>
      <c r="B2771" t="s">
        <v>442</v>
      </c>
      <c r="C2771" s="2" t="s">
        <v>8763</v>
      </c>
    </row>
    <row r="2772" spans="1:3" x14ac:dyDescent="0.3">
      <c r="A2772" t="s">
        <v>1251</v>
      </c>
      <c r="B2772" t="s">
        <v>442</v>
      </c>
      <c r="C2772" s="2" t="s">
        <v>8764</v>
      </c>
    </row>
    <row r="2773" spans="1:3" x14ac:dyDescent="0.3">
      <c r="A2773" t="s">
        <v>1251</v>
      </c>
      <c r="B2773" t="s">
        <v>442</v>
      </c>
      <c r="C2773" s="2" t="s">
        <v>8765</v>
      </c>
    </row>
    <row r="2774" spans="1:3" x14ac:dyDescent="0.3">
      <c r="A2774" t="s">
        <v>1251</v>
      </c>
      <c r="B2774" t="s">
        <v>442</v>
      </c>
      <c r="C2774" s="2" t="s">
        <v>8766</v>
      </c>
    </row>
    <row r="2775" spans="1:3" x14ac:dyDescent="0.3">
      <c r="A2775" t="s">
        <v>1251</v>
      </c>
      <c r="B2775" t="s">
        <v>442</v>
      </c>
      <c r="C2775" s="2" t="s">
        <v>8767</v>
      </c>
    </row>
    <row r="2776" spans="1:3" x14ac:dyDescent="0.3">
      <c r="A2776" t="s">
        <v>1251</v>
      </c>
      <c r="B2776" t="s">
        <v>442</v>
      </c>
      <c r="C2776" s="2" t="s">
        <v>8768</v>
      </c>
    </row>
    <row r="2777" spans="1:3" x14ac:dyDescent="0.3">
      <c r="A2777" t="s">
        <v>1251</v>
      </c>
      <c r="B2777" t="s">
        <v>442</v>
      </c>
      <c r="C2777" s="2" t="s">
        <v>8769</v>
      </c>
    </row>
    <row r="2778" spans="1:3" x14ac:dyDescent="0.3">
      <c r="A2778" t="s">
        <v>1251</v>
      </c>
      <c r="B2778" t="s">
        <v>442</v>
      </c>
      <c r="C2778" s="2" t="s">
        <v>8770</v>
      </c>
    </row>
    <row r="2779" spans="1:3" x14ac:dyDescent="0.3">
      <c r="A2779" t="s">
        <v>1251</v>
      </c>
      <c r="B2779" t="s">
        <v>442</v>
      </c>
      <c r="C2779" s="2" t="s">
        <v>8771</v>
      </c>
    </row>
    <row r="2780" spans="1:3" x14ac:dyDescent="0.3">
      <c r="A2780" t="s">
        <v>1251</v>
      </c>
      <c r="B2780" t="s">
        <v>442</v>
      </c>
      <c r="C2780" s="2" t="s">
        <v>8772</v>
      </c>
    </row>
    <row r="2781" spans="1:3" x14ac:dyDescent="0.3">
      <c r="A2781" t="s">
        <v>1251</v>
      </c>
      <c r="B2781" t="s">
        <v>442</v>
      </c>
      <c r="C2781" s="2" t="s">
        <v>1326</v>
      </c>
    </row>
    <row r="2782" spans="1:3" x14ac:dyDescent="0.3">
      <c r="A2782" t="s">
        <v>1251</v>
      </c>
      <c r="B2782" t="s">
        <v>442</v>
      </c>
      <c r="C2782" s="2" t="s">
        <v>8773</v>
      </c>
    </row>
    <row r="2783" spans="1:3" x14ac:dyDescent="0.3">
      <c r="A2783" t="s">
        <v>1251</v>
      </c>
      <c r="B2783" t="s">
        <v>442</v>
      </c>
      <c r="C2783" s="2" t="s">
        <v>1327</v>
      </c>
    </row>
    <row r="2784" spans="1:3" x14ac:dyDescent="0.3">
      <c r="A2784" t="s">
        <v>1251</v>
      </c>
      <c r="B2784" t="s">
        <v>442</v>
      </c>
      <c r="C2784" s="2" t="s">
        <v>1317</v>
      </c>
    </row>
    <row r="2785" spans="1:3" x14ac:dyDescent="0.3">
      <c r="A2785" t="s">
        <v>1251</v>
      </c>
      <c r="B2785" t="s">
        <v>442</v>
      </c>
      <c r="C2785" s="2" t="s">
        <v>8774</v>
      </c>
    </row>
    <row r="2786" spans="1:3" x14ac:dyDescent="0.3">
      <c r="A2786" t="s">
        <v>1251</v>
      </c>
      <c r="B2786" t="s">
        <v>442</v>
      </c>
      <c r="C2786" s="2" t="s">
        <v>8775</v>
      </c>
    </row>
    <row r="2787" spans="1:3" x14ac:dyDescent="0.3">
      <c r="A2787" t="s">
        <v>1251</v>
      </c>
      <c r="B2787" t="s">
        <v>442</v>
      </c>
      <c r="C2787" s="2" t="s">
        <v>1298</v>
      </c>
    </row>
    <row r="2788" spans="1:3" x14ac:dyDescent="0.3">
      <c r="A2788" t="s">
        <v>1251</v>
      </c>
      <c r="B2788" t="s">
        <v>442</v>
      </c>
      <c r="C2788" s="2" t="s">
        <v>1298</v>
      </c>
    </row>
    <row r="2789" spans="1:3" x14ac:dyDescent="0.3">
      <c r="A2789" t="s">
        <v>1251</v>
      </c>
      <c r="B2789" t="s">
        <v>442</v>
      </c>
      <c r="C2789" s="2" t="s">
        <v>8776</v>
      </c>
    </row>
    <row r="2790" spans="1:3" x14ac:dyDescent="0.3">
      <c r="A2790" t="s">
        <v>1251</v>
      </c>
      <c r="B2790" t="s">
        <v>442</v>
      </c>
      <c r="C2790" s="2" t="s">
        <v>1321</v>
      </c>
    </row>
    <row r="2791" spans="1:3" x14ac:dyDescent="0.3">
      <c r="A2791" t="s">
        <v>1251</v>
      </c>
      <c r="B2791" t="s">
        <v>442</v>
      </c>
      <c r="C2791" s="2" t="s">
        <v>1321</v>
      </c>
    </row>
    <row r="2792" spans="1:3" x14ac:dyDescent="0.3">
      <c r="A2792" t="s">
        <v>1251</v>
      </c>
      <c r="B2792" t="s">
        <v>442</v>
      </c>
      <c r="C2792" s="2" t="s">
        <v>309</v>
      </c>
    </row>
    <row r="2793" spans="1:3" x14ac:dyDescent="0.3">
      <c r="A2793" t="s">
        <v>1251</v>
      </c>
      <c r="B2793" t="s">
        <v>442</v>
      </c>
      <c r="C2793" s="2" t="s">
        <v>8777</v>
      </c>
    </row>
    <row r="2794" spans="1:3" x14ac:dyDescent="0.3">
      <c r="A2794" t="s">
        <v>1251</v>
      </c>
      <c r="B2794" t="s">
        <v>442</v>
      </c>
      <c r="C2794" s="2" t="s">
        <v>9539</v>
      </c>
    </row>
    <row r="2795" spans="1:3" x14ac:dyDescent="0.3">
      <c r="A2795" t="s">
        <v>1251</v>
      </c>
      <c r="B2795" t="s">
        <v>442</v>
      </c>
      <c r="C2795" s="2" t="s">
        <v>8778</v>
      </c>
    </row>
    <row r="2796" spans="1:3" x14ac:dyDescent="0.3">
      <c r="A2796" t="s">
        <v>1251</v>
      </c>
      <c r="B2796" t="s">
        <v>442</v>
      </c>
      <c r="C2796" s="2" t="s">
        <v>7491</v>
      </c>
    </row>
    <row r="2797" spans="1:3" x14ac:dyDescent="0.3">
      <c r="A2797" t="s">
        <v>1251</v>
      </c>
      <c r="B2797" t="s">
        <v>442</v>
      </c>
      <c r="C2797" s="2" t="s">
        <v>7489</v>
      </c>
    </row>
    <row r="2798" spans="1:3" x14ac:dyDescent="0.3">
      <c r="A2798" t="s">
        <v>1251</v>
      </c>
      <c r="B2798" t="s">
        <v>442</v>
      </c>
      <c r="C2798" s="2" t="s">
        <v>1325</v>
      </c>
    </row>
    <row r="2799" spans="1:3" x14ac:dyDescent="0.3">
      <c r="A2799" t="s">
        <v>1251</v>
      </c>
      <c r="B2799" t="s">
        <v>442</v>
      </c>
      <c r="C2799" s="2" t="s">
        <v>8779</v>
      </c>
    </row>
    <row r="2800" spans="1:3" x14ac:dyDescent="0.3">
      <c r="A2800" t="s">
        <v>1251</v>
      </c>
      <c r="B2800" t="s">
        <v>442</v>
      </c>
      <c r="C2800" s="2" t="s">
        <v>8780</v>
      </c>
    </row>
    <row r="2801" spans="1:3" x14ac:dyDescent="0.3">
      <c r="A2801" t="s">
        <v>1251</v>
      </c>
      <c r="B2801" t="s">
        <v>442</v>
      </c>
      <c r="C2801" s="2" t="s">
        <v>8781</v>
      </c>
    </row>
    <row r="2802" spans="1:3" x14ac:dyDescent="0.3">
      <c r="A2802" t="s">
        <v>1251</v>
      </c>
      <c r="B2802" t="s">
        <v>442</v>
      </c>
      <c r="C2802" s="2" t="s">
        <v>310</v>
      </c>
    </row>
    <row r="2803" spans="1:3" x14ac:dyDescent="0.3">
      <c r="A2803" t="s">
        <v>1251</v>
      </c>
      <c r="B2803" t="s">
        <v>442</v>
      </c>
      <c r="C2803" s="2" t="s">
        <v>8782</v>
      </c>
    </row>
    <row r="2804" spans="1:3" x14ac:dyDescent="0.3">
      <c r="A2804" t="s">
        <v>1251</v>
      </c>
      <c r="B2804" t="s">
        <v>442</v>
      </c>
      <c r="C2804" s="2" t="s">
        <v>8783</v>
      </c>
    </row>
    <row r="2805" spans="1:3" x14ac:dyDescent="0.3">
      <c r="A2805" t="s">
        <v>1251</v>
      </c>
      <c r="B2805" t="s">
        <v>442</v>
      </c>
      <c r="C2805" s="2" t="s">
        <v>8784</v>
      </c>
    </row>
    <row r="2806" spans="1:3" x14ac:dyDescent="0.3">
      <c r="A2806" t="s">
        <v>1251</v>
      </c>
      <c r="B2806" t="s">
        <v>442</v>
      </c>
      <c r="C2806" s="2" t="s">
        <v>1322</v>
      </c>
    </row>
    <row r="2807" spans="1:3" x14ac:dyDescent="0.3">
      <c r="A2807" t="s">
        <v>1251</v>
      </c>
      <c r="B2807" t="s">
        <v>442</v>
      </c>
      <c r="C2807" s="2" t="s">
        <v>8785</v>
      </c>
    </row>
    <row r="2808" spans="1:3" x14ac:dyDescent="0.3">
      <c r="A2808" t="s">
        <v>1251</v>
      </c>
      <c r="B2808" t="s">
        <v>442</v>
      </c>
      <c r="C2808" s="2" t="s">
        <v>8786</v>
      </c>
    </row>
    <row r="2809" spans="1:3" x14ac:dyDescent="0.3">
      <c r="A2809" t="s">
        <v>1251</v>
      </c>
      <c r="B2809" t="s">
        <v>442</v>
      </c>
      <c r="C2809" s="2" t="s">
        <v>1332</v>
      </c>
    </row>
    <row r="2810" spans="1:3" x14ac:dyDescent="0.3">
      <c r="A2810" t="s">
        <v>1251</v>
      </c>
      <c r="B2810" t="s">
        <v>442</v>
      </c>
      <c r="C2810" s="2" t="s">
        <v>8787</v>
      </c>
    </row>
    <row r="2811" spans="1:3" x14ac:dyDescent="0.3">
      <c r="A2811" t="s">
        <v>1251</v>
      </c>
      <c r="B2811" t="s">
        <v>442</v>
      </c>
      <c r="C2811" s="2" t="s">
        <v>8788</v>
      </c>
    </row>
    <row r="2812" spans="1:3" x14ac:dyDescent="0.3">
      <c r="A2812" t="s">
        <v>1251</v>
      </c>
      <c r="B2812" t="s">
        <v>442</v>
      </c>
      <c r="C2812" s="2" t="s">
        <v>8789</v>
      </c>
    </row>
    <row r="2813" spans="1:3" x14ac:dyDescent="0.3">
      <c r="A2813" t="s">
        <v>1251</v>
      </c>
      <c r="B2813" t="s">
        <v>442</v>
      </c>
      <c r="C2813" s="2" t="s">
        <v>8789</v>
      </c>
    </row>
    <row r="2814" spans="1:3" x14ac:dyDescent="0.3">
      <c r="A2814" t="s">
        <v>1251</v>
      </c>
      <c r="B2814" t="s">
        <v>442</v>
      </c>
      <c r="C2814" s="2" t="s">
        <v>9540</v>
      </c>
    </row>
    <row r="2815" spans="1:3" x14ac:dyDescent="0.3">
      <c r="A2815" t="s">
        <v>1251</v>
      </c>
      <c r="B2815" t="s">
        <v>442</v>
      </c>
      <c r="C2815" s="2" t="s">
        <v>9541</v>
      </c>
    </row>
    <row r="2816" spans="1:3" x14ac:dyDescent="0.3">
      <c r="A2816" t="s">
        <v>1251</v>
      </c>
      <c r="B2816" t="s">
        <v>442</v>
      </c>
      <c r="C2816" s="2" t="s">
        <v>9542</v>
      </c>
    </row>
    <row r="2817" spans="1:3" x14ac:dyDescent="0.3">
      <c r="A2817" t="s">
        <v>1251</v>
      </c>
      <c r="B2817" t="s">
        <v>442</v>
      </c>
      <c r="C2817" s="2" t="s">
        <v>9543</v>
      </c>
    </row>
    <row r="2818" spans="1:3" x14ac:dyDescent="0.3">
      <c r="A2818" t="s">
        <v>1251</v>
      </c>
      <c r="B2818" t="s">
        <v>442</v>
      </c>
      <c r="C2818" s="2" t="s">
        <v>8790</v>
      </c>
    </row>
    <row r="2819" spans="1:3" x14ac:dyDescent="0.3">
      <c r="A2819" t="s">
        <v>1251</v>
      </c>
      <c r="B2819" t="s">
        <v>442</v>
      </c>
      <c r="C2819" s="2" t="s">
        <v>9544</v>
      </c>
    </row>
    <row r="2820" spans="1:3" x14ac:dyDescent="0.3">
      <c r="A2820" t="s">
        <v>1251</v>
      </c>
      <c r="B2820" t="s">
        <v>442</v>
      </c>
      <c r="C2820" s="2" t="s">
        <v>9544</v>
      </c>
    </row>
    <row r="2821" spans="1:3" x14ac:dyDescent="0.3">
      <c r="A2821" t="s">
        <v>1251</v>
      </c>
      <c r="B2821" t="s">
        <v>442</v>
      </c>
      <c r="C2821" s="2" t="s">
        <v>1305</v>
      </c>
    </row>
    <row r="2822" spans="1:3" x14ac:dyDescent="0.3">
      <c r="A2822" t="s">
        <v>1251</v>
      </c>
      <c r="B2822" t="s">
        <v>442</v>
      </c>
      <c r="C2822" s="2" t="s">
        <v>9545</v>
      </c>
    </row>
    <row r="2823" spans="1:3" x14ac:dyDescent="0.3">
      <c r="A2823" t="s">
        <v>1251</v>
      </c>
      <c r="B2823" t="s">
        <v>442</v>
      </c>
      <c r="C2823" s="2" t="s">
        <v>9545</v>
      </c>
    </row>
    <row r="2824" spans="1:3" x14ac:dyDescent="0.3">
      <c r="A2824" t="s">
        <v>1251</v>
      </c>
      <c r="B2824" t="s">
        <v>442</v>
      </c>
      <c r="C2824" s="2" t="s">
        <v>8791</v>
      </c>
    </row>
    <row r="2825" spans="1:3" x14ac:dyDescent="0.3">
      <c r="A2825" t="s">
        <v>1251</v>
      </c>
      <c r="B2825" t="s">
        <v>442</v>
      </c>
      <c r="C2825" s="2" t="s">
        <v>8792</v>
      </c>
    </row>
    <row r="2826" spans="1:3" x14ac:dyDescent="0.3">
      <c r="A2826" t="s">
        <v>1251</v>
      </c>
      <c r="B2826" t="s">
        <v>442</v>
      </c>
      <c r="C2826" s="2" t="s">
        <v>8793</v>
      </c>
    </row>
    <row r="2827" spans="1:3" x14ac:dyDescent="0.3">
      <c r="A2827" t="s">
        <v>1251</v>
      </c>
      <c r="B2827" t="s">
        <v>442</v>
      </c>
      <c r="C2827" s="2" t="s">
        <v>8794</v>
      </c>
    </row>
    <row r="2828" spans="1:3" x14ac:dyDescent="0.3">
      <c r="A2828" t="s">
        <v>1251</v>
      </c>
      <c r="B2828" t="s">
        <v>442</v>
      </c>
      <c r="C2828" s="2" t="s">
        <v>8795</v>
      </c>
    </row>
    <row r="2829" spans="1:3" x14ac:dyDescent="0.3">
      <c r="A2829" t="s">
        <v>1251</v>
      </c>
      <c r="B2829" t="s">
        <v>442</v>
      </c>
      <c r="C2829" s="2" t="s">
        <v>9546</v>
      </c>
    </row>
    <row r="2830" spans="1:3" x14ac:dyDescent="0.3">
      <c r="A2830" t="s">
        <v>1251</v>
      </c>
      <c r="B2830" t="s">
        <v>442</v>
      </c>
      <c r="C2830" s="2" t="s">
        <v>9547</v>
      </c>
    </row>
    <row r="2831" spans="1:3" x14ac:dyDescent="0.3">
      <c r="A2831" t="s">
        <v>1251</v>
      </c>
      <c r="B2831" t="s">
        <v>442</v>
      </c>
      <c r="C2831" s="2" t="s">
        <v>9547</v>
      </c>
    </row>
    <row r="2832" spans="1:3" x14ac:dyDescent="0.3">
      <c r="A2832" t="s">
        <v>1251</v>
      </c>
      <c r="B2832" t="s">
        <v>442</v>
      </c>
      <c r="C2832" s="2" t="s">
        <v>8796</v>
      </c>
    </row>
    <row r="2833" spans="1:3" x14ac:dyDescent="0.3">
      <c r="A2833" t="s">
        <v>1251</v>
      </c>
      <c r="B2833" t="s">
        <v>442</v>
      </c>
      <c r="C2833" s="2" t="s">
        <v>8797</v>
      </c>
    </row>
    <row r="2834" spans="1:3" x14ac:dyDescent="0.3">
      <c r="A2834" t="s">
        <v>1251</v>
      </c>
      <c r="B2834" t="s">
        <v>442</v>
      </c>
      <c r="C2834" s="2" t="s">
        <v>8798</v>
      </c>
    </row>
    <row r="2835" spans="1:3" x14ac:dyDescent="0.3">
      <c r="A2835" t="s">
        <v>1251</v>
      </c>
      <c r="B2835" t="s">
        <v>442</v>
      </c>
      <c r="C2835" s="2" t="s">
        <v>8799</v>
      </c>
    </row>
    <row r="2836" spans="1:3" x14ac:dyDescent="0.3">
      <c r="A2836" t="s">
        <v>1251</v>
      </c>
      <c r="B2836" t="s">
        <v>442</v>
      </c>
      <c r="C2836" s="2" t="s">
        <v>9548</v>
      </c>
    </row>
    <row r="2837" spans="1:3" x14ac:dyDescent="0.3">
      <c r="A2837" t="s">
        <v>1251</v>
      </c>
      <c r="B2837" t="s">
        <v>442</v>
      </c>
      <c r="C2837" s="2" t="s">
        <v>9549</v>
      </c>
    </row>
    <row r="2838" spans="1:3" x14ac:dyDescent="0.3">
      <c r="A2838" t="s">
        <v>1251</v>
      </c>
      <c r="B2838" t="s">
        <v>442</v>
      </c>
      <c r="C2838" s="2" t="s">
        <v>8800</v>
      </c>
    </row>
    <row r="2839" spans="1:3" x14ac:dyDescent="0.3">
      <c r="A2839" t="s">
        <v>1251</v>
      </c>
      <c r="B2839" t="s">
        <v>442</v>
      </c>
      <c r="C2839" s="2" t="s">
        <v>8801</v>
      </c>
    </row>
    <row r="2840" spans="1:3" x14ac:dyDescent="0.3">
      <c r="A2840" t="s">
        <v>1251</v>
      </c>
      <c r="B2840" t="s">
        <v>442</v>
      </c>
      <c r="C2840" s="2" t="s">
        <v>8802</v>
      </c>
    </row>
    <row r="2841" spans="1:3" x14ac:dyDescent="0.3">
      <c r="A2841" t="s">
        <v>1251</v>
      </c>
      <c r="B2841" t="s">
        <v>442</v>
      </c>
      <c r="C2841" s="2" t="s">
        <v>8803</v>
      </c>
    </row>
    <row r="2842" spans="1:3" x14ac:dyDescent="0.3">
      <c r="A2842" t="s">
        <v>1251</v>
      </c>
      <c r="B2842" t="s">
        <v>442</v>
      </c>
      <c r="C2842" s="2" t="s">
        <v>9550</v>
      </c>
    </row>
    <row r="2843" spans="1:3" x14ac:dyDescent="0.3">
      <c r="A2843" t="s">
        <v>1251</v>
      </c>
      <c r="B2843" t="s">
        <v>442</v>
      </c>
      <c r="C2843" s="2" t="s">
        <v>9550</v>
      </c>
    </row>
    <row r="2844" spans="1:3" x14ac:dyDescent="0.3">
      <c r="A2844" t="s">
        <v>1251</v>
      </c>
      <c r="B2844" t="s">
        <v>442</v>
      </c>
      <c r="C2844" s="2" t="s">
        <v>9551</v>
      </c>
    </row>
    <row r="2845" spans="1:3" x14ac:dyDescent="0.3">
      <c r="A2845" t="s">
        <v>1251</v>
      </c>
      <c r="B2845" t="s">
        <v>442</v>
      </c>
      <c r="C2845" s="2" t="s">
        <v>1294</v>
      </c>
    </row>
    <row r="2846" spans="1:3" x14ac:dyDescent="0.3">
      <c r="A2846" t="s">
        <v>1251</v>
      </c>
      <c r="B2846" t="s">
        <v>442</v>
      </c>
      <c r="C2846" s="2" t="s">
        <v>9552</v>
      </c>
    </row>
    <row r="2847" spans="1:3" x14ac:dyDescent="0.3">
      <c r="A2847" t="s">
        <v>1251</v>
      </c>
      <c r="B2847" t="s">
        <v>442</v>
      </c>
      <c r="C2847" s="2" t="s">
        <v>8804</v>
      </c>
    </row>
    <row r="2848" spans="1:3" x14ac:dyDescent="0.3">
      <c r="A2848" t="s">
        <v>1251</v>
      </c>
      <c r="B2848" t="s">
        <v>442</v>
      </c>
      <c r="C2848" s="2" t="s">
        <v>8805</v>
      </c>
    </row>
    <row r="2849" spans="1:3" x14ac:dyDescent="0.3">
      <c r="A2849" t="s">
        <v>1251</v>
      </c>
      <c r="B2849" t="s">
        <v>442</v>
      </c>
      <c r="C2849" s="2" t="s">
        <v>1333</v>
      </c>
    </row>
    <row r="2850" spans="1:3" x14ac:dyDescent="0.3">
      <c r="A2850" t="s">
        <v>1251</v>
      </c>
      <c r="B2850" t="s">
        <v>442</v>
      </c>
      <c r="C2850" s="2" t="s">
        <v>1334</v>
      </c>
    </row>
    <row r="2851" spans="1:3" x14ac:dyDescent="0.3">
      <c r="A2851" t="s">
        <v>1251</v>
      </c>
      <c r="B2851" t="s">
        <v>442</v>
      </c>
      <c r="C2851" s="2" t="s">
        <v>8806</v>
      </c>
    </row>
    <row r="2852" spans="1:3" x14ac:dyDescent="0.3">
      <c r="A2852" t="s">
        <v>1251</v>
      </c>
      <c r="B2852" t="s">
        <v>442</v>
      </c>
      <c r="C2852" s="2" t="s">
        <v>8807</v>
      </c>
    </row>
    <row r="2853" spans="1:3" x14ac:dyDescent="0.3">
      <c r="A2853" t="s">
        <v>1251</v>
      </c>
      <c r="B2853" t="s">
        <v>442</v>
      </c>
      <c r="C2853" s="2" t="s">
        <v>8808</v>
      </c>
    </row>
    <row r="2854" spans="1:3" x14ac:dyDescent="0.3">
      <c r="A2854" t="s">
        <v>1251</v>
      </c>
      <c r="B2854" t="s">
        <v>442</v>
      </c>
      <c r="C2854" s="2" t="s">
        <v>9553</v>
      </c>
    </row>
    <row r="2855" spans="1:3" x14ac:dyDescent="0.3">
      <c r="A2855" t="s">
        <v>1251</v>
      </c>
      <c r="B2855" t="s">
        <v>442</v>
      </c>
      <c r="C2855" s="2" t="s">
        <v>9553</v>
      </c>
    </row>
    <row r="2856" spans="1:3" x14ac:dyDescent="0.3">
      <c r="A2856" t="s">
        <v>1251</v>
      </c>
      <c r="B2856" t="s">
        <v>442</v>
      </c>
      <c r="C2856" s="2" t="s">
        <v>9554</v>
      </c>
    </row>
    <row r="2857" spans="1:3" x14ac:dyDescent="0.3">
      <c r="A2857" t="s">
        <v>1251</v>
      </c>
      <c r="B2857" t="s">
        <v>442</v>
      </c>
      <c r="C2857" s="2" t="s">
        <v>9554</v>
      </c>
    </row>
    <row r="2858" spans="1:3" x14ac:dyDescent="0.3">
      <c r="A2858" t="s">
        <v>1251</v>
      </c>
      <c r="B2858" t="s">
        <v>442</v>
      </c>
      <c r="C2858" s="2" t="s">
        <v>9555</v>
      </c>
    </row>
    <row r="2859" spans="1:3" x14ac:dyDescent="0.3">
      <c r="A2859" t="s">
        <v>1251</v>
      </c>
      <c r="B2859" t="s">
        <v>442</v>
      </c>
      <c r="C2859" s="2" t="s">
        <v>8809</v>
      </c>
    </row>
    <row r="2860" spans="1:3" x14ac:dyDescent="0.3">
      <c r="A2860" t="s">
        <v>1251</v>
      </c>
      <c r="B2860" t="s">
        <v>442</v>
      </c>
      <c r="C2860" s="2" t="s">
        <v>9556</v>
      </c>
    </row>
    <row r="2861" spans="1:3" x14ac:dyDescent="0.3">
      <c r="A2861" t="s">
        <v>1251</v>
      </c>
      <c r="B2861" t="s">
        <v>442</v>
      </c>
      <c r="C2861" s="2" t="s">
        <v>1293</v>
      </c>
    </row>
    <row r="2862" spans="1:3" x14ac:dyDescent="0.3">
      <c r="A2862" t="s">
        <v>1251</v>
      </c>
      <c r="B2862" t="s">
        <v>442</v>
      </c>
      <c r="C2862" s="2" t="s">
        <v>9573</v>
      </c>
    </row>
    <row r="2863" spans="1:3" x14ac:dyDescent="0.3">
      <c r="A2863" t="s">
        <v>1251</v>
      </c>
      <c r="B2863" t="s">
        <v>442</v>
      </c>
      <c r="C2863" s="2" t="s">
        <v>8810</v>
      </c>
    </row>
    <row r="2864" spans="1:3" x14ac:dyDescent="0.3">
      <c r="A2864" t="s">
        <v>1251</v>
      </c>
      <c r="B2864" t="s">
        <v>442</v>
      </c>
      <c r="C2864" s="2" t="s">
        <v>8811</v>
      </c>
    </row>
    <row r="2865" spans="1:3" x14ac:dyDescent="0.3">
      <c r="A2865" t="s">
        <v>1251</v>
      </c>
      <c r="B2865" t="s">
        <v>442</v>
      </c>
      <c r="C2865" s="2" t="s">
        <v>8812</v>
      </c>
    </row>
    <row r="2866" spans="1:3" x14ac:dyDescent="0.3">
      <c r="A2866" t="s">
        <v>1251</v>
      </c>
      <c r="B2866" t="s">
        <v>442</v>
      </c>
      <c r="C2866" s="2" t="s">
        <v>8813</v>
      </c>
    </row>
    <row r="2867" spans="1:3" x14ac:dyDescent="0.3">
      <c r="A2867" t="s">
        <v>1251</v>
      </c>
      <c r="B2867" t="s">
        <v>442</v>
      </c>
      <c r="C2867" s="2" t="s">
        <v>8814</v>
      </c>
    </row>
    <row r="2868" spans="1:3" x14ac:dyDescent="0.3">
      <c r="A2868" t="s">
        <v>1251</v>
      </c>
      <c r="B2868" t="s">
        <v>442</v>
      </c>
      <c r="C2868" s="2" t="s">
        <v>9557</v>
      </c>
    </row>
    <row r="2869" spans="1:3" x14ac:dyDescent="0.3">
      <c r="A2869" t="s">
        <v>1251</v>
      </c>
      <c r="B2869" t="s">
        <v>442</v>
      </c>
      <c r="C2869" s="2" t="s">
        <v>8815</v>
      </c>
    </row>
    <row r="2870" spans="1:3" x14ac:dyDescent="0.3">
      <c r="A2870" t="s">
        <v>1251</v>
      </c>
      <c r="B2870" t="s">
        <v>442</v>
      </c>
      <c r="C2870" s="2" t="s">
        <v>8816</v>
      </c>
    </row>
    <row r="2871" spans="1:3" x14ac:dyDescent="0.3">
      <c r="A2871" t="s">
        <v>1251</v>
      </c>
      <c r="B2871" t="s">
        <v>442</v>
      </c>
      <c r="C2871" s="2" t="s">
        <v>9558</v>
      </c>
    </row>
    <row r="2872" spans="1:3" x14ac:dyDescent="0.3">
      <c r="A2872" t="s">
        <v>1251</v>
      </c>
      <c r="B2872" t="s">
        <v>442</v>
      </c>
      <c r="C2872" s="2" t="s">
        <v>9559</v>
      </c>
    </row>
    <row r="2873" spans="1:3" x14ac:dyDescent="0.3">
      <c r="A2873" t="s">
        <v>1251</v>
      </c>
      <c r="B2873" t="s">
        <v>442</v>
      </c>
      <c r="C2873" s="2" t="s">
        <v>9560</v>
      </c>
    </row>
    <row r="2874" spans="1:3" x14ac:dyDescent="0.3">
      <c r="A2874" t="s">
        <v>1251</v>
      </c>
      <c r="B2874" t="s">
        <v>442</v>
      </c>
      <c r="C2874" s="2" t="s">
        <v>8817</v>
      </c>
    </row>
    <row r="2875" spans="1:3" x14ac:dyDescent="0.3">
      <c r="A2875" t="s">
        <v>1251</v>
      </c>
      <c r="B2875" t="s">
        <v>442</v>
      </c>
      <c r="C2875" s="2" t="s">
        <v>1297</v>
      </c>
    </row>
    <row r="2876" spans="1:3" x14ac:dyDescent="0.3">
      <c r="A2876" t="s">
        <v>1251</v>
      </c>
      <c r="B2876" t="s">
        <v>442</v>
      </c>
      <c r="C2876" s="2" t="s">
        <v>1316</v>
      </c>
    </row>
    <row r="2877" spans="1:3" x14ac:dyDescent="0.3">
      <c r="A2877" t="s">
        <v>1251</v>
      </c>
      <c r="B2877" t="s">
        <v>442</v>
      </c>
      <c r="C2877" s="2" t="s">
        <v>7445</v>
      </c>
    </row>
    <row r="2878" spans="1:3" x14ac:dyDescent="0.3">
      <c r="A2878" t="s">
        <v>1251</v>
      </c>
      <c r="B2878" t="s">
        <v>442</v>
      </c>
      <c r="C2878" s="2" t="s">
        <v>9574</v>
      </c>
    </row>
    <row r="2879" spans="1:3" x14ac:dyDescent="0.3">
      <c r="A2879" t="s">
        <v>1251</v>
      </c>
      <c r="B2879" t="s">
        <v>442</v>
      </c>
      <c r="C2879" s="2" t="s">
        <v>8818</v>
      </c>
    </row>
    <row r="2880" spans="1:3" x14ac:dyDescent="0.3">
      <c r="A2880" t="s">
        <v>1251</v>
      </c>
      <c r="B2880" t="s">
        <v>442</v>
      </c>
      <c r="C2880" s="2" t="s">
        <v>8819</v>
      </c>
    </row>
    <row r="2881" spans="1:3" x14ac:dyDescent="0.3">
      <c r="A2881" t="s">
        <v>1251</v>
      </c>
      <c r="B2881" t="s">
        <v>442</v>
      </c>
      <c r="C2881" s="2" t="s">
        <v>8820</v>
      </c>
    </row>
    <row r="2882" spans="1:3" x14ac:dyDescent="0.3">
      <c r="A2882" t="s">
        <v>1251</v>
      </c>
      <c r="B2882" t="s">
        <v>442</v>
      </c>
      <c r="C2882" s="2" t="s">
        <v>8821</v>
      </c>
    </row>
    <row r="2883" spans="1:3" x14ac:dyDescent="0.3">
      <c r="A2883" t="s">
        <v>1251</v>
      </c>
      <c r="B2883" t="s">
        <v>442</v>
      </c>
      <c r="C2883" s="2" t="s">
        <v>8822</v>
      </c>
    </row>
    <row r="2884" spans="1:3" x14ac:dyDescent="0.3">
      <c r="A2884" t="s">
        <v>1251</v>
      </c>
      <c r="B2884" t="s">
        <v>442</v>
      </c>
      <c r="C2884" s="2" t="s">
        <v>1292</v>
      </c>
    </row>
    <row r="2885" spans="1:3" x14ac:dyDescent="0.3">
      <c r="A2885" t="s">
        <v>1251</v>
      </c>
      <c r="B2885" t="s">
        <v>442</v>
      </c>
      <c r="C2885" s="2" t="s">
        <v>8823</v>
      </c>
    </row>
    <row r="2886" spans="1:3" x14ac:dyDescent="0.3">
      <c r="A2886" t="s">
        <v>1251</v>
      </c>
      <c r="B2886" t="s">
        <v>442</v>
      </c>
      <c r="C2886" s="2" t="s">
        <v>4318</v>
      </c>
    </row>
    <row r="2887" spans="1:3" x14ac:dyDescent="0.3">
      <c r="A2887" t="s">
        <v>1251</v>
      </c>
      <c r="B2887" t="s">
        <v>442</v>
      </c>
      <c r="C2887" s="2" t="s">
        <v>4319</v>
      </c>
    </row>
    <row r="2888" spans="1:3" x14ac:dyDescent="0.3">
      <c r="A2888" t="s">
        <v>1251</v>
      </c>
      <c r="B2888" t="s">
        <v>442</v>
      </c>
      <c r="C2888" s="2" t="s">
        <v>8824</v>
      </c>
    </row>
    <row r="2889" spans="1:3" x14ac:dyDescent="0.3">
      <c r="A2889" t="s">
        <v>1251</v>
      </c>
      <c r="B2889" t="s">
        <v>442</v>
      </c>
      <c r="C2889" s="2" t="s">
        <v>8825</v>
      </c>
    </row>
    <row r="2890" spans="1:3" x14ac:dyDescent="0.3">
      <c r="A2890" t="s">
        <v>1251</v>
      </c>
      <c r="B2890" t="s">
        <v>442</v>
      </c>
      <c r="C2890" s="2" t="s">
        <v>1309</v>
      </c>
    </row>
    <row r="2891" spans="1:3" x14ac:dyDescent="0.3">
      <c r="A2891" t="s">
        <v>1251</v>
      </c>
      <c r="B2891" t="s">
        <v>442</v>
      </c>
      <c r="C2891" s="2" t="s">
        <v>4320</v>
      </c>
    </row>
    <row r="2892" spans="1:3" x14ac:dyDescent="0.3">
      <c r="A2892" t="s">
        <v>1251</v>
      </c>
      <c r="B2892" t="s">
        <v>442</v>
      </c>
      <c r="C2892" s="2" t="s">
        <v>1287</v>
      </c>
    </row>
    <row r="2893" spans="1:3" x14ac:dyDescent="0.3">
      <c r="A2893" t="s">
        <v>1251</v>
      </c>
      <c r="B2893" t="s">
        <v>442</v>
      </c>
      <c r="C2893" s="2" t="s">
        <v>1290</v>
      </c>
    </row>
    <row r="2894" spans="1:3" x14ac:dyDescent="0.3">
      <c r="A2894" t="s">
        <v>1251</v>
      </c>
      <c r="B2894" t="s">
        <v>442</v>
      </c>
      <c r="C2894" s="2" t="s">
        <v>3503</v>
      </c>
    </row>
    <row r="2895" spans="1:3" x14ac:dyDescent="0.3">
      <c r="A2895" t="s">
        <v>1251</v>
      </c>
      <c r="B2895" t="s">
        <v>442</v>
      </c>
      <c r="C2895" s="2" t="s">
        <v>1313</v>
      </c>
    </row>
    <row r="2896" spans="1:3" x14ac:dyDescent="0.3">
      <c r="A2896" t="s">
        <v>1251</v>
      </c>
      <c r="B2896" t="s">
        <v>442</v>
      </c>
      <c r="C2896" s="2" t="s">
        <v>8826</v>
      </c>
    </row>
    <row r="2897" spans="1:3" x14ac:dyDescent="0.3">
      <c r="A2897" t="s">
        <v>1251</v>
      </c>
      <c r="B2897" t="s">
        <v>442</v>
      </c>
      <c r="C2897" s="2" t="s">
        <v>3760</v>
      </c>
    </row>
    <row r="2898" spans="1:3" x14ac:dyDescent="0.3">
      <c r="A2898" t="s">
        <v>1251</v>
      </c>
      <c r="B2898" t="s">
        <v>442</v>
      </c>
      <c r="C2898" s="2" t="s">
        <v>1303</v>
      </c>
    </row>
    <row r="2899" spans="1:3" x14ac:dyDescent="0.3">
      <c r="A2899" t="s">
        <v>1251</v>
      </c>
      <c r="B2899" t="s">
        <v>442</v>
      </c>
      <c r="C2899" s="2" t="s">
        <v>1302</v>
      </c>
    </row>
    <row r="2900" spans="1:3" x14ac:dyDescent="0.3">
      <c r="A2900" t="s">
        <v>1251</v>
      </c>
      <c r="B2900" t="s">
        <v>442</v>
      </c>
      <c r="C2900" s="2" t="s">
        <v>1315</v>
      </c>
    </row>
    <row r="2901" spans="1:3" x14ac:dyDescent="0.3">
      <c r="A2901" t="s">
        <v>1251</v>
      </c>
      <c r="B2901" t="s">
        <v>442</v>
      </c>
      <c r="C2901" s="2" t="s">
        <v>8827</v>
      </c>
    </row>
    <row r="2902" spans="1:3" x14ac:dyDescent="0.3">
      <c r="A2902" t="s">
        <v>1251</v>
      </c>
      <c r="B2902" t="s">
        <v>442</v>
      </c>
      <c r="C2902" s="2" t="s">
        <v>1311</v>
      </c>
    </row>
    <row r="2903" spans="1:3" x14ac:dyDescent="0.3">
      <c r="A2903" t="s">
        <v>1251</v>
      </c>
      <c r="B2903" t="s">
        <v>442</v>
      </c>
      <c r="C2903" s="2" t="s">
        <v>8828</v>
      </c>
    </row>
    <row r="2904" spans="1:3" x14ac:dyDescent="0.3">
      <c r="A2904" t="s">
        <v>1251</v>
      </c>
      <c r="B2904" t="s">
        <v>442</v>
      </c>
      <c r="C2904" s="2" t="s">
        <v>1324</v>
      </c>
    </row>
    <row r="2905" spans="1:3" x14ac:dyDescent="0.3">
      <c r="A2905" t="s">
        <v>1251</v>
      </c>
      <c r="B2905" t="s">
        <v>442</v>
      </c>
      <c r="C2905" s="2" t="s">
        <v>8829</v>
      </c>
    </row>
    <row r="2906" spans="1:3" x14ac:dyDescent="0.3">
      <c r="A2906" t="s">
        <v>1251</v>
      </c>
      <c r="B2906" t="s">
        <v>442</v>
      </c>
      <c r="C2906" s="2" t="s">
        <v>1314</v>
      </c>
    </row>
    <row r="2907" spans="1:3" x14ac:dyDescent="0.3">
      <c r="A2907" t="s">
        <v>1251</v>
      </c>
      <c r="B2907" t="s">
        <v>442</v>
      </c>
      <c r="C2907" s="2" t="s">
        <v>8830</v>
      </c>
    </row>
    <row r="2908" spans="1:3" x14ac:dyDescent="0.3">
      <c r="A2908" t="s">
        <v>1251</v>
      </c>
      <c r="B2908" t="s">
        <v>442</v>
      </c>
      <c r="C2908" s="2" t="s">
        <v>8831</v>
      </c>
    </row>
    <row r="2909" spans="1:3" x14ac:dyDescent="0.3">
      <c r="A2909" t="s">
        <v>1251</v>
      </c>
      <c r="B2909" t="s">
        <v>442</v>
      </c>
      <c r="C2909" s="2" t="s">
        <v>8832</v>
      </c>
    </row>
    <row r="2910" spans="1:3" x14ac:dyDescent="0.3">
      <c r="A2910" t="s">
        <v>1251</v>
      </c>
      <c r="B2910" t="s">
        <v>442</v>
      </c>
      <c r="C2910" s="2" t="s">
        <v>1328</v>
      </c>
    </row>
    <row r="2911" spans="1:3" x14ac:dyDescent="0.3">
      <c r="A2911" t="s">
        <v>1251</v>
      </c>
      <c r="B2911" t="s">
        <v>442</v>
      </c>
      <c r="C2911" s="2" t="s">
        <v>8833</v>
      </c>
    </row>
    <row r="2912" spans="1:3" x14ac:dyDescent="0.3">
      <c r="A2912" t="s">
        <v>1251</v>
      </c>
      <c r="B2912" t="s">
        <v>442</v>
      </c>
      <c r="C2912" s="2" t="s">
        <v>8834</v>
      </c>
    </row>
    <row r="2913" spans="1:3" x14ac:dyDescent="0.3">
      <c r="A2913" t="s">
        <v>1251</v>
      </c>
      <c r="B2913" t="s">
        <v>442</v>
      </c>
      <c r="C2913" s="2" t="s">
        <v>8835</v>
      </c>
    </row>
    <row r="2914" spans="1:3" x14ac:dyDescent="0.3">
      <c r="A2914" t="s">
        <v>1251</v>
      </c>
      <c r="B2914" t="s">
        <v>442</v>
      </c>
      <c r="C2914" s="2" t="s">
        <v>4389</v>
      </c>
    </row>
    <row r="2915" spans="1:3" x14ac:dyDescent="0.3">
      <c r="A2915" t="s">
        <v>1251</v>
      </c>
      <c r="B2915" t="s">
        <v>442</v>
      </c>
      <c r="C2915" s="2" t="s">
        <v>1289</v>
      </c>
    </row>
    <row r="2916" spans="1:3" x14ac:dyDescent="0.3">
      <c r="A2916" t="s">
        <v>1251</v>
      </c>
      <c r="B2916" t="s">
        <v>442</v>
      </c>
      <c r="C2916" s="2" t="s">
        <v>3486</v>
      </c>
    </row>
    <row r="2917" spans="1:3" x14ac:dyDescent="0.3">
      <c r="A2917" t="s">
        <v>1251</v>
      </c>
      <c r="B2917" t="s">
        <v>442</v>
      </c>
      <c r="C2917" s="2" t="s">
        <v>4019</v>
      </c>
    </row>
    <row r="2918" spans="1:3" x14ac:dyDescent="0.3">
      <c r="A2918" t="s">
        <v>1251</v>
      </c>
      <c r="B2918" t="s">
        <v>442</v>
      </c>
      <c r="C2918" s="2" t="s">
        <v>1296</v>
      </c>
    </row>
    <row r="2919" spans="1:3" x14ac:dyDescent="0.3">
      <c r="A2919" t="s">
        <v>1251</v>
      </c>
      <c r="B2919" t="s">
        <v>442</v>
      </c>
      <c r="C2919" s="2" t="s">
        <v>3348</v>
      </c>
    </row>
    <row r="2920" spans="1:3" x14ac:dyDescent="0.3">
      <c r="A2920" t="s">
        <v>1251</v>
      </c>
      <c r="B2920" t="s">
        <v>442</v>
      </c>
      <c r="C2920" s="2" t="s">
        <v>8836</v>
      </c>
    </row>
    <row r="2921" spans="1:3" x14ac:dyDescent="0.3">
      <c r="A2921" t="s">
        <v>1251</v>
      </c>
      <c r="B2921" t="s">
        <v>442</v>
      </c>
      <c r="C2921" s="2" t="s">
        <v>3757</v>
      </c>
    </row>
    <row r="2922" spans="1:3" x14ac:dyDescent="0.3">
      <c r="A2922" t="s">
        <v>1251</v>
      </c>
      <c r="B2922" t="s">
        <v>442</v>
      </c>
      <c r="C2922" s="2" t="s">
        <v>3337</v>
      </c>
    </row>
    <row r="2923" spans="1:3" x14ac:dyDescent="0.3">
      <c r="A2923" t="s">
        <v>1251</v>
      </c>
      <c r="B2923" t="s">
        <v>442</v>
      </c>
      <c r="C2923" s="2" t="s">
        <v>1286</v>
      </c>
    </row>
    <row r="2924" spans="1:3" x14ac:dyDescent="0.3">
      <c r="A2924" t="s">
        <v>1251</v>
      </c>
      <c r="B2924" t="s">
        <v>442</v>
      </c>
      <c r="C2924" s="2" t="s">
        <v>4390</v>
      </c>
    </row>
    <row r="2925" spans="1:3" x14ac:dyDescent="0.3">
      <c r="A2925" t="s">
        <v>1251</v>
      </c>
      <c r="B2925" t="s">
        <v>442</v>
      </c>
      <c r="C2925" s="2" t="s">
        <v>1335</v>
      </c>
    </row>
    <row r="2926" spans="1:3" x14ac:dyDescent="0.3">
      <c r="A2926" t="s">
        <v>1251</v>
      </c>
      <c r="B2926" t="s">
        <v>442</v>
      </c>
      <c r="C2926" s="2" t="s">
        <v>3517</v>
      </c>
    </row>
    <row r="2927" spans="1:3" x14ac:dyDescent="0.3">
      <c r="A2927" t="s">
        <v>1251</v>
      </c>
      <c r="B2927" t="s">
        <v>442</v>
      </c>
      <c r="C2927" s="2" t="s">
        <v>8837</v>
      </c>
    </row>
    <row r="2928" spans="1:3" x14ac:dyDescent="0.3">
      <c r="A2928" t="s">
        <v>1251</v>
      </c>
      <c r="B2928" t="s">
        <v>442</v>
      </c>
      <c r="C2928" s="2" t="s">
        <v>4391</v>
      </c>
    </row>
    <row r="2929" spans="1:3" x14ac:dyDescent="0.3">
      <c r="A2929" t="s">
        <v>1251</v>
      </c>
      <c r="B2929" t="s">
        <v>442</v>
      </c>
      <c r="C2929" s="2" t="s">
        <v>4392</v>
      </c>
    </row>
    <row r="2930" spans="1:3" x14ac:dyDescent="0.3">
      <c r="A2930" t="s">
        <v>1251</v>
      </c>
      <c r="B2930" t="s">
        <v>442</v>
      </c>
      <c r="C2930" s="2" t="s">
        <v>1307</v>
      </c>
    </row>
    <row r="2931" spans="1:3" x14ac:dyDescent="0.3">
      <c r="A2931" t="s">
        <v>1251</v>
      </c>
      <c r="B2931" t="s">
        <v>442</v>
      </c>
      <c r="C2931" s="2" t="s">
        <v>4393</v>
      </c>
    </row>
    <row r="2932" spans="1:3" x14ac:dyDescent="0.3">
      <c r="A2932" t="s">
        <v>1251</v>
      </c>
      <c r="B2932" t="s">
        <v>442</v>
      </c>
      <c r="C2932" s="2" t="s">
        <v>3487</v>
      </c>
    </row>
    <row r="2933" spans="1:3" x14ac:dyDescent="0.3">
      <c r="A2933" t="s">
        <v>1251</v>
      </c>
      <c r="B2933" t="s">
        <v>442</v>
      </c>
      <c r="C2933" s="2" t="s">
        <v>3339</v>
      </c>
    </row>
    <row r="2934" spans="1:3" x14ac:dyDescent="0.3">
      <c r="A2934" t="s">
        <v>1251</v>
      </c>
      <c r="B2934" t="s">
        <v>442</v>
      </c>
      <c r="C2934" s="2" t="s">
        <v>1306</v>
      </c>
    </row>
    <row r="2935" spans="1:3" x14ac:dyDescent="0.3">
      <c r="A2935" t="s">
        <v>1251</v>
      </c>
      <c r="B2935" t="s">
        <v>442</v>
      </c>
      <c r="C2935" s="2" t="s">
        <v>4394</v>
      </c>
    </row>
    <row r="2936" spans="1:3" x14ac:dyDescent="0.3">
      <c r="A2936" t="s">
        <v>1251</v>
      </c>
      <c r="B2936" t="s">
        <v>442</v>
      </c>
      <c r="C2936" s="2" t="s">
        <v>3777</v>
      </c>
    </row>
    <row r="2937" spans="1:3" x14ac:dyDescent="0.3">
      <c r="A2937" t="s">
        <v>1251</v>
      </c>
      <c r="B2937" t="s">
        <v>442</v>
      </c>
      <c r="C2937" s="2" t="s">
        <v>3770</v>
      </c>
    </row>
    <row r="2938" spans="1:3" x14ac:dyDescent="0.3">
      <c r="A2938" t="s">
        <v>1251</v>
      </c>
      <c r="B2938" t="s">
        <v>442</v>
      </c>
      <c r="C2938" s="2" t="s">
        <v>3861</v>
      </c>
    </row>
    <row r="2939" spans="1:3" x14ac:dyDescent="0.3">
      <c r="A2939" t="s">
        <v>1251</v>
      </c>
      <c r="B2939" t="s">
        <v>442</v>
      </c>
      <c r="C2939" s="2" t="s">
        <v>1295</v>
      </c>
    </row>
    <row r="2940" spans="1:3" x14ac:dyDescent="0.3">
      <c r="A2940" t="s">
        <v>1251</v>
      </c>
      <c r="B2940" t="s">
        <v>442</v>
      </c>
      <c r="C2940" s="2" t="s">
        <v>1323</v>
      </c>
    </row>
    <row r="2941" spans="1:3" x14ac:dyDescent="0.3">
      <c r="A2941" t="s">
        <v>1251</v>
      </c>
      <c r="B2941" t="s">
        <v>442</v>
      </c>
      <c r="C2941" s="2" t="s">
        <v>3851</v>
      </c>
    </row>
    <row r="2942" spans="1:3" x14ac:dyDescent="0.3">
      <c r="A2942" t="s">
        <v>1251</v>
      </c>
      <c r="B2942" t="s">
        <v>442</v>
      </c>
      <c r="C2942" s="2" t="s">
        <v>4037</v>
      </c>
    </row>
    <row r="2943" spans="1:3" x14ac:dyDescent="0.3">
      <c r="A2943" t="s">
        <v>1251</v>
      </c>
      <c r="B2943" t="s">
        <v>442</v>
      </c>
      <c r="C2943" s="2" t="s">
        <v>8838</v>
      </c>
    </row>
    <row r="2944" spans="1:3" x14ac:dyDescent="0.3">
      <c r="A2944" t="s">
        <v>1251</v>
      </c>
      <c r="B2944" t="s">
        <v>442</v>
      </c>
      <c r="C2944" s="2" t="s">
        <v>1291</v>
      </c>
    </row>
    <row r="2945" spans="1:3" x14ac:dyDescent="0.3">
      <c r="A2945" t="s">
        <v>1251</v>
      </c>
      <c r="B2945" t="s">
        <v>442</v>
      </c>
      <c r="C2945" s="2" t="s">
        <v>1320</v>
      </c>
    </row>
    <row r="2946" spans="1:3" x14ac:dyDescent="0.3">
      <c r="A2946" t="s">
        <v>1251</v>
      </c>
      <c r="B2946" t="s">
        <v>442</v>
      </c>
      <c r="C2946" s="2" t="s">
        <v>1308</v>
      </c>
    </row>
    <row r="2947" spans="1:3" x14ac:dyDescent="0.3">
      <c r="A2947" t="s">
        <v>1251</v>
      </c>
      <c r="B2947" t="s">
        <v>442</v>
      </c>
      <c r="C2947" s="2" t="s">
        <v>8839</v>
      </c>
    </row>
    <row r="2948" spans="1:3" x14ac:dyDescent="0.3">
      <c r="A2948" t="s">
        <v>1251</v>
      </c>
      <c r="B2948" t="s">
        <v>442</v>
      </c>
      <c r="C2948" s="2" t="s">
        <v>8840</v>
      </c>
    </row>
    <row r="2949" spans="1:3" x14ac:dyDescent="0.3">
      <c r="A2949" t="s">
        <v>1251</v>
      </c>
      <c r="B2949" t="s">
        <v>442</v>
      </c>
      <c r="C2949" s="2" t="s">
        <v>8841</v>
      </c>
    </row>
    <row r="2950" spans="1:3" x14ac:dyDescent="0.3">
      <c r="A2950" t="s">
        <v>1251</v>
      </c>
      <c r="B2950" t="s">
        <v>442</v>
      </c>
      <c r="C2950" s="2" t="s">
        <v>8842</v>
      </c>
    </row>
    <row r="2951" spans="1:3" x14ac:dyDescent="0.3">
      <c r="A2951" t="s">
        <v>1251</v>
      </c>
      <c r="B2951" t="s">
        <v>442</v>
      </c>
      <c r="C2951" s="2" t="s">
        <v>8843</v>
      </c>
    </row>
    <row r="2952" spans="1:3" x14ac:dyDescent="0.3">
      <c r="A2952" t="s">
        <v>1251</v>
      </c>
      <c r="B2952" t="s">
        <v>442</v>
      </c>
      <c r="C2952" s="2" t="s">
        <v>4395</v>
      </c>
    </row>
    <row r="2953" spans="1:3" x14ac:dyDescent="0.3">
      <c r="A2953" t="s">
        <v>1251</v>
      </c>
      <c r="B2953" t="s">
        <v>442</v>
      </c>
      <c r="C2953" s="2" t="s">
        <v>4396</v>
      </c>
    </row>
    <row r="2954" spans="1:3" x14ac:dyDescent="0.3">
      <c r="A2954" t="s">
        <v>1251</v>
      </c>
      <c r="B2954" t="s">
        <v>442</v>
      </c>
      <c r="C2954" s="2" t="s">
        <v>4397</v>
      </c>
    </row>
    <row r="2955" spans="1:3" x14ac:dyDescent="0.3">
      <c r="A2955" t="s">
        <v>1251</v>
      </c>
      <c r="B2955" t="s">
        <v>442</v>
      </c>
      <c r="C2955" s="2" t="s">
        <v>4398</v>
      </c>
    </row>
    <row r="2956" spans="1:3" x14ac:dyDescent="0.3">
      <c r="A2956" t="s">
        <v>1251</v>
      </c>
      <c r="B2956" t="s">
        <v>442</v>
      </c>
      <c r="C2956" s="2" t="s">
        <v>8844</v>
      </c>
    </row>
    <row r="2957" spans="1:3" x14ac:dyDescent="0.3">
      <c r="A2957" t="s">
        <v>1251</v>
      </c>
      <c r="B2957" t="s">
        <v>442</v>
      </c>
      <c r="C2957" s="2" t="s">
        <v>8845</v>
      </c>
    </row>
    <row r="2958" spans="1:3" x14ac:dyDescent="0.3">
      <c r="A2958" t="s">
        <v>1251</v>
      </c>
      <c r="B2958" t="s">
        <v>442</v>
      </c>
      <c r="C2958" s="2" t="s">
        <v>1330</v>
      </c>
    </row>
    <row r="2959" spans="1:3" x14ac:dyDescent="0.3">
      <c r="A2959" t="s">
        <v>1251</v>
      </c>
      <c r="B2959" t="s">
        <v>442</v>
      </c>
      <c r="C2959" s="2" t="s">
        <v>8846</v>
      </c>
    </row>
    <row r="2960" spans="1:3" x14ac:dyDescent="0.3">
      <c r="A2960" t="s">
        <v>1251</v>
      </c>
      <c r="B2960" t="s">
        <v>442</v>
      </c>
      <c r="C2960" s="2" t="s">
        <v>8847</v>
      </c>
    </row>
    <row r="2961" spans="1:3" x14ac:dyDescent="0.3">
      <c r="A2961" t="s">
        <v>1251</v>
      </c>
      <c r="B2961" t="s">
        <v>442</v>
      </c>
      <c r="C2961" s="2" t="s">
        <v>4409</v>
      </c>
    </row>
    <row r="2962" spans="1:3" x14ac:dyDescent="0.3">
      <c r="A2962" t="s">
        <v>1251</v>
      </c>
      <c r="B2962" t="s">
        <v>442</v>
      </c>
      <c r="C2962" s="2" t="s">
        <v>4410</v>
      </c>
    </row>
    <row r="2963" spans="1:3" x14ac:dyDescent="0.3">
      <c r="A2963" t="s">
        <v>1251</v>
      </c>
      <c r="B2963" t="s">
        <v>442</v>
      </c>
      <c r="C2963" s="2" t="s">
        <v>4411</v>
      </c>
    </row>
    <row r="2964" spans="1:3" x14ac:dyDescent="0.3">
      <c r="A2964" t="s">
        <v>1251</v>
      </c>
      <c r="B2964" t="s">
        <v>442</v>
      </c>
      <c r="C2964" s="2" t="s">
        <v>8848</v>
      </c>
    </row>
    <row r="2965" spans="1:3" x14ac:dyDescent="0.3">
      <c r="A2965" t="s">
        <v>1251</v>
      </c>
      <c r="B2965" t="s">
        <v>442</v>
      </c>
      <c r="C2965" s="2" t="s">
        <v>8849</v>
      </c>
    </row>
    <row r="2966" spans="1:3" x14ac:dyDescent="0.3">
      <c r="A2966" t="s">
        <v>1251</v>
      </c>
      <c r="B2966" t="s">
        <v>442</v>
      </c>
      <c r="C2966" s="2" t="s">
        <v>3671</v>
      </c>
    </row>
    <row r="2967" spans="1:3" x14ac:dyDescent="0.3">
      <c r="A2967" t="s">
        <v>1251</v>
      </c>
      <c r="B2967" t="s">
        <v>442</v>
      </c>
      <c r="C2967" s="2" t="s">
        <v>9575</v>
      </c>
    </row>
    <row r="2968" spans="1:3" x14ac:dyDescent="0.3">
      <c r="A2968" t="s">
        <v>1251</v>
      </c>
      <c r="B2968" t="s">
        <v>442</v>
      </c>
      <c r="C2968" s="2" t="s">
        <v>8850</v>
      </c>
    </row>
    <row r="2969" spans="1:3" x14ac:dyDescent="0.3">
      <c r="A2969" t="s">
        <v>1251</v>
      </c>
      <c r="B2969" t="s">
        <v>442</v>
      </c>
      <c r="C2969" s="2" t="s">
        <v>8851</v>
      </c>
    </row>
    <row r="2970" spans="1:3" x14ac:dyDescent="0.3">
      <c r="A2970" t="s">
        <v>1251</v>
      </c>
      <c r="B2970" t="s">
        <v>442</v>
      </c>
      <c r="C2970" s="2" t="s">
        <v>8852</v>
      </c>
    </row>
    <row r="2971" spans="1:3" x14ac:dyDescent="0.3">
      <c r="A2971" t="s">
        <v>1251</v>
      </c>
      <c r="B2971" t="s">
        <v>442</v>
      </c>
      <c r="C2971" s="2" t="s">
        <v>8853</v>
      </c>
    </row>
    <row r="2972" spans="1:3" x14ac:dyDescent="0.3">
      <c r="A2972" t="s">
        <v>1251</v>
      </c>
      <c r="B2972" t="s">
        <v>442</v>
      </c>
      <c r="C2972" s="2" t="s">
        <v>8854</v>
      </c>
    </row>
    <row r="2973" spans="1:3" x14ac:dyDescent="0.3">
      <c r="A2973" t="s">
        <v>1251</v>
      </c>
      <c r="B2973" t="s">
        <v>442</v>
      </c>
      <c r="C2973" s="2" t="s">
        <v>8855</v>
      </c>
    </row>
    <row r="2974" spans="1:3" x14ac:dyDescent="0.3">
      <c r="A2974" t="s">
        <v>1251</v>
      </c>
      <c r="B2974" t="s">
        <v>442</v>
      </c>
      <c r="C2974" s="2" t="s">
        <v>3524</v>
      </c>
    </row>
    <row r="2975" spans="1:3" x14ac:dyDescent="0.3">
      <c r="A2975" t="s">
        <v>1251</v>
      </c>
      <c r="B2975" t="s">
        <v>442</v>
      </c>
      <c r="C2975" s="2" t="s">
        <v>4477</v>
      </c>
    </row>
    <row r="2976" spans="1:3" x14ac:dyDescent="0.3">
      <c r="A2976" t="s">
        <v>1251</v>
      </c>
      <c r="B2976" t="s">
        <v>442</v>
      </c>
      <c r="C2976" s="2" t="s">
        <v>1285</v>
      </c>
    </row>
    <row r="2977" spans="1:3" x14ac:dyDescent="0.3">
      <c r="A2977" t="s">
        <v>1251</v>
      </c>
      <c r="B2977" t="s">
        <v>442</v>
      </c>
      <c r="C2977" s="2" t="s">
        <v>8856</v>
      </c>
    </row>
    <row r="2978" spans="1:3" x14ac:dyDescent="0.3">
      <c r="A2978" t="s">
        <v>1251</v>
      </c>
      <c r="B2978" t="s">
        <v>442</v>
      </c>
      <c r="C2978" s="2" t="s">
        <v>1299</v>
      </c>
    </row>
    <row r="2979" spans="1:3" x14ac:dyDescent="0.3">
      <c r="A2979" t="s">
        <v>1251</v>
      </c>
      <c r="B2979" t="s">
        <v>442</v>
      </c>
      <c r="C2979" s="2" t="s">
        <v>8857</v>
      </c>
    </row>
    <row r="2980" spans="1:3" x14ac:dyDescent="0.3">
      <c r="A2980" t="s">
        <v>1251</v>
      </c>
      <c r="B2980" t="s">
        <v>442</v>
      </c>
      <c r="C2980" s="2" t="s">
        <v>1288</v>
      </c>
    </row>
    <row r="2981" spans="1:3" x14ac:dyDescent="0.3">
      <c r="A2981" t="s">
        <v>1251</v>
      </c>
      <c r="B2981" t="s">
        <v>442</v>
      </c>
      <c r="C2981" s="2" t="s">
        <v>1312</v>
      </c>
    </row>
    <row r="2982" spans="1:3" x14ac:dyDescent="0.3">
      <c r="A2982" t="s">
        <v>1251</v>
      </c>
      <c r="B2982" t="s">
        <v>442</v>
      </c>
      <c r="C2982" s="2" t="s">
        <v>1304</v>
      </c>
    </row>
    <row r="2983" spans="1:3" x14ac:dyDescent="0.3">
      <c r="A2983" t="s">
        <v>1251</v>
      </c>
      <c r="B2983" t="s">
        <v>442</v>
      </c>
      <c r="C2983" s="2" t="s">
        <v>8858</v>
      </c>
    </row>
    <row r="2984" spans="1:3" x14ac:dyDescent="0.3">
      <c r="A2984" t="s">
        <v>1251</v>
      </c>
      <c r="B2984" t="s">
        <v>442</v>
      </c>
      <c r="C2984" s="2" t="s">
        <v>8859</v>
      </c>
    </row>
    <row r="2985" spans="1:3" x14ac:dyDescent="0.3">
      <c r="A2985" t="s">
        <v>1251</v>
      </c>
      <c r="B2985" t="s">
        <v>442</v>
      </c>
      <c r="C2985" s="2" t="s">
        <v>1284</v>
      </c>
    </row>
    <row r="2986" spans="1:3" x14ac:dyDescent="0.3">
      <c r="A2986" t="s">
        <v>1251</v>
      </c>
      <c r="B2986" t="s">
        <v>442</v>
      </c>
      <c r="C2986" s="2" t="s">
        <v>8860</v>
      </c>
    </row>
    <row r="2987" spans="1:3" x14ac:dyDescent="0.3">
      <c r="A2987" t="s">
        <v>1251</v>
      </c>
      <c r="B2987" t="s">
        <v>442</v>
      </c>
      <c r="C2987" s="2" t="s">
        <v>1329</v>
      </c>
    </row>
    <row r="2988" spans="1:3" x14ac:dyDescent="0.3">
      <c r="A2988" t="s">
        <v>1251</v>
      </c>
      <c r="B2988" t="s">
        <v>442</v>
      </c>
      <c r="C2988" s="2" t="s">
        <v>381</v>
      </c>
    </row>
    <row r="2989" spans="1:3" x14ac:dyDescent="0.3">
      <c r="A2989" t="s">
        <v>1251</v>
      </c>
      <c r="B2989" t="s">
        <v>442</v>
      </c>
      <c r="C2989" s="2" t="s">
        <v>8861</v>
      </c>
    </row>
    <row r="2990" spans="1:3" x14ac:dyDescent="0.3">
      <c r="A2990" t="s">
        <v>1251</v>
      </c>
      <c r="B2990" t="s">
        <v>442</v>
      </c>
      <c r="C2990" s="2" t="s">
        <v>8862</v>
      </c>
    </row>
    <row r="2991" spans="1:3" x14ac:dyDescent="0.3">
      <c r="A2991" t="s">
        <v>1251</v>
      </c>
      <c r="B2991" t="s">
        <v>442</v>
      </c>
      <c r="C2991" s="2" t="s">
        <v>8863</v>
      </c>
    </row>
    <row r="2992" spans="1:3" x14ac:dyDescent="0.3">
      <c r="A2992" t="s">
        <v>1251</v>
      </c>
      <c r="B2992" t="s">
        <v>442</v>
      </c>
      <c r="C2992" s="2" t="s">
        <v>8864</v>
      </c>
    </row>
    <row r="2993" spans="1:3" x14ac:dyDescent="0.3">
      <c r="A2993" t="s">
        <v>1251</v>
      </c>
      <c r="B2993" t="s">
        <v>442</v>
      </c>
      <c r="C2993" s="2" t="s">
        <v>1319</v>
      </c>
    </row>
    <row r="2994" spans="1:3" x14ac:dyDescent="0.3">
      <c r="A2994" t="s">
        <v>1251</v>
      </c>
      <c r="B2994" t="s">
        <v>442</v>
      </c>
      <c r="C2994" s="2" t="s">
        <v>8865</v>
      </c>
    </row>
    <row r="2995" spans="1:3" x14ac:dyDescent="0.3">
      <c r="A2995" t="s">
        <v>1251</v>
      </c>
      <c r="B2995" t="s">
        <v>442</v>
      </c>
      <c r="C2995" s="2" t="s">
        <v>8866</v>
      </c>
    </row>
    <row r="2996" spans="1:3" x14ac:dyDescent="0.3">
      <c r="A2996" t="s">
        <v>1251</v>
      </c>
      <c r="B2996" t="s">
        <v>442</v>
      </c>
      <c r="C2996" s="2" t="s">
        <v>1331</v>
      </c>
    </row>
    <row r="2997" spans="1:3" x14ac:dyDescent="0.3">
      <c r="A2997" t="s">
        <v>1251</v>
      </c>
      <c r="B2997" t="s">
        <v>442</v>
      </c>
      <c r="C2997" s="2" t="s">
        <v>1310</v>
      </c>
    </row>
    <row r="2998" spans="1:3" x14ac:dyDescent="0.3">
      <c r="A2998" t="s">
        <v>1251</v>
      </c>
      <c r="B2998" t="s">
        <v>442</v>
      </c>
      <c r="C2998" s="2" t="s">
        <v>8867</v>
      </c>
    </row>
    <row r="2999" spans="1:3" x14ac:dyDescent="0.3">
      <c r="A2999" t="s">
        <v>1251</v>
      </c>
      <c r="B2999" t="s">
        <v>442</v>
      </c>
      <c r="C2999" s="2" t="s">
        <v>8868</v>
      </c>
    </row>
    <row r="3000" spans="1:3" x14ac:dyDescent="0.3">
      <c r="A3000" t="s">
        <v>1251</v>
      </c>
      <c r="B3000" t="s">
        <v>442</v>
      </c>
      <c r="C3000" s="2" t="s">
        <v>8869</v>
      </c>
    </row>
    <row r="3001" spans="1:3" x14ac:dyDescent="0.3">
      <c r="A3001" t="s">
        <v>1251</v>
      </c>
      <c r="B3001" t="s">
        <v>442</v>
      </c>
      <c r="C3001" s="2" t="s">
        <v>8870</v>
      </c>
    </row>
    <row r="3002" spans="1:3" x14ac:dyDescent="0.3">
      <c r="A3002" t="s">
        <v>1251</v>
      </c>
      <c r="B3002" t="s">
        <v>442</v>
      </c>
      <c r="C3002" s="2" t="s">
        <v>3504</v>
      </c>
    </row>
    <row r="3003" spans="1:3" x14ac:dyDescent="0.3">
      <c r="A3003" t="s">
        <v>1251</v>
      </c>
      <c r="B3003" t="s">
        <v>442</v>
      </c>
      <c r="C3003" s="2" t="s">
        <v>3515</v>
      </c>
    </row>
    <row r="3004" spans="1:3" x14ac:dyDescent="0.3">
      <c r="A3004" t="s">
        <v>1251</v>
      </c>
      <c r="B3004" t="s">
        <v>442</v>
      </c>
      <c r="C3004" s="2" t="s">
        <v>8871</v>
      </c>
    </row>
    <row r="3005" spans="1:3" x14ac:dyDescent="0.3">
      <c r="A3005" t="s">
        <v>1251</v>
      </c>
      <c r="B3005" t="s">
        <v>442</v>
      </c>
      <c r="C3005" s="2" t="s">
        <v>8872</v>
      </c>
    </row>
    <row r="3006" spans="1:3" x14ac:dyDescent="0.3">
      <c r="A3006" t="s">
        <v>1251</v>
      </c>
      <c r="B3006" t="s">
        <v>442</v>
      </c>
      <c r="C3006" s="2" t="s">
        <v>8873</v>
      </c>
    </row>
    <row r="3007" spans="1:3" x14ac:dyDescent="0.3">
      <c r="A3007" t="s">
        <v>1251</v>
      </c>
      <c r="B3007" t="s">
        <v>442</v>
      </c>
      <c r="C3007" s="2" t="s">
        <v>8874</v>
      </c>
    </row>
    <row r="3008" spans="1:3" x14ac:dyDescent="0.3">
      <c r="A3008" t="s">
        <v>1251</v>
      </c>
      <c r="B3008" t="s">
        <v>442</v>
      </c>
      <c r="C3008" s="2" t="s">
        <v>8875</v>
      </c>
    </row>
    <row r="3009" spans="1:3" x14ac:dyDescent="0.3">
      <c r="A3009" t="s">
        <v>1251</v>
      </c>
      <c r="B3009" t="s">
        <v>442</v>
      </c>
      <c r="C3009" s="2" t="s">
        <v>8876</v>
      </c>
    </row>
    <row r="3010" spans="1:3" x14ac:dyDescent="0.3">
      <c r="A3010" t="s">
        <v>1251</v>
      </c>
      <c r="B3010" t="s">
        <v>442</v>
      </c>
      <c r="C3010" s="2" t="s">
        <v>1318</v>
      </c>
    </row>
    <row r="3011" spans="1:3" x14ac:dyDescent="0.3">
      <c r="A3011" t="s">
        <v>1251</v>
      </c>
      <c r="B3011" t="s">
        <v>442</v>
      </c>
      <c r="C3011" s="2" t="s">
        <v>8877</v>
      </c>
    </row>
    <row r="3012" spans="1:3" x14ac:dyDescent="0.3">
      <c r="A3012" t="s">
        <v>1251</v>
      </c>
      <c r="B3012" t="s">
        <v>442</v>
      </c>
      <c r="C3012" s="2" t="s">
        <v>1336</v>
      </c>
    </row>
    <row r="3013" spans="1:3" x14ac:dyDescent="0.3">
      <c r="A3013" t="s">
        <v>1251</v>
      </c>
      <c r="B3013" t="s">
        <v>442</v>
      </c>
      <c r="C3013" s="2" t="s">
        <v>1337</v>
      </c>
    </row>
    <row r="3014" spans="1:3" x14ac:dyDescent="0.3">
      <c r="A3014" t="s">
        <v>1251</v>
      </c>
      <c r="B3014" t="s">
        <v>442</v>
      </c>
      <c r="C3014" s="2" t="s">
        <v>1283</v>
      </c>
    </row>
    <row r="3015" spans="1:3" x14ac:dyDescent="0.3">
      <c r="A3015" t="s">
        <v>1251</v>
      </c>
      <c r="B3015" t="s">
        <v>442</v>
      </c>
      <c r="C3015" s="2" t="s">
        <v>8878</v>
      </c>
    </row>
    <row r="3016" spans="1:3" x14ac:dyDescent="0.3">
      <c r="A3016" t="s">
        <v>1251</v>
      </c>
      <c r="B3016" t="s">
        <v>442</v>
      </c>
      <c r="C3016" s="2" t="s">
        <v>8879</v>
      </c>
    </row>
    <row r="3017" spans="1:3" x14ac:dyDescent="0.3">
      <c r="A3017" t="s">
        <v>1251</v>
      </c>
      <c r="B3017" t="s">
        <v>442</v>
      </c>
      <c r="C3017" s="2" t="s">
        <v>8880</v>
      </c>
    </row>
    <row r="3018" spans="1:3" x14ac:dyDescent="0.3">
      <c r="A3018" t="s">
        <v>1251</v>
      </c>
      <c r="B3018" t="s">
        <v>442</v>
      </c>
      <c r="C3018" s="2" t="s">
        <v>8881</v>
      </c>
    </row>
    <row r="3019" spans="1:3" x14ac:dyDescent="0.3">
      <c r="A3019" t="s">
        <v>1251</v>
      </c>
      <c r="B3019" t="s">
        <v>442</v>
      </c>
      <c r="C3019" s="2" t="s">
        <v>8882</v>
      </c>
    </row>
    <row r="3020" spans="1:3" x14ac:dyDescent="0.3">
      <c r="A3020" t="s">
        <v>1251</v>
      </c>
      <c r="B3020" t="s">
        <v>1251</v>
      </c>
      <c r="C3020" s="2">
        <v>11941</v>
      </c>
    </row>
    <row r="3021" spans="1:3" x14ac:dyDescent="0.3">
      <c r="A3021" t="s">
        <v>1251</v>
      </c>
      <c r="B3021" t="s">
        <v>1251</v>
      </c>
      <c r="C3021" s="2">
        <v>930153236</v>
      </c>
    </row>
    <row r="3022" spans="1:3" x14ac:dyDescent="0.3">
      <c r="A3022" t="s">
        <v>1251</v>
      </c>
      <c r="B3022" t="s">
        <v>1251</v>
      </c>
      <c r="C3022" s="2" t="s">
        <v>9001</v>
      </c>
    </row>
    <row r="3023" spans="1:3" x14ac:dyDescent="0.3">
      <c r="A3023" t="s">
        <v>1251</v>
      </c>
      <c r="B3023" t="s">
        <v>1251</v>
      </c>
      <c r="C3023" s="2" t="s">
        <v>387</v>
      </c>
    </row>
    <row r="3024" spans="1:3" x14ac:dyDescent="0.3">
      <c r="A3024" t="s">
        <v>1251</v>
      </c>
      <c r="B3024" t="s">
        <v>9513</v>
      </c>
      <c r="C3024" s="2" t="s">
        <v>8883</v>
      </c>
    </row>
    <row r="3025" spans="1:3" x14ac:dyDescent="0.3">
      <c r="A3025" t="s">
        <v>1251</v>
      </c>
      <c r="B3025" t="s">
        <v>1350</v>
      </c>
      <c r="C3025" s="2">
        <v>10523</v>
      </c>
    </row>
    <row r="3026" spans="1:3" x14ac:dyDescent="0.3">
      <c r="A3026" t="s">
        <v>1251</v>
      </c>
      <c r="B3026" t="s">
        <v>1350</v>
      </c>
      <c r="C3026" s="2">
        <v>10532</v>
      </c>
    </row>
    <row r="3027" spans="1:3" x14ac:dyDescent="0.3">
      <c r="A3027" t="s">
        <v>1251</v>
      </c>
      <c r="B3027" t="s">
        <v>1350</v>
      </c>
      <c r="C3027" s="2">
        <v>10523</v>
      </c>
    </row>
    <row r="3028" spans="1:3" x14ac:dyDescent="0.3">
      <c r="A3028" t="s">
        <v>1251</v>
      </c>
      <c r="B3028" t="s">
        <v>9514</v>
      </c>
      <c r="C3028" s="2">
        <v>10524</v>
      </c>
    </row>
    <row r="3029" spans="1:3" x14ac:dyDescent="0.3">
      <c r="A3029" t="s">
        <v>1251</v>
      </c>
      <c r="B3029" t="s">
        <v>9514</v>
      </c>
      <c r="C3029" s="2">
        <v>12151</v>
      </c>
    </row>
    <row r="3030" spans="1:3" x14ac:dyDescent="0.3">
      <c r="A3030" t="s">
        <v>1251</v>
      </c>
      <c r="B3030" t="s">
        <v>9514</v>
      </c>
      <c r="C3030" s="2">
        <v>12224</v>
      </c>
    </row>
    <row r="3031" spans="1:3" x14ac:dyDescent="0.3">
      <c r="A3031" t="s">
        <v>1251</v>
      </c>
      <c r="B3031" t="s">
        <v>9514</v>
      </c>
      <c r="C3031" s="2" t="s">
        <v>8884</v>
      </c>
    </row>
    <row r="3032" spans="1:3" x14ac:dyDescent="0.3">
      <c r="A3032" t="s">
        <v>1251</v>
      </c>
      <c r="B3032" t="s">
        <v>9514</v>
      </c>
      <c r="C3032" s="2" t="s">
        <v>8885</v>
      </c>
    </row>
    <row r="3033" spans="1:3" x14ac:dyDescent="0.3">
      <c r="A3033" t="s">
        <v>1251</v>
      </c>
      <c r="B3033" t="s">
        <v>1349</v>
      </c>
      <c r="C3033" s="2">
        <v>10527</v>
      </c>
    </row>
    <row r="3034" spans="1:3" x14ac:dyDescent="0.3">
      <c r="A3034" t="s">
        <v>1251</v>
      </c>
      <c r="B3034" t="s">
        <v>1349</v>
      </c>
      <c r="C3034" s="2">
        <v>10530</v>
      </c>
    </row>
    <row r="3035" spans="1:3" x14ac:dyDescent="0.3">
      <c r="A3035" t="s">
        <v>1251</v>
      </c>
      <c r="B3035" t="s">
        <v>1349</v>
      </c>
      <c r="C3035" s="2">
        <v>10533</v>
      </c>
    </row>
    <row r="3036" spans="1:3" x14ac:dyDescent="0.3">
      <c r="A3036" t="s">
        <v>1251</v>
      </c>
      <c r="B3036" t="s">
        <v>1349</v>
      </c>
      <c r="C3036" s="2">
        <v>10537</v>
      </c>
    </row>
    <row r="3037" spans="1:3" x14ac:dyDescent="0.3">
      <c r="A3037" t="s">
        <v>1251</v>
      </c>
      <c r="B3037" t="s">
        <v>9509</v>
      </c>
      <c r="C3037" s="2" t="s">
        <v>342</v>
      </c>
    </row>
    <row r="3038" spans="1:3" x14ac:dyDescent="0.3">
      <c r="A3038" t="s">
        <v>1251</v>
      </c>
      <c r="B3038" t="s">
        <v>9509</v>
      </c>
      <c r="C3038" s="2" t="s">
        <v>344</v>
      </c>
    </row>
    <row r="3039" spans="1:3" x14ac:dyDescent="0.3">
      <c r="A3039" t="s">
        <v>1251</v>
      </c>
      <c r="B3039" t="s">
        <v>9509</v>
      </c>
      <c r="C3039" s="2" t="s">
        <v>8886</v>
      </c>
    </row>
    <row r="3040" spans="1:3" x14ac:dyDescent="0.3">
      <c r="A3040" t="s">
        <v>1251</v>
      </c>
      <c r="B3040" t="s">
        <v>9509</v>
      </c>
      <c r="C3040" s="2" t="s">
        <v>8887</v>
      </c>
    </row>
    <row r="3041" spans="1:3" x14ac:dyDescent="0.3">
      <c r="A3041" t="s">
        <v>1251</v>
      </c>
      <c r="B3041" t="s">
        <v>9509</v>
      </c>
      <c r="C3041" s="2" t="s">
        <v>9002</v>
      </c>
    </row>
    <row r="3042" spans="1:3" x14ac:dyDescent="0.3">
      <c r="A3042" t="s">
        <v>1251</v>
      </c>
      <c r="B3042" t="s">
        <v>9509</v>
      </c>
      <c r="C3042" s="2" t="s">
        <v>8888</v>
      </c>
    </row>
    <row r="3043" spans="1:3" x14ac:dyDescent="0.3">
      <c r="A3043" t="s">
        <v>1251</v>
      </c>
      <c r="B3043" t="s">
        <v>9515</v>
      </c>
      <c r="C3043" s="2">
        <v>937900038</v>
      </c>
    </row>
    <row r="3044" spans="1:3" x14ac:dyDescent="0.3">
      <c r="A3044" t="s">
        <v>1251</v>
      </c>
      <c r="B3044" t="s">
        <v>9516</v>
      </c>
      <c r="C3044" s="2" t="s">
        <v>1268</v>
      </c>
    </row>
    <row r="3045" spans="1:3" x14ac:dyDescent="0.3">
      <c r="A3045" t="s">
        <v>1251</v>
      </c>
      <c r="B3045" t="s">
        <v>428</v>
      </c>
      <c r="C3045" s="2">
        <v>908</v>
      </c>
    </row>
    <row r="3046" spans="1:3" x14ac:dyDescent="0.3">
      <c r="A3046" t="s">
        <v>1251</v>
      </c>
      <c r="B3046" t="s">
        <v>428</v>
      </c>
      <c r="C3046" s="2">
        <v>1949</v>
      </c>
    </row>
    <row r="3047" spans="1:3" x14ac:dyDescent="0.3">
      <c r="A3047" t="s">
        <v>1251</v>
      </c>
      <c r="B3047" t="s">
        <v>428</v>
      </c>
      <c r="C3047" s="2">
        <v>1950</v>
      </c>
    </row>
    <row r="3048" spans="1:3" x14ac:dyDescent="0.3">
      <c r="A3048" t="s">
        <v>1251</v>
      </c>
      <c r="B3048" t="s">
        <v>428</v>
      </c>
      <c r="C3048" s="2">
        <v>2077</v>
      </c>
    </row>
    <row r="3049" spans="1:3" x14ac:dyDescent="0.3">
      <c r="A3049" t="s">
        <v>1251</v>
      </c>
      <c r="B3049" t="s">
        <v>428</v>
      </c>
      <c r="C3049" s="2">
        <v>2236</v>
      </c>
    </row>
    <row r="3050" spans="1:3" x14ac:dyDescent="0.3">
      <c r="A3050" t="s">
        <v>1251</v>
      </c>
      <c r="B3050" t="s">
        <v>428</v>
      </c>
      <c r="C3050" s="2">
        <v>3876</v>
      </c>
    </row>
    <row r="3051" spans="1:3" x14ac:dyDescent="0.3">
      <c r="A3051" t="s">
        <v>1251</v>
      </c>
      <c r="B3051" t="s">
        <v>428</v>
      </c>
      <c r="C3051" s="2">
        <v>11701</v>
      </c>
    </row>
    <row r="3052" spans="1:3" x14ac:dyDescent="0.3">
      <c r="A3052" t="s">
        <v>1251</v>
      </c>
      <c r="B3052" t="s">
        <v>428</v>
      </c>
      <c r="C3052" s="2">
        <v>11939</v>
      </c>
    </row>
    <row r="3053" spans="1:3" x14ac:dyDescent="0.3">
      <c r="A3053" t="s">
        <v>1251</v>
      </c>
      <c r="B3053" t="s">
        <v>428</v>
      </c>
      <c r="C3053" s="2">
        <v>11940</v>
      </c>
    </row>
    <row r="3054" spans="1:3" x14ac:dyDescent="0.3">
      <c r="A3054" t="s">
        <v>1251</v>
      </c>
      <c r="B3054" t="s">
        <v>428</v>
      </c>
      <c r="C3054" s="2">
        <v>12279</v>
      </c>
    </row>
    <row r="3055" spans="1:3" x14ac:dyDescent="0.3">
      <c r="A3055" t="s">
        <v>1251</v>
      </c>
      <c r="B3055" t="s">
        <v>428</v>
      </c>
      <c r="C3055" s="2">
        <v>103014100</v>
      </c>
    </row>
    <row r="3056" spans="1:3" x14ac:dyDescent="0.3">
      <c r="A3056" t="s">
        <v>1251</v>
      </c>
      <c r="B3056" t="s">
        <v>428</v>
      </c>
      <c r="C3056" s="2">
        <v>103015002</v>
      </c>
    </row>
    <row r="3057" spans="1:3" x14ac:dyDescent="0.3">
      <c r="A3057" t="s">
        <v>1251</v>
      </c>
      <c r="B3057" t="s">
        <v>428</v>
      </c>
      <c r="C3057" s="2">
        <v>103017000</v>
      </c>
    </row>
    <row r="3058" spans="1:3" x14ac:dyDescent="0.3">
      <c r="A3058" t="s">
        <v>1251</v>
      </c>
      <c r="B3058" t="s">
        <v>428</v>
      </c>
      <c r="C3058" s="2" t="s">
        <v>8889</v>
      </c>
    </row>
    <row r="3059" spans="1:3" x14ac:dyDescent="0.3">
      <c r="A3059" t="s">
        <v>1251</v>
      </c>
      <c r="B3059" t="s">
        <v>428</v>
      </c>
      <c r="C3059" s="2" t="s">
        <v>8890</v>
      </c>
    </row>
    <row r="3060" spans="1:3" x14ac:dyDescent="0.3">
      <c r="A3060" t="s">
        <v>1251</v>
      </c>
      <c r="B3060" t="s">
        <v>428</v>
      </c>
      <c r="C3060" s="2" t="s">
        <v>8891</v>
      </c>
    </row>
    <row r="3061" spans="1:3" x14ac:dyDescent="0.3">
      <c r="A3061" t="s">
        <v>1251</v>
      </c>
      <c r="B3061" t="s">
        <v>428</v>
      </c>
      <c r="C3061" s="2" t="s">
        <v>1279</v>
      </c>
    </row>
    <row r="3062" spans="1:3" x14ac:dyDescent="0.3">
      <c r="A3062" t="s">
        <v>1251</v>
      </c>
      <c r="B3062" t="s">
        <v>428</v>
      </c>
      <c r="C3062" s="2">
        <v>14920007</v>
      </c>
    </row>
    <row r="3063" spans="1:3" x14ac:dyDescent="0.3">
      <c r="A3063" t="s">
        <v>1251</v>
      </c>
      <c r="B3063" t="s">
        <v>428</v>
      </c>
      <c r="C3063" s="2" t="s">
        <v>8892</v>
      </c>
    </row>
    <row r="3064" spans="1:3" x14ac:dyDescent="0.3">
      <c r="A3064" t="s">
        <v>1251</v>
      </c>
      <c r="B3064" t="s">
        <v>428</v>
      </c>
      <c r="C3064" s="2" t="s">
        <v>8893</v>
      </c>
    </row>
    <row r="3065" spans="1:3" x14ac:dyDescent="0.3">
      <c r="A3065" t="s">
        <v>1251</v>
      </c>
      <c r="B3065" t="s">
        <v>428</v>
      </c>
      <c r="C3065" s="2" t="s">
        <v>8894</v>
      </c>
    </row>
    <row r="3066" spans="1:3" x14ac:dyDescent="0.3">
      <c r="A3066" t="s">
        <v>1251</v>
      </c>
      <c r="B3066" t="s">
        <v>428</v>
      </c>
      <c r="C3066" s="2" t="s">
        <v>1282</v>
      </c>
    </row>
    <row r="3067" spans="1:3" x14ac:dyDescent="0.3">
      <c r="A3067" t="s">
        <v>1251</v>
      </c>
      <c r="B3067" t="s">
        <v>428</v>
      </c>
      <c r="C3067" s="2" t="s">
        <v>8895</v>
      </c>
    </row>
    <row r="3068" spans="1:3" x14ac:dyDescent="0.3">
      <c r="A3068" t="s">
        <v>1251</v>
      </c>
      <c r="B3068" t="s">
        <v>428</v>
      </c>
      <c r="C3068" s="2" t="s">
        <v>8896</v>
      </c>
    </row>
    <row r="3069" spans="1:3" x14ac:dyDescent="0.3">
      <c r="A3069" t="s">
        <v>1251</v>
      </c>
      <c r="B3069" t="s">
        <v>428</v>
      </c>
      <c r="C3069" s="2" t="s">
        <v>8897</v>
      </c>
    </row>
    <row r="3070" spans="1:3" x14ac:dyDescent="0.3">
      <c r="A3070" t="s">
        <v>1251</v>
      </c>
      <c r="B3070" t="s">
        <v>428</v>
      </c>
      <c r="C3070" s="2" t="s">
        <v>1275</v>
      </c>
    </row>
    <row r="3071" spans="1:3" x14ac:dyDescent="0.3">
      <c r="A3071" t="s">
        <v>1251</v>
      </c>
      <c r="B3071" t="s">
        <v>428</v>
      </c>
      <c r="C3071" s="2" t="s">
        <v>8898</v>
      </c>
    </row>
    <row r="3072" spans="1:3" x14ac:dyDescent="0.3">
      <c r="A3072" t="s">
        <v>1251</v>
      </c>
      <c r="B3072" t="s">
        <v>428</v>
      </c>
      <c r="C3072" s="2" t="s">
        <v>8899</v>
      </c>
    </row>
    <row r="3073" spans="1:3" x14ac:dyDescent="0.3">
      <c r="A3073" t="s">
        <v>1251</v>
      </c>
      <c r="B3073" t="s">
        <v>428</v>
      </c>
      <c r="C3073" s="2" t="s">
        <v>1278</v>
      </c>
    </row>
    <row r="3074" spans="1:3" x14ac:dyDescent="0.3">
      <c r="A3074" t="s">
        <v>1251</v>
      </c>
      <c r="B3074" t="s">
        <v>428</v>
      </c>
      <c r="C3074" s="2" t="s">
        <v>1277</v>
      </c>
    </row>
    <row r="3075" spans="1:3" x14ac:dyDescent="0.3">
      <c r="A3075" t="s">
        <v>1251</v>
      </c>
      <c r="B3075" t="s">
        <v>428</v>
      </c>
      <c r="C3075" s="2" t="s">
        <v>8900</v>
      </c>
    </row>
    <row r="3076" spans="1:3" x14ac:dyDescent="0.3">
      <c r="A3076" t="s">
        <v>1251</v>
      </c>
      <c r="B3076" t="s">
        <v>428</v>
      </c>
      <c r="C3076" s="2" t="s">
        <v>8901</v>
      </c>
    </row>
    <row r="3077" spans="1:3" x14ac:dyDescent="0.3">
      <c r="A3077" t="s">
        <v>1251</v>
      </c>
      <c r="B3077" t="s">
        <v>428</v>
      </c>
      <c r="C3077" s="2" t="s">
        <v>4001</v>
      </c>
    </row>
    <row r="3078" spans="1:3" x14ac:dyDescent="0.3">
      <c r="A3078" t="s">
        <v>1251</v>
      </c>
      <c r="B3078" t="s">
        <v>428</v>
      </c>
      <c r="C3078" s="2" t="s">
        <v>1276</v>
      </c>
    </row>
    <row r="3079" spans="1:3" x14ac:dyDescent="0.3">
      <c r="A3079" t="s">
        <v>1251</v>
      </c>
      <c r="B3079" t="s">
        <v>428</v>
      </c>
      <c r="C3079" s="2" t="s">
        <v>3347</v>
      </c>
    </row>
    <row r="3080" spans="1:3" x14ac:dyDescent="0.3">
      <c r="A3080" t="s">
        <v>1251</v>
      </c>
      <c r="B3080" t="s">
        <v>428</v>
      </c>
      <c r="C3080" s="2" t="s">
        <v>1280</v>
      </c>
    </row>
    <row r="3081" spans="1:3" x14ac:dyDescent="0.3">
      <c r="A3081" t="s">
        <v>1251</v>
      </c>
      <c r="B3081" t="s">
        <v>428</v>
      </c>
      <c r="C3081" s="2" t="s">
        <v>8902</v>
      </c>
    </row>
    <row r="3082" spans="1:3" x14ac:dyDescent="0.3">
      <c r="A3082" t="s">
        <v>1251</v>
      </c>
      <c r="B3082" t="s">
        <v>428</v>
      </c>
      <c r="C3082" s="2" t="s">
        <v>8903</v>
      </c>
    </row>
    <row r="3083" spans="1:3" x14ac:dyDescent="0.3">
      <c r="A3083" t="s">
        <v>1251</v>
      </c>
      <c r="B3083" t="s">
        <v>428</v>
      </c>
      <c r="C3083" s="2" t="s">
        <v>4096</v>
      </c>
    </row>
    <row r="3084" spans="1:3" x14ac:dyDescent="0.3">
      <c r="A3084" t="s">
        <v>1251</v>
      </c>
      <c r="B3084" t="s">
        <v>428</v>
      </c>
      <c r="C3084" s="2" t="s">
        <v>33</v>
      </c>
    </row>
    <row r="3085" spans="1:3" x14ac:dyDescent="0.3">
      <c r="A3085" t="s">
        <v>1251</v>
      </c>
      <c r="B3085" t="s">
        <v>428</v>
      </c>
      <c r="C3085" s="2" t="s">
        <v>8904</v>
      </c>
    </row>
    <row r="3086" spans="1:3" x14ac:dyDescent="0.3">
      <c r="A3086" t="s">
        <v>1251</v>
      </c>
      <c r="B3086" t="s">
        <v>428</v>
      </c>
      <c r="C3086" s="2" t="s">
        <v>8905</v>
      </c>
    </row>
    <row r="3087" spans="1:3" x14ac:dyDescent="0.3">
      <c r="A3087" t="s">
        <v>1251</v>
      </c>
      <c r="B3087" t="s">
        <v>428</v>
      </c>
      <c r="C3087" s="2" t="s">
        <v>8906</v>
      </c>
    </row>
    <row r="3088" spans="1:3" x14ac:dyDescent="0.3">
      <c r="A3088" t="s">
        <v>1251</v>
      </c>
      <c r="B3088" t="s">
        <v>428</v>
      </c>
      <c r="C3088" s="2" t="s">
        <v>244</v>
      </c>
    </row>
    <row r="3089" spans="1:3" x14ac:dyDescent="0.3">
      <c r="A3089" t="s">
        <v>1251</v>
      </c>
      <c r="B3089" t="s">
        <v>428</v>
      </c>
      <c r="C3089" s="2" t="s">
        <v>8907</v>
      </c>
    </row>
    <row r="3090" spans="1:3" x14ac:dyDescent="0.3">
      <c r="A3090" t="s">
        <v>1251</v>
      </c>
      <c r="B3090" t="s">
        <v>428</v>
      </c>
      <c r="C3090" s="2" t="s">
        <v>7437</v>
      </c>
    </row>
    <row r="3091" spans="1:3" x14ac:dyDescent="0.3">
      <c r="A3091" t="s">
        <v>1251</v>
      </c>
      <c r="B3091" t="s">
        <v>428</v>
      </c>
      <c r="C3091" s="2" t="s">
        <v>8908</v>
      </c>
    </row>
    <row r="3092" spans="1:3" x14ac:dyDescent="0.3">
      <c r="A3092" t="s">
        <v>1251</v>
      </c>
      <c r="B3092" t="s">
        <v>428</v>
      </c>
      <c r="C3092" s="2" t="s">
        <v>8909</v>
      </c>
    </row>
    <row r="3093" spans="1:3" x14ac:dyDescent="0.3">
      <c r="A3093" t="s">
        <v>1251</v>
      </c>
      <c r="B3093" t="s">
        <v>428</v>
      </c>
      <c r="C3093" s="2" t="s">
        <v>8910</v>
      </c>
    </row>
    <row r="3094" spans="1:3" x14ac:dyDescent="0.3">
      <c r="A3094" t="s">
        <v>1251</v>
      </c>
      <c r="B3094" t="s">
        <v>428</v>
      </c>
      <c r="C3094" s="2" t="s">
        <v>8911</v>
      </c>
    </row>
    <row r="3095" spans="1:3" x14ac:dyDescent="0.3">
      <c r="A3095" t="s">
        <v>1251</v>
      </c>
      <c r="B3095" t="s">
        <v>428</v>
      </c>
      <c r="C3095" s="2" t="s">
        <v>8912</v>
      </c>
    </row>
    <row r="3096" spans="1:3" x14ac:dyDescent="0.3">
      <c r="A3096" t="s">
        <v>1251</v>
      </c>
      <c r="B3096" t="s">
        <v>428</v>
      </c>
      <c r="C3096" s="2" t="s">
        <v>1274</v>
      </c>
    </row>
    <row r="3097" spans="1:3" x14ac:dyDescent="0.3">
      <c r="A3097" t="s">
        <v>1251</v>
      </c>
      <c r="B3097" t="s">
        <v>428</v>
      </c>
      <c r="C3097" s="2" t="s">
        <v>8913</v>
      </c>
    </row>
    <row r="3098" spans="1:3" x14ac:dyDescent="0.3">
      <c r="A3098" t="s">
        <v>1251</v>
      </c>
      <c r="B3098" t="s">
        <v>428</v>
      </c>
      <c r="C3098" s="2" t="s">
        <v>8914</v>
      </c>
    </row>
    <row r="3099" spans="1:3" x14ac:dyDescent="0.3">
      <c r="A3099" t="s">
        <v>1251</v>
      </c>
      <c r="B3099" t="s">
        <v>428</v>
      </c>
      <c r="C3099" s="2" t="s">
        <v>366</v>
      </c>
    </row>
    <row r="3100" spans="1:3" x14ac:dyDescent="0.3">
      <c r="A3100" t="s">
        <v>1251</v>
      </c>
      <c r="B3100" t="s">
        <v>428</v>
      </c>
      <c r="C3100" s="2" t="s">
        <v>356</v>
      </c>
    </row>
    <row r="3101" spans="1:3" x14ac:dyDescent="0.3">
      <c r="A3101" t="s">
        <v>1251</v>
      </c>
      <c r="B3101" t="s">
        <v>428</v>
      </c>
      <c r="C3101" s="2" t="s">
        <v>8915</v>
      </c>
    </row>
    <row r="3102" spans="1:3" x14ac:dyDescent="0.3">
      <c r="A3102" t="s">
        <v>1251</v>
      </c>
      <c r="B3102" t="s">
        <v>428</v>
      </c>
      <c r="C3102" s="2" t="s">
        <v>8916</v>
      </c>
    </row>
    <row r="3103" spans="1:3" x14ac:dyDescent="0.3">
      <c r="A3103" t="s">
        <v>1251</v>
      </c>
      <c r="B3103" t="s">
        <v>428</v>
      </c>
      <c r="C3103" s="2" t="s">
        <v>1281</v>
      </c>
    </row>
    <row r="3104" spans="1:3" x14ac:dyDescent="0.3">
      <c r="A3104" t="s">
        <v>1251</v>
      </c>
      <c r="B3104" t="s">
        <v>428</v>
      </c>
      <c r="C3104" s="2" t="s">
        <v>8917</v>
      </c>
    </row>
    <row r="3105" spans="1:3" x14ac:dyDescent="0.3">
      <c r="A3105" t="s">
        <v>1251</v>
      </c>
      <c r="B3105" t="s">
        <v>1260</v>
      </c>
      <c r="C3105" s="2">
        <v>1918</v>
      </c>
    </row>
    <row r="3106" spans="1:3" x14ac:dyDescent="0.3">
      <c r="A3106" t="s">
        <v>1251</v>
      </c>
      <c r="B3106" t="s">
        <v>1260</v>
      </c>
      <c r="C3106" s="2">
        <v>1952</v>
      </c>
    </row>
    <row r="3107" spans="1:3" x14ac:dyDescent="0.3">
      <c r="A3107" t="s">
        <v>1251</v>
      </c>
      <c r="B3107" t="s">
        <v>1260</v>
      </c>
      <c r="C3107" s="2">
        <v>69649</v>
      </c>
    </row>
    <row r="3108" spans="1:3" x14ac:dyDescent="0.3">
      <c r="A3108" t="s">
        <v>1251</v>
      </c>
      <c r="B3108" t="s">
        <v>1260</v>
      </c>
      <c r="C3108" s="2">
        <v>6968</v>
      </c>
    </row>
    <row r="3109" spans="1:3" x14ac:dyDescent="0.3">
      <c r="A3109" t="s">
        <v>1251</v>
      </c>
      <c r="B3109" t="s">
        <v>1260</v>
      </c>
      <c r="C3109" s="2" t="s">
        <v>7575</v>
      </c>
    </row>
    <row r="3110" spans="1:3" x14ac:dyDescent="0.3">
      <c r="A3110" t="s">
        <v>1251</v>
      </c>
      <c r="B3110" t="s">
        <v>1260</v>
      </c>
      <c r="C3110" s="2" t="s">
        <v>8918</v>
      </c>
    </row>
    <row r="3111" spans="1:3" x14ac:dyDescent="0.3">
      <c r="A3111" t="s">
        <v>1251</v>
      </c>
      <c r="B3111" t="s">
        <v>1260</v>
      </c>
      <c r="C3111" s="2">
        <v>12281</v>
      </c>
    </row>
    <row r="3112" spans="1:3" x14ac:dyDescent="0.3">
      <c r="A3112" t="s">
        <v>1251</v>
      </c>
      <c r="B3112" t="s">
        <v>1260</v>
      </c>
      <c r="C3112" s="2" t="s">
        <v>8919</v>
      </c>
    </row>
    <row r="3113" spans="1:3" x14ac:dyDescent="0.3">
      <c r="A3113" t="s">
        <v>1251</v>
      </c>
      <c r="B3113" t="s">
        <v>1260</v>
      </c>
      <c r="C3113" s="2" t="s">
        <v>8920</v>
      </c>
    </row>
    <row r="3114" spans="1:3" x14ac:dyDescent="0.3">
      <c r="A3114" t="s">
        <v>1251</v>
      </c>
      <c r="B3114" t="s">
        <v>1260</v>
      </c>
      <c r="C3114" s="2" t="s">
        <v>238</v>
      </c>
    </row>
    <row r="3115" spans="1:3" x14ac:dyDescent="0.3">
      <c r="A3115" t="s">
        <v>1251</v>
      </c>
      <c r="B3115" t="s">
        <v>1260</v>
      </c>
      <c r="C3115" s="2" t="s">
        <v>1264</v>
      </c>
    </row>
    <row r="3116" spans="1:3" x14ac:dyDescent="0.3">
      <c r="A3116" t="s">
        <v>1251</v>
      </c>
      <c r="B3116" t="s">
        <v>1260</v>
      </c>
      <c r="C3116" s="2" t="s">
        <v>241</v>
      </c>
    </row>
    <row r="3117" spans="1:3" x14ac:dyDescent="0.3">
      <c r="A3117" t="s">
        <v>1251</v>
      </c>
      <c r="B3117" t="s">
        <v>1260</v>
      </c>
      <c r="C3117" s="2" t="s">
        <v>8921</v>
      </c>
    </row>
    <row r="3118" spans="1:3" x14ac:dyDescent="0.3">
      <c r="A3118" t="s">
        <v>1251</v>
      </c>
      <c r="B3118" t="s">
        <v>1260</v>
      </c>
      <c r="C3118" s="2" t="s">
        <v>8922</v>
      </c>
    </row>
    <row r="3119" spans="1:3" x14ac:dyDescent="0.3">
      <c r="A3119" t="s">
        <v>1251</v>
      </c>
      <c r="B3119" t="s">
        <v>1260</v>
      </c>
      <c r="C3119" s="2" t="s">
        <v>8923</v>
      </c>
    </row>
    <row r="3120" spans="1:3" x14ac:dyDescent="0.3">
      <c r="A3120" t="s">
        <v>1251</v>
      </c>
      <c r="B3120" t="s">
        <v>1260</v>
      </c>
      <c r="C3120" s="2" t="s">
        <v>8924</v>
      </c>
    </row>
    <row r="3121" spans="1:3" x14ac:dyDescent="0.3">
      <c r="A3121" t="s">
        <v>1251</v>
      </c>
      <c r="B3121" t="s">
        <v>1260</v>
      </c>
      <c r="C3121" s="2" t="s">
        <v>1261</v>
      </c>
    </row>
    <row r="3122" spans="1:3" x14ac:dyDescent="0.3">
      <c r="A3122" t="s">
        <v>1251</v>
      </c>
      <c r="B3122" t="s">
        <v>1260</v>
      </c>
      <c r="C3122" s="2" t="s">
        <v>8925</v>
      </c>
    </row>
    <row r="3123" spans="1:3" x14ac:dyDescent="0.3">
      <c r="A3123" t="s">
        <v>1251</v>
      </c>
      <c r="B3123" t="s">
        <v>1260</v>
      </c>
      <c r="C3123" s="2" t="s">
        <v>8926</v>
      </c>
    </row>
    <row r="3124" spans="1:3" x14ac:dyDescent="0.3">
      <c r="A3124" t="s">
        <v>1251</v>
      </c>
      <c r="B3124" t="s">
        <v>1260</v>
      </c>
      <c r="C3124" s="2" t="s">
        <v>8927</v>
      </c>
    </row>
    <row r="3125" spans="1:3" x14ac:dyDescent="0.3">
      <c r="A3125" t="s">
        <v>1251</v>
      </c>
      <c r="B3125" t="s">
        <v>1260</v>
      </c>
      <c r="C3125" s="2" t="s">
        <v>1265</v>
      </c>
    </row>
    <row r="3126" spans="1:3" x14ac:dyDescent="0.3">
      <c r="A3126" t="s">
        <v>1251</v>
      </c>
      <c r="B3126" t="s">
        <v>1260</v>
      </c>
      <c r="C3126" s="2" t="s">
        <v>1263</v>
      </c>
    </row>
    <row r="3127" spans="1:3" x14ac:dyDescent="0.3">
      <c r="A3127" t="s">
        <v>1251</v>
      </c>
      <c r="B3127" t="s">
        <v>1260</v>
      </c>
      <c r="C3127" s="2" t="s">
        <v>8928</v>
      </c>
    </row>
    <row r="3128" spans="1:3" x14ac:dyDescent="0.3">
      <c r="A3128" t="s">
        <v>1251</v>
      </c>
      <c r="B3128" t="s">
        <v>1260</v>
      </c>
      <c r="C3128" s="2" t="s">
        <v>1267</v>
      </c>
    </row>
    <row r="3129" spans="1:3" x14ac:dyDescent="0.3">
      <c r="A3129" t="s">
        <v>1251</v>
      </c>
      <c r="B3129" t="s">
        <v>1260</v>
      </c>
      <c r="C3129" s="2" t="s">
        <v>7626</v>
      </c>
    </row>
    <row r="3130" spans="1:3" x14ac:dyDescent="0.3">
      <c r="A3130" t="s">
        <v>1251</v>
      </c>
      <c r="B3130" t="s">
        <v>1260</v>
      </c>
      <c r="C3130" s="2" t="s">
        <v>8929</v>
      </c>
    </row>
    <row r="3131" spans="1:3" x14ac:dyDescent="0.3">
      <c r="A3131" t="s">
        <v>1251</v>
      </c>
      <c r="B3131" t="s">
        <v>1260</v>
      </c>
      <c r="C3131" s="2" t="s">
        <v>7627</v>
      </c>
    </row>
    <row r="3132" spans="1:3" x14ac:dyDescent="0.3">
      <c r="A3132" t="s">
        <v>1251</v>
      </c>
      <c r="B3132" t="s">
        <v>1260</v>
      </c>
      <c r="C3132" s="2" t="s">
        <v>3498</v>
      </c>
    </row>
    <row r="3133" spans="1:3" x14ac:dyDescent="0.3">
      <c r="A3133" t="s">
        <v>1251</v>
      </c>
      <c r="B3133" t="s">
        <v>1260</v>
      </c>
      <c r="C3133" s="2" t="s">
        <v>18</v>
      </c>
    </row>
    <row r="3134" spans="1:3" x14ac:dyDescent="0.3">
      <c r="A3134" t="s">
        <v>1251</v>
      </c>
      <c r="B3134" t="s">
        <v>1260</v>
      </c>
      <c r="C3134" s="2" t="s">
        <v>3500</v>
      </c>
    </row>
    <row r="3135" spans="1:3" x14ac:dyDescent="0.3">
      <c r="A3135" t="s">
        <v>1251</v>
      </c>
      <c r="B3135" t="s">
        <v>1260</v>
      </c>
      <c r="C3135" s="2" t="s">
        <v>19</v>
      </c>
    </row>
    <row r="3136" spans="1:3" x14ac:dyDescent="0.3">
      <c r="A3136" t="s">
        <v>1251</v>
      </c>
      <c r="B3136" t="s">
        <v>1260</v>
      </c>
      <c r="C3136" s="2" t="s">
        <v>4439</v>
      </c>
    </row>
    <row r="3137" spans="1:3" x14ac:dyDescent="0.3">
      <c r="A3137" t="s">
        <v>1251</v>
      </c>
      <c r="B3137" t="s">
        <v>1260</v>
      </c>
      <c r="C3137" s="2" t="s">
        <v>3852</v>
      </c>
    </row>
    <row r="3138" spans="1:3" x14ac:dyDescent="0.3">
      <c r="A3138" t="s">
        <v>1251</v>
      </c>
      <c r="B3138" t="s">
        <v>1260</v>
      </c>
      <c r="C3138" s="2" t="s">
        <v>21</v>
      </c>
    </row>
    <row r="3139" spans="1:3" x14ac:dyDescent="0.3">
      <c r="A3139" t="s">
        <v>1251</v>
      </c>
      <c r="B3139" t="s">
        <v>1260</v>
      </c>
      <c r="C3139" s="2" t="s">
        <v>3506</v>
      </c>
    </row>
    <row r="3140" spans="1:3" x14ac:dyDescent="0.3">
      <c r="A3140" t="s">
        <v>1251</v>
      </c>
      <c r="B3140" t="s">
        <v>1260</v>
      </c>
      <c r="C3140" s="2" t="s">
        <v>4440</v>
      </c>
    </row>
    <row r="3141" spans="1:3" x14ac:dyDescent="0.3">
      <c r="A3141" t="s">
        <v>1251</v>
      </c>
      <c r="B3141" t="s">
        <v>1260</v>
      </c>
      <c r="C3141" s="2" t="s">
        <v>22</v>
      </c>
    </row>
    <row r="3142" spans="1:3" x14ac:dyDescent="0.3">
      <c r="A3142" t="s">
        <v>1251</v>
      </c>
      <c r="B3142" t="s">
        <v>1260</v>
      </c>
      <c r="C3142" s="2" t="s">
        <v>1262</v>
      </c>
    </row>
    <row r="3143" spans="1:3" x14ac:dyDescent="0.3">
      <c r="A3143" t="s">
        <v>1251</v>
      </c>
      <c r="B3143" t="s">
        <v>1260</v>
      </c>
      <c r="C3143" s="2" t="s">
        <v>3942</v>
      </c>
    </row>
    <row r="3144" spans="1:3" x14ac:dyDescent="0.3">
      <c r="A3144" t="s">
        <v>1251</v>
      </c>
      <c r="B3144" t="s">
        <v>1260</v>
      </c>
      <c r="C3144" s="2" t="s">
        <v>69</v>
      </c>
    </row>
    <row r="3145" spans="1:3" x14ac:dyDescent="0.3">
      <c r="A3145" t="s">
        <v>1251</v>
      </c>
      <c r="B3145" t="s">
        <v>1260</v>
      </c>
      <c r="C3145" s="2" t="s">
        <v>4448</v>
      </c>
    </row>
    <row r="3146" spans="1:3" x14ac:dyDescent="0.3">
      <c r="A3146" t="s">
        <v>1251</v>
      </c>
      <c r="B3146" t="s">
        <v>1260</v>
      </c>
      <c r="C3146" s="2" t="s">
        <v>3652</v>
      </c>
    </row>
    <row r="3147" spans="1:3" x14ac:dyDescent="0.3">
      <c r="A3147" t="s">
        <v>1251</v>
      </c>
      <c r="B3147" t="s">
        <v>1260</v>
      </c>
      <c r="C3147" s="2" t="s">
        <v>68</v>
      </c>
    </row>
    <row r="3148" spans="1:3" x14ac:dyDescent="0.3">
      <c r="A3148" t="s">
        <v>1251</v>
      </c>
      <c r="B3148" t="s">
        <v>1260</v>
      </c>
      <c r="C3148" s="2" t="s">
        <v>3656</v>
      </c>
    </row>
    <row r="3149" spans="1:3" x14ac:dyDescent="0.3">
      <c r="A3149" t="s">
        <v>1251</v>
      </c>
      <c r="B3149" t="s">
        <v>1260</v>
      </c>
      <c r="C3149" s="2" t="s">
        <v>4827</v>
      </c>
    </row>
    <row r="3150" spans="1:3" x14ac:dyDescent="0.3">
      <c r="A3150" t="s">
        <v>1251</v>
      </c>
      <c r="B3150" t="s">
        <v>1260</v>
      </c>
      <c r="C3150" s="2" t="s">
        <v>4826</v>
      </c>
    </row>
    <row r="3151" spans="1:3" x14ac:dyDescent="0.3">
      <c r="A3151" t="s">
        <v>1251</v>
      </c>
      <c r="B3151" t="s">
        <v>1260</v>
      </c>
      <c r="C3151" s="2" t="s">
        <v>8930</v>
      </c>
    </row>
    <row r="3152" spans="1:3" x14ac:dyDescent="0.3">
      <c r="A3152" t="s">
        <v>1251</v>
      </c>
      <c r="B3152" t="s">
        <v>1260</v>
      </c>
      <c r="C3152" s="2" t="s">
        <v>26</v>
      </c>
    </row>
    <row r="3153" spans="1:3" x14ac:dyDescent="0.3">
      <c r="A3153" t="s">
        <v>1251</v>
      </c>
      <c r="B3153" t="s">
        <v>1260</v>
      </c>
      <c r="C3153" s="2" t="s">
        <v>4449</v>
      </c>
    </row>
    <row r="3154" spans="1:3" x14ac:dyDescent="0.3">
      <c r="A3154" t="s">
        <v>1251</v>
      </c>
      <c r="B3154" t="s">
        <v>1260</v>
      </c>
      <c r="C3154" s="2" t="s">
        <v>4450</v>
      </c>
    </row>
    <row r="3155" spans="1:3" x14ac:dyDescent="0.3">
      <c r="A3155" t="s">
        <v>1251</v>
      </c>
      <c r="B3155" t="s">
        <v>1260</v>
      </c>
      <c r="C3155" s="2" t="s">
        <v>3501</v>
      </c>
    </row>
    <row r="3156" spans="1:3" x14ac:dyDescent="0.3">
      <c r="A3156" t="s">
        <v>1251</v>
      </c>
      <c r="B3156" t="s">
        <v>1260</v>
      </c>
      <c r="C3156" s="2" t="s">
        <v>1266</v>
      </c>
    </row>
    <row r="3157" spans="1:3" x14ac:dyDescent="0.3">
      <c r="A3157" t="s">
        <v>1251</v>
      </c>
      <c r="B3157" t="s">
        <v>1260</v>
      </c>
      <c r="C3157" s="2" t="s">
        <v>3814</v>
      </c>
    </row>
    <row r="3158" spans="1:3" x14ac:dyDescent="0.3">
      <c r="A3158" t="s">
        <v>1251</v>
      </c>
      <c r="B3158" t="s">
        <v>1260</v>
      </c>
      <c r="C3158" s="2" t="s">
        <v>3655</v>
      </c>
    </row>
    <row r="3159" spans="1:3" x14ac:dyDescent="0.3">
      <c r="A3159" t="s">
        <v>1251</v>
      </c>
      <c r="B3159" t="s">
        <v>1260</v>
      </c>
      <c r="C3159" s="2" t="s">
        <v>70</v>
      </c>
    </row>
    <row r="3160" spans="1:3" x14ac:dyDescent="0.3">
      <c r="A3160" t="s">
        <v>1251</v>
      </c>
      <c r="B3160" t="s">
        <v>1260</v>
      </c>
      <c r="C3160" s="2" t="s">
        <v>67</v>
      </c>
    </row>
    <row r="3161" spans="1:3" x14ac:dyDescent="0.3">
      <c r="A3161" t="s">
        <v>1251</v>
      </c>
      <c r="B3161" t="s">
        <v>1260</v>
      </c>
      <c r="C3161" s="2" t="s">
        <v>3768</v>
      </c>
    </row>
    <row r="3162" spans="1:3" x14ac:dyDescent="0.3">
      <c r="A3162" t="s">
        <v>1251</v>
      </c>
      <c r="B3162" t="s">
        <v>1260</v>
      </c>
      <c r="C3162" s="2" t="s">
        <v>3502</v>
      </c>
    </row>
    <row r="3163" spans="1:3" x14ac:dyDescent="0.3">
      <c r="A3163" t="s">
        <v>1251</v>
      </c>
      <c r="B3163" t="s">
        <v>1260</v>
      </c>
      <c r="C3163" s="2" t="s">
        <v>28</v>
      </c>
    </row>
    <row r="3164" spans="1:3" x14ac:dyDescent="0.3">
      <c r="A3164" t="s">
        <v>1251</v>
      </c>
      <c r="B3164" t="s">
        <v>1260</v>
      </c>
      <c r="C3164" s="2" t="s">
        <v>8931</v>
      </c>
    </row>
    <row r="3165" spans="1:3" x14ac:dyDescent="0.3">
      <c r="A3165" t="s">
        <v>1251</v>
      </c>
      <c r="B3165" t="s">
        <v>1260</v>
      </c>
      <c r="C3165" s="2" t="s">
        <v>8932</v>
      </c>
    </row>
    <row r="3166" spans="1:3" x14ac:dyDescent="0.3">
      <c r="A3166" t="s">
        <v>1251</v>
      </c>
      <c r="B3166" t="s">
        <v>1260</v>
      </c>
      <c r="C3166" s="2" t="s">
        <v>7487</v>
      </c>
    </row>
    <row r="3167" spans="1:3" x14ac:dyDescent="0.3">
      <c r="A3167" t="s">
        <v>1251</v>
      </c>
      <c r="B3167" t="s">
        <v>1260</v>
      </c>
      <c r="C3167" s="2" t="s">
        <v>9576</v>
      </c>
    </row>
    <row r="3168" spans="1:3" x14ac:dyDescent="0.3">
      <c r="A3168" t="s">
        <v>1251</v>
      </c>
      <c r="B3168" t="s">
        <v>1260</v>
      </c>
      <c r="C3168" s="2" t="s">
        <v>9577</v>
      </c>
    </row>
    <row r="3169" spans="1:3" x14ac:dyDescent="0.3">
      <c r="A3169" t="s">
        <v>1251</v>
      </c>
      <c r="B3169" t="s">
        <v>1260</v>
      </c>
      <c r="C3169" s="2" t="s">
        <v>245</v>
      </c>
    </row>
    <row r="3170" spans="1:3" x14ac:dyDescent="0.3">
      <c r="A3170" t="s">
        <v>1251</v>
      </c>
      <c r="B3170" t="s">
        <v>1260</v>
      </c>
      <c r="C3170" s="2" t="s">
        <v>8933</v>
      </c>
    </row>
    <row r="3171" spans="1:3" x14ac:dyDescent="0.3">
      <c r="A3171" t="s">
        <v>1251</v>
      </c>
      <c r="B3171" t="s">
        <v>1260</v>
      </c>
      <c r="C3171" s="2" t="s">
        <v>8934</v>
      </c>
    </row>
    <row r="3172" spans="1:3" x14ac:dyDescent="0.3">
      <c r="A3172" t="s">
        <v>1251</v>
      </c>
      <c r="B3172" t="s">
        <v>1260</v>
      </c>
      <c r="C3172" s="2" t="s">
        <v>8935</v>
      </c>
    </row>
    <row r="3173" spans="1:3" x14ac:dyDescent="0.3">
      <c r="A3173" t="s">
        <v>1251</v>
      </c>
      <c r="B3173" t="s">
        <v>1260</v>
      </c>
      <c r="C3173" s="2" t="s">
        <v>9561</v>
      </c>
    </row>
    <row r="3174" spans="1:3" x14ac:dyDescent="0.3">
      <c r="A3174" t="s">
        <v>1251</v>
      </c>
      <c r="B3174" t="s">
        <v>1260</v>
      </c>
      <c r="C3174" s="2" t="s">
        <v>9561</v>
      </c>
    </row>
    <row r="3175" spans="1:3" x14ac:dyDescent="0.3">
      <c r="A3175" t="s">
        <v>1251</v>
      </c>
      <c r="B3175" t="s">
        <v>1260</v>
      </c>
      <c r="C3175" s="2" t="s">
        <v>9578</v>
      </c>
    </row>
    <row r="3176" spans="1:3" x14ac:dyDescent="0.3">
      <c r="A3176" t="s">
        <v>1251</v>
      </c>
      <c r="B3176" t="s">
        <v>1260</v>
      </c>
      <c r="C3176" s="2" t="s">
        <v>352</v>
      </c>
    </row>
    <row r="3177" spans="1:3" x14ac:dyDescent="0.3">
      <c r="A3177" t="s">
        <v>1251</v>
      </c>
      <c r="B3177" t="s">
        <v>1260</v>
      </c>
      <c r="C3177" s="2" t="s">
        <v>8936</v>
      </c>
    </row>
    <row r="3178" spans="1:3" x14ac:dyDescent="0.3">
      <c r="A3178" t="s">
        <v>1251</v>
      </c>
      <c r="B3178" t="s">
        <v>1260</v>
      </c>
      <c r="C3178" s="2" t="s">
        <v>9562</v>
      </c>
    </row>
    <row r="3179" spans="1:3" x14ac:dyDescent="0.3">
      <c r="A3179" t="s">
        <v>1251</v>
      </c>
      <c r="B3179" t="s">
        <v>1260</v>
      </c>
      <c r="C3179" s="2" t="s">
        <v>9562</v>
      </c>
    </row>
    <row r="3180" spans="1:3" x14ac:dyDescent="0.3">
      <c r="A3180" t="s">
        <v>1251</v>
      </c>
      <c r="B3180" t="s">
        <v>1260</v>
      </c>
      <c r="C3180" s="2" t="s">
        <v>8937</v>
      </c>
    </row>
    <row r="3181" spans="1:3" x14ac:dyDescent="0.3">
      <c r="A3181" t="s">
        <v>1251</v>
      </c>
      <c r="B3181" t="s">
        <v>1260</v>
      </c>
      <c r="C3181" s="2" t="s">
        <v>9579</v>
      </c>
    </row>
    <row r="3182" spans="1:3" x14ac:dyDescent="0.3">
      <c r="A3182" t="s">
        <v>1251</v>
      </c>
      <c r="B3182" t="s">
        <v>1260</v>
      </c>
      <c r="C3182" s="2" t="s">
        <v>1268</v>
      </c>
    </row>
    <row r="3183" spans="1:3" x14ac:dyDescent="0.3">
      <c r="A3183" t="s">
        <v>1251</v>
      </c>
      <c r="B3183" t="s">
        <v>1260</v>
      </c>
      <c r="C3183" s="2" t="s">
        <v>354</v>
      </c>
    </row>
    <row r="3184" spans="1:3" x14ac:dyDescent="0.3">
      <c r="A3184" t="s">
        <v>1251</v>
      </c>
      <c r="B3184" t="s">
        <v>1260</v>
      </c>
      <c r="C3184" s="2" t="s">
        <v>8938</v>
      </c>
    </row>
    <row r="3185" spans="1:3" x14ac:dyDescent="0.3">
      <c r="A3185" t="s">
        <v>1251</v>
      </c>
      <c r="B3185" t="s">
        <v>1348</v>
      </c>
      <c r="C3185" s="2" t="s">
        <v>8939</v>
      </c>
    </row>
    <row r="3186" spans="1:3" x14ac:dyDescent="0.3">
      <c r="A3186" t="s">
        <v>1251</v>
      </c>
      <c r="B3186" t="s">
        <v>1348</v>
      </c>
      <c r="C3186" s="2" t="s">
        <v>242</v>
      </c>
    </row>
    <row r="3187" spans="1:3" x14ac:dyDescent="0.3">
      <c r="A3187" t="s">
        <v>1251</v>
      </c>
      <c r="B3187" t="s">
        <v>1348</v>
      </c>
      <c r="C3187" s="2" t="s">
        <v>8940</v>
      </c>
    </row>
    <row r="3188" spans="1:3" x14ac:dyDescent="0.3">
      <c r="A3188" t="s">
        <v>1251</v>
      </c>
      <c r="B3188" t="s">
        <v>445</v>
      </c>
      <c r="C3188" s="2">
        <v>308</v>
      </c>
    </row>
    <row r="3189" spans="1:3" x14ac:dyDescent="0.3">
      <c r="A3189" t="s">
        <v>1251</v>
      </c>
      <c r="B3189" t="s">
        <v>445</v>
      </c>
      <c r="C3189" s="2">
        <v>1254</v>
      </c>
    </row>
    <row r="3190" spans="1:3" x14ac:dyDescent="0.3">
      <c r="A3190" t="s">
        <v>1251</v>
      </c>
      <c r="B3190" t="s">
        <v>445</v>
      </c>
      <c r="C3190" s="2">
        <v>3932</v>
      </c>
    </row>
    <row r="3191" spans="1:3" x14ac:dyDescent="0.3">
      <c r="A3191" t="s">
        <v>1251</v>
      </c>
      <c r="B3191" t="s">
        <v>445</v>
      </c>
      <c r="C3191" s="2">
        <v>5732</v>
      </c>
    </row>
    <row r="3192" spans="1:3" x14ac:dyDescent="0.3">
      <c r="A3192" t="s">
        <v>1251</v>
      </c>
      <c r="B3192" t="s">
        <v>445</v>
      </c>
      <c r="C3192" s="2">
        <v>5733</v>
      </c>
    </row>
    <row r="3193" spans="1:3" x14ac:dyDescent="0.3">
      <c r="A3193" t="s">
        <v>1251</v>
      </c>
      <c r="B3193" t="s">
        <v>445</v>
      </c>
      <c r="C3193" s="2">
        <v>5785</v>
      </c>
    </row>
    <row r="3194" spans="1:3" x14ac:dyDescent="0.3">
      <c r="A3194" t="s">
        <v>1251</v>
      </c>
      <c r="B3194" t="s">
        <v>445</v>
      </c>
      <c r="C3194" s="2">
        <v>12096</v>
      </c>
    </row>
    <row r="3195" spans="1:3" x14ac:dyDescent="0.3">
      <c r="A3195" t="s">
        <v>1251</v>
      </c>
      <c r="B3195" t="s">
        <v>445</v>
      </c>
      <c r="C3195" s="2" t="s">
        <v>239</v>
      </c>
    </row>
    <row r="3196" spans="1:3" x14ac:dyDescent="0.3">
      <c r="A3196" t="s">
        <v>1251</v>
      </c>
      <c r="B3196" t="s">
        <v>445</v>
      </c>
      <c r="C3196" s="2">
        <v>3210</v>
      </c>
    </row>
    <row r="3197" spans="1:3" x14ac:dyDescent="0.3">
      <c r="A3197" t="s">
        <v>1251</v>
      </c>
      <c r="B3197" t="s">
        <v>445</v>
      </c>
      <c r="C3197" s="2" t="s">
        <v>7448</v>
      </c>
    </row>
    <row r="3198" spans="1:3" x14ac:dyDescent="0.3">
      <c r="A3198" t="s">
        <v>1251</v>
      </c>
      <c r="B3198" t="s">
        <v>445</v>
      </c>
      <c r="C3198" s="2">
        <v>3432</v>
      </c>
    </row>
    <row r="3199" spans="1:3" x14ac:dyDescent="0.3">
      <c r="A3199" t="s">
        <v>1251</v>
      </c>
      <c r="B3199" t="s">
        <v>445</v>
      </c>
      <c r="C3199" s="2" t="s">
        <v>1258</v>
      </c>
    </row>
    <row r="3200" spans="1:3" x14ac:dyDescent="0.3">
      <c r="A3200" t="s">
        <v>1251</v>
      </c>
      <c r="B3200" t="s">
        <v>445</v>
      </c>
      <c r="C3200" s="2" t="s">
        <v>1252</v>
      </c>
    </row>
    <row r="3201" spans="1:3" x14ac:dyDescent="0.3">
      <c r="A3201" t="s">
        <v>1251</v>
      </c>
      <c r="B3201" t="s">
        <v>445</v>
      </c>
      <c r="C3201" s="2" t="s">
        <v>8941</v>
      </c>
    </row>
    <row r="3202" spans="1:3" x14ac:dyDescent="0.3">
      <c r="A3202" t="s">
        <v>1251</v>
      </c>
      <c r="B3202" t="s">
        <v>445</v>
      </c>
      <c r="C3202" s="2" t="s">
        <v>8942</v>
      </c>
    </row>
    <row r="3203" spans="1:3" x14ac:dyDescent="0.3">
      <c r="A3203" t="s">
        <v>1251</v>
      </c>
      <c r="B3203" t="s">
        <v>445</v>
      </c>
      <c r="C3203" s="2" t="s">
        <v>6553</v>
      </c>
    </row>
    <row r="3204" spans="1:3" x14ac:dyDescent="0.3">
      <c r="A3204" t="s">
        <v>1251</v>
      </c>
      <c r="B3204" t="s">
        <v>445</v>
      </c>
      <c r="C3204" s="2" t="s">
        <v>1257</v>
      </c>
    </row>
    <row r="3205" spans="1:3" x14ac:dyDescent="0.3">
      <c r="A3205" t="s">
        <v>1251</v>
      </c>
      <c r="B3205" t="s">
        <v>445</v>
      </c>
      <c r="C3205" s="2" t="s">
        <v>7434</v>
      </c>
    </row>
    <row r="3206" spans="1:3" x14ac:dyDescent="0.3">
      <c r="A3206" t="s">
        <v>1251</v>
      </c>
      <c r="B3206" t="s">
        <v>445</v>
      </c>
      <c r="C3206" s="2" t="s">
        <v>8943</v>
      </c>
    </row>
    <row r="3207" spans="1:3" x14ac:dyDescent="0.3">
      <c r="A3207" t="s">
        <v>1251</v>
      </c>
      <c r="B3207" t="s">
        <v>445</v>
      </c>
      <c r="C3207" s="2" t="s">
        <v>8944</v>
      </c>
    </row>
    <row r="3208" spans="1:3" x14ac:dyDescent="0.3">
      <c r="A3208" t="s">
        <v>1251</v>
      </c>
      <c r="B3208" t="s">
        <v>445</v>
      </c>
      <c r="C3208" s="2" t="s">
        <v>1253</v>
      </c>
    </row>
    <row r="3209" spans="1:3" x14ac:dyDescent="0.3">
      <c r="A3209" t="s">
        <v>1251</v>
      </c>
      <c r="B3209" t="s">
        <v>445</v>
      </c>
      <c r="C3209" s="2" t="s">
        <v>243</v>
      </c>
    </row>
    <row r="3210" spans="1:3" x14ac:dyDescent="0.3">
      <c r="A3210" t="s">
        <v>1251</v>
      </c>
      <c r="B3210" t="s">
        <v>445</v>
      </c>
      <c r="C3210" s="2" t="s">
        <v>8945</v>
      </c>
    </row>
    <row r="3211" spans="1:3" x14ac:dyDescent="0.3">
      <c r="A3211" t="s">
        <v>1251</v>
      </c>
      <c r="B3211" t="s">
        <v>445</v>
      </c>
      <c r="C3211" s="2" t="s">
        <v>4446</v>
      </c>
    </row>
    <row r="3212" spans="1:3" x14ac:dyDescent="0.3">
      <c r="A3212" t="s">
        <v>1251</v>
      </c>
      <c r="B3212" t="s">
        <v>445</v>
      </c>
      <c r="C3212" s="2" t="s">
        <v>4447</v>
      </c>
    </row>
    <row r="3213" spans="1:3" x14ac:dyDescent="0.3">
      <c r="A3213" t="s">
        <v>1251</v>
      </c>
      <c r="B3213" t="s">
        <v>445</v>
      </c>
      <c r="C3213" s="2" t="s">
        <v>8946</v>
      </c>
    </row>
    <row r="3214" spans="1:3" x14ac:dyDescent="0.3">
      <c r="A3214" t="s">
        <v>1251</v>
      </c>
      <c r="B3214" t="s">
        <v>445</v>
      </c>
      <c r="C3214" s="2" t="s">
        <v>8947</v>
      </c>
    </row>
    <row r="3215" spans="1:3" x14ac:dyDescent="0.3">
      <c r="A3215" t="s">
        <v>1251</v>
      </c>
      <c r="B3215" t="s">
        <v>445</v>
      </c>
      <c r="C3215" s="2" t="s">
        <v>8947</v>
      </c>
    </row>
    <row r="3216" spans="1:3" x14ac:dyDescent="0.3">
      <c r="A3216" t="s">
        <v>1251</v>
      </c>
      <c r="B3216" t="s">
        <v>445</v>
      </c>
      <c r="C3216" s="2" t="s">
        <v>9580</v>
      </c>
    </row>
    <row r="3217" spans="1:3" x14ac:dyDescent="0.3">
      <c r="A3217" t="s">
        <v>1251</v>
      </c>
      <c r="B3217" t="s">
        <v>445</v>
      </c>
      <c r="C3217" s="2" t="s">
        <v>240</v>
      </c>
    </row>
    <row r="3218" spans="1:3" x14ac:dyDescent="0.3">
      <c r="A3218" t="s">
        <v>1251</v>
      </c>
      <c r="B3218" t="s">
        <v>445</v>
      </c>
      <c r="C3218" s="2" t="s">
        <v>8948</v>
      </c>
    </row>
    <row r="3219" spans="1:3" x14ac:dyDescent="0.3">
      <c r="A3219" t="s">
        <v>1251</v>
      </c>
      <c r="B3219" t="s">
        <v>445</v>
      </c>
      <c r="C3219" s="2" t="s">
        <v>8948</v>
      </c>
    </row>
    <row r="3220" spans="1:3" x14ac:dyDescent="0.3">
      <c r="A3220" t="s">
        <v>1251</v>
      </c>
      <c r="B3220" t="s">
        <v>445</v>
      </c>
      <c r="C3220" s="2" t="s">
        <v>8948</v>
      </c>
    </row>
    <row r="3221" spans="1:3" x14ac:dyDescent="0.3">
      <c r="A3221" t="s">
        <v>1251</v>
      </c>
      <c r="B3221" t="s">
        <v>445</v>
      </c>
      <c r="C3221" s="2" t="s">
        <v>8949</v>
      </c>
    </row>
    <row r="3222" spans="1:3" x14ac:dyDescent="0.3">
      <c r="A3222" t="s">
        <v>1251</v>
      </c>
      <c r="B3222" t="s">
        <v>445</v>
      </c>
      <c r="C3222" s="2" t="s">
        <v>8949</v>
      </c>
    </row>
    <row r="3223" spans="1:3" x14ac:dyDescent="0.3">
      <c r="A3223" t="s">
        <v>1251</v>
      </c>
      <c r="B3223" t="s">
        <v>445</v>
      </c>
      <c r="C3223" s="2" t="s">
        <v>8949</v>
      </c>
    </row>
    <row r="3224" spans="1:3" x14ac:dyDescent="0.3">
      <c r="A3224" t="s">
        <v>1251</v>
      </c>
      <c r="B3224" t="s">
        <v>445</v>
      </c>
      <c r="C3224" s="2" t="s">
        <v>8950</v>
      </c>
    </row>
    <row r="3225" spans="1:3" x14ac:dyDescent="0.3">
      <c r="A3225" t="s">
        <v>1251</v>
      </c>
      <c r="B3225" t="s">
        <v>445</v>
      </c>
      <c r="C3225" s="2" t="s">
        <v>1256</v>
      </c>
    </row>
    <row r="3226" spans="1:3" x14ac:dyDescent="0.3">
      <c r="A3226" t="s">
        <v>1251</v>
      </c>
      <c r="B3226" t="s">
        <v>445</v>
      </c>
      <c r="C3226" s="2" t="s">
        <v>346</v>
      </c>
    </row>
    <row r="3227" spans="1:3" x14ac:dyDescent="0.3">
      <c r="A3227" t="s">
        <v>1251</v>
      </c>
      <c r="B3227" t="s">
        <v>445</v>
      </c>
      <c r="C3227" s="2" t="s">
        <v>1254</v>
      </c>
    </row>
    <row r="3228" spans="1:3" x14ac:dyDescent="0.3">
      <c r="A3228" t="s">
        <v>1251</v>
      </c>
      <c r="B3228" t="s">
        <v>445</v>
      </c>
      <c r="C3228" s="2" t="s">
        <v>8951</v>
      </c>
    </row>
    <row r="3229" spans="1:3" x14ac:dyDescent="0.3">
      <c r="A3229" t="s">
        <v>1251</v>
      </c>
      <c r="B3229" t="s">
        <v>445</v>
      </c>
      <c r="C3229" s="2" t="s">
        <v>8952</v>
      </c>
    </row>
    <row r="3230" spans="1:3" x14ac:dyDescent="0.3">
      <c r="A3230" t="s">
        <v>1251</v>
      </c>
      <c r="B3230" t="s">
        <v>445</v>
      </c>
      <c r="C3230" s="2" t="s">
        <v>1255</v>
      </c>
    </row>
    <row r="3231" spans="1:3" x14ac:dyDescent="0.3">
      <c r="A3231" t="s">
        <v>1251</v>
      </c>
      <c r="B3231" t="s">
        <v>445</v>
      </c>
      <c r="C3231" s="2" t="s">
        <v>8953</v>
      </c>
    </row>
    <row r="3232" spans="1:3" x14ac:dyDescent="0.3">
      <c r="A3232" t="s">
        <v>1251</v>
      </c>
      <c r="B3232" t="s">
        <v>445</v>
      </c>
      <c r="C3232" s="2" t="s">
        <v>8954</v>
      </c>
    </row>
    <row r="3233" spans="1:3" x14ac:dyDescent="0.3">
      <c r="A3233" t="s">
        <v>1251</v>
      </c>
      <c r="B3233" t="s">
        <v>445</v>
      </c>
      <c r="C3233" s="2" t="s">
        <v>8955</v>
      </c>
    </row>
    <row r="3234" spans="1:3" x14ac:dyDescent="0.3">
      <c r="A3234" t="s">
        <v>1251</v>
      </c>
      <c r="B3234" t="s">
        <v>445</v>
      </c>
      <c r="C3234" s="2" t="s">
        <v>8956</v>
      </c>
    </row>
    <row r="3235" spans="1:3" x14ac:dyDescent="0.3">
      <c r="A3235" t="s">
        <v>1251</v>
      </c>
      <c r="B3235" t="s">
        <v>445</v>
      </c>
      <c r="C3235" s="2" t="s">
        <v>8957</v>
      </c>
    </row>
    <row r="3236" spans="1:3" x14ac:dyDescent="0.3">
      <c r="A3236" t="s">
        <v>1251</v>
      </c>
      <c r="B3236" t="s">
        <v>445</v>
      </c>
      <c r="C3236" s="2" t="s">
        <v>1259</v>
      </c>
    </row>
    <row r="3237" spans="1:3" x14ac:dyDescent="0.3">
      <c r="A3237" t="s">
        <v>1251</v>
      </c>
      <c r="B3237" t="s">
        <v>445</v>
      </c>
      <c r="C3237" s="2" t="s">
        <v>3970</v>
      </c>
    </row>
    <row r="3238" spans="1:3" x14ac:dyDescent="0.3">
      <c r="A3238" t="s">
        <v>1251</v>
      </c>
      <c r="B3238" t="s">
        <v>445</v>
      </c>
      <c r="C3238" s="2" t="s">
        <v>8958</v>
      </c>
    </row>
    <row r="3239" spans="1:3" x14ac:dyDescent="0.3">
      <c r="A3239" t="s">
        <v>1251</v>
      </c>
      <c r="B3239" t="s">
        <v>445</v>
      </c>
      <c r="C3239" s="2" t="s">
        <v>387</v>
      </c>
    </row>
    <row r="3240" spans="1:3" x14ac:dyDescent="0.3">
      <c r="A3240" t="s">
        <v>1251</v>
      </c>
      <c r="B3240" t="s">
        <v>445</v>
      </c>
      <c r="C3240" s="2" t="s">
        <v>8959</v>
      </c>
    </row>
    <row r="3241" spans="1:3" x14ac:dyDescent="0.3">
      <c r="A3241" t="s">
        <v>1251</v>
      </c>
      <c r="B3241" t="s">
        <v>445</v>
      </c>
      <c r="C3241" s="2" t="s">
        <v>71</v>
      </c>
    </row>
    <row r="3242" spans="1:3" x14ac:dyDescent="0.3">
      <c r="A3242" t="s">
        <v>1251</v>
      </c>
      <c r="B3242" t="s">
        <v>1340</v>
      </c>
      <c r="C3242" s="2" t="s">
        <v>8960</v>
      </c>
    </row>
    <row r="3243" spans="1:3" x14ac:dyDescent="0.3">
      <c r="A3243" t="s">
        <v>1251</v>
      </c>
      <c r="B3243" t="s">
        <v>1340</v>
      </c>
      <c r="C3243" s="2" t="s">
        <v>8961</v>
      </c>
    </row>
    <row r="3244" spans="1:3" x14ac:dyDescent="0.3">
      <c r="A3244" t="s">
        <v>1251</v>
      </c>
      <c r="B3244" t="s">
        <v>1340</v>
      </c>
      <c r="C3244" s="2" t="s">
        <v>8962</v>
      </c>
    </row>
    <row r="3245" spans="1:3" x14ac:dyDescent="0.3">
      <c r="A3245" t="s">
        <v>1251</v>
      </c>
      <c r="B3245" t="s">
        <v>1340</v>
      </c>
      <c r="C3245" s="2" t="s">
        <v>8963</v>
      </c>
    </row>
    <row r="3246" spans="1:3" x14ac:dyDescent="0.3">
      <c r="A3246" t="s">
        <v>1251</v>
      </c>
      <c r="B3246" t="s">
        <v>1340</v>
      </c>
      <c r="C3246" s="2" t="s">
        <v>8964</v>
      </c>
    </row>
    <row r="3247" spans="1:3" x14ac:dyDescent="0.3">
      <c r="A3247" t="s">
        <v>1251</v>
      </c>
      <c r="B3247" t="s">
        <v>1340</v>
      </c>
      <c r="C3247" s="2" t="s">
        <v>8965</v>
      </c>
    </row>
    <row r="3248" spans="1:3" x14ac:dyDescent="0.3">
      <c r="A3248" t="s">
        <v>1251</v>
      </c>
      <c r="B3248" t="s">
        <v>1340</v>
      </c>
      <c r="C3248" s="2" t="s">
        <v>8966</v>
      </c>
    </row>
    <row r="3249" spans="1:3" x14ac:dyDescent="0.3">
      <c r="A3249" t="s">
        <v>1251</v>
      </c>
      <c r="B3249" t="s">
        <v>1340</v>
      </c>
      <c r="C3249" s="2" t="s">
        <v>8967</v>
      </c>
    </row>
    <row r="3250" spans="1:3" x14ac:dyDescent="0.3">
      <c r="A3250" t="s">
        <v>1251</v>
      </c>
      <c r="B3250" t="s">
        <v>1340</v>
      </c>
      <c r="C3250" s="2" t="s">
        <v>8968</v>
      </c>
    </row>
    <row r="3251" spans="1:3" x14ac:dyDescent="0.3">
      <c r="A3251" t="s">
        <v>1251</v>
      </c>
      <c r="B3251" t="s">
        <v>1340</v>
      </c>
      <c r="C3251" s="2" t="s">
        <v>8969</v>
      </c>
    </row>
    <row r="3252" spans="1:3" x14ac:dyDescent="0.3">
      <c r="A3252" t="s">
        <v>1251</v>
      </c>
      <c r="B3252" t="s">
        <v>1340</v>
      </c>
      <c r="C3252" s="2" t="s">
        <v>1343</v>
      </c>
    </row>
    <row r="3253" spans="1:3" x14ac:dyDescent="0.3">
      <c r="A3253" t="s">
        <v>1251</v>
      </c>
      <c r="B3253" t="s">
        <v>1340</v>
      </c>
      <c r="C3253" s="2" t="s">
        <v>1347</v>
      </c>
    </row>
    <row r="3254" spans="1:3" x14ac:dyDescent="0.3">
      <c r="A3254" t="s">
        <v>1251</v>
      </c>
      <c r="B3254" t="s">
        <v>1340</v>
      </c>
      <c r="C3254" s="2" t="s">
        <v>8970</v>
      </c>
    </row>
    <row r="3255" spans="1:3" x14ac:dyDescent="0.3">
      <c r="A3255" t="s">
        <v>1251</v>
      </c>
      <c r="B3255" t="s">
        <v>1340</v>
      </c>
      <c r="C3255" s="2" t="s">
        <v>7527</v>
      </c>
    </row>
    <row r="3256" spans="1:3" x14ac:dyDescent="0.3">
      <c r="A3256" t="s">
        <v>1251</v>
      </c>
      <c r="B3256" t="s">
        <v>1340</v>
      </c>
      <c r="C3256" s="2" t="s">
        <v>8971</v>
      </c>
    </row>
    <row r="3257" spans="1:3" x14ac:dyDescent="0.3">
      <c r="A3257" t="s">
        <v>1251</v>
      </c>
      <c r="B3257" t="s">
        <v>1340</v>
      </c>
      <c r="C3257" s="2" t="s">
        <v>1342</v>
      </c>
    </row>
    <row r="3258" spans="1:3" x14ac:dyDescent="0.3">
      <c r="A3258" t="s">
        <v>1251</v>
      </c>
      <c r="B3258" t="s">
        <v>1340</v>
      </c>
      <c r="C3258" s="2">
        <v>930153188</v>
      </c>
    </row>
    <row r="3259" spans="1:3" x14ac:dyDescent="0.3">
      <c r="A3259" t="s">
        <v>1251</v>
      </c>
      <c r="B3259" t="s">
        <v>1340</v>
      </c>
      <c r="C3259" s="2">
        <v>930181382</v>
      </c>
    </row>
    <row r="3260" spans="1:3" x14ac:dyDescent="0.3">
      <c r="A3260" t="s">
        <v>1251</v>
      </c>
      <c r="B3260" t="s">
        <v>1340</v>
      </c>
      <c r="C3260" s="2">
        <v>931061334</v>
      </c>
    </row>
    <row r="3261" spans="1:3" x14ac:dyDescent="0.3">
      <c r="A3261" t="s">
        <v>1251</v>
      </c>
      <c r="B3261" t="s">
        <v>1340</v>
      </c>
      <c r="C3261" s="2">
        <v>931061336</v>
      </c>
    </row>
    <row r="3262" spans="1:3" x14ac:dyDescent="0.3">
      <c r="A3262" t="s">
        <v>1251</v>
      </c>
      <c r="B3262" t="s">
        <v>1340</v>
      </c>
      <c r="C3262" s="2">
        <v>931061345</v>
      </c>
    </row>
    <row r="3263" spans="1:3" x14ac:dyDescent="0.3">
      <c r="A3263" t="s">
        <v>1251</v>
      </c>
      <c r="B3263" t="s">
        <v>1340</v>
      </c>
      <c r="C3263" s="2">
        <v>937401082</v>
      </c>
    </row>
    <row r="3264" spans="1:3" x14ac:dyDescent="0.3">
      <c r="A3264" t="s">
        <v>1251</v>
      </c>
      <c r="B3264" t="s">
        <v>1340</v>
      </c>
      <c r="C3264" s="2">
        <v>937401083</v>
      </c>
    </row>
    <row r="3265" spans="1:3" x14ac:dyDescent="0.3">
      <c r="A3265" t="s">
        <v>1251</v>
      </c>
      <c r="B3265" t="s">
        <v>1340</v>
      </c>
      <c r="C3265" s="2">
        <v>937600050</v>
      </c>
    </row>
    <row r="3266" spans="1:3" x14ac:dyDescent="0.3">
      <c r="A3266" t="s">
        <v>1251</v>
      </c>
      <c r="B3266" t="s">
        <v>1340</v>
      </c>
      <c r="C3266" s="2">
        <v>937600050</v>
      </c>
    </row>
    <row r="3267" spans="1:3" x14ac:dyDescent="0.3">
      <c r="A3267" t="s">
        <v>1251</v>
      </c>
      <c r="B3267" t="s">
        <v>1340</v>
      </c>
      <c r="C3267" s="2">
        <v>937600072</v>
      </c>
    </row>
    <row r="3268" spans="1:3" x14ac:dyDescent="0.3">
      <c r="A3268" t="s">
        <v>1251</v>
      </c>
      <c r="B3268" t="s">
        <v>1340</v>
      </c>
      <c r="C3268" s="2">
        <v>937600080</v>
      </c>
    </row>
    <row r="3269" spans="1:3" x14ac:dyDescent="0.3">
      <c r="A3269" t="s">
        <v>1251</v>
      </c>
      <c r="B3269" t="s">
        <v>1340</v>
      </c>
      <c r="C3269" s="2">
        <v>937600093</v>
      </c>
    </row>
    <row r="3270" spans="1:3" x14ac:dyDescent="0.3">
      <c r="A3270" t="s">
        <v>1251</v>
      </c>
      <c r="B3270" t="s">
        <v>1340</v>
      </c>
      <c r="C3270" s="2">
        <v>937600177</v>
      </c>
    </row>
    <row r="3271" spans="1:3" x14ac:dyDescent="0.3">
      <c r="A3271" t="s">
        <v>1251</v>
      </c>
      <c r="B3271" t="s">
        <v>1340</v>
      </c>
      <c r="C3271" s="2">
        <v>937700000</v>
      </c>
    </row>
    <row r="3272" spans="1:3" x14ac:dyDescent="0.3">
      <c r="A3272" t="s">
        <v>1251</v>
      </c>
      <c r="B3272" t="s">
        <v>1340</v>
      </c>
      <c r="C3272" s="2">
        <v>937700001</v>
      </c>
    </row>
    <row r="3273" spans="1:3" x14ac:dyDescent="0.3">
      <c r="A3273" t="s">
        <v>1251</v>
      </c>
      <c r="B3273" t="s">
        <v>1340</v>
      </c>
      <c r="C3273" s="2">
        <v>937800000</v>
      </c>
    </row>
    <row r="3274" spans="1:3" x14ac:dyDescent="0.3">
      <c r="A3274" t="s">
        <v>1251</v>
      </c>
      <c r="B3274" t="s">
        <v>1340</v>
      </c>
      <c r="C3274" s="2">
        <v>937800001</v>
      </c>
    </row>
    <row r="3275" spans="1:3" x14ac:dyDescent="0.3">
      <c r="A3275" t="s">
        <v>1251</v>
      </c>
      <c r="B3275" t="s">
        <v>1340</v>
      </c>
      <c r="C3275" s="2">
        <v>937800005</v>
      </c>
    </row>
    <row r="3276" spans="1:3" x14ac:dyDescent="0.3">
      <c r="A3276" t="s">
        <v>1251</v>
      </c>
      <c r="B3276" t="s">
        <v>1340</v>
      </c>
      <c r="C3276" s="2">
        <v>937800006</v>
      </c>
    </row>
    <row r="3277" spans="1:3" x14ac:dyDescent="0.3">
      <c r="A3277" t="s">
        <v>1251</v>
      </c>
      <c r="B3277" t="s">
        <v>1340</v>
      </c>
      <c r="C3277" s="2">
        <v>937800007</v>
      </c>
    </row>
    <row r="3278" spans="1:3" x14ac:dyDescent="0.3">
      <c r="A3278" t="s">
        <v>1251</v>
      </c>
      <c r="B3278" t="s">
        <v>1340</v>
      </c>
      <c r="C3278" s="2">
        <v>937800008</v>
      </c>
    </row>
    <row r="3279" spans="1:3" x14ac:dyDescent="0.3">
      <c r="A3279" t="s">
        <v>1251</v>
      </c>
      <c r="B3279" t="s">
        <v>1340</v>
      </c>
      <c r="C3279" s="2">
        <v>937800011</v>
      </c>
    </row>
    <row r="3280" spans="1:3" x14ac:dyDescent="0.3">
      <c r="A3280" t="s">
        <v>1251</v>
      </c>
      <c r="B3280" t="s">
        <v>1340</v>
      </c>
      <c r="C3280" s="2">
        <v>937900000</v>
      </c>
    </row>
    <row r="3281" spans="1:3" x14ac:dyDescent="0.3">
      <c r="A3281" t="s">
        <v>1251</v>
      </c>
      <c r="B3281" t="s">
        <v>1340</v>
      </c>
      <c r="C3281" s="2">
        <v>937900000</v>
      </c>
    </row>
    <row r="3282" spans="1:3" x14ac:dyDescent="0.3">
      <c r="A3282" t="s">
        <v>1251</v>
      </c>
      <c r="B3282" t="s">
        <v>1340</v>
      </c>
      <c r="C3282" s="2">
        <v>937900001</v>
      </c>
    </row>
    <row r="3283" spans="1:3" x14ac:dyDescent="0.3">
      <c r="A3283" t="s">
        <v>1251</v>
      </c>
      <c r="B3283" t="s">
        <v>1340</v>
      </c>
      <c r="C3283" s="2">
        <v>937900004</v>
      </c>
    </row>
    <row r="3284" spans="1:3" x14ac:dyDescent="0.3">
      <c r="A3284" t="s">
        <v>1251</v>
      </c>
      <c r="B3284" t="s">
        <v>1340</v>
      </c>
      <c r="C3284" s="2">
        <v>937900008</v>
      </c>
    </row>
    <row r="3285" spans="1:3" x14ac:dyDescent="0.3">
      <c r="A3285" t="s">
        <v>1251</v>
      </c>
      <c r="B3285" t="s">
        <v>1340</v>
      </c>
      <c r="C3285" s="2">
        <v>937900034</v>
      </c>
    </row>
    <row r="3286" spans="1:3" x14ac:dyDescent="0.3">
      <c r="A3286" t="s">
        <v>1251</v>
      </c>
      <c r="B3286" t="s">
        <v>1340</v>
      </c>
      <c r="C3286" s="2">
        <v>938100035</v>
      </c>
    </row>
    <row r="3287" spans="1:3" x14ac:dyDescent="0.3">
      <c r="A3287" t="s">
        <v>1251</v>
      </c>
      <c r="B3287" t="s">
        <v>1340</v>
      </c>
      <c r="C3287" s="2">
        <v>939501108</v>
      </c>
    </row>
    <row r="3288" spans="1:3" x14ac:dyDescent="0.3">
      <c r="A3288" t="s">
        <v>1251</v>
      </c>
      <c r="B3288" t="s">
        <v>1340</v>
      </c>
      <c r="C3288" s="2">
        <v>950201200</v>
      </c>
    </row>
    <row r="3289" spans="1:3" x14ac:dyDescent="0.3">
      <c r="A3289" t="s">
        <v>1251</v>
      </c>
      <c r="B3289" t="s">
        <v>1340</v>
      </c>
      <c r="C3289" s="2">
        <v>950411030</v>
      </c>
    </row>
    <row r="3290" spans="1:3" x14ac:dyDescent="0.3">
      <c r="A3290" t="s">
        <v>1251</v>
      </c>
      <c r="B3290" t="s">
        <v>1340</v>
      </c>
      <c r="C3290" s="2">
        <v>950411050</v>
      </c>
    </row>
    <row r="3291" spans="1:3" x14ac:dyDescent="0.3">
      <c r="A3291" t="s">
        <v>1251</v>
      </c>
      <c r="B3291" t="s">
        <v>1340</v>
      </c>
      <c r="C3291" s="2">
        <v>950701050</v>
      </c>
    </row>
    <row r="3292" spans="1:3" x14ac:dyDescent="0.3">
      <c r="A3292" t="s">
        <v>1251</v>
      </c>
      <c r="B3292" t="s">
        <v>1340</v>
      </c>
      <c r="C3292" s="2">
        <v>950801150</v>
      </c>
    </row>
    <row r="3293" spans="1:3" x14ac:dyDescent="0.3">
      <c r="A3293" t="s">
        <v>1251</v>
      </c>
      <c r="B3293" t="s">
        <v>1340</v>
      </c>
      <c r="C3293" s="2">
        <v>950801160</v>
      </c>
    </row>
    <row r="3294" spans="1:3" x14ac:dyDescent="0.3">
      <c r="A3294" t="s">
        <v>1251</v>
      </c>
      <c r="B3294" t="s">
        <v>1340</v>
      </c>
      <c r="C3294" s="2">
        <v>950801180</v>
      </c>
    </row>
    <row r="3295" spans="1:3" x14ac:dyDescent="0.3">
      <c r="A3295" t="s">
        <v>1251</v>
      </c>
      <c r="B3295" t="s">
        <v>1340</v>
      </c>
      <c r="C3295" s="2">
        <v>950801460</v>
      </c>
    </row>
    <row r="3296" spans="1:3" x14ac:dyDescent="0.3">
      <c r="A3296" t="s">
        <v>1251</v>
      </c>
      <c r="B3296" t="s">
        <v>1340</v>
      </c>
      <c r="C3296" s="2">
        <v>951451420</v>
      </c>
    </row>
    <row r="3297" spans="1:3" x14ac:dyDescent="0.3">
      <c r="A3297" t="s">
        <v>1251</v>
      </c>
      <c r="B3297" t="s">
        <v>1340</v>
      </c>
      <c r="C3297" s="2">
        <v>951451520</v>
      </c>
    </row>
    <row r="3298" spans="1:3" x14ac:dyDescent="0.3">
      <c r="A3298" t="s">
        <v>1251</v>
      </c>
      <c r="B3298" t="s">
        <v>1340</v>
      </c>
      <c r="C3298" s="2">
        <v>952001021</v>
      </c>
    </row>
    <row r="3299" spans="1:3" x14ac:dyDescent="0.3">
      <c r="A3299" t="s">
        <v>1251</v>
      </c>
      <c r="B3299" t="s">
        <v>1340</v>
      </c>
      <c r="C3299" s="2">
        <v>952001041</v>
      </c>
    </row>
    <row r="3300" spans="1:3" x14ac:dyDescent="0.3">
      <c r="A3300" t="s">
        <v>1251</v>
      </c>
      <c r="B3300" t="s">
        <v>1340</v>
      </c>
      <c r="C3300" s="2">
        <v>952001961</v>
      </c>
    </row>
    <row r="3301" spans="1:3" x14ac:dyDescent="0.3">
      <c r="A3301" t="s">
        <v>1251</v>
      </c>
      <c r="B3301" t="s">
        <v>1340</v>
      </c>
      <c r="C3301" s="2">
        <v>952022041</v>
      </c>
    </row>
    <row r="3302" spans="1:3" x14ac:dyDescent="0.3">
      <c r="A3302" t="s">
        <v>1251</v>
      </c>
      <c r="B3302" t="s">
        <v>1340</v>
      </c>
      <c r="C3302" s="2">
        <v>952022071</v>
      </c>
    </row>
    <row r="3303" spans="1:3" x14ac:dyDescent="0.3">
      <c r="A3303" t="s">
        <v>1251</v>
      </c>
      <c r="B3303" t="s">
        <v>1340</v>
      </c>
      <c r="C3303" s="2">
        <v>952301220</v>
      </c>
    </row>
    <row r="3304" spans="1:3" x14ac:dyDescent="0.3">
      <c r="A3304" t="s">
        <v>1251</v>
      </c>
      <c r="B3304" t="s">
        <v>1340</v>
      </c>
      <c r="C3304" s="2">
        <v>952301230</v>
      </c>
    </row>
    <row r="3305" spans="1:3" x14ac:dyDescent="0.3">
      <c r="A3305" t="s">
        <v>1251</v>
      </c>
      <c r="B3305" t="s">
        <v>1340</v>
      </c>
      <c r="C3305" s="2">
        <v>952301250</v>
      </c>
    </row>
    <row r="3306" spans="1:3" x14ac:dyDescent="0.3">
      <c r="A3306" t="s">
        <v>1251</v>
      </c>
      <c r="B3306" t="s">
        <v>1340</v>
      </c>
      <c r="C3306" s="2">
        <v>952301260</v>
      </c>
    </row>
    <row r="3307" spans="1:3" x14ac:dyDescent="0.3">
      <c r="A3307" t="s">
        <v>1251</v>
      </c>
      <c r="B3307" t="s">
        <v>1340</v>
      </c>
      <c r="C3307" s="2">
        <v>952301270</v>
      </c>
    </row>
    <row r="3308" spans="1:3" x14ac:dyDescent="0.3">
      <c r="A3308" t="s">
        <v>1251</v>
      </c>
      <c r="B3308" t="s">
        <v>1340</v>
      </c>
      <c r="C3308" s="2">
        <v>952301330</v>
      </c>
    </row>
    <row r="3309" spans="1:3" x14ac:dyDescent="0.3">
      <c r="A3309" t="s">
        <v>1251</v>
      </c>
      <c r="B3309" t="s">
        <v>1340</v>
      </c>
      <c r="C3309" s="2">
        <v>952701391</v>
      </c>
    </row>
    <row r="3310" spans="1:3" x14ac:dyDescent="0.3">
      <c r="A3310" t="s">
        <v>1251</v>
      </c>
      <c r="B3310" t="s">
        <v>1340</v>
      </c>
      <c r="C3310" s="2">
        <v>952701411</v>
      </c>
    </row>
    <row r="3311" spans="1:3" x14ac:dyDescent="0.3">
      <c r="A3311" t="s">
        <v>1251</v>
      </c>
      <c r="B3311" t="s">
        <v>1340</v>
      </c>
      <c r="C3311" s="2">
        <v>953151070</v>
      </c>
    </row>
    <row r="3312" spans="1:3" x14ac:dyDescent="0.3">
      <c r="A3312" t="s">
        <v>1251</v>
      </c>
      <c r="B3312" t="s">
        <v>1340</v>
      </c>
      <c r="C3312" s="2">
        <v>956201900</v>
      </c>
    </row>
    <row r="3313" spans="1:3" x14ac:dyDescent="0.3">
      <c r="A3313" t="s">
        <v>1251</v>
      </c>
      <c r="B3313" t="s">
        <v>1340</v>
      </c>
      <c r="C3313" s="2">
        <v>956211000</v>
      </c>
    </row>
    <row r="3314" spans="1:3" x14ac:dyDescent="0.3">
      <c r="A3314" t="s">
        <v>1251</v>
      </c>
      <c r="B3314" t="s">
        <v>1340</v>
      </c>
      <c r="C3314" s="2">
        <v>957801010</v>
      </c>
    </row>
    <row r="3315" spans="1:3" x14ac:dyDescent="0.3">
      <c r="A3315" t="s">
        <v>1251</v>
      </c>
      <c r="B3315" t="s">
        <v>1340</v>
      </c>
      <c r="C3315" s="2">
        <v>957901170</v>
      </c>
    </row>
    <row r="3316" spans="1:3" x14ac:dyDescent="0.3">
      <c r="A3316" t="s">
        <v>1251</v>
      </c>
      <c r="B3316" t="s">
        <v>1340</v>
      </c>
      <c r="C3316" s="2">
        <v>957901210</v>
      </c>
    </row>
    <row r="3317" spans="1:3" x14ac:dyDescent="0.3">
      <c r="A3317" t="s">
        <v>1251</v>
      </c>
      <c r="B3317" t="s">
        <v>1340</v>
      </c>
      <c r="C3317" s="2" t="s">
        <v>8972</v>
      </c>
    </row>
    <row r="3318" spans="1:3" x14ac:dyDescent="0.3">
      <c r="A3318" t="s">
        <v>1251</v>
      </c>
      <c r="B3318" t="s">
        <v>1340</v>
      </c>
      <c r="C3318" s="2" t="s">
        <v>9563</v>
      </c>
    </row>
    <row r="3319" spans="1:3" x14ac:dyDescent="0.3">
      <c r="A3319" t="s">
        <v>1251</v>
      </c>
      <c r="B3319" t="s">
        <v>1340</v>
      </c>
      <c r="C3319" s="2" t="s">
        <v>9564</v>
      </c>
    </row>
    <row r="3320" spans="1:3" x14ac:dyDescent="0.3">
      <c r="A3320" t="s">
        <v>1251</v>
      </c>
      <c r="B3320" t="s">
        <v>1340</v>
      </c>
      <c r="C3320" s="2" t="s">
        <v>8973</v>
      </c>
    </row>
    <row r="3321" spans="1:3" x14ac:dyDescent="0.3">
      <c r="A3321" t="s">
        <v>1251</v>
      </c>
      <c r="B3321" t="s">
        <v>1340</v>
      </c>
      <c r="C3321" s="2" t="s">
        <v>8974</v>
      </c>
    </row>
    <row r="3322" spans="1:3" x14ac:dyDescent="0.3">
      <c r="A3322" t="s">
        <v>1251</v>
      </c>
      <c r="B3322" t="s">
        <v>1340</v>
      </c>
      <c r="C3322" s="2" t="s">
        <v>8975</v>
      </c>
    </row>
    <row r="3323" spans="1:3" x14ac:dyDescent="0.3">
      <c r="A3323" t="s">
        <v>1251</v>
      </c>
      <c r="B3323" t="s">
        <v>1340</v>
      </c>
      <c r="C3323" s="2" t="s">
        <v>8976</v>
      </c>
    </row>
    <row r="3324" spans="1:3" x14ac:dyDescent="0.3">
      <c r="A3324" t="s">
        <v>1251</v>
      </c>
      <c r="B3324" t="s">
        <v>1340</v>
      </c>
      <c r="C3324" s="2" t="s">
        <v>8977</v>
      </c>
    </row>
    <row r="3325" spans="1:3" x14ac:dyDescent="0.3">
      <c r="A3325" t="s">
        <v>1251</v>
      </c>
      <c r="B3325" t="s">
        <v>1340</v>
      </c>
      <c r="C3325" s="2" t="s">
        <v>8978</v>
      </c>
    </row>
    <row r="3326" spans="1:3" x14ac:dyDescent="0.3">
      <c r="A3326" t="s">
        <v>1251</v>
      </c>
      <c r="B3326" t="s">
        <v>1340</v>
      </c>
      <c r="C3326" s="2" t="s">
        <v>8979</v>
      </c>
    </row>
    <row r="3327" spans="1:3" x14ac:dyDescent="0.3">
      <c r="A3327" t="s">
        <v>1251</v>
      </c>
      <c r="B3327" t="s">
        <v>1340</v>
      </c>
      <c r="C3327" s="2" t="s">
        <v>9565</v>
      </c>
    </row>
    <row r="3328" spans="1:3" x14ac:dyDescent="0.3">
      <c r="A3328" t="s">
        <v>1251</v>
      </c>
      <c r="B3328" t="s">
        <v>1340</v>
      </c>
      <c r="C3328" s="2" t="s">
        <v>8980</v>
      </c>
    </row>
    <row r="3329" spans="1:3" x14ac:dyDescent="0.3">
      <c r="A3329" t="s">
        <v>1251</v>
      </c>
      <c r="B3329" t="s">
        <v>1340</v>
      </c>
      <c r="C3329" s="2">
        <v>964401000</v>
      </c>
    </row>
    <row r="3330" spans="1:3" x14ac:dyDescent="0.3">
      <c r="A3330" t="s">
        <v>1251</v>
      </c>
      <c r="B3330" t="s">
        <v>1340</v>
      </c>
      <c r="C3330" s="2">
        <v>985180084</v>
      </c>
    </row>
    <row r="3331" spans="1:3" x14ac:dyDescent="0.3">
      <c r="A3331" t="s">
        <v>1251</v>
      </c>
      <c r="B3331" t="s">
        <v>1340</v>
      </c>
      <c r="C3331" s="2" t="s">
        <v>8981</v>
      </c>
    </row>
    <row r="3332" spans="1:3" x14ac:dyDescent="0.3">
      <c r="A3332" t="s">
        <v>1251</v>
      </c>
      <c r="B3332" t="s">
        <v>1340</v>
      </c>
      <c r="C3332" s="2" t="s">
        <v>8982</v>
      </c>
    </row>
    <row r="3333" spans="1:3" x14ac:dyDescent="0.3">
      <c r="A3333" t="s">
        <v>1251</v>
      </c>
      <c r="B3333" t="s">
        <v>1340</v>
      </c>
      <c r="C3333" s="2" t="s">
        <v>8983</v>
      </c>
    </row>
    <row r="3334" spans="1:3" x14ac:dyDescent="0.3">
      <c r="A3334" t="s">
        <v>1251</v>
      </c>
      <c r="B3334" t="s">
        <v>1340</v>
      </c>
      <c r="C3334" s="2" t="s">
        <v>8984</v>
      </c>
    </row>
    <row r="3335" spans="1:3" x14ac:dyDescent="0.3">
      <c r="A3335" t="s">
        <v>1251</v>
      </c>
      <c r="B3335" t="s">
        <v>1340</v>
      </c>
      <c r="C3335" s="2" t="s">
        <v>8985</v>
      </c>
    </row>
    <row r="3336" spans="1:3" x14ac:dyDescent="0.3">
      <c r="A3336" t="s">
        <v>1251</v>
      </c>
      <c r="B3336" t="s">
        <v>1340</v>
      </c>
      <c r="C3336" s="2" t="s">
        <v>8986</v>
      </c>
    </row>
    <row r="3337" spans="1:3" x14ac:dyDescent="0.3">
      <c r="A3337" t="s">
        <v>1251</v>
      </c>
      <c r="B3337" t="s">
        <v>1340</v>
      </c>
      <c r="C3337" s="2" t="s">
        <v>8886</v>
      </c>
    </row>
    <row r="3338" spans="1:3" x14ac:dyDescent="0.3">
      <c r="A3338" t="s">
        <v>1251</v>
      </c>
      <c r="B3338" t="s">
        <v>1340</v>
      </c>
      <c r="C3338" s="2" t="s">
        <v>8987</v>
      </c>
    </row>
    <row r="3339" spans="1:3" x14ac:dyDescent="0.3">
      <c r="A3339" t="s">
        <v>1251</v>
      </c>
      <c r="B3339" t="s">
        <v>1340</v>
      </c>
      <c r="C3339" s="2" t="s">
        <v>1345</v>
      </c>
    </row>
    <row r="3340" spans="1:3" x14ac:dyDescent="0.3">
      <c r="A3340" t="s">
        <v>1251</v>
      </c>
      <c r="B3340" t="s">
        <v>1340</v>
      </c>
      <c r="C3340" s="2" t="s">
        <v>8988</v>
      </c>
    </row>
    <row r="3341" spans="1:3" x14ac:dyDescent="0.3">
      <c r="A3341" t="s">
        <v>1251</v>
      </c>
      <c r="B3341" t="s">
        <v>1340</v>
      </c>
      <c r="C3341" s="2" t="s">
        <v>8989</v>
      </c>
    </row>
    <row r="3342" spans="1:3" x14ac:dyDescent="0.3">
      <c r="A3342" t="s">
        <v>1251</v>
      </c>
      <c r="B3342" t="s">
        <v>1340</v>
      </c>
      <c r="C3342" s="2" t="s">
        <v>8990</v>
      </c>
    </row>
    <row r="3343" spans="1:3" x14ac:dyDescent="0.3">
      <c r="A3343" t="s">
        <v>1251</v>
      </c>
      <c r="B3343" t="s">
        <v>1340</v>
      </c>
      <c r="C3343" s="2" t="s">
        <v>8991</v>
      </c>
    </row>
    <row r="3344" spans="1:3" x14ac:dyDescent="0.3">
      <c r="A3344" t="s">
        <v>1251</v>
      </c>
      <c r="B3344" t="s">
        <v>1340</v>
      </c>
      <c r="C3344" s="2" t="s">
        <v>8992</v>
      </c>
    </row>
    <row r="3345" spans="1:3" x14ac:dyDescent="0.3">
      <c r="A3345" t="s">
        <v>1251</v>
      </c>
      <c r="B3345" t="s">
        <v>1340</v>
      </c>
      <c r="C3345" s="2" t="s">
        <v>8993</v>
      </c>
    </row>
    <row r="3346" spans="1:3" x14ac:dyDescent="0.3">
      <c r="A3346" t="s">
        <v>1251</v>
      </c>
      <c r="B3346" t="s">
        <v>1340</v>
      </c>
      <c r="C3346" s="2" t="s">
        <v>1344</v>
      </c>
    </row>
    <row r="3347" spans="1:3" x14ac:dyDescent="0.3">
      <c r="A3347" t="s">
        <v>1251</v>
      </c>
      <c r="B3347" t="s">
        <v>1340</v>
      </c>
      <c r="C3347" s="2" t="s">
        <v>8994</v>
      </c>
    </row>
    <row r="3348" spans="1:3" x14ac:dyDescent="0.3">
      <c r="A3348" t="s">
        <v>1251</v>
      </c>
      <c r="B3348" t="s">
        <v>1340</v>
      </c>
      <c r="C3348" s="2" t="s">
        <v>8995</v>
      </c>
    </row>
    <row r="3349" spans="1:3" x14ac:dyDescent="0.3">
      <c r="A3349" t="s">
        <v>1251</v>
      </c>
      <c r="B3349" t="s">
        <v>1340</v>
      </c>
      <c r="C3349" s="2" t="s">
        <v>8996</v>
      </c>
    </row>
    <row r="3350" spans="1:3" x14ac:dyDescent="0.3">
      <c r="A3350" t="s">
        <v>1251</v>
      </c>
      <c r="B3350" t="s">
        <v>1340</v>
      </c>
      <c r="C3350" s="2" t="s">
        <v>8997</v>
      </c>
    </row>
    <row r="3351" spans="1:3" x14ac:dyDescent="0.3">
      <c r="A3351" t="s">
        <v>1251</v>
      </c>
      <c r="B3351" t="s">
        <v>1340</v>
      </c>
      <c r="C3351" s="2" t="s">
        <v>8998</v>
      </c>
    </row>
    <row r="3352" spans="1:3" x14ac:dyDescent="0.3">
      <c r="A3352" t="s">
        <v>1251</v>
      </c>
      <c r="B3352" t="s">
        <v>1340</v>
      </c>
      <c r="C3352" s="2" t="s">
        <v>8999</v>
      </c>
    </row>
    <row r="3353" spans="1:3" x14ac:dyDescent="0.3">
      <c r="A3353" t="s">
        <v>1251</v>
      </c>
      <c r="B3353" t="s">
        <v>1340</v>
      </c>
      <c r="C3353" s="2" t="s">
        <v>9000</v>
      </c>
    </row>
    <row r="3354" spans="1:3" x14ac:dyDescent="0.3">
      <c r="A3354" t="s">
        <v>1251</v>
      </c>
      <c r="B3354" t="s">
        <v>1340</v>
      </c>
      <c r="C3354" s="2" t="s">
        <v>9001</v>
      </c>
    </row>
    <row r="3355" spans="1:3" x14ac:dyDescent="0.3">
      <c r="A3355" t="s">
        <v>1251</v>
      </c>
      <c r="B3355" t="s">
        <v>1340</v>
      </c>
      <c r="C3355" s="2" t="s">
        <v>9002</v>
      </c>
    </row>
    <row r="3356" spans="1:3" x14ac:dyDescent="0.3">
      <c r="A3356" t="s">
        <v>1251</v>
      </c>
      <c r="B3356" t="s">
        <v>1340</v>
      </c>
      <c r="C3356" s="2" t="s">
        <v>9003</v>
      </c>
    </row>
    <row r="3357" spans="1:3" x14ac:dyDescent="0.3">
      <c r="A3357" t="s">
        <v>1251</v>
      </c>
      <c r="B3357" t="s">
        <v>1340</v>
      </c>
      <c r="C3357" s="2" t="s">
        <v>9004</v>
      </c>
    </row>
    <row r="3358" spans="1:3" x14ac:dyDescent="0.3">
      <c r="A3358" t="s">
        <v>1251</v>
      </c>
      <c r="B3358" t="s">
        <v>1340</v>
      </c>
      <c r="C3358" s="2" t="s">
        <v>9004</v>
      </c>
    </row>
    <row r="3359" spans="1:3" x14ac:dyDescent="0.3">
      <c r="A3359" t="s">
        <v>1251</v>
      </c>
      <c r="B3359" t="s">
        <v>1340</v>
      </c>
      <c r="C3359" s="2" t="s">
        <v>9005</v>
      </c>
    </row>
    <row r="3360" spans="1:3" x14ac:dyDescent="0.3">
      <c r="A3360" t="s">
        <v>1251</v>
      </c>
      <c r="B3360" t="s">
        <v>1340</v>
      </c>
      <c r="C3360" s="2" t="s">
        <v>9006</v>
      </c>
    </row>
    <row r="3361" spans="1:3" x14ac:dyDescent="0.3">
      <c r="A3361" t="s">
        <v>1251</v>
      </c>
      <c r="B3361" t="s">
        <v>1340</v>
      </c>
      <c r="C3361" s="2" t="s">
        <v>9007</v>
      </c>
    </row>
    <row r="3362" spans="1:3" x14ac:dyDescent="0.3">
      <c r="A3362" t="s">
        <v>1251</v>
      </c>
      <c r="B3362" t="s">
        <v>1340</v>
      </c>
      <c r="C3362" s="2" t="s">
        <v>9008</v>
      </c>
    </row>
    <row r="3363" spans="1:3" x14ac:dyDescent="0.3">
      <c r="A3363" t="s">
        <v>1251</v>
      </c>
      <c r="B3363" t="s">
        <v>1340</v>
      </c>
      <c r="C3363" s="2" t="s">
        <v>1346</v>
      </c>
    </row>
    <row r="3364" spans="1:3" x14ac:dyDescent="0.3">
      <c r="A3364" t="s">
        <v>1251</v>
      </c>
      <c r="B3364" t="s">
        <v>1340</v>
      </c>
      <c r="C3364" s="2" t="s">
        <v>9009</v>
      </c>
    </row>
    <row r="3365" spans="1:3" x14ac:dyDescent="0.3">
      <c r="A3365" t="s">
        <v>1251</v>
      </c>
      <c r="B3365" t="s">
        <v>1340</v>
      </c>
      <c r="C3365" s="2" t="s">
        <v>1341</v>
      </c>
    </row>
    <row r="3366" spans="1:3" x14ac:dyDescent="0.3">
      <c r="A3366" t="s">
        <v>1251</v>
      </c>
      <c r="B3366" t="s">
        <v>1340</v>
      </c>
      <c r="C3366" s="2" t="s">
        <v>9010</v>
      </c>
    </row>
    <row r="3367" spans="1:3" x14ac:dyDescent="0.3">
      <c r="A3367" t="s">
        <v>1251</v>
      </c>
      <c r="B3367" t="s">
        <v>1340</v>
      </c>
      <c r="C3367" s="2" t="s">
        <v>9011</v>
      </c>
    </row>
    <row r="3368" spans="1:3" x14ac:dyDescent="0.3">
      <c r="A3368" t="s">
        <v>1251</v>
      </c>
      <c r="B3368" t="s">
        <v>1340</v>
      </c>
      <c r="C3368" s="2" t="s">
        <v>9012</v>
      </c>
    </row>
    <row r="3369" spans="1:3" x14ac:dyDescent="0.3">
      <c r="A3369" t="s">
        <v>1251</v>
      </c>
      <c r="B3369" t="s">
        <v>1340</v>
      </c>
      <c r="C3369" s="2" t="s">
        <v>9013</v>
      </c>
    </row>
    <row r="3370" spans="1:3" x14ac:dyDescent="0.3">
      <c r="A3370" t="s">
        <v>1251</v>
      </c>
      <c r="B3370" t="s">
        <v>9517</v>
      </c>
      <c r="C3370" s="2" t="s">
        <v>9014</v>
      </c>
    </row>
    <row r="3371" spans="1:3" x14ac:dyDescent="0.3">
      <c r="A3371" t="s">
        <v>1251</v>
      </c>
      <c r="B3371" t="s">
        <v>9517</v>
      </c>
      <c r="C3371" s="2" t="s">
        <v>9015</v>
      </c>
    </row>
    <row r="3372" spans="1:3" x14ac:dyDescent="0.3">
      <c r="A3372" t="s">
        <v>1251</v>
      </c>
      <c r="B3372" t="s">
        <v>9517</v>
      </c>
      <c r="C3372" s="2" t="s">
        <v>9016</v>
      </c>
    </row>
    <row r="3373" spans="1:3" x14ac:dyDescent="0.3">
      <c r="A3373" t="s">
        <v>1251</v>
      </c>
      <c r="B3373" t="s">
        <v>9517</v>
      </c>
      <c r="C3373" s="2" t="s">
        <v>9017</v>
      </c>
    </row>
    <row r="3374" spans="1:3" x14ac:dyDescent="0.3">
      <c r="A3374" t="s">
        <v>1251</v>
      </c>
      <c r="B3374" t="s">
        <v>9517</v>
      </c>
      <c r="C3374" s="2" t="s">
        <v>9018</v>
      </c>
    </row>
    <row r="3375" spans="1:3" x14ac:dyDescent="0.3">
      <c r="A3375" t="s">
        <v>1251</v>
      </c>
      <c r="B3375" t="s">
        <v>9517</v>
      </c>
      <c r="C3375" s="2" t="s">
        <v>9019</v>
      </c>
    </row>
    <row r="3376" spans="1:3" x14ac:dyDescent="0.3">
      <c r="A3376" t="s">
        <v>1251</v>
      </c>
      <c r="B3376" t="s">
        <v>9517</v>
      </c>
      <c r="C3376" s="2" t="s">
        <v>9020</v>
      </c>
    </row>
    <row r="3377" spans="1:3" x14ac:dyDescent="0.3">
      <c r="A3377" t="s">
        <v>1251</v>
      </c>
      <c r="B3377" t="s">
        <v>1338</v>
      </c>
      <c r="C3377" s="2">
        <v>1969</v>
      </c>
    </row>
    <row r="3378" spans="1:3" x14ac:dyDescent="0.3">
      <c r="A3378" t="s">
        <v>1251</v>
      </c>
      <c r="B3378" t="s">
        <v>1338</v>
      </c>
      <c r="C3378" s="2">
        <v>3434</v>
      </c>
    </row>
    <row r="3379" spans="1:3" x14ac:dyDescent="0.3">
      <c r="A3379" t="s">
        <v>1251</v>
      </c>
      <c r="B3379" t="s">
        <v>1338</v>
      </c>
      <c r="C3379" s="2">
        <v>3927</v>
      </c>
    </row>
    <row r="3380" spans="1:3" x14ac:dyDescent="0.3">
      <c r="A3380" t="s">
        <v>1251</v>
      </c>
      <c r="B3380" t="s">
        <v>1338</v>
      </c>
      <c r="C3380" s="2">
        <v>11941</v>
      </c>
    </row>
    <row r="3381" spans="1:3" x14ac:dyDescent="0.3">
      <c r="A3381" t="s">
        <v>1251</v>
      </c>
      <c r="B3381" t="s">
        <v>1338</v>
      </c>
      <c r="C3381" s="2">
        <v>11986</v>
      </c>
    </row>
    <row r="3382" spans="1:3" x14ac:dyDescent="0.3">
      <c r="A3382" t="s">
        <v>1251</v>
      </c>
      <c r="B3382" t="s">
        <v>1338</v>
      </c>
      <c r="C3382" s="2">
        <v>12280</v>
      </c>
    </row>
    <row r="3383" spans="1:3" x14ac:dyDescent="0.3">
      <c r="A3383" t="s">
        <v>1251</v>
      </c>
      <c r="B3383" t="s">
        <v>1338</v>
      </c>
      <c r="C3383" s="2" t="s">
        <v>9021</v>
      </c>
    </row>
    <row r="3384" spans="1:3" x14ac:dyDescent="0.3">
      <c r="A3384" t="s">
        <v>1251</v>
      </c>
      <c r="B3384" t="s">
        <v>1338</v>
      </c>
      <c r="C3384" s="2" t="s">
        <v>9022</v>
      </c>
    </row>
    <row r="3385" spans="1:3" x14ac:dyDescent="0.3">
      <c r="A3385" t="s">
        <v>1251</v>
      </c>
      <c r="B3385" t="s">
        <v>1338</v>
      </c>
      <c r="C3385" s="2" t="s">
        <v>3756</v>
      </c>
    </row>
    <row r="3386" spans="1:3" x14ac:dyDescent="0.3">
      <c r="A3386" t="s">
        <v>1251</v>
      </c>
      <c r="B3386" t="s">
        <v>1338</v>
      </c>
      <c r="C3386" s="2" t="s">
        <v>3850</v>
      </c>
    </row>
    <row r="3387" spans="1:3" x14ac:dyDescent="0.3">
      <c r="A3387" t="s">
        <v>1251</v>
      </c>
      <c r="B3387" t="s">
        <v>1338</v>
      </c>
      <c r="C3387" s="2" t="s">
        <v>1339</v>
      </c>
    </row>
    <row r="3388" spans="1:3" x14ac:dyDescent="0.3">
      <c r="A3388" t="s">
        <v>1251</v>
      </c>
      <c r="B3388" t="s">
        <v>1338</v>
      </c>
      <c r="C3388" s="2" t="s">
        <v>32</v>
      </c>
    </row>
    <row r="3389" spans="1:3" x14ac:dyDescent="0.3">
      <c r="A3389" t="s">
        <v>1251</v>
      </c>
      <c r="B3389" t="s">
        <v>1338</v>
      </c>
      <c r="C3389" s="2" t="s">
        <v>8995</v>
      </c>
    </row>
    <row r="3390" spans="1:3" x14ac:dyDescent="0.3">
      <c r="A3390" t="s">
        <v>1251</v>
      </c>
      <c r="B3390" t="s">
        <v>1338</v>
      </c>
      <c r="C3390" s="2" t="s">
        <v>348</v>
      </c>
    </row>
    <row r="3391" spans="1:3" x14ac:dyDescent="0.3">
      <c r="A3391" t="s">
        <v>1251</v>
      </c>
      <c r="B3391" t="s">
        <v>1269</v>
      </c>
      <c r="C3391" s="2">
        <v>4829</v>
      </c>
    </row>
    <row r="3392" spans="1:3" x14ac:dyDescent="0.3">
      <c r="A3392" t="s">
        <v>1251</v>
      </c>
      <c r="B3392" t="s">
        <v>1269</v>
      </c>
      <c r="C3392" s="2" t="s">
        <v>9023</v>
      </c>
    </row>
    <row r="3393" spans="1:3" x14ac:dyDescent="0.3">
      <c r="A3393" t="s">
        <v>1251</v>
      </c>
      <c r="B3393" t="s">
        <v>1269</v>
      </c>
      <c r="C3393" s="2" t="s">
        <v>9024</v>
      </c>
    </row>
    <row r="3394" spans="1:3" x14ac:dyDescent="0.3">
      <c r="A3394" t="s">
        <v>1251</v>
      </c>
      <c r="B3394" t="s">
        <v>1269</v>
      </c>
      <c r="C3394" s="2" t="s">
        <v>9025</v>
      </c>
    </row>
    <row r="3395" spans="1:3" x14ac:dyDescent="0.3">
      <c r="A3395" t="s">
        <v>1251</v>
      </c>
      <c r="B3395" t="s">
        <v>1269</v>
      </c>
      <c r="C3395" s="2" t="s">
        <v>9026</v>
      </c>
    </row>
    <row r="3396" spans="1:3" x14ac:dyDescent="0.3">
      <c r="A3396" t="s">
        <v>1251</v>
      </c>
      <c r="B3396" t="s">
        <v>1269</v>
      </c>
      <c r="C3396" s="2" t="s">
        <v>1271</v>
      </c>
    </row>
    <row r="3397" spans="1:3" x14ac:dyDescent="0.3">
      <c r="A3397" t="s">
        <v>1251</v>
      </c>
      <c r="B3397" t="s">
        <v>1269</v>
      </c>
      <c r="C3397" s="2" t="s">
        <v>1272</v>
      </c>
    </row>
    <row r="3398" spans="1:3" x14ac:dyDescent="0.3">
      <c r="A3398" t="s">
        <v>1251</v>
      </c>
      <c r="B3398" t="s">
        <v>1269</v>
      </c>
      <c r="C3398" s="2" t="s">
        <v>9027</v>
      </c>
    </row>
    <row r="3399" spans="1:3" x14ac:dyDescent="0.3">
      <c r="A3399" t="s">
        <v>1251</v>
      </c>
      <c r="B3399" t="s">
        <v>1269</v>
      </c>
      <c r="C3399" s="2" t="s">
        <v>9028</v>
      </c>
    </row>
    <row r="3400" spans="1:3" x14ac:dyDescent="0.3">
      <c r="A3400" t="s">
        <v>1251</v>
      </c>
      <c r="B3400" t="s">
        <v>1269</v>
      </c>
      <c r="C3400" s="2" t="s">
        <v>9029</v>
      </c>
    </row>
    <row r="3401" spans="1:3" x14ac:dyDescent="0.3">
      <c r="A3401" t="s">
        <v>1251</v>
      </c>
      <c r="B3401" t="s">
        <v>1269</v>
      </c>
      <c r="C3401" s="2" t="s">
        <v>1270</v>
      </c>
    </row>
    <row r="3402" spans="1:3" x14ac:dyDescent="0.3">
      <c r="A3402" t="s">
        <v>1251</v>
      </c>
      <c r="B3402" t="s">
        <v>1269</v>
      </c>
      <c r="C3402" s="2" t="s">
        <v>1273</v>
      </c>
    </row>
    <row r="3403" spans="1:3" x14ac:dyDescent="0.3">
      <c r="A3403" t="s">
        <v>1251</v>
      </c>
      <c r="B3403" t="s">
        <v>1269</v>
      </c>
      <c r="C3403" s="2" t="s">
        <v>9030</v>
      </c>
    </row>
    <row r="3404" spans="1:3" x14ac:dyDescent="0.3">
      <c r="A3404" t="s">
        <v>1251</v>
      </c>
      <c r="B3404" t="s">
        <v>1269</v>
      </c>
      <c r="C3404" s="2" t="s">
        <v>3345</v>
      </c>
    </row>
    <row r="3405" spans="1:3" x14ac:dyDescent="0.3">
      <c r="A3405" t="s">
        <v>1251</v>
      </c>
      <c r="B3405" t="s">
        <v>1269</v>
      </c>
      <c r="C3405" s="2" t="s">
        <v>20</v>
      </c>
    </row>
    <row r="3406" spans="1:3" x14ac:dyDescent="0.3">
      <c r="A3406" t="s">
        <v>1251</v>
      </c>
      <c r="B3406" t="s">
        <v>1269</v>
      </c>
      <c r="C3406" s="2" t="s">
        <v>4438</v>
      </c>
    </row>
    <row r="3407" spans="1:3" x14ac:dyDescent="0.3">
      <c r="A3407" t="s">
        <v>1251</v>
      </c>
      <c r="B3407" t="s">
        <v>1269</v>
      </c>
      <c r="C3407" s="2" t="s">
        <v>4441</v>
      </c>
    </row>
    <row r="3408" spans="1:3" x14ac:dyDescent="0.3">
      <c r="A3408" t="s">
        <v>1251</v>
      </c>
      <c r="B3408" t="s">
        <v>1269</v>
      </c>
      <c r="C3408" s="2" t="s">
        <v>3674</v>
      </c>
    </row>
    <row r="3409" spans="1:3" x14ac:dyDescent="0.3">
      <c r="A3409" t="s">
        <v>1251</v>
      </c>
      <c r="B3409" t="s">
        <v>1269</v>
      </c>
      <c r="C3409" s="2" t="s">
        <v>23</v>
      </c>
    </row>
    <row r="3410" spans="1:3" x14ac:dyDescent="0.3">
      <c r="A3410" t="s">
        <v>1251</v>
      </c>
      <c r="B3410" t="s">
        <v>1269</v>
      </c>
      <c r="C3410" s="2" t="s">
        <v>4443</v>
      </c>
    </row>
    <row r="3411" spans="1:3" x14ac:dyDescent="0.3">
      <c r="A3411" t="s">
        <v>1251</v>
      </c>
      <c r="B3411" t="s">
        <v>1269</v>
      </c>
      <c r="C3411" s="2" t="s">
        <v>4444</v>
      </c>
    </row>
    <row r="3412" spans="1:3" x14ac:dyDescent="0.3">
      <c r="A3412" t="s">
        <v>1251</v>
      </c>
      <c r="B3412" t="s">
        <v>1269</v>
      </c>
      <c r="C3412" s="2" t="s">
        <v>24</v>
      </c>
    </row>
    <row r="3413" spans="1:3" x14ac:dyDescent="0.3">
      <c r="A3413" t="s">
        <v>1251</v>
      </c>
      <c r="B3413" t="s">
        <v>1269</v>
      </c>
      <c r="C3413" s="2" t="s">
        <v>4445</v>
      </c>
    </row>
    <row r="3414" spans="1:3" x14ac:dyDescent="0.3">
      <c r="A3414" t="s">
        <v>1251</v>
      </c>
      <c r="B3414" t="s">
        <v>1269</v>
      </c>
      <c r="C3414" s="2" t="s">
        <v>3371</v>
      </c>
    </row>
    <row r="3415" spans="1:3" x14ac:dyDescent="0.3">
      <c r="A3415" t="s">
        <v>1251</v>
      </c>
      <c r="B3415" t="s">
        <v>1269</v>
      </c>
      <c r="C3415" s="2" t="s">
        <v>3510</v>
      </c>
    </row>
    <row r="3416" spans="1:3" x14ac:dyDescent="0.3">
      <c r="A3416" t="s">
        <v>1251</v>
      </c>
      <c r="B3416" t="s">
        <v>1269</v>
      </c>
      <c r="C3416" s="2" t="s">
        <v>3794</v>
      </c>
    </row>
    <row r="3417" spans="1:3" x14ac:dyDescent="0.3">
      <c r="A3417" t="s">
        <v>1251</v>
      </c>
      <c r="B3417" t="s">
        <v>1269</v>
      </c>
      <c r="C3417" s="2" t="s">
        <v>25</v>
      </c>
    </row>
    <row r="3418" spans="1:3" x14ac:dyDescent="0.3">
      <c r="A3418" t="s">
        <v>1251</v>
      </c>
      <c r="B3418" t="s">
        <v>1269</v>
      </c>
      <c r="C3418" s="2" t="s">
        <v>4451</v>
      </c>
    </row>
    <row r="3419" spans="1:3" x14ac:dyDescent="0.3">
      <c r="A3419" t="s">
        <v>1251</v>
      </c>
      <c r="B3419" t="s">
        <v>1269</v>
      </c>
      <c r="C3419" s="2" t="s">
        <v>27</v>
      </c>
    </row>
    <row r="3420" spans="1:3" x14ac:dyDescent="0.3">
      <c r="A3420" t="s">
        <v>1251</v>
      </c>
      <c r="B3420" t="s">
        <v>1269</v>
      </c>
      <c r="C3420" s="2" t="s">
        <v>4452</v>
      </c>
    </row>
    <row r="3421" spans="1:3" x14ac:dyDescent="0.3">
      <c r="A3421" t="s">
        <v>1251</v>
      </c>
      <c r="B3421" t="s">
        <v>1269</v>
      </c>
      <c r="C3421" s="2" t="s">
        <v>9031</v>
      </c>
    </row>
    <row r="3422" spans="1:3" x14ac:dyDescent="0.3">
      <c r="A3422" t="s">
        <v>1251</v>
      </c>
      <c r="B3422" t="s">
        <v>1269</v>
      </c>
      <c r="C3422" s="2" t="s">
        <v>342</v>
      </c>
    </row>
    <row r="3423" spans="1:3" x14ac:dyDescent="0.3">
      <c r="A3423" t="s">
        <v>1251</v>
      </c>
      <c r="B3423" t="s">
        <v>1269</v>
      </c>
      <c r="C3423" s="2" t="s">
        <v>9032</v>
      </c>
    </row>
    <row r="3424" spans="1:3" x14ac:dyDescent="0.3">
      <c r="A3424" t="s">
        <v>1251</v>
      </c>
      <c r="B3424" t="s">
        <v>1269</v>
      </c>
      <c r="C3424" s="2" t="s">
        <v>344</v>
      </c>
    </row>
    <row r="3425" spans="1:3" x14ac:dyDescent="0.3">
      <c r="A3425" t="s">
        <v>1251</v>
      </c>
      <c r="B3425" t="s">
        <v>1269</v>
      </c>
      <c r="C3425" s="2" t="s">
        <v>9033</v>
      </c>
    </row>
    <row r="3426" spans="1:3" x14ac:dyDescent="0.3">
      <c r="A3426" t="s">
        <v>1251</v>
      </c>
      <c r="B3426" t="s">
        <v>1269</v>
      </c>
      <c r="C3426" s="2" t="s">
        <v>9034</v>
      </c>
    </row>
    <row r="3427" spans="1:3" x14ac:dyDescent="0.3">
      <c r="A3427" t="s">
        <v>1251</v>
      </c>
      <c r="B3427" t="s">
        <v>1269</v>
      </c>
      <c r="C3427" s="2" t="s">
        <v>9035</v>
      </c>
    </row>
    <row r="3428" spans="1:3" x14ac:dyDescent="0.3">
      <c r="A3428" t="s">
        <v>1251</v>
      </c>
      <c r="B3428" t="s">
        <v>1269</v>
      </c>
      <c r="C3428" s="2" t="s">
        <v>9036</v>
      </c>
    </row>
    <row r="3429" spans="1:3" x14ac:dyDescent="0.3">
      <c r="A3429" t="s">
        <v>1251</v>
      </c>
      <c r="B3429" t="s">
        <v>1269</v>
      </c>
      <c r="C3429" s="2" t="s">
        <v>9037</v>
      </c>
    </row>
    <row r="3430" spans="1:3" x14ac:dyDescent="0.3">
      <c r="A3430" t="s">
        <v>1251</v>
      </c>
      <c r="B3430" t="s">
        <v>1269</v>
      </c>
      <c r="C3430" s="2" t="s">
        <v>9038</v>
      </c>
    </row>
    <row r="3431" spans="1:3" x14ac:dyDescent="0.3">
      <c r="A3431" t="s">
        <v>1251</v>
      </c>
      <c r="B3431" t="s">
        <v>1269</v>
      </c>
      <c r="C3431" s="2" t="s">
        <v>350</v>
      </c>
    </row>
    <row r="3432" spans="1:3" x14ac:dyDescent="0.3">
      <c r="A3432" t="s">
        <v>1251</v>
      </c>
      <c r="B3432" t="s">
        <v>1269</v>
      </c>
      <c r="C3432" s="2" t="s">
        <v>9039</v>
      </c>
    </row>
    <row r="3433" spans="1:3" x14ac:dyDescent="0.3">
      <c r="A3433" t="s">
        <v>1251</v>
      </c>
      <c r="B3433" t="s">
        <v>1269</v>
      </c>
      <c r="C3433" s="2" t="s">
        <v>9040</v>
      </c>
    </row>
    <row r="3434" spans="1:3" x14ac:dyDescent="0.3">
      <c r="A3434" t="s">
        <v>277</v>
      </c>
      <c r="B3434" t="s">
        <v>889</v>
      </c>
      <c r="C3434" s="2" t="s">
        <v>1399</v>
      </c>
    </row>
    <row r="3435" spans="1:3" x14ac:dyDescent="0.3">
      <c r="A3435" t="s">
        <v>277</v>
      </c>
      <c r="B3435" t="s">
        <v>9504</v>
      </c>
      <c r="C3435" s="2" t="s">
        <v>9041</v>
      </c>
    </row>
    <row r="3436" spans="1:3" x14ac:dyDescent="0.3">
      <c r="A3436" t="s">
        <v>277</v>
      </c>
      <c r="B3436" t="s">
        <v>9504</v>
      </c>
      <c r="C3436" s="2" t="s">
        <v>9042</v>
      </c>
    </row>
    <row r="3437" spans="1:3" x14ac:dyDescent="0.3">
      <c r="A3437" t="s">
        <v>9518</v>
      </c>
      <c r="B3437" t="s">
        <v>9518</v>
      </c>
      <c r="C3437" s="2" t="s">
        <v>9043</v>
      </c>
    </row>
    <row r="3438" spans="1:3" x14ac:dyDescent="0.3">
      <c r="A3438" t="s">
        <v>9519</v>
      </c>
      <c r="B3438" t="s">
        <v>9519</v>
      </c>
      <c r="C3438" s="2" t="s">
        <v>9044</v>
      </c>
    </row>
    <row r="3439" spans="1:3" x14ac:dyDescent="0.3">
      <c r="A3439" t="s">
        <v>1351</v>
      </c>
      <c r="B3439" t="s">
        <v>447</v>
      </c>
      <c r="C3439" s="2" t="s">
        <v>9045</v>
      </c>
    </row>
    <row r="3440" spans="1:3" x14ac:dyDescent="0.3">
      <c r="A3440" t="s">
        <v>1351</v>
      </c>
      <c r="B3440" t="s">
        <v>447</v>
      </c>
      <c r="C3440" s="2">
        <v>26853</v>
      </c>
    </row>
    <row r="3441" spans="1:3" x14ac:dyDescent="0.3">
      <c r="A3441" t="s">
        <v>1351</v>
      </c>
      <c r="B3441" t="s">
        <v>447</v>
      </c>
      <c r="C3441" s="2" t="s">
        <v>9046</v>
      </c>
    </row>
    <row r="3442" spans="1:3" x14ac:dyDescent="0.3">
      <c r="A3442" t="s">
        <v>1351</v>
      </c>
      <c r="B3442" t="s">
        <v>447</v>
      </c>
      <c r="C3442" s="2" t="s">
        <v>470</v>
      </c>
    </row>
    <row r="3443" spans="1:3" x14ac:dyDescent="0.3">
      <c r="A3443" t="s">
        <v>1351</v>
      </c>
      <c r="B3443" t="s">
        <v>447</v>
      </c>
      <c r="C3443" s="2" t="s">
        <v>469</v>
      </c>
    </row>
    <row r="3444" spans="1:3" x14ac:dyDescent="0.3">
      <c r="A3444" t="s">
        <v>1351</v>
      </c>
      <c r="B3444" t="s">
        <v>447</v>
      </c>
      <c r="C3444" s="2" t="s">
        <v>471</v>
      </c>
    </row>
    <row r="3445" spans="1:3" x14ac:dyDescent="0.3">
      <c r="A3445" t="s">
        <v>1351</v>
      </c>
      <c r="B3445" t="s">
        <v>447</v>
      </c>
      <c r="C3445" s="2" t="s">
        <v>9047</v>
      </c>
    </row>
    <row r="3446" spans="1:3" x14ac:dyDescent="0.3">
      <c r="A3446" t="s">
        <v>1351</v>
      </c>
      <c r="B3446" t="s">
        <v>447</v>
      </c>
      <c r="C3446" s="2" t="s">
        <v>9048</v>
      </c>
    </row>
    <row r="3447" spans="1:3" x14ac:dyDescent="0.3">
      <c r="A3447" t="s">
        <v>1351</v>
      </c>
      <c r="B3447" t="s">
        <v>447</v>
      </c>
      <c r="C3447" s="2" t="s">
        <v>1394</v>
      </c>
    </row>
    <row r="3448" spans="1:3" x14ac:dyDescent="0.3">
      <c r="A3448" t="s">
        <v>1351</v>
      </c>
      <c r="B3448" t="s">
        <v>447</v>
      </c>
      <c r="C3448" s="2" t="s">
        <v>2190</v>
      </c>
    </row>
    <row r="3449" spans="1:3" x14ac:dyDescent="0.3">
      <c r="A3449" t="s">
        <v>1351</v>
      </c>
      <c r="B3449" t="s">
        <v>447</v>
      </c>
      <c r="C3449" s="2" t="s">
        <v>9049</v>
      </c>
    </row>
    <row r="3450" spans="1:3" x14ac:dyDescent="0.3">
      <c r="A3450" t="s">
        <v>1351</v>
      </c>
      <c r="B3450" t="s">
        <v>447</v>
      </c>
      <c r="C3450" s="2">
        <v>9534</v>
      </c>
    </row>
    <row r="3451" spans="1:3" x14ac:dyDescent="0.3">
      <c r="A3451" t="s">
        <v>1351</v>
      </c>
      <c r="B3451" t="s">
        <v>447</v>
      </c>
      <c r="C3451" s="2" t="s">
        <v>9050</v>
      </c>
    </row>
    <row r="3452" spans="1:3" x14ac:dyDescent="0.3">
      <c r="A3452" t="s">
        <v>1351</v>
      </c>
      <c r="B3452" t="s">
        <v>447</v>
      </c>
      <c r="C3452" s="2" t="s">
        <v>9051</v>
      </c>
    </row>
    <row r="3453" spans="1:3" x14ac:dyDescent="0.3">
      <c r="A3453" t="s">
        <v>1351</v>
      </c>
      <c r="B3453" t="s">
        <v>447</v>
      </c>
      <c r="C3453" s="2" t="s">
        <v>9052</v>
      </c>
    </row>
    <row r="3454" spans="1:3" x14ac:dyDescent="0.3">
      <c r="A3454" t="s">
        <v>1351</v>
      </c>
      <c r="B3454" t="s">
        <v>447</v>
      </c>
      <c r="C3454" s="2" t="s">
        <v>9053</v>
      </c>
    </row>
    <row r="3455" spans="1:3" x14ac:dyDescent="0.3">
      <c r="A3455" t="s">
        <v>1351</v>
      </c>
      <c r="B3455" t="s">
        <v>447</v>
      </c>
      <c r="C3455" s="2" t="s">
        <v>9054</v>
      </c>
    </row>
    <row r="3456" spans="1:3" x14ac:dyDescent="0.3">
      <c r="A3456" t="s">
        <v>1351</v>
      </c>
      <c r="B3456" t="s">
        <v>447</v>
      </c>
      <c r="C3456" s="2" t="s">
        <v>389</v>
      </c>
    </row>
    <row r="3457" spans="1:3" x14ac:dyDescent="0.3">
      <c r="A3457" t="s">
        <v>1351</v>
      </c>
      <c r="B3457" t="s">
        <v>447</v>
      </c>
      <c r="C3457" s="2" t="s">
        <v>9055</v>
      </c>
    </row>
    <row r="3458" spans="1:3" x14ac:dyDescent="0.3">
      <c r="A3458" t="s">
        <v>1351</v>
      </c>
      <c r="B3458" t="s">
        <v>447</v>
      </c>
      <c r="C3458" s="2" t="s">
        <v>9056</v>
      </c>
    </row>
    <row r="3459" spans="1:3" x14ac:dyDescent="0.3">
      <c r="A3459" t="s">
        <v>1351</v>
      </c>
      <c r="B3459" t="s">
        <v>447</v>
      </c>
      <c r="C3459" s="2" t="s">
        <v>9057</v>
      </c>
    </row>
    <row r="3460" spans="1:3" x14ac:dyDescent="0.3">
      <c r="A3460" t="s">
        <v>1351</v>
      </c>
      <c r="B3460" t="s">
        <v>447</v>
      </c>
      <c r="C3460" s="2" t="s">
        <v>9058</v>
      </c>
    </row>
    <row r="3461" spans="1:3" x14ac:dyDescent="0.3">
      <c r="A3461" t="s">
        <v>1351</v>
      </c>
      <c r="B3461" t="s">
        <v>449</v>
      </c>
      <c r="C3461" s="2" t="s">
        <v>1365</v>
      </c>
    </row>
    <row r="3462" spans="1:3" x14ac:dyDescent="0.3">
      <c r="A3462" t="s">
        <v>1351</v>
      </c>
      <c r="B3462" t="s">
        <v>449</v>
      </c>
      <c r="C3462" s="2" t="s">
        <v>7475</v>
      </c>
    </row>
    <row r="3463" spans="1:3" x14ac:dyDescent="0.3">
      <c r="A3463" t="s">
        <v>1351</v>
      </c>
      <c r="B3463" t="s">
        <v>449</v>
      </c>
      <c r="C3463" s="2" t="s">
        <v>1366</v>
      </c>
    </row>
    <row r="3464" spans="1:3" x14ac:dyDescent="0.3">
      <c r="A3464" t="s">
        <v>1351</v>
      </c>
      <c r="B3464" t="s">
        <v>449</v>
      </c>
      <c r="C3464" s="2" t="s">
        <v>7473</v>
      </c>
    </row>
    <row r="3465" spans="1:3" x14ac:dyDescent="0.3">
      <c r="A3465" t="s">
        <v>1351</v>
      </c>
      <c r="B3465" t="s">
        <v>449</v>
      </c>
      <c r="C3465" s="2" t="s">
        <v>9059</v>
      </c>
    </row>
    <row r="3466" spans="1:3" x14ac:dyDescent="0.3">
      <c r="A3466" t="s">
        <v>1351</v>
      </c>
      <c r="B3466" t="s">
        <v>449</v>
      </c>
      <c r="C3466" s="2">
        <v>40001026</v>
      </c>
    </row>
    <row r="3467" spans="1:3" x14ac:dyDescent="0.3">
      <c r="A3467" t="s">
        <v>1351</v>
      </c>
      <c r="B3467" t="s">
        <v>449</v>
      </c>
      <c r="C3467" s="2" t="s">
        <v>9060</v>
      </c>
    </row>
    <row r="3468" spans="1:3" x14ac:dyDescent="0.3">
      <c r="A3468" t="s">
        <v>1351</v>
      </c>
      <c r="B3468" t="s">
        <v>449</v>
      </c>
      <c r="C3468" s="2" t="s">
        <v>9061</v>
      </c>
    </row>
    <row r="3469" spans="1:3" x14ac:dyDescent="0.3">
      <c r="A3469" t="s">
        <v>1351</v>
      </c>
      <c r="B3469" t="s">
        <v>449</v>
      </c>
      <c r="C3469" s="2" t="s">
        <v>1363</v>
      </c>
    </row>
    <row r="3470" spans="1:3" x14ac:dyDescent="0.3">
      <c r="A3470" t="s">
        <v>1351</v>
      </c>
      <c r="B3470" t="s">
        <v>449</v>
      </c>
      <c r="C3470" s="2" t="s">
        <v>1364</v>
      </c>
    </row>
    <row r="3471" spans="1:3" x14ac:dyDescent="0.3">
      <c r="A3471" t="s">
        <v>1351</v>
      </c>
      <c r="B3471" t="s">
        <v>449</v>
      </c>
      <c r="C3471" s="2" t="s">
        <v>1362</v>
      </c>
    </row>
    <row r="3472" spans="1:3" x14ac:dyDescent="0.3">
      <c r="A3472" t="s">
        <v>1351</v>
      </c>
      <c r="B3472" t="s">
        <v>449</v>
      </c>
      <c r="C3472" s="2" t="s">
        <v>391</v>
      </c>
    </row>
    <row r="3473" spans="1:3" x14ac:dyDescent="0.3">
      <c r="A3473" t="s">
        <v>1351</v>
      </c>
      <c r="B3473" t="s">
        <v>1380</v>
      </c>
      <c r="C3473" s="2" t="s">
        <v>9062</v>
      </c>
    </row>
    <row r="3474" spans="1:3" x14ac:dyDescent="0.3">
      <c r="A3474" t="s">
        <v>1351</v>
      </c>
      <c r="B3474" t="s">
        <v>1380</v>
      </c>
      <c r="C3474" s="2" t="s">
        <v>9063</v>
      </c>
    </row>
    <row r="3475" spans="1:3" x14ac:dyDescent="0.3">
      <c r="A3475" t="s">
        <v>1351</v>
      </c>
      <c r="B3475" t="s">
        <v>1380</v>
      </c>
      <c r="C3475" s="2" t="s">
        <v>9064</v>
      </c>
    </row>
    <row r="3476" spans="1:3" x14ac:dyDescent="0.3">
      <c r="A3476" t="s">
        <v>1351</v>
      </c>
      <c r="B3476" t="s">
        <v>1380</v>
      </c>
      <c r="C3476" s="2" t="s">
        <v>1382</v>
      </c>
    </row>
    <row r="3477" spans="1:3" x14ac:dyDescent="0.3">
      <c r="A3477" t="s">
        <v>1351</v>
      </c>
      <c r="B3477" t="s">
        <v>1380</v>
      </c>
      <c r="C3477" s="2" t="s">
        <v>9065</v>
      </c>
    </row>
    <row r="3478" spans="1:3" x14ac:dyDescent="0.3">
      <c r="A3478" t="s">
        <v>1351</v>
      </c>
      <c r="B3478" t="s">
        <v>1380</v>
      </c>
      <c r="C3478" s="2" t="s">
        <v>1384</v>
      </c>
    </row>
    <row r="3479" spans="1:3" x14ac:dyDescent="0.3">
      <c r="A3479" t="s">
        <v>1351</v>
      </c>
      <c r="B3479" t="s">
        <v>1380</v>
      </c>
      <c r="C3479" s="2" t="s">
        <v>9066</v>
      </c>
    </row>
    <row r="3480" spans="1:3" x14ac:dyDescent="0.3">
      <c r="A3480" t="s">
        <v>1351</v>
      </c>
      <c r="B3480" t="s">
        <v>1380</v>
      </c>
      <c r="C3480" s="2" t="s">
        <v>1383</v>
      </c>
    </row>
    <row r="3481" spans="1:3" x14ac:dyDescent="0.3">
      <c r="A3481" t="s">
        <v>1351</v>
      </c>
      <c r="B3481" t="s">
        <v>1380</v>
      </c>
      <c r="C3481" s="2" t="s">
        <v>9067</v>
      </c>
    </row>
    <row r="3482" spans="1:3" x14ac:dyDescent="0.3">
      <c r="A3482" t="s">
        <v>1351</v>
      </c>
      <c r="B3482" t="s">
        <v>1380</v>
      </c>
      <c r="C3482" s="2" t="s">
        <v>9068</v>
      </c>
    </row>
    <row r="3483" spans="1:3" x14ac:dyDescent="0.3">
      <c r="A3483" t="s">
        <v>1351</v>
      </c>
      <c r="B3483" t="s">
        <v>1380</v>
      </c>
      <c r="C3483" s="2" t="s">
        <v>9069</v>
      </c>
    </row>
    <row r="3484" spans="1:3" x14ac:dyDescent="0.3">
      <c r="A3484" t="s">
        <v>1351</v>
      </c>
      <c r="B3484" t="s">
        <v>1380</v>
      </c>
      <c r="C3484" s="2" t="s">
        <v>9070</v>
      </c>
    </row>
    <row r="3485" spans="1:3" x14ac:dyDescent="0.3">
      <c r="A3485" t="s">
        <v>1351</v>
      </c>
      <c r="B3485" t="s">
        <v>1380</v>
      </c>
      <c r="C3485" s="2" t="s">
        <v>9071</v>
      </c>
    </row>
    <row r="3486" spans="1:3" x14ac:dyDescent="0.3">
      <c r="A3486" t="s">
        <v>1351</v>
      </c>
      <c r="B3486" t="s">
        <v>1380</v>
      </c>
      <c r="C3486" s="2" t="s">
        <v>1381</v>
      </c>
    </row>
    <row r="3487" spans="1:3" x14ac:dyDescent="0.3">
      <c r="A3487" t="s">
        <v>1351</v>
      </c>
      <c r="B3487" t="s">
        <v>1396</v>
      </c>
      <c r="C3487" s="2">
        <v>13831</v>
      </c>
    </row>
    <row r="3488" spans="1:3" x14ac:dyDescent="0.3">
      <c r="A3488" t="s">
        <v>1351</v>
      </c>
      <c r="B3488" t="s">
        <v>1396</v>
      </c>
      <c r="C3488" s="2">
        <v>16974</v>
      </c>
    </row>
    <row r="3489" spans="1:3" x14ac:dyDescent="0.3">
      <c r="A3489" t="s">
        <v>1351</v>
      </c>
      <c r="B3489" t="s">
        <v>1396</v>
      </c>
      <c r="C3489" s="2" t="s">
        <v>9072</v>
      </c>
    </row>
    <row r="3490" spans="1:3" x14ac:dyDescent="0.3">
      <c r="A3490" t="s">
        <v>1351</v>
      </c>
      <c r="B3490" t="s">
        <v>1396</v>
      </c>
      <c r="C3490" s="2" t="s">
        <v>9073</v>
      </c>
    </row>
    <row r="3491" spans="1:3" x14ac:dyDescent="0.3">
      <c r="A3491" t="s">
        <v>1351</v>
      </c>
      <c r="B3491" t="s">
        <v>477</v>
      </c>
      <c r="C3491" s="2">
        <v>101</v>
      </c>
    </row>
    <row r="3492" spans="1:3" x14ac:dyDescent="0.3">
      <c r="A3492" t="s">
        <v>1351</v>
      </c>
      <c r="B3492" t="s">
        <v>477</v>
      </c>
      <c r="C3492" s="2">
        <v>102</v>
      </c>
    </row>
    <row r="3493" spans="1:3" x14ac:dyDescent="0.3">
      <c r="A3493" t="s">
        <v>1351</v>
      </c>
      <c r="B3493" t="s">
        <v>477</v>
      </c>
      <c r="C3493" s="2">
        <v>765</v>
      </c>
    </row>
    <row r="3494" spans="1:3" x14ac:dyDescent="0.3">
      <c r="A3494" t="s">
        <v>1351</v>
      </c>
      <c r="B3494" t="s">
        <v>477</v>
      </c>
      <c r="C3494" s="2">
        <v>1033</v>
      </c>
    </row>
    <row r="3495" spans="1:3" x14ac:dyDescent="0.3">
      <c r="A3495" t="s">
        <v>1351</v>
      </c>
      <c r="B3495" t="s">
        <v>477</v>
      </c>
      <c r="C3495" s="2">
        <v>6152</v>
      </c>
    </row>
    <row r="3496" spans="1:3" x14ac:dyDescent="0.3">
      <c r="A3496" t="s">
        <v>1351</v>
      </c>
      <c r="B3496" t="s">
        <v>477</v>
      </c>
      <c r="C3496" s="2">
        <v>6153</v>
      </c>
    </row>
    <row r="3497" spans="1:3" x14ac:dyDescent="0.3">
      <c r="A3497" t="s">
        <v>1351</v>
      </c>
      <c r="B3497" t="s">
        <v>477</v>
      </c>
      <c r="C3497" s="2" t="s">
        <v>9074</v>
      </c>
    </row>
    <row r="3498" spans="1:3" x14ac:dyDescent="0.3">
      <c r="A3498" t="s">
        <v>1351</v>
      </c>
      <c r="B3498" t="s">
        <v>477</v>
      </c>
      <c r="C3498" s="2">
        <v>128000100</v>
      </c>
    </row>
    <row r="3499" spans="1:3" x14ac:dyDescent="0.3">
      <c r="A3499" t="s">
        <v>1351</v>
      </c>
      <c r="B3499" t="s">
        <v>477</v>
      </c>
      <c r="C3499" s="2" t="s">
        <v>9075</v>
      </c>
    </row>
    <row r="3500" spans="1:3" x14ac:dyDescent="0.3">
      <c r="A3500" t="s">
        <v>1351</v>
      </c>
      <c r="B3500" t="s">
        <v>477</v>
      </c>
      <c r="C3500" s="2" t="s">
        <v>9076</v>
      </c>
    </row>
    <row r="3501" spans="1:3" x14ac:dyDescent="0.3">
      <c r="A3501" t="s">
        <v>1351</v>
      </c>
      <c r="B3501" t="s">
        <v>477</v>
      </c>
      <c r="C3501" s="2" t="s">
        <v>9077</v>
      </c>
    </row>
    <row r="3502" spans="1:3" x14ac:dyDescent="0.3">
      <c r="A3502" t="s">
        <v>1351</v>
      </c>
      <c r="B3502" t="s">
        <v>477</v>
      </c>
      <c r="C3502" s="2" t="s">
        <v>1370</v>
      </c>
    </row>
    <row r="3503" spans="1:3" x14ac:dyDescent="0.3">
      <c r="A3503" t="s">
        <v>1351</v>
      </c>
      <c r="B3503" t="s">
        <v>477</v>
      </c>
      <c r="C3503" s="2" t="s">
        <v>9078</v>
      </c>
    </row>
    <row r="3504" spans="1:3" x14ac:dyDescent="0.3">
      <c r="A3504" t="s">
        <v>1351</v>
      </c>
      <c r="B3504" t="s">
        <v>477</v>
      </c>
      <c r="C3504" s="2" t="s">
        <v>467</v>
      </c>
    </row>
    <row r="3505" spans="1:3" x14ac:dyDescent="0.3">
      <c r="A3505" t="s">
        <v>1351</v>
      </c>
      <c r="B3505" t="s">
        <v>477</v>
      </c>
      <c r="C3505" s="2" t="s">
        <v>466</v>
      </c>
    </row>
    <row r="3506" spans="1:3" x14ac:dyDescent="0.3">
      <c r="A3506" t="s">
        <v>1351</v>
      </c>
      <c r="B3506" t="s">
        <v>477</v>
      </c>
      <c r="C3506" s="2" t="s">
        <v>9079</v>
      </c>
    </row>
    <row r="3507" spans="1:3" x14ac:dyDescent="0.3">
      <c r="A3507" t="s">
        <v>1351</v>
      </c>
      <c r="B3507" t="s">
        <v>477</v>
      </c>
      <c r="C3507" s="2" t="s">
        <v>9080</v>
      </c>
    </row>
    <row r="3508" spans="1:3" x14ac:dyDescent="0.3">
      <c r="A3508" t="s">
        <v>1351</v>
      </c>
      <c r="B3508" t="s">
        <v>477</v>
      </c>
      <c r="C3508" s="2" t="s">
        <v>1369</v>
      </c>
    </row>
    <row r="3509" spans="1:3" x14ac:dyDescent="0.3">
      <c r="A3509" t="s">
        <v>1351</v>
      </c>
      <c r="B3509" t="s">
        <v>477</v>
      </c>
      <c r="C3509" s="2" t="s">
        <v>9081</v>
      </c>
    </row>
    <row r="3510" spans="1:3" x14ac:dyDescent="0.3">
      <c r="A3510" t="s">
        <v>1351</v>
      </c>
      <c r="B3510" t="s">
        <v>477</v>
      </c>
      <c r="C3510" s="2" t="s">
        <v>9082</v>
      </c>
    </row>
    <row r="3511" spans="1:3" x14ac:dyDescent="0.3">
      <c r="A3511" t="s">
        <v>1351</v>
      </c>
      <c r="B3511" t="s">
        <v>477</v>
      </c>
      <c r="C3511" s="2" t="s">
        <v>9083</v>
      </c>
    </row>
    <row r="3512" spans="1:3" x14ac:dyDescent="0.3">
      <c r="A3512" t="s">
        <v>1351</v>
      </c>
      <c r="B3512" t="s">
        <v>477</v>
      </c>
      <c r="C3512" s="2" t="s">
        <v>9084</v>
      </c>
    </row>
    <row r="3513" spans="1:3" x14ac:dyDescent="0.3">
      <c r="A3513" t="s">
        <v>1351</v>
      </c>
      <c r="B3513" t="s">
        <v>477</v>
      </c>
      <c r="C3513" s="2" t="s">
        <v>1368</v>
      </c>
    </row>
    <row r="3514" spans="1:3" x14ac:dyDescent="0.3">
      <c r="A3514" t="s">
        <v>1351</v>
      </c>
      <c r="B3514" t="s">
        <v>477</v>
      </c>
      <c r="C3514" s="2" t="s">
        <v>1367</v>
      </c>
    </row>
    <row r="3515" spans="1:3" x14ac:dyDescent="0.3">
      <c r="A3515" t="s">
        <v>1351</v>
      </c>
      <c r="B3515" t="s">
        <v>477</v>
      </c>
      <c r="C3515" s="2" t="s">
        <v>9085</v>
      </c>
    </row>
    <row r="3516" spans="1:3" x14ac:dyDescent="0.3">
      <c r="A3516" t="s">
        <v>1351</v>
      </c>
      <c r="B3516" t="s">
        <v>477</v>
      </c>
      <c r="C3516" s="2" t="s">
        <v>9086</v>
      </c>
    </row>
    <row r="3517" spans="1:3" x14ac:dyDescent="0.3">
      <c r="A3517" t="s">
        <v>1351</v>
      </c>
      <c r="B3517" t="s">
        <v>477</v>
      </c>
      <c r="C3517" s="2" t="s">
        <v>2117</v>
      </c>
    </row>
    <row r="3518" spans="1:3" x14ac:dyDescent="0.3">
      <c r="A3518" t="s">
        <v>1351</v>
      </c>
      <c r="B3518" t="s">
        <v>477</v>
      </c>
      <c r="C3518" s="2" t="s">
        <v>468</v>
      </c>
    </row>
    <row r="3519" spans="1:3" x14ac:dyDescent="0.3">
      <c r="A3519" t="s">
        <v>1351</v>
      </c>
      <c r="B3519" t="s">
        <v>477</v>
      </c>
      <c r="C3519" s="2" t="s">
        <v>9087</v>
      </c>
    </row>
    <row r="3520" spans="1:3" x14ac:dyDescent="0.3">
      <c r="A3520" t="s">
        <v>1351</v>
      </c>
      <c r="B3520" t="s">
        <v>477</v>
      </c>
      <c r="C3520" s="2" t="s">
        <v>9088</v>
      </c>
    </row>
    <row r="3521" spans="1:3" x14ac:dyDescent="0.3">
      <c r="A3521" t="s">
        <v>1351</v>
      </c>
      <c r="B3521" t="s">
        <v>477</v>
      </c>
      <c r="C3521" s="2" t="s">
        <v>9089</v>
      </c>
    </row>
    <row r="3522" spans="1:3" x14ac:dyDescent="0.3">
      <c r="A3522" t="s">
        <v>1351</v>
      </c>
      <c r="B3522" t="s">
        <v>477</v>
      </c>
      <c r="C3522" s="2" t="s">
        <v>9090</v>
      </c>
    </row>
    <row r="3523" spans="1:3" x14ac:dyDescent="0.3">
      <c r="A3523" t="s">
        <v>1351</v>
      </c>
      <c r="B3523" t="s">
        <v>477</v>
      </c>
      <c r="C3523" s="2" t="s">
        <v>9091</v>
      </c>
    </row>
    <row r="3524" spans="1:3" x14ac:dyDescent="0.3">
      <c r="A3524" t="s">
        <v>1351</v>
      </c>
      <c r="B3524" t="s">
        <v>477</v>
      </c>
      <c r="C3524" s="2" t="s">
        <v>9092</v>
      </c>
    </row>
    <row r="3525" spans="1:3" x14ac:dyDescent="0.3">
      <c r="A3525" t="s">
        <v>1351</v>
      </c>
      <c r="B3525" t="s">
        <v>477</v>
      </c>
      <c r="C3525" s="2" t="s">
        <v>9093</v>
      </c>
    </row>
    <row r="3526" spans="1:3" x14ac:dyDescent="0.3">
      <c r="A3526" t="s">
        <v>1351</v>
      </c>
      <c r="B3526" t="s">
        <v>477</v>
      </c>
      <c r="C3526" s="2" t="s">
        <v>9094</v>
      </c>
    </row>
    <row r="3527" spans="1:3" x14ac:dyDescent="0.3">
      <c r="A3527" t="s">
        <v>1351</v>
      </c>
      <c r="B3527" t="s">
        <v>1395</v>
      </c>
      <c r="C3527" s="2">
        <v>1305</v>
      </c>
    </row>
    <row r="3528" spans="1:3" x14ac:dyDescent="0.3">
      <c r="A3528" t="s">
        <v>1351</v>
      </c>
      <c r="B3528" t="s">
        <v>1395</v>
      </c>
      <c r="C3528" s="2">
        <v>1312</v>
      </c>
    </row>
    <row r="3529" spans="1:3" x14ac:dyDescent="0.3">
      <c r="A3529" t="s">
        <v>1351</v>
      </c>
      <c r="B3529" t="s">
        <v>1395</v>
      </c>
      <c r="C3529" s="2">
        <v>1609</v>
      </c>
    </row>
    <row r="3530" spans="1:3" x14ac:dyDescent="0.3">
      <c r="A3530" t="s">
        <v>1351</v>
      </c>
      <c r="B3530" t="s">
        <v>1395</v>
      </c>
      <c r="C3530" s="2">
        <v>1610</v>
      </c>
    </row>
    <row r="3531" spans="1:3" x14ac:dyDescent="0.3">
      <c r="A3531" t="s">
        <v>1351</v>
      </c>
      <c r="B3531" t="s">
        <v>1392</v>
      </c>
      <c r="C3531" s="2">
        <v>1299</v>
      </c>
    </row>
    <row r="3532" spans="1:3" x14ac:dyDescent="0.3">
      <c r="A3532" t="s">
        <v>1351</v>
      </c>
      <c r="B3532" t="s">
        <v>1392</v>
      </c>
      <c r="C3532" s="2">
        <v>1615</v>
      </c>
    </row>
    <row r="3533" spans="1:3" x14ac:dyDescent="0.3">
      <c r="A3533" t="s">
        <v>1351</v>
      </c>
      <c r="B3533" t="s">
        <v>1392</v>
      </c>
      <c r="C3533" s="2">
        <v>1616</v>
      </c>
    </row>
    <row r="3534" spans="1:3" x14ac:dyDescent="0.3">
      <c r="A3534" t="s">
        <v>1351</v>
      </c>
      <c r="B3534" t="s">
        <v>1392</v>
      </c>
      <c r="C3534" s="2" t="s">
        <v>9095</v>
      </c>
    </row>
    <row r="3535" spans="1:3" x14ac:dyDescent="0.3">
      <c r="A3535" t="s">
        <v>1351</v>
      </c>
      <c r="B3535" t="s">
        <v>1392</v>
      </c>
      <c r="C3535" s="2" t="s">
        <v>1393</v>
      </c>
    </row>
    <row r="3536" spans="1:3" x14ac:dyDescent="0.3">
      <c r="A3536" t="s">
        <v>1351</v>
      </c>
      <c r="B3536" t="s">
        <v>9520</v>
      </c>
      <c r="C3536" s="2" t="s">
        <v>4074</v>
      </c>
    </row>
    <row r="3537" spans="1:3" x14ac:dyDescent="0.3">
      <c r="A3537" t="s">
        <v>1351</v>
      </c>
      <c r="B3537" t="s">
        <v>1385</v>
      </c>
      <c r="C3537" s="2">
        <v>740</v>
      </c>
    </row>
    <row r="3538" spans="1:3" x14ac:dyDescent="0.3">
      <c r="A3538" t="s">
        <v>1351</v>
      </c>
      <c r="B3538" t="s">
        <v>1385</v>
      </c>
      <c r="C3538" s="2">
        <v>1035</v>
      </c>
    </row>
    <row r="3539" spans="1:3" x14ac:dyDescent="0.3">
      <c r="A3539" t="s">
        <v>1351</v>
      </c>
      <c r="B3539" t="s">
        <v>1385</v>
      </c>
      <c r="C3539" s="2">
        <v>1964</v>
      </c>
    </row>
    <row r="3540" spans="1:3" x14ac:dyDescent="0.3">
      <c r="A3540" t="s">
        <v>1351</v>
      </c>
      <c r="B3540" t="s">
        <v>1385</v>
      </c>
      <c r="C3540" s="2" t="s">
        <v>9096</v>
      </c>
    </row>
    <row r="3541" spans="1:3" x14ac:dyDescent="0.3">
      <c r="A3541" t="s">
        <v>1351</v>
      </c>
      <c r="B3541" t="s">
        <v>1385</v>
      </c>
      <c r="C3541" s="2" t="s">
        <v>1386</v>
      </c>
    </row>
    <row r="3542" spans="1:3" x14ac:dyDescent="0.3">
      <c r="A3542" t="s">
        <v>1351</v>
      </c>
      <c r="B3542" t="s">
        <v>1385</v>
      </c>
      <c r="C3542" s="2">
        <v>5519</v>
      </c>
    </row>
    <row r="3543" spans="1:3" x14ac:dyDescent="0.3">
      <c r="A3543" t="s">
        <v>1351</v>
      </c>
      <c r="B3543" t="s">
        <v>1385</v>
      </c>
      <c r="C3543" s="2">
        <v>5731</v>
      </c>
    </row>
    <row r="3544" spans="1:3" x14ac:dyDescent="0.3">
      <c r="A3544" t="s">
        <v>1351</v>
      </c>
      <c r="B3544" t="s">
        <v>1385</v>
      </c>
      <c r="C3544" s="2" t="s">
        <v>9097</v>
      </c>
    </row>
    <row r="3545" spans="1:3" x14ac:dyDescent="0.3">
      <c r="A3545" t="s">
        <v>1351</v>
      </c>
      <c r="B3545" t="s">
        <v>1385</v>
      </c>
      <c r="C3545" s="2" t="s">
        <v>9098</v>
      </c>
    </row>
    <row r="3546" spans="1:3" x14ac:dyDescent="0.3">
      <c r="A3546" t="s">
        <v>1351</v>
      </c>
      <c r="B3546" t="s">
        <v>1385</v>
      </c>
      <c r="C3546" s="2" t="s">
        <v>9099</v>
      </c>
    </row>
    <row r="3547" spans="1:3" x14ac:dyDescent="0.3">
      <c r="A3547" t="s">
        <v>1351</v>
      </c>
      <c r="B3547" t="s">
        <v>1385</v>
      </c>
      <c r="C3547" s="2" t="s">
        <v>9100</v>
      </c>
    </row>
    <row r="3548" spans="1:3" x14ac:dyDescent="0.3">
      <c r="A3548" t="s">
        <v>1351</v>
      </c>
      <c r="B3548" t="s">
        <v>1385</v>
      </c>
      <c r="C3548" s="2" t="s">
        <v>9101</v>
      </c>
    </row>
    <row r="3549" spans="1:3" x14ac:dyDescent="0.3">
      <c r="A3549" t="s">
        <v>1351</v>
      </c>
      <c r="B3549" t="s">
        <v>1387</v>
      </c>
      <c r="C3549" s="2" t="s">
        <v>1388</v>
      </c>
    </row>
    <row r="3550" spans="1:3" x14ac:dyDescent="0.3">
      <c r="A3550" t="s">
        <v>1351</v>
      </c>
      <c r="B3550" t="s">
        <v>1387</v>
      </c>
      <c r="C3550" s="2" t="s">
        <v>9102</v>
      </c>
    </row>
    <row r="3551" spans="1:3" x14ac:dyDescent="0.3">
      <c r="A3551" t="s">
        <v>1351</v>
      </c>
      <c r="B3551" t="s">
        <v>431</v>
      </c>
      <c r="C3551" s="2">
        <v>1104</v>
      </c>
    </row>
    <row r="3552" spans="1:3" x14ac:dyDescent="0.3">
      <c r="A3552" t="s">
        <v>1351</v>
      </c>
      <c r="B3552" t="s">
        <v>431</v>
      </c>
      <c r="C3552" s="2">
        <v>1249</v>
      </c>
    </row>
    <row r="3553" spans="1:3" x14ac:dyDescent="0.3">
      <c r="A3553" t="s">
        <v>1351</v>
      </c>
      <c r="B3553" t="s">
        <v>431</v>
      </c>
      <c r="C3553" s="2">
        <v>1258</v>
      </c>
    </row>
    <row r="3554" spans="1:3" x14ac:dyDescent="0.3">
      <c r="A3554" t="s">
        <v>1351</v>
      </c>
      <c r="B3554" t="s">
        <v>431</v>
      </c>
      <c r="C3554" s="2">
        <v>3819</v>
      </c>
    </row>
    <row r="3555" spans="1:3" x14ac:dyDescent="0.3">
      <c r="A3555" t="s">
        <v>1351</v>
      </c>
      <c r="B3555" t="s">
        <v>431</v>
      </c>
      <c r="C3555" s="2">
        <v>3820</v>
      </c>
    </row>
    <row r="3556" spans="1:3" x14ac:dyDescent="0.3">
      <c r="A3556" t="s">
        <v>1351</v>
      </c>
      <c r="B3556" t="s">
        <v>431</v>
      </c>
      <c r="C3556" s="2">
        <v>5422</v>
      </c>
    </row>
    <row r="3557" spans="1:3" x14ac:dyDescent="0.3">
      <c r="A3557" t="s">
        <v>1351</v>
      </c>
      <c r="B3557" t="s">
        <v>431</v>
      </c>
      <c r="C3557" s="2">
        <v>5544</v>
      </c>
    </row>
    <row r="3558" spans="1:3" x14ac:dyDescent="0.3">
      <c r="A3558" t="s">
        <v>1351</v>
      </c>
      <c r="B3558" t="s">
        <v>431</v>
      </c>
      <c r="C3558" s="2">
        <v>5906</v>
      </c>
    </row>
    <row r="3559" spans="1:3" x14ac:dyDescent="0.3">
      <c r="A3559" t="s">
        <v>1351</v>
      </c>
      <c r="B3559" t="s">
        <v>431</v>
      </c>
      <c r="C3559" s="2">
        <v>5956</v>
      </c>
    </row>
    <row r="3560" spans="1:3" x14ac:dyDescent="0.3">
      <c r="A3560" t="s">
        <v>1351</v>
      </c>
      <c r="B3560" t="s">
        <v>431</v>
      </c>
      <c r="C3560" s="2">
        <v>5957</v>
      </c>
    </row>
    <row r="3561" spans="1:3" x14ac:dyDescent="0.3">
      <c r="A3561" t="s">
        <v>1351</v>
      </c>
      <c r="B3561" t="s">
        <v>431</v>
      </c>
      <c r="C3561" s="2">
        <v>6421</v>
      </c>
    </row>
    <row r="3562" spans="1:3" x14ac:dyDescent="0.3">
      <c r="A3562" t="s">
        <v>1351</v>
      </c>
      <c r="B3562" t="s">
        <v>431</v>
      </c>
      <c r="C3562" s="2">
        <v>6422</v>
      </c>
    </row>
    <row r="3563" spans="1:3" x14ac:dyDescent="0.3">
      <c r="A3563" t="s">
        <v>1351</v>
      </c>
      <c r="B3563" t="s">
        <v>431</v>
      </c>
      <c r="C3563" s="2">
        <v>6964</v>
      </c>
    </row>
    <row r="3564" spans="1:3" x14ac:dyDescent="0.3">
      <c r="A3564" t="s">
        <v>1351</v>
      </c>
      <c r="B3564" t="s">
        <v>431</v>
      </c>
      <c r="C3564" s="2" t="s">
        <v>9103</v>
      </c>
    </row>
    <row r="3565" spans="1:3" x14ac:dyDescent="0.3">
      <c r="A3565" t="s">
        <v>1351</v>
      </c>
      <c r="B3565" t="s">
        <v>431</v>
      </c>
      <c r="C3565" s="2" t="s">
        <v>385</v>
      </c>
    </row>
    <row r="3566" spans="1:3" x14ac:dyDescent="0.3">
      <c r="A3566" t="s">
        <v>1351</v>
      </c>
      <c r="B3566" t="s">
        <v>431</v>
      </c>
      <c r="C3566" s="2" t="s">
        <v>371</v>
      </c>
    </row>
    <row r="3567" spans="1:3" x14ac:dyDescent="0.3">
      <c r="A3567" t="s">
        <v>1351</v>
      </c>
      <c r="B3567" t="s">
        <v>431</v>
      </c>
      <c r="C3567" s="2" t="s">
        <v>9104</v>
      </c>
    </row>
    <row r="3568" spans="1:3" x14ac:dyDescent="0.3">
      <c r="A3568" t="s">
        <v>1351</v>
      </c>
      <c r="B3568" t="s">
        <v>431</v>
      </c>
      <c r="C3568" s="2" t="s">
        <v>9105</v>
      </c>
    </row>
    <row r="3569" spans="1:3" x14ac:dyDescent="0.3">
      <c r="A3569" t="s">
        <v>1351</v>
      </c>
      <c r="B3569" t="s">
        <v>431</v>
      </c>
      <c r="C3569" s="2" t="s">
        <v>9106</v>
      </c>
    </row>
    <row r="3570" spans="1:3" x14ac:dyDescent="0.3">
      <c r="A3570" t="s">
        <v>1351</v>
      </c>
      <c r="B3570" t="s">
        <v>431</v>
      </c>
      <c r="C3570" s="2" t="s">
        <v>388</v>
      </c>
    </row>
    <row r="3571" spans="1:3" x14ac:dyDescent="0.3">
      <c r="A3571" t="s">
        <v>1351</v>
      </c>
      <c r="B3571" t="s">
        <v>431</v>
      </c>
      <c r="C3571" s="2" t="s">
        <v>393</v>
      </c>
    </row>
    <row r="3572" spans="1:3" x14ac:dyDescent="0.3">
      <c r="A3572" t="s">
        <v>1351</v>
      </c>
      <c r="B3572" t="s">
        <v>431</v>
      </c>
      <c r="C3572" s="2" t="s">
        <v>394</v>
      </c>
    </row>
    <row r="3573" spans="1:3" x14ac:dyDescent="0.3">
      <c r="A3573" t="s">
        <v>1351</v>
      </c>
      <c r="B3573" t="s">
        <v>431</v>
      </c>
      <c r="C3573" s="2" t="s">
        <v>368</v>
      </c>
    </row>
    <row r="3574" spans="1:3" x14ac:dyDescent="0.3">
      <c r="A3574" t="s">
        <v>1351</v>
      </c>
      <c r="B3574" t="s">
        <v>465</v>
      </c>
      <c r="C3574" s="2" t="s">
        <v>9107</v>
      </c>
    </row>
    <row r="3575" spans="1:3" x14ac:dyDescent="0.3">
      <c r="A3575" t="s">
        <v>1351</v>
      </c>
      <c r="B3575" t="s">
        <v>465</v>
      </c>
      <c r="C3575" s="2" t="s">
        <v>9108</v>
      </c>
    </row>
    <row r="3576" spans="1:3" x14ac:dyDescent="0.3">
      <c r="A3576" t="s">
        <v>1351</v>
      </c>
      <c r="B3576" t="s">
        <v>465</v>
      </c>
      <c r="C3576" s="2" t="s">
        <v>454</v>
      </c>
    </row>
    <row r="3577" spans="1:3" x14ac:dyDescent="0.3">
      <c r="A3577" t="s">
        <v>1351</v>
      </c>
      <c r="B3577" t="s">
        <v>465</v>
      </c>
      <c r="C3577" s="2" t="s">
        <v>455</v>
      </c>
    </row>
    <row r="3578" spans="1:3" x14ac:dyDescent="0.3">
      <c r="A3578" t="s">
        <v>1351</v>
      </c>
      <c r="B3578" t="s">
        <v>465</v>
      </c>
      <c r="C3578" s="2" t="s">
        <v>456</v>
      </c>
    </row>
    <row r="3579" spans="1:3" x14ac:dyDescent="0.3">
      <c r="A3579" t="s">
        <v>1351</v>
      </c>
      <c r="B3579" t="s">
        <v>465</v>
      </c>
      <c r="C3579" s="2" t="s">
        <v>457</v>
      </c>
    </row>
    <row r="3580" spans="1:3" x14ac:dyDescent="0.3">
      <c r="A3580" t="s">
        <v>1351</v>
      </c>
      <c r="B3580" t="s">
        <v>465</v>
      </c>
      <c r="C3580" s="2" t="s">
        <v>9109</v>
      </c>
    </row>
    <row r="3581" spans="1:3" x14ac:dyDescent="0.3">
      <c r="A3581" t="s">
        <v>1351</v>
      </c>
      <c r="B3581" t="s">
        <v>462</v>
      </c>
      <c r="C3581" s="2">
        <v>1045</v>
      </c>
    </row>
    <row r="3582" spans="1:3" x14ac:dyDescent="0.3">
      <c r="A3582" t="s">
        <v>1351</v>
      </c>
      <c r="B3582" t="s">
        <v>462</v>
      </c>
      <c r="C3582" s="2">
        <v>1046</v>
      </c>
    </row>
    <row r="3583" spans="1:3" x14ac:dyDescent="0.3">
      <c r="A3583" t="s">
        <v>1351</v>
      </c>
      <c r="B3583" t="s">
        <v>462</v>
      </c>
      <c r="C3583" s="2">
        <v>1960</v>
      </c>
    </row>
    <row r="3584" spans="1:3" x14ac:dyDescent="0.3">
      <c r="A3584" t="s">
        <v>1351</v>
      </c>
      <c r="B3584" t="s">
        <v>462</v>
      </c>
      <c r="C3584" s="2">
        <v>1961</v>
      </c>
    </row>
    <row r="3585" spans="1:3" x14ac:dyDescent="0.3">
      <c r="A3585" t="s">
        <v>1351</v>
      </c>
      <c r="B3585" t="s">
        <v>462</v>
      </c>
      <c r="C3585" s="2">
        <v>1989</v>
      </c>
    </row>
    <row r="3586" spans="1:3" x14ac:dyDescent="0.3">
      <c r="A3586" t="s">
        <v>1351</v>
      </c>
      <c r="B3586" t="s">
        <v>462</v>
      </c>
      <c r="C3586" s="2">
        <v>2001</v>
      </c>
    </row>
    <row r="3587" spans="1:3" x14ac:dyDescent="0.3">
      <c r="A3587" t="s">
        <v>1351</v>
      </c>
      <c r="B3587" t="s">
        <v>462</v>
      </c>
      <c r="C3587" s="2" t="s">
        <v>9110</v>
      </c>
    </row>
    <row r="3588" spans="1:3" x14ac:dyDescent="0.3">
      <c r="A3588" t="s">
        <v>1351</v>
      </c>
      <c r="B3588" t="s">
        <v>462</v>
      </c>
      <c r="C3588" s="2" t="s">
        <v>1359</v>
      </c>
    </row>
    <row r="3589" spans="1:3" x14ac:dyDescent="0.3">
      <c r="A3589" t="s">
        <v>1351</v>
      </c>
      <c r="B3589" t="s">
        <v>462</v>
      </c>
      <c r="C3589" s="2" t="s">
        <v>1357</v>
      </c>
    </row>
    <row r="3590" spans="1:3" x14ac:dyDescent="0.3">
      <c r="A3590" t="s">
        <v>1351</v>
      </c>
      <c r="B3590" t="s">
        <v>462</v>
      </c>
      <c r="C3590" s="2">
        <v>5409</v>
      </c>
    </row>
    <row r="3591" spans="1:3" x14ac:dyDescent="0.3">
      <c r="A3591" t="s">
        <v>1351</v>
      </c>
      <c r="B3591" t="s">
        <v>462</v>
      </c>
      <c r="C3591" s="2">
        <v>5551</v>
      </c>
    </row>
    <row r="3592" spans="1:3" x14ac:dyDescent="0.3">
      <c r="A3592" t="s">
        <v>1351</v>
      </c>
      <c r="B3592" t="s">
        <v>462</v>
      </c>
      <c r="C3592" s="2">
        <v>189002100</v>
      </c>
    </row>
    <row r="3593" spans="1:3" x14ac:dyDescent="0.3">
      <c r="A3593" t="s">
        <v>1351</v>
      </c>
      <c r="B3593" t="s">
        <v>462</v>
      </c>
      <c r="C3593" s="2">
        <v>189002140</v>
      </c>
    </row>
    <row r="3594" spans="1:3" x14ac:dyDescent="0.3">
      <c r="A3594" t="s">
        <v>1351</v>
      </c>
      <c r="B3594" t="s">
        <v>462</v>
      </c>
      <c r="C3594" s="2">
        <v>189003000</v>
      </c>
    </row>
    <row r="3595" spans="1:3" x14ac:dyDescent="0.3">
      <c r="A3595" t="s">
        <v>1351</v>
      </c>
      <c r="B3595" t="s">
        <v>462</v>
      </c>
      <c r="C3595" s="2">
        <v>189100202</v>
      </c>
    </row>
    <row r="3596" spans="1:3" x14ac:dyDescent="0.3">
      <c r="A3596" t="s">
        <v>1351</v>
      </c>
      <c r="B3596" t="s">
        <v>462</v>
      </c>
      <c r="C3596" s="2" t="s">
        <v>9111</v>
      </c>
    </row>
    <row r="3597" spans="1:3" x14ac:dyDescent="0.3">
      <c r="A3597" t="s">
        <v>1351</v>
      </c>
      <c r="B3597" t="s">
        <v>462</v>
      </c>
      <c r="C3597" s="2" t="s">
        <v>9112</v>
      </c>
    </row>
    <row r="3598" spans="1:3" x14ac:dyDescent="0.3">
      <c r="A3598" t="s">
        <v>1351</v>
      </c>
      <c r="B3598" t="s">
        <v>462</v>
      </c>
      <c r="C3598" s="2" t="s">
        <v>9113</v>
      </c>
    </row>
    <row r="3599" spans="1:3" x14ac:dyDescent="0.3">
      <c r="A3599" t="s">
        <v>1351</v>
      </c>
      <c r="B3599" t="s">
        <v>462</v>
      </c>
      <c r="C3599" s="2" t="s">
        <v>9114</v>
      </c>
    </row>
    <row r="3600" spans="1:3" x14ac:dyDescent="0.3">
      <c r="A3600" t="s">
        <v>1351</v>
      </c>
      <c r="B3600" t="s">
        <v>462</v>
      </c>
      <c r="C3600" s="2" t="s">
        <v>9115</v>
      </c>
    </row>
    <row r="3601" spans="1:3" x14ac:dyDescent="0.3">
      <c r="A3601" t="s">
        <v>1351</v>
      </c>
      <c r="B3601" t="s">
        <v>462</v>
      </c>
      <c r="C3601" s="2" t="s">
        <v>1361</v>
      </c>
    </row>
    <row r="3602" spans="1:3" x14ac:dyDescent="0.3">
      <c r="A3602" t="s">
        <v>1351</v>
      </c>
      <c r="B3602" t="s">
        <v>462</v>
      </c>
      <c r="C3602" s="2" t="s">
        <v>9116</v>
      </c>
    </row>
    <row r="3603" spans="1:3" x14ac:dyDescent="0.3">
      <c r="A3603" t="s">
        <v>1351</v>
      </c>
      <c r="B3603" t="s">
        <v>462</v>
      </c>
      <c r="C3603" s="2" t="s">
        <v>9117</v>
      </c>
    </row>
    <row r="3604" spans="1:3" x14ac:dyDescent="0.3">
      <c r="A3604" t="s">
        <v>1351</v>
      </c>
      <c r="B3604" t="s">
        <v>462</v>
      </c>
      <c r="C3604" s="2" t="s">
        <v>9118</v>
      </c>
    </row>
    <row r="3605" spans="1:3" x14ac:dyDescent="0.3">
      <c r="A3605" t="s">
        <v>1351</v>
      </c>
      <c r="B3605" t="s">
        <v>462</v>
      </c>
      <c r="C3605" s="2" t="s">
        <v>1360</v>
      </c>
    </row>
    <row r="3606" spans="1:3" x14ac:dyDescent="0.3">
      <c r="A3606" t="s">
        <v>1351</v>
      </c>
      <c r="B3606" t="s">
        <v>462</v>
      </c>
      <c r="C3606" s="2" t="s">
        <v>9119</v>
      </c>
    </row>
    <row r="3607" spans="1:3" x14ac:dyDescent="0.3">
      <c r="A3607" t="s">
        <v>1351</v>
      </c>
      <c r="B3607" t="s">
        <v>462</v>
      </c>
      <c r="C3607" s="2" t="s">
        <v>9120</v>
      </c>
    </row>
    <row r="3608" spans="1:3" x14ac:dyDescent="0.3">
      <c r="A3608" t="s">
        <v>1351</v>
      </c>
      <c r="B3608" t="s">
        <v>462</v>
      </c>
      <c r="C3608" s="2" t="s">
        <v>9121</v>
      </c>
    </row>
    <row r="3609" spans="1:3" x14ac:dyDescent="0.3">
      <c r="A3609" t="s">
        <v>1351</v>
      </c>
      <c r="B3609" t="s">
        <v>462</v>
      </c>
      <c r="C3609" s="2" t="s">
        <v>451</v>
      </c>
    </row>
    <row r="3610" spans="1:3" x14ac:dyDescent="0.3">
      <c r="A3610" t="s">
        <v>1351</v>
      </c>
      <c r="B3610" t="s">
        <v>462</v>
      </c>
      <c r="C3610" s="2" t="s">
        <v>458</v>
      </c>
    </row>
    <row r="3611" spans="1:3" x14ac:dyDescent="0.3">
      <c r="A3611" t="s">
        <v>1351</v>
      </c>
      <c r="B3611" t="s">
        <v>462</v>
      </c>
      <c r="C3611" s="2" t="s">
        <v>452</v>
      </c>
    </row>
    <row r="3612" spans="1:3" x14ac:dyDescent="0.3">
      <c r="A3612" t="s">
        <v>1351</v>
      </c>
      <c r="B3612" t="s">
        <v>462</v>
      </c>
      <c r="C3612" s="2" t="s">
        <v>9122</v>
      </c>
    </row>
    <row r="3613" spans="1:3" x14ac:dyDescent="0.3">
      <c r="A3613" t="s">
        <v>1351</v>
      </c>
      <c r="B3613" t="s">
        <v>462</v>
      </c>
      <c r="C3613" s="2" t="s">
        <v>9123</v>
      </c>
    </row>
    <row r="3614" spans="1:3" x14ac:dyDescent="0.3">
      <c r="A3614" t="s">
        <v>1351</v>
      </c>
      <c r="B3614" t="s">
        <v>462</v>
      </c>
      <c r="C3614" s="2" t="s">
        <v>9124</v>
      </c>
    </row>
    <row r="3615" spans="1:3" x14ac:dyDescent="0.3">
      <c r="A3615" t="s">
        <v>1351</v>
      </c>
      <c r="B3615" t="s">
        <v>462</v>
      </c>
      <c r="C3615" s="2" t="s">
        <v>9125</v>
      </c>
    </row>
    <row r="3616" spans="1:3" x14ac:dyDescent="0.3">
      <c r="A3616" t="s">
        <v>1351</v>
      </c>
      <c r="B3616" t="s">
        <v>462</v>
      </c>
      <c r="C3616" s="2" t="s">
        <v>9126</v>
      </c>
    </row>
    <row r="3617" spans="1:3" x14ac:dyDescent="0.3">
      <c r="A3617" t="s">
        <v>1351</v>
      </c>
      <c r="B3617" t="s">
        <v>462</v>
      </c>
      <c r="C3617" s="2" t="s">
        <v>9127</v>
      </c>
    </row>
    <row r="3618" spans="1:3" x14ac:dyDescent="0.3">
      <c r="A3618" t="s">
        <v>1351</v>
      </c>
      <c r="B3618" t="s">
        <v>462</v>
      </c>
      <c r="C3618" s="2" t="s">
        <v>1358</v>
      </c>
    </row>
    <row r="3619" spans="1:3" x14ac:dyDescent="0.3">
      <c r="A3619" t="s">
        <v>1351</v>
      </c>
      <c r="B3619" t="s">
        <v>263</v>
      </c>
      <c r="C3619" s="2" t="s">
        <v>9128</v>
      </c>
    </row>
    <row r="3620" spans="1:3" x14ac:dyDescent="0.3">
      <c r="A3620" t="s">
        <v>1351</v>
      </c>
      <c r="B3620" t="s">
        <v>263</v>
      </c>
      <c r="C3620" s="2" t="s">
        <v>9129</v>
      </c>
    </row>
    <row r="3621" spans="1:3" x14ac:dyDescent="0.3">
      <c r="A3621" t="s">
        <v>1351</v>
      </c>
      <c r="B3621" t="s">
        <v>263</v>
      </c>
      <c r="C3621" s="2" t="s">
        <v>9130</v>
      </c>
    </row>
    <row r="3622" spans="1:3" x14ac:dyDescent="0.3">
      <c r="A3622" t="s">
        <v>1351</v>
      </c>
      <c r="B3622" t="s">
        <v>263</v>
      </c>
      <c r="C3622" s="2" t="s">
        <v>9131</v>
      </c>
    </row>
    <row r="3623" spans="1:3" x14ac:dyDescent="0.3">
      <c r="A3623" t="s">
        <v>1351</v>
      </c>
      <c r="B3623" t="s">
        <v>263</v>
      </c>
      <c r="C3623" s="2" t="s">
        <v>9132</v>
      </c>
    </row>
    <row r="3624" spans="1:3" x14ac:dyDescent="0.3">
      <c r="A3624" t="s">
        <v>1351</v>
      </c>
      <c r="B3624" t="s">
        <v>263</v>
      </c>
      <c r="C3624" s="2" t="s">
        <v>1391</v>
      </c>
    </row>
    <row r="3625" spans="1:3" x14ac:dyDescent="0.3">
      <c r="A3625" t="s">
        <v>1351</v>
      </c>
      <c r="B3625" t="s">
        <v>263</v>
      </c>
      <c r="C3625" s="2" t="s">
        <v>9133</v>
      </c>
    </row>
    <row r="3626" spans="1:3" x14ac:dyDescent="0.3">
      <c r="A3626" t="s">
        <v>1351</v>
      </c>
      <c r="B3626" t="s">
        <v>263</v>
      </c>
      <c r="C3626" s="2" t="s">
        <v>9134</v>
      </c>
    </row>
    <row r="3627" spans="1:3" x14ac:dyDescent="0.3">
      <c r="A3627" t="s">
        <v>1351</v>
      </c>
      <c r="B3627" t="s">
        <v>263</v>
      </c>
      <c r="C3627" s="2" t="s">
        <v>9135</v>
      </c>
    </row>
    <row r="3628" spans="1:3" x14ac:dyDescent="0.3">
      <c r="A3628" t="s">
        <v>1351</v>
      </c>
      <c r="B3628" t="s">
        <v>263</v>
      </c>
      <c r="C3628" s="2" t="s">
        <v>9136</v>
      </c>
    </row>
    <row r="3629" spans="1:3" x14ac:dyDescent="0.3">
      <c r="A3629" t="s">
        <v>1351</v>
      </c>
      <c r="B3629" t="s">
        <v>263</v>
      </c>
      <c r="C3629" s="2" t="s">
        <v>1389</v>
      </c>
    </row>
    <row r="3630" spans="1:3" x14ac:dyDescent="0.3">
      <c r="A3630" t="s">
        <v>1351</v>
      </c>
      <c r="B3630" t="s">
        <v>263</v>
      </c>
      <c r="C3630" s="2" t="s">
        <v>1390</v>
      </c>
    </row>
    <row r="3631" spans="1:3" x14ac:dyDescent="0.3">
      <c r="A3631" t="s">
        <v>1351</v>
      </c>
      <c r="B3631" t="s">
        <v>263</v>
      </c>
      <c r="C3631" s="2" t="s">
        <v>9137</v>
      </c>
    </row>
    <row r="3632" spans="1:3" x14ac:dyDescent="0.3">
      <c r="A3632" t="s">
        <v>1351</v>
      </c>
      <c r="B3632" t="s">
        <v>263</v>
      </c>
      <c r="C3632" s="2" t="s">
        <v>9138</v>
      </c>
    </row>
    <row r="3633" spans="1:3" x14ac:dyDescent="0.3">
      <c r="A3633" t="s">
        <v>1351</v>
      </c>
      <c r="B3633" t="s">
        <v>424</v>
      </c>
      <c r="C3633" s="2" t="s">
        <v>9139</v>
      </c>
    </row>
    <row r="3634" spans="1:3" x14ac:dyDescent="0.3">
      <c r="A3634" t="s">
        <v>1351</v>
      </c>
      <c r="B3634" t="s">
        <v>424</v>
      </c>
      <c r="C3634" s="2" t="s">
        <v>9140</v>
      </c>
    </row>
    <row r="3635" spans="1:3" x14ac:dyDescent="0.3">
      <c r="A3635" t="s">
        <v>1351</v>
      </c>
      <c r="B3635" t="s">
        <v>424</v>
      </c>
      <c r="C3635" s="2" t="s">
        <v>9141</v>
      </c>
    </row>
    <row r="3636" spans="1:3" x14ac:dyDescent="0.3">
      <c r="A3636" t="s">
        <v>1351</v>
      </c>
      <c r="B3636" t="s">
        <v>424</v>
      </c>
      <c r="C3636" s="2" t="s">
        <v>9142</v>
      </c>
    </row>
    <row r="3637" spans="1:3" x14ac:dyDescent="0.3">
      <c r="A3637" t="s">
        <v>1351</v>
      </c>
      <c r="B3637" t="s">
        <v>424</v>
      </c>
      <c r="C3637" s="2" t="s">
        <v>9143</v>
      </c>
    </row>
    <row r="3638" spans="1:3" x14ac:dyDescent="0.3">
      <c r="A3638" t="s">
        <v>1351</v>
      </c>
      <c r="B3638" t="s">
        <v>424</v>
      </c>
      <c r="C3638" s="2" t="s">
        <v>9144</v>
      </c>
    </row>
    <row r="3639" spans="1:3" x14ac:dyDescent="0.3">
      <c r="A3639" t="s">
        <v>1351</v>
      </c>
      <c r="B3639" t="s">
        <v>424</v>
      </c>
      <c r="C3639" s="2" t="s">
        <v>9145</v>
      </c>
    </row>
    <row r="3640" spans="1:3" x14ac:dyDescent="0.3">
      <c r="A3640" t="s">
        <v>1351</v>
      </c>
      <c r="B3640" t="s">
        <v>424</v>
      </c>
      <c r="C3640" s="2" t="s">
        <v>9146</v>
      </c>
    </row>
    <row r="3641" spans="1:3" x14ac:dyDescent="0.3">
      <c r="A3641" t="s">
        <v>1351</v>
      </c>
      <c r="B3641" t="s">
        <v>424</v>
      </c>
      <c r="C3641" s="2" t="s">
        <v>9147</v>
      </c>
    </row>
    <row r="3642" spans="1:3" x14ac:dyDescent="0.3">
      <c r="A3642" t="s">
        <v>1351</v>
      </c>
      <c r="B3642" t="s">
        <v>424</v>
      </c>
      <c r="C3642" s="2" t="s">
        <v>9148</v>
      </c>
    </row>
    <row r="3643" spans="1:3" x14ac:dyDescent="0.3">
      <c r="A3643" t="s">
        <v>1351</v>
      </c>
      <c r="B3643" t="s">
        <v>424</v>
      </c>
      <c r="C3643" s="2" t="s">
        <v>9149</v>
      </c>
    </row>
    <row r="3644" spans="1:3" x14ac:dyDescent="0.3">
      <c r="A3644" t="s">
        <v>1351</v>
      </c>
      <c r="B3644" t="s">
        <v>424</v>
      </c>
      <c r="C3644" s="2" t="s">
        <v>9150</v>
      </c>
    </row>
    <row r="3645" spans="1:3" x14ac:dyDescent="0.3">
      <c r="A3645" t="s">
        <v>1351</v>
      </c>
      <c r="B3645" t="s">
        <v>424</v>
      </c>
      <c r="C3645" s="2" t="s">
        <v>9151</v>
      </c>
    </row>
    <row r="3646" spans="1:3" x14ac:dyDescent="0.3">
      <c r="A3646" t="s">
        <v>1351</v>
      </c>
      <c r="B3646" t="s">
        <v>424</v>
      </c>
      <c r="C3646" s="2" t="s">
        <v>1376</v>
      </c>
    </row>
    <row r="3647" spans="1:3" x14ac:dyDescent="0.3">
      <c r="A3647" t="s">
        <v>1351</v>
      </c>
      <c r="B3647" t="s">
        <v>424</v>
      </c>
      <c r="C3647" s="2" t="s">
        <v>1372</v>
      </c>
    </row>
    <row r="3648" spans="1:3" x14ac:dyDescent="0.3">
      <c r="A3648" t="s">
        <v>1351</v>
      </c>
      <c r="B3648" t="s">
        <v>424</v>
      </c>
      <c r="C3648" s="2" t="s">
        <v>1374</v>
      </c>
    </row>
    <row r="3649" spans="1:3" x14ac:dyDescent="0.3">
      <c r="A3649" t="s">
        <v>1351</v>
      </c>
      <c r="B3649" t="s">
        <v>424</v>
      </c>
      <c r="C3649" s="2" t="s">
        <v>9152</v>
      </c>
    </row>
    <row r="3650" spans="1:3" x14ac:dyDescent="0.3">
      <c r="A3650" t="s">
        <v>1351</v>
      </c>
      <c r="B3650" t="s">
        <v>424</v>
      </c>
      <c r="C3650" s="2" t="s">
        <v>9153</v>
      </c>
    </row>
    <row r="3651" spans="1:3" x14ac:dyDescent="0.3">
      <c r="A3651" t="s">
        <v>1351</v>
      </c>
      <c r="B3651" t="s">
        <v>424</v>
      </c>
      <c r="C3651" s="2" t="s">
        <v>1379</v>
      </c>
    </row>
    <row r="3652" spans="1:3" x14ac:dyDescent="0.3">
      <c r="A3652" t="s">
        <v>1351</v>
      </c>
      <c r="B3652" t="s">
        <v>424</v>
      </c>
      <c r="C3652" s="2" t="s">
        <v>1375</v>
      </c>
    </row>
    <row r="3653" spans="1:3" x14ac:dyDescent="0.3">
      <c r="A3653" t="s">
        <v>1351</v>
      </c>
      <c r="B3653" t="s">
        <v>424</v>
      </c>
      <c r="C3653" s="2" t="s">
        <v>1373</v>
      </c>
    </row>
    <row r="3654" spans="1:3" x14ac:dyDescent="0.3">
      <c r="A3654" t="s">
        <v>1351</v>
      </c>
      <c r="B3654" t="s">
        <v>424</v>
      </c>
      <c r="C3654" s="2" t="s">
        <v>1378</v>
      </c>
    </row>
    <row r="3655" spans="1:3" x14ac:dyDescent="0.3">
      <c r="A3655" t="s">
        <v>1351</v>
      </c>
      <c r="B3655" t="s">
        <v>424</v>
      </c>
      <c r="C3655" s="2" t="s">
        <v>9154</v>
      </c>
    </row>
    <row r="3656" spans="1:3" x14ac:dyDescent="0.3">
      <c r="A3656" t="s">
        <v>1351</v>
      </c>
      <c r="B3656" t="s">
        <v>424</v>
      </c>
      <c r="C3656" s="2" t="s">
        <v>9155</v>
      </c>
    </row>
    <row r="3657" spans="1:3" x14ac:dyDescent="0.3">
      <c r="A3657" t="s">
        <v>1351</v>
      </c>
      <c r="B3657" t="s">
        <v>424</v>
      </c>
      <c r="C3657" s="2" t="s">
        <v>1377</v>
      </c>
    </row>
    <row r="3658" spans="1:3" x14ac:dyDescent="0.3">
      <c r="A3658" t="s">
        <v>1351</v>
      </c>
      <c r="B3658" t="s">
        <v>424</v>
      </c>
      <c r="C3658" s="2" t="s">
        <v>1371</v>
      </c>
    </row>
    <row r="3659" spans="1:3" x14ac:dyDescent="0.3">
      <c r="A3659" t="s">
        <v>1351</v>
      </c>
      <c r="B3659" t="s">
        <v>424</v>
      </c>
      <c r="C3659" s="2" t="s">
        <v>9156</v>
      </c>
    </row>
    <row r="3660" spans="1:3" x14ac:dyDescent="0.3">
      <c r="A3660" t="s">
        <v>1351</v>
      </c>
      <c r="B3660" t="s">
        <v>424</v>
      </c>
      <c r="C3660" s="2" t="s">
        <v>9157</v>
      </c>
    </row>
    <row r="3661" spans="1:3" x14ac:dyDescent="0.3">
      <c r="A3661" t="s">
        <v>1351</v>
      </c>
      <c r="B3661" t="s">
        <v>424</v>
      </c>
      <c r="C3661" s="2" t="s">
        <v>9158</v>
      </c>
    </row>
    <row r="3662" spans="1:3" x14ac:dyDescent="0.3">
      <c r="A3662" t="s">
        <v>1351</v>
      </c>
      <c r="B3662" t="s">
        <v>424</v>
      </c>
      <c r="C3662" s="2" t="s">
        <v>376</v>
      </c>
    </row>
    <row r="3663" spans="1:3" x14ac:dyDescent="0.3">
      <c r="A3663" t="s">
        <v>1351</v>
      </c>
      <c r="B3663" t="s">
        <v>424</v>
      </c>
      <c r="C3663" s="2" t="s">
        <v>363</v>
      </c>
    </row>
    <row r="3664" spans="1:3" x14ac:dyDescent="0.3">
      <c r="A3664" t="s">
        <v>1351</v>
      </c>
      <c r="B3664" t="s">
        <v>1352</v>
      </c>
      <c r="C3664" s="2">
        <v>882</v>
      </c>
    </row>
    <row r="3665" spans="1:3" x14ac:dyDescent="0.3">
      <c r="A3665" t="s">
        <v>1351</v>
      </c>
      <c r="B3665" t="s">
        <v>1352</v>
      </c>
      <c r="C3665" s="2">
        <v>1970</v>
      </c>
    </row>
    <row r="3666" spans="1:3" x14ac:dyDescent="0.3">
      <c r="A3666" t="s">
        <v>1351</v>
      </c>
      <c r="B3666" t="s">
        <v>1352</v>
      </c>
      <c r="C3666" s="2">
        <v>1972</v>
      </c>
    </row>
    <row r="3667" spans="1:3" x14ac:dyDescent="0.3">
      <c r="A3667" t="s">
        <v>1351</v>
      </c>
      <c r="B3667" t="s">
        <v>1352</v>
      </c>
      <c r="C3667" s="2">
        <v>2191</v>
      </c>
    </row>
    <row r="3668" spans="1:3" x14ac:dyDescent="0.3">
      <c r="A3668" t="s">
        <v>1351</v>
      </c>
      <c r="B3668" t="s">
        <v>1352</v>
      </c>
      <c r="C3668" s="2">
        <v>2192</v>
      </c>
    </row>
    <row r="3669" spans="1:3" x14ac:dyDescent="0.3">
      <c r="A3669" t="s">
        <v>1351</v>
      </c>
      <c r="B3669" t="s">
        <v>1352</v>
      </c>
      <c r="C3669" s="2" t="s">
        <v>9159</v>
      </c>
    </row>
    <row r="3670" spans="1:3" x14ac:dyDescent="0.3">
      <c r="A3670" t="s">
        <v>1351</v>
      </c>
      <c r="B3670" t="s">
        <v>1352</v>
      </c>
      <c r="C3670" s="2" t="s">
        <v>9160</v>
      </c>
    </row>
    <row r="3671" spans="1:3" x14ac:dyDescent="0.3">
      <c r="A3671" t="s">
        <v>1351</v>
      </c>
      <c r="B3671" t="s">
        <v>1352</v>
      </c>
      <c r="C3671" s="2" t="s">
        <v>9161</v>
      </c>
    </row>
    <row r="3672" spans="1:3" x14ac:dyDescent="0.3">
      <c r="A3672" t="s">
        <v>1351</v>
      </c>
      <c r="B3672" t="s">
        <v>1352</v>
      </c>
      <c r="C3672" s="2" t="s">
        <v>9162</v>
      </c>
    </row>
    <row r="3673" spans="1:3" x14ac:dyDescent="0.3">
      <c r="A3673" t="s">
        <v>1351</v>
      </c>
      <c r="B3673" t="s">
        <v>1352</v>
      </c>
      <c r="C3673" s="2" t="s">
        <v>9163</v>
      </c>
    </row>
    <row r="3674" spans="1:3" x14ac:dyDescent="0.3">
      <c r="A3674" t="s">
        <v>1351</v>
      </c>
      <c r="B3674" t="s">
        <v>1352</v>
      </c>
      <c r="C3674" s="2" t="s">
        <v>9164</v>
      </c>
    </row>
    <row r="3675" spans="1:3" x14ac:dyDescent="0.3">
      <c r="A3675" t="s">
        <v>1351</v>
      </c>
      <c r="B3675" t="s">
        <v>1352</v>
      </c>
      <c r="C3675" s="2" t="s">
        <v>9165</v>
      </c>
    </row>
    <row r="3676" spans="1:3" x14ac:dyDescent="0.3">
      <c r="A3676" t="s">
        <v>1351</v>
      </c>
      <c r="B3676" t="s">
        <v>1352</v>
      </c>
      <c r="C3676" s="2" t="s">
        <v>9166</v>
      </c>
    </row>
    <row r="3677" spans="1:3" x14ac:dyDescent="0.3">
      <c r="A3677" t="s">
        <v>1351</v>
      </c>
      <c r="B3677" t="s">
        <v>1352</v>
      </c>
      <c r="C3677" s="2" t="s">
        <v>1355</v>
      </c>
    </row>
    <row r="3678" spans="1:3" x14ac:dyDescent="0.3">
      <c r="A3678" t="s">
        <v>1351</v>
      </c>
      <c r="B3678" t="s">
        <v>1352</v>
      </c>
      <c r="C3678" s="2" t="s">
        <v>9167</v>
      </c>
    </row>
    <row r="3679" spans="1:3" x14ac:dyDescent="0.3">
      <c r="A3679" t="s">
        <v>1351</v>
      </c>
      <c r="B3679" t="s">
        <v>1352</v>
      </c>
      <c r="C3679" s="2" t="s">
        <v>9168</v>
      </c>
    </row>
    <row r="3680" spans="1:3" x14ac:dyDescent="0.3">
      <c r="A3680" t="s">
        <v>1351</v>
      </c>
      <c r="B3680" t="s">
        <v>1352</v>
      </c>
      <c r="C3680" s="2" t="s">
        <v>9169</v>
      </c>
    </row>
    <row r="3681" spans="1:3" x14ac:dyDescent="0.3">
      <c r="A3681" t="s">
        <v>1351</v>
      </c>
      <c r="B3681" t="s">
        <v>1352</v>
      </c>
      <c r="C3681" s="2" t="s">
        <v>1354</v>
      </c>
    </row>
    <row r="3682" spans="1:3" x14ac:dyDescent="0.3">
      <c r="A3682" t="s">
        <v>1351</v>
      </c>
      <c r="B3682" t="s">
        <v>1352</v>
      </c>
      <c r="C3682" s="2" t="s">
        <v>9170</v>
      </c>
    </row>
    <row r="3683" spans="1:3" x14ac:dyDescent="0.3">
      <c r="A3683" t="s">
        <v>1351</v>
      </c>
      <c r="B3683" t="s">
        <v>1352</v>
      </c>
      <c r="C3683" s="2" t="s">
        <v>9171</v>
      </c>
    </row>
    <row r="3684" spans="1:3" x14ac:dyDescent="0.3">
      <c r="A3684" t="s">
        <v>1351</v>
      </c>
      <c r="B3684" t="s">
        <v>1352</v>
      </c>
      <c r="C3684" s="2" t="s">
        <v>1353</v>
      </c>
    </row>
    <row r="3685" spans="1:3" x14ac:dyDescent="0.3">
      <c r="A3685" t="s">
        <v>1351</v>
      </c>
      <c r="B3685" t="s">
        <v>1352</v>
      </c>
      <c r="C3685" s="2">
        <v>5447</v>
      </c>
    </row>
    <row r="3686" spans="1:3" x14ac:dyDescent="0.3">
      <c r="A3686" t="s">
        <v>1351</v>
      </c>
      <c r="B3686" t="s">
        <v>1352</v>
      </c>
      <c r="C3686" s="2" t="s">
        <v>1356</v>
      </c>
    </row>
    <row r="3687" spans="1:3" x14ac:dyDescent="0.3">
      <c r="A3687" t="s">
        <v>1351</v>
      </c>
      <c r="B3687" t="s">
        <v>1352</v>
      </c>
      <c r="C3687" s="2" t="s">
        <v>3638</v>
      </c>
    </row>
    <row r="3688" spans="1:3" x14ac:dyDescent="0.3">
      <c r="A3688" t="s">
        <v>1351</v>
      </c>
      <c r="B3688" t="s">
        <v>1352</v>
      </c>
      <c r="C3688" s="2" t="s">
        <v>3945</v>
      </c>
    </row>
    <row r="3689" spans="1:3" x14ac:dyDescent="0.3">
      <c r="A3689" t="s">
        <v>1351</v>
      </c>
      <c r="B3689" t="s">
        <v>1352</v>
      </c>
      <c r="C3689" s="2" t="s">
        <v>4428</v>
      </c>
    </row>
    <row r="3690" spans="1:3" x14ac:dyDescent="0.3">
      <c r="A3690" t="s">
        <v>1351</v>
      </c>
      <c r="B3690" t="s">
        <v>1352</v>
      </c>
      <c r="C3690" s="2" t="s">
        <v>4429</v>
      </c>
    </row>
    <row r="3691" spans="1:3" x14ac:dyDescent="0.3">
      <c r="A3691" t="s">
        <v>360</v>
      </c>
      <c r="B3691" t="s">
        <v>434</v>
      </c>
      <c r="C3691" s="2" t="s">
        <v>9172</v>
      </c>
    </row>
    <row r="3692" spans="1:3" x14ac:dyDescent="0.3">
      <c r="A3692" t="s">
        <v>9521</v>
      </c>
      <c r="B3692" t="s">
        <v>9508</v>
      </c>
      <c r="C3692" s="2" t="s">
        <v>9173</v>
      </c>
    </row>
    <row r="3693" spans="1:3" x14ac:dyDescent="0.3">
      <c r="A3693" t="s">
        <v>9521</v>
      </c>
      <c r="B3693" t="s">
        <v>9508</v>
      </c>
      <c r="C3693" s="2" t="s">
        <v>9174</v>
      </c>
    </row>
    <row r="3694" spans="1:3" x14ac:dyDescent="0.3">
      <c r="A3694" t="s">
        <v>9521</v>
      </c>
      <c r="B3694" t="s">
        <v>9508</v>
      </c>
      <c r="C3694" s="2" t="s">
        <v>9175</v>
      </c>
    </row>
    <row r="3695" spans="1:3" x14ac:dyDescent="0.3">
      <c r="A3695" t="s">
        <v>9521</v>
      </c>
      <c r="B3695" t="s">
        <v>9508</v>
      </c>
      <c r="C3695" s="2" t="s">
        <v>7521</v>
      </c>
    </row>
    <row r="3696" spans="1:3" x14ac:dyDescent="0.3">
      <c r="A3696" t="s">
        <v>9521</v>
      </c>
      <c r="B3696" t="s">
        <v>9508</v>
      </c>
      <c r="C3696" s="2" t="s">
        <v>9176</v>
      </c>
    </row>
    <row r="3697" spans="1:3" x14ac:dyDescent="0.3">
      <c r="A3697" t="s">
        <v>9521</v>
      </c>
      <c r="B3697" t="s">
        <v>9508</v>
      </c>
      <c r="C3697" s="2" t="s">
        <v>9177</v>
      </c>
    </row>
    <row r="3698" spans="1:3" x14ac:dyDescent="0.3">
      <c r="A3698" t="s">
        <v>9521</v>
      </c>
      <c r="B3698" t="s">
        <v>9508</v>
      </c>
      <c r="C3698" s="2" t="s">
        <v>9178</v>
      </c>
    </row>
    <row r="3699" spans="1:3" x14ac:dyDescent="0.3">
      <c r="A3699" t="s">
        <v>9521</v>
      </c>
      <c r="B3699" t="s">
        <v>9508</v>
      </c>
      <c r="C3699" s="2" t="s">
        <v>7517</v>
      </c>
    </row>
    <row r="3700" spans="1:3" x14ac:dyDescent="0.3">
      <c r="A3700" t="s">
        <v>9521</v>
      </c>
      <c r="B3700" t="s">
        <v>9508</v>
      </c>
      <c r="C3700" s="2" t="s">
        <v>9179</v>
      </c>
    </row>
    <row r="3701" spans="1:3" x14ac:dyDescent="0.3">
      <c r="A3701" t="s">
        <v>9521</v>
      </c>
      <c r="B3701" t="s">
        <v>9508</v>
      </c>
      <c r="C3701" s="2" t="s">
        <v>9180</v>
      </c>
    </row>
    <row r="3702" spans="1:3" x14ac:dyDescent="0.3">
      <c r="A3702" t="s">
        <v>9521</v>
      </c>
      <c r="B3702" t="s">
        <v>9508</v>
      </c>
      <c r="C3702" s="2" t="s">
        <v>9181</v>
      </c>
    </row>
    <row r="3703" spans="1:3" x14ac:dyDescent="0.3">
      <c r="A3703" t="s">
        <v>9521</v>
      </c>
      <c r="B3703" t="s">
        <v>9522</v>
      </c>
      <c r="C3703" s="2" t="s">
        <v>9182</v>
      </c>
    </row>
    <row r="3704" spans="1:3" x14ac:dyDescent="0.3">
      <c r="A3704" t="s">
        <v>9521</v>
      </c>
      <c r="B3704" t="s">
        <v>9522</v>
      </c>
      <c r="C3704" s="2" t="s">
        <v>9183</v>
      </c>
    </row>
    <row r="3705" spans="1:3" x14ac:dyDescent="0.3">
      <c r="A3705" t="s">
        <v>9521</v>
      </c>
      <c r="B3705" t="s">
        <v>9522</v>
      </c>
      <c r="C3705" s="2" t="s">
        <v>9184</v>
      </c>
    </row>
    <row r="3706" spans="1:3" x14ac:dyDescent="0.3">
      <c r="A3706" t="s">
        <v>9521</v>
      </c>
      <c r="B3706" t="s">
        <v>9523</v>
      </c>
      <c r="C3706" s="2" t="s">
        <v>9185</v>
      </c>
    </row>
    <row r="3707" spans="1:3" x14ac:dyDescent="0.3">
      <c r="A3707" t="s">
        <v>9521</v>
      </c>
      <c r="B3707" t="s">
        <v>9523</v>
      </c>
      <c r="C3707" s="2" t="s">
        <v>9186</v>
      </c>
    </row>
    <row r="3708" spans="1:3" x14ac:dyDescent="0.3">
      <c r="A3708" t="s">
        <v>9521</v>
      </c>
      <c r="B3708" t="s">
        <v>9523</v>
      </c>
      <c r="C3708" s="2" t="s">
        <v>9187</v>
      </c>
    </row>
    <row r="3709" spans="1:3" x14ac:dyDescent="0.3">
      <c r="A3709" t="s">
        <v>9521</v>
      </c>
      <c r="B3709" t="s">
        <v>9523</v>
      </c>
      <c r="C3709" s="2" t="s">
        <v>9188</v>
      </c>
    </row>
    <row r="3710" spans="1:3" x14ac:dyDescent="0.3">
      <c r="A3710" t="s">
        <v>9521</v>
      </c>
      <c r="B3710" t="s">
        <v>9523</v>
      </c>
      <c r="C3710" s="2" t="s">
        <v>9189</v>
      </c>
    </row>
    <row r="3711" spans="1:3" x14ac:dyDescent="0.3">
      <c r="A3711" t="s">
        <v>9521</v>
      </c>
      <c r="B3711" t="s">
        <v>9523</v>
      </c>
      <c r="C3711" s="2" t="s">
        <v>9190</v>
      </c>
    </row>
    <row r="3712" spans="1:3" x14ac:dyDescent="0.3">
      <c r="A3712" t="s">
        <v>9521</v>
      </c>
      <c r="B3712" t="s">
        <v>9523</v>
      </c>
      <c r="C3712" s="2" t="s">
        <v>9191</v>
      </c>
    </row>
    <row r="3713" spans="1:3" x14ac:dyDescent="0.3">
      <c r="A3713" t="s">
        <v>9521</v>
      </c>
      <c r="B3713" t="s">
        <v>9523</v>
      </c>
      <c r="C3713" s="2" t="s">
        <v>9192</v>
      </c>
    </row>
    <row r="3714" spans="1:3" x14ac:dyDescent="0.3">
      <c r="A3714" t="s">
        <v>9521</v>
      </c>
      <c r="B3714" t="s">
        <v>9523</v>
      </c>
      <c r="C3714" s="2" t="s">
        <v>9193</v>
      </c>
    </row>
    <row r="3715" spans="1:3" x14ac:dyDescent="0.3">
      <c r="A3715" t="s">
        <v>9521</v>
      </c>
      <c r="B3715" t="s">
        <v>9523</v>
      </c>
      <c r="C3715" s="2" t="s">
        <v>9194</v>
      </c>
    </row>
    <row r="3716" spans="1:3" x14ac:dyDescent="0.3">
      <c r="A3716" t="s">
        <v>9521</v>
      </c>
      <c r="B3716" t="s">
        <v>9523</v>
      </c>
      <c r="C3716" s="2" t="s">
        <v>9195</v>
      </c>
    </row>
    <row r="3717" spans="1:3" x14ac:dyDescent="0.3">
      <c r="A3717" t="s">
        <v>9521</v>
      </c>
      <c r="B3717" t="s">
        <v>9523</v>
      </c>
      <c r="C3717" s="2" t="s">
        <v>9196</v>
      </c>
    </row>
    <row r="3718" spans="1:3" x14ac:dyDescent="0.3">
      <c r="A3718" t="s">
        <v>9521</v>
      </c>
      <c r="B3718" t="s">
        <v>9523</v>
      </c>
      <c r="C3718" s="2" t="s">
        <v>9197</v>
      </c>
    </row>
    <row r="3719" spans="1:3" x14ac:dyDescent="0.3">
      <c r="A3719" t="s">
        <v>9521</v>
      </c>
      <c r="B3719" t="s">
        <v>9523</v>
      </c>
      <c r="C3719" s="2" t="s">
        <v>9198</v>
      </c>
    </row>
    <row r="3720" spans="1:3" x14ac:dyDescent="0.3">
      <c r="A3720" t="s">
        <v>9521</v>
      </c>
      <c r="B3720" t="s">
        <v>9523</v>
      </c>
      <c r="C3720" s="2" t="s">
        <v>9199</v>
      </c>
    </row>
    <row r="3721" spans="1:3" x14ac:dyDescent="0.3">
      <c r="A3721" t="s">
        <v>9521</v>
      </c>
      <c r="B3721" t="s">
        <v>9523</v>
      </c>
      <c r="C3721" s="2" t="s">
        <v>9200</v>
      </c>
    </row>
    <row r="3722" spans="1:3" x14ac:dyDescent="0.3">
      <c r="A3722" t="s">
        <v>9521</v>
      </c>
      <c r="B3722" t="s">
        <v>9523</v>
      </c>
      <c r="C3722" s="2" t="s">
        <v>9201</v>
      </c>
    </row>
    <row r="3723" spans="1:3" x14ac:dyDescent="0.3">
      <c r="A3723" t="s">
        <v>9521</v>
      </c>
      <c r="B3723" t="s">
        <v>9523</v>
      </c>
      <c r="C3723" s="2" t="s">
        <v>9202</v>
      </c>
    </row>
    <row r="3724" spans="1:3" x14ac:dyDescent="0.3">
      <c r="A3724" t="s">
        <v>9521</v>
      </c>
      <c r="B3724" t="s">
        <v>9523</v>
      </c>
      <c r="C3724" s="2" t="s">
        <v>9180</v>
      </c>
    </row>
    <row r="3725" spans="1:3" x14ac:dyDescent="0.3">
      <c r="A3725" t="s">
        <v>1397</v>
      </c>
      <c r="B3725" t="s">
        <v>1408</v>
      </c>
      <c r="C3725" s="2" t="s">
        <v>3940</v>
      </c>
    </row>
    <row r="3726" spans="1:3" x14ac:dyDescent="0.3">
      <c r="A3726" t="s">
        <v>1397</v>
      </c>
      <c r="B3726" t="s">
        <v>1408</v>
      </c>
      <c r="C3726" s="2" t="s">
        <v>9</v>
      </c>
    </row>
    <row r="3727" spans="1:3" x14ac:dyDescent="0.3">
      <c r="A3727" t="s">
        <v>1397</v>
      </c>
      <c r="B3727" t="s">
        <v>1408</v>
      </c>
      <c r="C3727" s="2" t="s">
        <v>3937</v>
      </c>
    </row>
    <row r="3728" spans="1:3" x14ac:dyDescent="0.3">
      <c r="A3728" t="s">
        <v>1397</v>
      </c>
      <c r="B3728" t="s">
        <v>1408</v>
      </c>
      <c r="C3728" s="2" t="s">
        <v>1410</v>
      </c>
    </row>
    <row r="3729" spans="1:3" x14ac:dyDescent="0.3">
      <c r="A3729" t="s">
        <v>1397</v>
      </c>
      <c r="B3729" t="s">
        <v>1408</v>
      </c>
      <c r="C3729" s="2" t="s">
        <v>3967</v>
      </c>
    </row>
    <row r="3730" spans="1:3" x14ac:dyDescent="0.3">
      <c r="A3730" t="s">
        <v>1397</v>
      </c>
      <c r="B3730" t="s">
        <v>1408</v>
      </c>
      <c r="C3730" s="2" t="s">
        <v>4311</v>
      </c>
    </row>
    <row r="3731" spans="1:3" x14ac:dyDescent="0.3">
      <c r="A3731" t="s">
        <v>1397</v>
      </c>
      <c r="B3731" t="s">
        <v>1408</v>
      </c>
      <c r="C3731" s="2" t="s">
        <v>1409</v>
      </c>
    </row>
    <row r="3732" spans="1:3" x14ac:dyDescent="0.3">
      <c r="A3732" t="s">
        <v>1397</v>
      </c>
      <c r="B3732" t="s">
        <v>1408</v>
      </c>
      <c r="C3732" s="2" t="s">
        <v>3604</v>
      </c>
    </row>
    <row r="3733" spans="1:3" x14ac:dyDescent="0.3">
      <c r="A3733" t="s">
        <v>1397</v>
      </c>
      <c r="B3733" t="s">
        <v>1408</v>
      </c>
      <c r="C3733" s="2" t="s">
        <v>3605</v>
      </c>
    </row>
    <row r="3734" spans="1:3" x14ac:dyDescent="0.3">
      <c r="A3734" t="s">
        <v>1397</v>
      </c>
      <c r="B3734" t="s">
        <v>1408</v>
      </c>
      <c r="C3734" s="2" t="s">
        <v>3606</v>
      </c>
    </row>
    <row r="3735" spans="1:3" x14ac:dyDescent="0.3">
      <c r="A3735" t="s">
        <v>1397</v>
      </c>
      <c r="B3735" t="s">
        <v>1408</v>
      </c>
      <c r="C3735" s="2" t="s">
        <v>10</v>
      </c>
    </row>
    <row r="3736" spans="1:3" x14ac:dyDescent="0.3">
      <c r="A3736" t="s">
        <v>1397</v>
      </c>
      <c r="B3736" t="s">
        <v>1408</v>
      </c>
      <c r="C3736" s="2" t="s">
        <v>3749</v>
      </c>
    </row>
    <row r="3737" spans="1:3" x14ac:dyDescent="0.3">
      <c r="A3737" t="s">
        <v>1397</v>
      </c>
      <c r="B3737" t="s">
        <v>1408</v>
      </c>
      <c r="C3737" s="2" t="s">
        <v>4315</v>
      </c>
    </row>
    <row r="3738" spans="1:3" x14ac:dyDescent="0.3">
      <c r="A3738" t="s">
        <v>1397</v>
      </c>
      <c r="B3738" t="s">
        <v>1408</v>
      </c>
      <c r="C3738" s="2" t="s">
        <v>4316</v>
      </c>
    </row>
    <row r="3739" spans="1:3" x14ac:dyDescent="0.3">
      <c r="A3739" t="s">
        <v>1397</v>
      </c>
      <c r="B3739" t="s">
        <v>1408</v>
      </c>
      <c r="C3739" s="2" t="s">
        <v>3607</v>
      </c>
    </row>
    <row r="3740" spans="1:3" x14ac:dyDescent="0.3">
      <c r="A3740" t="s">
        <v>1397</v>
      </c>
      <c r="B3740" t="s">
        <v>1408</v>
      </c>
      <c r="C3740" s="2" t="s">
        <v>4405</v>
      </c>
    </row>
    <row r="3741" spans="1:3" x14ac:dyDescent="0.3">
      <c r="A3741" t="s">
        <v>1397</v>
      </c>
      <c r="B3741" t="s">
        <v>1408</v>
      </c>
      <c r="C3741" s="2" t="s">
        <v>4406</v>
      </c>
    </row>
    <row r="3742" spans="1:3" x14ac:dyDescent="0.3">
      <c r="A3742" t="s">
        <v>1397</v>
      </c>
      <c r="B3742" t="s">
        <v>1408</v>
      </c>
      <c r="C3742" s="2" t="s">
        <v>3608</v>
      </c>
    </row>
    <row r="3743" spans="1:3" x14ac:dyDescent="0.3">
      <c r="A3743" t="s">
        <v>1397</v>
      </c>
      <c r="B3743" t="s">
        <v>1408</v>
      </c>
      <c r="C3743" s="2" t="s">
        <v>1411</v>
      </c>
    </row>
    <row r="3744" spans="1:3" x14ac:dyDescent="0.3">
      <c r="A3744" t="s">
        <v>1397</v>
      </c>
      <c r="B3744" t="s">
        <v>1408</v>
      </c>
      <c r="C3744" s="2" t="s">
        <v>16</v>
      </c>
    </row>
    <row r="3745" spans="1:3" x14ac:dyDescent="0.3">
      <c r="A3745" t="s">
        <v>1397</v>
      </c>
      <c r="B3745" t="s">
        <v>1408</v>
      </c>
      <c r="C3745" s="2" t="s">
        <v>9203</v>
      </c>
    </row>
    <row r="3746" spans="1:3" x14ac:dyDescent="0.3">
      <c r="A3746" t="s">
        <v>1397</v>
      </c>
      <c r="B3746" t="s">
        <v>1408</v>
      </c>
      <c r="C3746" s="2" t="s">
        <v>9204</v>
      </c>
    </row>
    <row r="3747" spans="1:3" x14ac:dyDescent="0.3">
      <c r="A3747" t="s">
        <v>1397</v>
      </c>
      <c r="B3747" t="s">
        <v>1408</v>
      </c>
      <c r="C3747" s="2" t="s">
        <v>9205</v>
      </c>
    </row>
    <row r="3748" spans="1:3" x14ac:dyDescent="0.3">
      <c r="A3748" t="s">
        <v>1397</v>
      </c>
      <c r="B3748" t="s">
        <v>1408</v>
      </c>
      <c r="C3748" s="2" t="s">
        <v>9206</v>
      </c>
    </row>
    <row r="3749" spans="1:3" x14ac:dyDescent="0.3">
      <c r="A3749" t="s">
        <v>1397</v>
      </c>
      <c r="B3749" t="s">
        <v>1408</v>
      </c>
      <c r="C3749" s="2" t="s">
        <v>9207</v>
      </c>
    </row>
    <row r="3750" spans="1:3" x14ac:dyDescent="0.3">
      <c r="A3750" t="s">
        <v>1397</v>
      </c>
      <c r="B3750" t="s">
        <v>1408</v>
      </c>
      <c r="C3750" s="2" t="s">
        <v>1412</v>
      </c>
    </row>
    <row r="3751" spans="1:3" x14ac:dyDescent="0.3">
      <c r="A3751" t="s">
        <v>1397</v>
      </c>
      <c r="B3751" t="s">
        <v>1398</v>
      </c>
      <c r="C3751" s="2" t="s">
        <v>1399</v>
      </c>
    </row>
    <row r="3752" spans="1:3" x14ac:dyDescent="0.3">
      <c r="A3752" t="s">
        <v>1397</v>
      </c>
      <c r="B3752" t="s">
        <v>1398</v>
      </c>
      <c r="C3752" s="2" t="s">
        <v>9208</v>
      </c>
    </row>
    <row r="3753" spans="1:3" x14ac:dyDescent="0.3">
      <c r="A3753" t="s">
        <v>1397</v>
      </c>
      <c r="B3753" t="s">
        <v>1398</v>
      </c>
      <c r="C3753" s="2" t="s">
        <v>9209</v>
      </c>
    </row>
    <row r="3754" spans="1:3" x14ac:dyDescent="0.3">
      <c r="A3754" t="s">
        <v>1397</v>
      </c>
      <c r="B3754" t="s">
        <v>1398</v>
      </c>
      <c r="C3754" s="2" t="s">
        <v>1400</v>
      </c>
    </row>
    <row r="3755" spans="1:3" x14ac:dyDescent="0.3">
      <c r="A3755" t="s">
        <v>1397</v>
      </c>
      <c r="B3755" t="s">
        <v>1398</v>
      </c>
      <c r="C3755" s="2" t="s">
        <v>3840</v>
      </c>
    </row>
    <row r="3756" spans="1:3" x14ac:dyDescent="0.3">
      <c r="A3756" t="s">
        <v>1397</v>
      </c>
      <c r="B3756" t="s">
        <v>1398</v>
      </c>
      <c r="C3756" s="2" t="s">
        <v>9210</v>
      </c>
    </row>
    <row r="3757" spans="1:3" x14ac:dyDescent="0.3">
      <c r="A3757" t="s">
        <v>1397</v>
      </c>
      <c r="B3757" t="s">
        <v>1398</v>
      </c>
      <c r="C3757" s="2" t="s">
        <v>3799</v>
      </c>
    </row>
    <row r="3758" spans="1:3" x14ac:dyDescent="0.3">
      <c r="A3758" t="s">
        <v>1397</v>
      </c>
      <c r="B3758" t="s">
        <v>1406</v>
      </c>
      <c r="C3758" s="2" t="s">
        <v>3302</v>
      </c>
    </row>
    <row r="3759" spans="1:3" x14ac:dyDescent="0.3">
      <c r="A3759" t="s">
        <v>1397</v>
      </c>
      <c r="B3759" t="s">
        <v>1406</v>
      </c>
      <c r="C3759" s="2" t="s">
        <v>9211</v>
      </c>
    </row>
    <row r="3760" spans="1:3" x14ac:dyDescent="0.3">
      <c r="A3760" t="s">
        <v>1397</v>
      </c>
      <c r="B3760" t="s">
        <v>1406</v>
      </c>
      <c r="C3760" s="2" t="s">
        <v>4072</v>
      </c>
    </row>
    <row r="3761" spans="1:3" x14ac:dyDescent="0.3">
      <c r="A3761" t="s">
        <v>1397</v>
      </c>
      <c r="B3761" t="s">
        <v>1406</v>
      </c>
      <c r="C3761" s="2" t="s">
        <v>4803</v>
      </c>
    </row>
    <row r="3762" spans="1:3" x14ac:dyDescent="0.3">
      <c r="A3762" t="s">
        <v>1397</v>
      </c>
      <c r="B3762" t="s">
        <v>1406</v>
      </c>
      <c r="C3762" s="2" t="s">
        <v>4809</v>
      </c>
    </row>
    <row r="3763" spans="1:3" x14ac:dyDescent="0.3">
      <c r="A3763" t="s">
        <v>1397</v>
      </c>
      <c r="B3763" t="s">
        <v>1406</v>
      </c>
      <c r="C3763" s="2" t="s">
        <v>9212</v>
      </c>
    </row>
    <row r="3764" spans="1:3" x14ac:dyDescent="0.3">
      <c r="A3764" t="s">
        <v>1397</v>
      </c>
      <c r="B3764" t="s">
        <v>1406</v>
      </c>
      <c r="C3764" s="2" t="s">
        <v>3657</v>
      </c>
    </row>
    <row r="3765" spans="1:3" x14ac:dyDescent="0.3">
      <c r="A3765" t="s">
        <v>1397</v>
      </c>
      <c r="B3765" t="s">
        <v>1406</v>
      </c>
      <c r="C3765" s="2" t="s">
        <v>1407</v>
      </c>
    </row>
    <row r="3766" spans="1:3" x14ac:dyDescent="0.3">
      <c r="A3766" t="s">
        <v>1397</v>
      </c>
      <c r="B3766" t="s">
        <v>1406</v>
      </c>
      <c r="C3766" s="2" t="s">
        <v>4817</v>
      </c>
    </row>
    <row r="3767" spans="1:3" x14ac:dyDescent="0.3">
      <c r="A3767" t="s">
        <v>1397</v>
      </c>
      <c r="B3767" t="s">
        <v>1406</v>
      </c>
      <c r="C3767" s="2" t="s">
        <v>3445</v>
      </c>
    </row>
    <row r="3768" spans="1:3" x14ac:dyDescent="0.3">
      <c r="A3768" t="s">
        <v>1397</v>
      </c>
      <c r="B3768" t="s">
        <v>1403</v>
      </c>
      <c r="C3768" s="2" t="s">
        <v>4013</v>
      </c>
    </row>
    <row r="3769" spans="1:3" x14ac:dyDescent="0.3">
      <c r="A3769" t="s">
        <v>1397</v>
      </c>
      <c r="B3769" t="s">
        <v>1403</v>
      </c>
      <c r="C3769" s="2" t="s">
        <v>4453</v>
      </c>
    </row>
    <row r="3770" spans="1:3" x14ac:dyDescent="0.3">
      <c r="A3770" t="s">
        <v>1397</v>
      </c>
      <c r="B3770" t="s">
        <v>1403</v>
      </c>
      <c r="C3770" s="2" t="s">
        <v>3598</v>
      </c>
    </row>
    <row r="3771" spans="1:3" x14ac:dyDescent="0.3">
      <c r="A3771" t="s">
        <v>1397</v>
      </c>
      <c r="B3771" t="s">
        <v>1403</v>
      </c>
      <c r="C3771" s="2" t="s">
        <v>1405</v>
      </c>
    </row>
    <row r="3772" spans="1:3" x14ac:dyDescent="0.3">
      <c r="A3772" t="s">
        <v>1397</v>
      </c>
      <c r="B3772" t="s">
        <v>1403</v>
      </c>
      <c r="C3772" s="2" t="s">
        <v>3880</v>
      </c>
    </row>
    <row r="3773" spans="1:3" x14ac:dyDescent="0.3">
      <c r="A3773" t="s">
        <v>1397</v>
      </c>
      <c r="B3773" t="s">
        <v>1403</v>
      </c>
      <c r="C3773" s="2" t="s">
        <v>3602</v>
      </c>
    </row>
    <row r="3774" spans="1:3" x14ac:dyDescent="0.3">
      <c r="A3774" t="s">
        <v>1397</v>
      </c>
      <c r="B3774" t="s">
        <v>1403</v>
      </c>
      <c r="C3774" s="2" t="s">
        <v>4459</v>
      </c>
    </row>
    <row r="3775" spans="1:3" x14ac:dyDescent="0.3">
      <c r="A3775" t="s">
        <v>1397</v>
      </c>
      <c r="B3775" t="s">
        <v>1403</v>
      </c>
      <c r="C3775" s="2" t="s">
        <v>31</v>
      </c>
    </row>
    <row r="3776" spans="1:3" x14ac:dyDescent="0.3">
      <c r="A3776" t="s">
        <v>1397</v>
      </c>
      <c r="B3776" t="s">
        <v>1403</v>
      </c>
      <c r="C3776" s="2" t="s">
        <v>4460</v>
      </c>
    </row>
    <row r="3777" spans="1:3" x14ac:dyDescent="0.3">
      <c r="A3777" t="s">
        <v>1397</v>
      </c>
      <c r="B3777" t="s">
        <v>1403</v>
      </c>
      <c r="C3777" s="2" t="s">
        <v>9213</v>
      </c>
    </row>
    <row r="3778" spans="1:3" x14ac:dyDescent="0.3">
      <c r="A3778" t="s">
        <v>1397</v>
      </c>
      <c r="B3778" t="s">
        <v>1403</v>
      </c>
      <c r="C3778" s="2" t="s">
        <v>9214</v>
      </c>
    </row>
    <row r="3779" spans="1:3" x14ac:dyDescent="0.3">
      <c r="A3779" t="s">
        <v>1397</v>
      </c>
      <c r="B3779" t="s">
        <v>1403</v>
      </c>
      <c r="C3779" s="2" t="s">
        <v>1404</v>
      </c>
    </row>
    <row r="3780" spans="1:3" x14ac:dyDescent="0.3">
      <c r="A3780" t="s">
        <v>1397</v>
      </c>
      <c r="B3780" t="s">
        <v>1403</v>
      </c>
      <c r="C3780" s="2" t="s">
        <v>9215</v>
      </c>
    </row>
    <row r="3781" spans="1:3" x14ac:dyDescent="0.3">
      <c r="A3781" t="s">
        <v>1397</v>
      </c>
      <c r="B3781" t="s">
        <v>1401</v>
      </c>
      <c r="C3781" s="2" t="s">
        <v>45</v>
      </c>
    </row>
    <row r="3782" spans="1:3" x14ac:dyDescent="0.3">
      <c r="A3782" t="s">
        <v>1397</v>
      </c>
      <c r="B3782" t="s">
        <v>1401</v>
      </c>
      <c r="C3782" s="2" t="s">
        <v>46</v>
      </c>
    </row>
    <row r="3783" spans="1:3" x14ac:dyDescent="0.3">
      <c r="A3783" t="s">
        <v>1397</v>
      </c>
      <c r="B3783" t="s">
        <v>1401</v>
      </c>
      <c r="C3783" s="2" t="s">
        <v>4622</v>
      </c>
    </row>
    <row r="3784" spans="1:3" x14ac:dyDescent="0.3">
      <c r="A3784" t="s">
        <v>1397</v>
      </c>
      <c r="B3784" t="s">
        <v>1401</v>
      </c>
      <c r="C3784" s="2" t="s">
        <v>1402</v>
      </c>
    </row>
    <row r="3785" spans="1:3" x14ac:dyDescent="0.3">
      <c r="A3785" t="s">
        <v>1397</v>
      </c>
      <c r="B3785" t="s">
        <v>1401</v>
      </c>
      <c r="C3785" s="2" t="s">
        <v>3353</v>
      </c>
    </row>
    <row r="3786" spans="1:3" x14ac:dyDescent="0.3">
      <c r="A3786" t="s">
        <v>1397</v>
      </c>
      <c r="B3786" t="s">
        <v>1401</v>
      </c>
      <c r="C3786" s="2" t="s">
        <v>9216</v>
      </c>
    </row>
    <row r="3787" spans="1:3" x14ac:dyDescent="0.3">
      <c r="A3787" t="s">
        <v>1397</v>
      </c>
      <c r="B3787" t="s">
        <v>9524</v>
      </c>
      <c r="C3787" s="2">
        <v>10026457</v>
      </c>
    </row>
    <row r="3788" spans="1:3" x14ac:dyDescent="0.3">
      <c r="A3788" t="s">
        <v>1397</v>
      </c>
      <c r="B3788" t="s">
        <v>9524</v>
      </c>
      <c r="C3788" s="2">
        <v>10026647</v>
      </c>
    </row>
    <row r="3789" spans="1:3" x14ac:dyDescent="0.3">
      <c r="A3789" t="s">
        <v>1397</v>
      </c>
      <c r="B3789" t="s">
        <v>9524</v>
      </c>
      <c r="C3789" s="2">
        <v>10026764</v>
      </c>
    </row>
    <row r="3790" spans="1:3" x14ac:dyDescent="0.3">
      <c r="A3790" t="s">
        <v>1397</v>
      </c>
      <c r="B3790" t="s">
        <v>9524</v>
      </c>
      <c r="C3790" s="2">
        <v>10026768</v>
      </c>
    </row>
    <row r="3791" spans="1:3" x14ac:dyDescent="0.3">
      <c r="A3791" t="s">
        <v>1397</v>
      </c>
      <c r="B3791" t="s">
        <v>9524</v>
      </c>
      <c r="C3791" s="2">
        <v>10026770</v>
      </c>
    </row>
    <row r="3792" spans="1:3" x14ac:dyDescent="0.3">
      <c r="A3792" t="s">
        <v>1397</v>
      </c>
      <c r="B3792" t="s">
        <v>9524</v>
      </c>
      <c r="C3792" s="2">
        <v>10038232</v>
      </c>
    </row>
    <row r="3793" spans="1:3" x14ac:dyDescent="0.3">
      <c r="A3793" t="s">
        <v>1413</v>
      </c>
      <c r="B3793" t="s">
        <v>1414</v>
      </c>
      <c r="C3793" s="2" t="s">
        <v>9217</v>
      </c>
    </row>
    <row r="3794" spans="1:3" x14ac:dyDescent="0.3">
      <c r="A3794" t="s">
        <v>1413</v>
      </c>
      <c r="B3794" t="s">
        <v>1414</v>
      </c>
      <c r="C3794" s="2" t="s">
        <v>9218</v>
      </c>
    </row>
    <row r="3795" spans="1:3" x14ac:dyDescent="0.3">
      <c r="A3795" t="s">
        <v>1413</v>
      </c>
      <c r="B3795" t="s">
        <v>1414</v>
      </c>
      <c r="C3795" s="2" t="s">
        <v>9219</v>
      </c>
    </row>
    <row r="3796" spans="1:3" x14ac:dyDescent="0.3">
      <c r="A3796" t="s">
        <v>1413</v>
      </c>
      <c r="B3796" t="s">
        <v>1414</v>
      </c>
      <c r="C3796" s="2" t="s">
        <v>9220</v>
      </c>
    </row>
    <row r="3797" spans="1:3" x14ac:dyDescent="0.3">
      <c r="A3797" t="s">
        <v>1413</v>
      </c>
      <c r="B3797" t="s">
        <v>1414</v>
      </c>
      <c r="C3797" s="2" t="s">
        <v>9221</v>
      </c>
    </row>
    <row r="3798" spans="1:3" x14ac:dyDescent="0.3">
      <c r="A3798" t="s">
        <v>1413</v>
      </c>
      <c r="B3798" t="s">
        <v>1414</v>
      </c>
      <c r="C3798" s="2" t="s">
        <v>9222</v>
      </c>
    </row>
    <row r="3799" spans="1:3" x14ac:dyDescent="0.3">
      <c r="A3799" t="s">
        <v>1413</v>
      </c>
      <c r="B3799" t="s">
        <v>1414</v>
      </c>
      <c r="C3799" s="2" t="s">
        <v>4351</v>
      </c>
    </row>
    <row r="3800" spans="1:3" x14ac:dyDescent="0.3">
      <c r="A3800" t="s">
        <v>1413</v>
      </c>
      <c r="B3800" t="s">
        <v>1414</v>
      </c>
      <c r="C3800" s="2" t="s">
        <v>1432</v>
      </c>
    </row>
    <row r="3801" spans="1:3" x14ac:dyDescent="0.3">
      <c r="A3801" t="s">
        <v>1413</v>
      </c>
      <c r="B3801" t="s">
        <v>1414</v>
      </c>
      <c r="C3801" s="2" t="s">
        <v>9223</v>
      </c>
    </row>
    <row r="3802" spans="1:3" x14ac:dyDescent="0.3">
      <c r="A3802" t="s">
        <v>1413</v>
      </c>
      <c r="B3802" t="s">
        <v>1414</v>
      </c>
      <c r="C3802" s="2" t="s">
        <v>4330</v>
      </c>
    </row>
    <row r="3803" spans="1:3" x14ac:dyDescent="0.3">
      <c r="A3803" t="s">
        <v>1413</v>
      </c>
      <c r="B3803" t="s">
        <v>1414</v>
      </c>
      <c r="C3803" s="2" t="s">
        <v>4331</v>
      </c>
    </row>
    <row r="3804" spans="1:3" x14ac:dyDescent="0.3">
      <c r="A3804" t="s">
        <v>1413</v>
      </c>
      <c r="B3804" t="s">
        <v>1414</v>
      </c>
      <c r="C3804" s="2" t="s">
        <v>4332</v>
      </c>
    </row>
    <row r="3805" spans="1:3" x14ac:dyDescent="0.3">
      <c r="A3805" t="s">
        <v>1413</v>
      </c>
      <c r="B3805" t="s">
        <v>1414</v>
      </c>
      <c r="C3805" s="2" t="s">
        <v>4333</v>
      </c>
    </row>
    <row r="3806" spans="1:3" x14ac:dyDescent="0.3">
      <c r="A3806" t="s">
        <v>1413</v>
      </c>
      <c r="B3806" t="s">
        <v>1414</v>
      </c>
      <c r="C3806" s="2" t="s">
        <v>4334</v>
      </c>
    </row>
    <row r="3807" spans="1:3" x14ac:dyDescent="0.3">
      <c r="A3807" t="s">
        <v>1413</v>
      </c>
      <c r="B3807" t="s">
        <v>1414</v>
      </c>
      <c r="C3807" s="2" t="s">
        <v>4335</v>
      </c>
    </row>
    <row r="3808" spans="1:3" x14ac:dyDescent="0.3">
      <c r="A3808" t="s">
        <v>1413</v>
      </c>
      <c r="B3808" t="s">
        <v>1414</v>
      </c>
      <c r="C3808" s="2" t="s">
        <v>4336</v>
      </c>
    </row>
    <row r="3809" spans="1:3" x14ac:dyDescent="0.3">
      <c r="A3809" t="s">
        <v>1413</v>
      </c>
      <c r="B3809" t="s">
        <v>1414</v>
      </c>
      <c r="C3809" s="2" t="s">
        <v>4337</v>
      </c>
    </row>
    <row r="3810" spans="1:3" x14ac:dyDescent="0.3">
      <c r="A3810" t="s">
        <v>1413</v>
      </c>
      <c r="B3810" t="s">
        <v>1414</v>
      </c>
      <c r="C3810" s="2" t="s">
        <v>4338</v>
      </c>
    </row>
    <row r="3811" spans="1:3" x14ac:dyDescent="0.3">
      <c r="A3811" t="s">
        <v>1413</v>
      </c>
      <c r="B3811" t="s">
        <v>1414</v>
      </c>
      <c r="C3811" s="2" t="s">
        <v>1426</v>
      </c>
    </row>
    <row r="3812" spans="1:3" x14ac:dyDescent="0.3">
      <c r="A3812" t="s">
        <v>1413</v>
      </c>
      <c r="B3812" t="s">
        <v>1414</v>
      </c>
      <c r="C3812" s="2" t="s">
        <v>4339</v>
      </c>
    </row>
    <row r="3813" spans="1:3" x14ac:dyDescent="0.3">
      <c r="A3813" t="s">
        <v>1413</v>
      </c>
      <c r="B3813" t="s">
        <v>1414</v>
      </c>
      <c r="C3813" s="2" t="s">
        <v>4340</v>
      </c>
    </row>
    <row r="3814" spans="1:3" x14ac:dyDescent="0.3">
      <c r="A3814" t="s">
        <v>1413</v>
      </c>
      <c r="B3814" t="s">
        <v>1414</v>
      </c>
      <c r="C3814" s="2" t="s">
        <v>4341</v>
      </c>
    </row>
    <row r="3815" spans="1:3" x14ac:dyDescent="0.3">
      <c r="A3815" t="s">
        <v>1413</v>
      </c>
      <c r="B3815" t="s">
        <v>1414</v>
      </c>
      <c r="C3815" s="2" t="s">
        <v>4342</v>
      </c>
    </row>
    <row r="3816" spans="1:3" x14ac:dyDescent="0.3">
      <c r="A3816" t="s">
        <v>1413</v>
      </c>
      <c r="B3816" t="s">
        <v>1414</v>
      </c>
      <c r="C3816" s="2" t="s">
        <v>4093</v>
      </c>
    </row>
    <row r="3817" spans="1:3" x14ac:dyDescent="0.3">
      <c r="A3817" t="s">
        <v>1413</v>
      </c>
      <c r="B3817" t="s">
        <v>1414</v>
      </c>
      <c r="C3817" s="2" t="s">
        <v>9224</v>
      </c>
    </row>
    <row r="3818" spans="1:3" x14ac:dyDescent="0.3">
      <c r="A3818" t="s">
        <v>1413</v>
      </c>
      <c r="B3818" t="s">
        <v>1414</v>
      </c>
      <c r="C3818" s="2" t="s">
        <v>4343</v>
      </c>
    </row>
    <row r="3819" spans="1:3" x14ac:dyDescent="0.3">
      <c r="A3819" t="s">
        <v>1413</v>
      </c>
      <c r="B3819" t="s">
        <v>1414</v>
      </c>
      <c r="C3819" s="2" t="s">
        <v>4344</v>
      </c>
    </row>
    <row r="3820" spans="1:3" x14ac:dyDescent="0.3">
      <c r="A3820" t="s">
        <v>1413</v>
      </c>
      <c r="B3820" t="s">
        <v>1414</v>
      </c>
      <c r="C3820" s="2" t="s">
        <v>4345</v>
      </c>
    </row>
    <row r="3821" spans="1:3" x14ac:dyDescent="0.3">
      <c r="A3821" t="s">
        <v>1413</v>
      </c>
      <c r="B3821" t="s">
        <v>1414</v>
      </c>
      <c r="C3821" s="2" t="s">
        <v>4346</v>
      </c>
    </row>
    <row r="3822" spans="1:3" x14ac:dyDescent="0.3">
      <c r="A3822" t="s">
        <v>1413</v>
      </c>
      <c r="B3822" t="s">
        <v>1414</v>
      </c>
      <c r="C3822" s="2" t="s">
        <v>4347</v>
      </c>
    </row>
    <row r="3823" spans="1:3" x14ac:dyDescent="0.3">
      <c r="A3823" t="s">
        <v>1413</v>
      </c>
      <c r="B3823" t="s">
        <v>1414</v>
      </c>
      <c r="C3823" s="2" t="s">
        <v>4094</v>
      </c>
    </row>
    <row r="3824" spans="1:3" x14ac:dyDescent="0.3">
      <c r="A3824" t="s">
        <v>1413</v>
      </c>
      <c r="B3824" t="s">
        <v>1414</v>
      </c>
      <c r="C3824" s="2" t="s">
        <v>4348</v>
      </c>
    </row>
    <row r="3825" spans="1:3" x14ac:dyDescent="0.3">
      <c r="A3825" t="s">
        <v>1413</v>
      </c>
      <c r="B3825" t="s">
        <v>1414</v>
      </c>
      <c r="C3825" s="2" t="s">
        <v>4349</v>
      </c>
    </row>
    <row r="3826" spans="1:3" x14ac:dyDescent="0.3">
      <c r="A3826" t="s">
        <v>1413</v>
      </c>
      <c r="B3826" t="s">
        <v>1414</v>
      </c>
      <c r="C3826" s="2" t="s">
        <v>4350</v>
      </c>
    </row>
    <row r="3827" spans="1:3" x14ac:dyDescent="0.3">
      <c r="A3827" t="s">
        <v>1413</v>
      </c>
      <c r="B3827" t="s">
        <v>1414</v>
      </c>
      <c r="C3827" s="2" t="s">
        <v>4352</v>
      </c>
    </row>
    <row r="3828" spans="1:3" x14ac:dyDescent="0.3">
      <c r="A3828" t="s">
        <v>1413</v>
      </c>
      <c r="B3828" t="s">
        <v>1414</v>
      </c>
      <c r="C3828" s="2" t="s">
        <v>4353</v>
      </c>
    </row>
    <row r="3829" spans="1:3" x14ac:dyDescent="0.3">
      <c r="A3829" t="s">
        <v>1413</v>
      </c>
      <c r="B3829" t="s">
        <v>1414</v>
      </c>
      <c r="C3829" s="2" t="s">
        <v>4095</v>
      </c>
    </row>
    <row r="3830" spans="1:3" x14ac:dyDescent="0.3">
      <c r="A3830" t="s">
        <v>1413</v>
      </c>
      <c r="B3830" t="s">
        <v>1414</v>
      </c>
      <c r="C3830" s="2" t="s">
        <v>9225</v>
      </c>
    </row>
    <row r="3831" spans="1:3" x14ac:dyDescent="0.3">
      <c r="A3831" t="s">
        <v>1413</v>
      </c>
      <c r="B3831" t="s">
        <v>1414</v>
      </c>
      <c r="C3831" s="2" t="s">
        <v>4354</v>
      </c>
    </row>
    <row r="3832" spans="1:3" x14ac:dyDescent="0.3">
      <c r="A3832" t="s">
        <v>1413</v>
      </c>
      <c r="B3832" t="s">
        <v>1414</v>
      </c>
      <c r="C3832" s="2" t="s">
        <v>9226</v>
      </c>
    </row>
    <row r="3833" spans="1:3" x14ac:dyDescent="0.3">
      <c r="A3833" t="s">
        <v>1413</v>
      </c>
      <c r="B3833" t="s">
        <v>1414</v>
      </c>
      <c r="C3833" s="2" t="s">
        <v>4355</v>
      </c>
    </row>
    <row r="3834" spans="1:3" x14ac:dyDescent="0.3">
      <c r="A3834" t="s">
        <v>1413</v>
      </c>
      <c r="B3834" t="s">
        <v>1414</v>
      </c>
      <c r="C3834" s="2" t="s">
        <v>4356</v>
      </c>
    </row>
    <row r="3835" spans="1:3" x14ac:dyDescent="0.3">
      <c r="A3835" t="s">
        <v>1413</v>
      </c>
      <c r="B3835" t="s">
        <v>1414</v>
      </c>
      <c r="C3835" s="2" t="s">
        <v>4357</v>
      </c>
    </row>
    <row r="3836" spans="1:3" x14ac:dyDescent="0.3">
      <c r="A3836" t="s">
        <v>1413</v>
      </c>
      <c r="B3836" t="s">
        <v>1414</v>
      </c>
      <c r="C3836" s="2" t="s">
        <v>4358</v>
      </c>
    </row>
    <row r="3837" spans="1:3" x14ac:dyDescent="0.3">
      <c r="A3837" t="s">
        <v>1413</v>
      </c>
      <c r="B3837" t="s">
        <v>1414</v>
      </c>
      <c r="C3837" s="2" t="s">
        <v>4359</v>
      </c>
    </row>
    <row r="3838" spans="1:3" x14ac:dyDescent="0.3">
      <c r="A3838" t="s">
        <v>1413</v>
      </c>
      <c r="B3838" t="s">
        <v>1414</v>
      </c>
      <c r="C3838" s="2" t="s">
        <v>4360</v>
      </c>
    </row>
    <row r="3839" spans="1:3" x14ac:dyDescent="0.3">
      <c r="A3839" t="s">
        <v>1413</v>
      </c>
      <c r="B3839" t="s">
        <v>1414</v>
      </c>
      <c r="C3839" s="2" t="s">
        <v>4361</v>
      </c>
    </row>
    <row r="3840" spans="1:3" x14ac:dyDescent="0.3">
      <c r="A3840" t="s">
        <v>1413</v>
      </c>
      <c r="B3840" t="s">
        <v>1414</v>
      </c>
      <c r="C3840" s="2" t="s">
        <v>4362</v>
      </c>
    </row>
    <row r="3841" spans="1:3" x14ac:dyDescent="0.3">
      <c r="A3841" t="s">
        <v>1413</v>
      </c>
      <c r="B3841" t="s">
        <v>1414</v>
      </c>
      <c r="C3841" s="2" t="s">
        <v>4363</v>
      </c>
    </row>
    <row r="3842" spans="1:3" x14ac:dyDescent="0.3">
      <c r="A3842" t="s">
        <v>1413</v>
      </c>
      <c r="B3842" t="s">
        <v>1414</v>
      </c>
      <c r="C3842" s="2" t="s">
        <v>4364</v>
      </c>
    </row>
    <row r="3843" spans="1:3" x14ac:dyDescent="0.3">
      <c r="A3843" t="s">
        <v>1413</v>
      </c>
      <c r="B3843" t="s">
        <v>1414</v>
      </c>
      <c r="C3843" s="2" t="s">
        <v>4365</v>
      </c>
    </row>
    <row r="3844" spans="1:3" x14ac:dyDescent="0.3">
      <c r="A3844" t="s">
        <v>1413</v>
      </c>
      <c r="B3844" t="s">
        <v>1414</v>
      </c>
      <c r="C3844" s="2" t="s">
        <v>4366</v>
      </c>
    </row>
    <row r="3845" spans="1:3" x14ac:dyDescent="0.3">
      <c r="A3845" t="s">
        <v>1413</v>
      </c>
      <c r="B3845" t="s">
        <v>1414</v>
      </c>
      <c r="C3845" s="2" t="s">
        <v>9227</v>
      </c>
    </row>
    <row r="3846" spans="1:3" x14ac:dyDescent="0.3">
      <c r="A3846" t="s">
        <v>1413</v>
      </c>
      <c r="B3846" t="s">
        <v>1414</v>
      </c>
      <c r="C3846" s="2" t="s">
        <v>4367</v>
      </c>
    </row>
    <row r="3847" spans="1:3" x14ac:dyDescent="0.3">
      <c r="A3847" t="s">
        <v>1413</v>
      </c>
      <c r="B3847" t="s">
        <v>1414</v>
      </c>
      <c r="C3847" s="2" t="s">
        <v>4368</v>
      </c>
    </row>
    <row r="3848" spans="1:3" x14ac:dyDescent="0.3">
      <c r="A3848" t="s">
        <v>1413</v>
      </c>
      <c r="B3848" t="s">
        <v>1414</v>
      </c>
      <c r="C3848" s="2" t="s">
        <v>4369</v>
      </c>
    </row>
    <row r="3849" spans="1:3" x14ac:dyDescent="0.3">
      <c r="A3849" t="s">
        <v>1413</v>
      </c>
      <c r="B3849" t="s">
        <v>1414</v>
      </c>
      <c r="C3849" s="2" t="s">
        <v>9228</v>
      </c>
    </row>
    <row r="3850" spans="1:3" x14ac:dyDescent="0.3">
      <c r="A3850" t="s">
        <v>1413</v>
      </c>
      <c r="B3850" t="s">
        <v>1414</v>
      </c>
      <c r="C3850" s="2" t="s">
        <v>1455</v>
      </c>
    </row>
    <row r="3851" spans="1:3" x14ac:dyDescent="0.3">
      <c r="A3851" t="s">
        <v>1413</v>
      </c>
      <c r="B3851" t="s">
        <v>1414</v>
      </c>
      <c r="C3851" s="2" t="s">
        <v>4149</v>
      </c>
    </row>
    <row r="3852" spans="1:3" x14ac:dyDescent="0.3">
      <c r="A3852" t="s">
        <v>1413</v>
      </c>
      <c r="B3852" t="s">
        <v>1414</v>
      </c>
      <c r="C3852" s="2" t="s">
        <v>4111</v>
      </c>
    </row>
    <row r="3853" spans="1:3" x14ac:dyDescent="0.3">
      <c r="A3853" t="s">
        <v>1413</v>
      </c>
      <c r="B3853" t="s">
        <v>1414</v>
      </c>
      <c r="C3853" s="2" t="s">
        <v>4378</v>
      </c>
    </row>
    <row r="3854" spans="1:3" x14ac:dyDescent="0.3">
      <c r="A3854" t="s">
        <v>1413</v>
      </c>
      <c r="B3854" t="s">
        <v>1414</v>
      </c>
      <c r="C3854" s="2" t="s">
        <v>4379</v>
      </c>
    </row>
    <row r="3855" spans="1:3" x14ac:dyDescent="0.3">
      <c r="A3855" t="s">
        <v>1413</v>
      </c>
      <c r="B3855" t="s">
        <v>1414</v>
      </c>
      <c r="C3855" s="2" t="s">
        <v>1429</v>
      </c>
    </row>
    <row r="3856" spans="1:3" x14ac:dyDescent="0.3">
      <c r="A3856" t="s">
        <v>1413</v>
      </c>
      <c r="B3856" t="s">
        <v>1414</v>
      </c>
      <c r="C3856" s="2" t="s">
        <v>9229</v>
      </c>
    </row>
    <row r="3857" spans="1:3" x14ac:dyDescent="0.3">
      <c r="A3857" t="s">
        <v>1413</v>
      </c>
      <c r="B3857" t="s">
        <v>1414</v>
      </c>
      <c r="C3857" s="2" t="s">
        <v>1420</v>
      </c>
    </row>
    <row r="3858" spans="1:3" x14ac:dyDescent="0.3">
      <c r="A3858" t="s">
        <v>1413</v>
      </c>
      <c r="B3858" t="s">
        <v>1414</v>
      </c>
      <c r="C3858" s="2" t="s">
        <v>1439</v>
      </c>
    </row>
    <row r="3859" spans="1:3" x14ac:dyDescent="0.3">
      <c r="A3859" t="s">
        <v>1413</v>
      </c>
      <c r="B3859" t="s">
        <v>1414</v>
      </c>
      <c r="C3859" s="2" t="s">
        <v>4380</v>
      </c>
    </row>
    <row r="3860" spans="1:3" x14ac:dyDescent="0.3">
      <c r="A3860" t="s">
        <v>1413</v>
      </c>
      <c r="B3860" t="s">
        <v>1414</v>
      </c>
      <c r="C3860" s="2" t="s">
        <v>4108</v>
      </c>
    </row>
    <row r="3861" spans="1:3" x14ac:dyDescent="0.3">
      <c r="A3861" t="s">
        <v>1413</v>
      </c>
      <c r="B3861" t="s">
        <v>1414</v>
      </c>
      <c r="C3861" s="2" t="s">
        <v>4381</v>
      </c>
    </row>
    <row r="3862" spans="1:3" x14ac:dyDescent="0.3">
      <c r="A3862" t="s">
        <v>1413</v>
      </c>
      <c r="B3862" t="s">
        <v>1414</v>
      </c>
      <c r="C3862" s="2" t="s">
        <v>9230</v>
      </c>
    </row>
    <row r="3863" spans="1:3" x14ac:dyDescent="0.3">
      <c r="A3863" t="s">
        <v>1413</v>
      </c>
      <c r="B3863" t="s">
        <v>1414</v>
      </c>
      <c r="C3863" s="2" t="s">
        <v>9231</v>
      </c>
    </row>
    <row r="3864" spans="1:3" x14ac:dyDescent="0.3">
      <c r="A3864" t="s">
        <v>1413</v>
      </c>
      <c r="B3864" t="s">
        <v>1414</v>
      </c>
      <c r="C3864" s="2" t="s">
        <v>4106</v>
      </c>
    </row>
    <row r="3865" spans="1:3" x14ac:dyDescent="0.3">
      <c r="A3865" t="s">
        <v>1413</v>
      </c>
      <c r="B3865" t="s">
        <v>1414</v>
      </c>
      <c r="C3865" s="2" t="s">
        <v>1435</v>
      </c>
    </row>
    <row r="3866" spans="1:3" x14ac:dyDescent="0.3">
      <c r="A3866" t="s">
        <v>1413</v>
      </c>
      <c r="B3866" t="s">
        <v>1414</v>
      </c>
      <c r="C3866" s="2" t="s">
        <v>4382</v>
      </c>
    </row>
    <row r="3867" spans="1:3" x14ac:dyDescent="0.3">
      <c r="A3867" t="s">
        <v>1413</v>
      </c>
      <c r="B3867" t="s">
        <v>1414</v>
      </c>
      <c r="C3867" s="2" t="s">
        <v>4370</v>
      </c>
    </row>
    <row r="3868" spans="1:3" x14ac:dyDescent="0.3">
      <c r="A3868" t="s">
        <v>1413</v>
      </c>
      <c r="B3868" t="s">
        <v>1414</v>
      </c>
      <c r="C3868" s="2" t="s">
        <v>4371</v>
      </c>
    </row>
    <row r="3869" spans="1:3" x14ac:dyDescent="0.3">
      <c r="A3869" t="s">
        <v>1413</v>
      </c>
      <c r="B3869" t="s">
        <v>1414</v>
      </c>
      <c r="C3869" s="2" t="s">
        <v>4372</v>
      </c>
    </row>
    <row r="3870" spans="1:3" x14ac:dyDescent="0.3">
      <c r="A3870" t="s">
        <v>1413</v>
      </c>
      <c r="B3870" t="s">
        <v>1414</v>
      </c>
      <c r="C3870" s="2" t="s">
        <v>1453</v>
      </c>
    </row>
    <row r="3871" spans="1:3" x14ac:dyDescent="0.3">
      <c r="A3871" t="s">
        <v>1413</v>
      </c>
      <c r="B3871" t="s">
        <v>1414</v>
      </c>
      <c r="C3871" s="2" t="s">
        <v>4373</v>
      </c>
    </row>
    <row r="3872" spans="1:3" x14ac:dyDescent="0.3">
      <c r="A3872" t="s">
        <v>1413</v>
      </c>
      <c r="B3872" t="s">
        <v>1414</v>
      </c>
      <c r="C3872" s="2" t="s">
        <v>4374</v>
      </c>
    </row>
    <row r="3873" spans="1:3" x14ac:dyDescent="0.3">
      <c r="A3873" t="s">
        <v>1413</v>
      </c>
      <c r="B3873" t="s">
        <v>1414</v>
      </c>
      <c r="C3873" s="2" t="s">
        <v>4375</v>
      </c>
    </row>
    <row r="3874" spans="1:3" x14ac:dyDescent="0.3">
      <c r="A3874" t="s">
        <v>1413</v>
      </c>
      <c r="B3874" t="s">
        <v>1414</v>
      </c>
      <c r="C3874" s="2" t="s">
        <v>1437</v>
      </c>
    </row>
    <row r="3875" spans="1:3" x14ac:dyDescent="0.3">
      <c r="A3875" t="s">
        <v>1413</v>
      </c>
      <c r="B3875" t="s">
        <v>1414</v>
      </c>
      <c r="C3875" s="2" t="s">
        <v>4376</v>
      </c>
    </row>
    <row r="3876" spans="1:3" x14ac:dyDescent="0.3">
      <c r="A3876" t="s">
        <v>1413</v>
      </c>
      <c r="B3876" t="s">
        <v>1414</v>
      </c>
      <c r="C3876" s="2" t="s">
        <v>1442</v>
      </c>
    </row>
    <row r="3877" spans="1:3" x14ac:dyDescent="0.3">
      <c r="A3877" t="s">
        <v>1413</v>
      </c>
      <c r="B3877" t="s">
        <v>1414</v>
      </c>
      <c r="C3877" s="2" t="s">
        <v>1436</v>
      </c>
    </row>
    <row r="3878" spans="1:3" x14ac:dyDescent="0.3">
      <c r="A3878" t="s">
        <v>1413</v>
      </c>
      <c r="B3878" t="s">
        <v>1414</v>
      </c>
      <c r="C3878" s="2" t="s">
        <v>4377</v>
      </c>
    </row>
    <row r="3879" spans="1:3" x14ac:dyDescent="0.3">
      <c r="A3879" t="s">
        <v>1413</v>
      </c>
      <c r="B3879" t="s">
        <v>1414</v>
      </c>
      <c r="C3879" s="2" t="s">
        <v>9232</v>
      </c>
    </row>
    <row r="3880" spans="1:3" x14ac:dyDescent="0.3">
      <c r="A3880" t="s">
        <v>1413</v>
      </c>
      <c r="B3880" t="s">
        <v>1414</v>
      </c>
      <c r="C3880" s="2" t="s">
        <v>4196</v>
      </c>
    </row>
    <row r="3881" spans="1:3" x14ac:dyDescent="0.3">
      <c r="A3881" t="s">
        <v>1413</v>
      </c>
      <c r="B3881" t="s">
        <v>1414</v>
      </c>
      <c r="C3881" s="2" t="s">
        <v>9233</v>
      </c>
    </row>
    <row r="3882" spans="1:3" x14ac:dyDescent="0.3">
      <c r="A3882" t="s">
        <v>1413</v>
      </c>
      <c r="B3882" t="s">
        <v>1414</v>
      </c>
      <c r="C3882" s="2" t="s">
        <v>4171</v>
      </c>
    </row>
    <row r="3883" spans="1:3" x14ac:dyDescent="0.3">
      <c r="A3883" t="s">
        <v>1413</v>
      </c>
      <c r="B3883" t="s">
        <v>1414</v>
      </c>
      <c r="C3883" s="2" t="s">
        <v>4384</v>
      </c>
    </row>
    <row r="3884" spans="1:3" x14ac:dyDescent="0.3">
      <c r="A3884" t="s">
        <v>1413</v>
      </c>
      <c r="B3884" t="s">
        <v>1414</v>
      </c>
      <c r="C3884" s="2" t="s">
        <v>9234</v>
      </c>
    </row>
    <row r="3885" spans="1:3" x14ac:dyDescent="0.3">
      <c r="A3885" t="s">
        <v>1413</v>
      </c>
      <c r="B3885" t="s">
        <v>1414</v>
      </c>
      <c r="C3885" s="2" t="s">
        <v>1440</v>
      </c>
    </row>
    <row r="3886" spans="1:3" x14ac:dyDescent="0.3">
      <c r="A3886" t="s">
        <v>1413</v>
      </c>
      <c r="B3886" t="s">
        <v>1414</v>
      </c>
      <c r="C3886" s="2" t="s">
        <v>4170</v>
      </c>
    </row>
    <row r="3887" spans="1:3" x14ac:dyDescent="0.3">
      <c r="A3887" t="s">
        <v>1413</v>
      </c>
      <c r="B3887" t="s">
        <v>1414</v>
      </c>
      <c r="C3887" s="2" t="s">
        <v>9235</v>
      </c>
    </row>
    <row r="3888" spans="1:3" x14ac:dyDescent="0.3">
      <c r="A3888" t="s">
        <v>1413</v>
      </c>
      <c r="B3888" t="s">
        <v>1414</v>
      </c>
      <c r="C3888" s="2" t="s">
        <v>4158</v>
      </c>
    </row>
    <row r="3889" spans="1:3" x14ac:dyDescent="0.3">
      <c r="A3889" t="s">
        <v>1413</v>
      </c>
      <c r="B3889" t="s">
        <v>1414</v>
      </c>
      <c r="C3889" s="2" t="s">
        <v>4383</v>
      </c>
    </row>
    <row r="3890" spans="1:3" x14ac:dyDescent="0.3">
      <c r="A3890" t="s">
        <v>1413</v>
      </c>
      <c r="B3890" t="s">
        <v>1414</v>
      </c>
      <c r="C3890" s="2" t="s">
        <v>4204</v>
      </c>
    </row>
    <row r="3891" spans="1:3" x14ac:dyDescent="0.3">
      <c r="A3891" t="s">
        <v>1413</v>
      </c>
      <c r="B3891" t="s">
        <v>1414</v>
      </c>
      <c r="C3891" s="2" t="s">
        <v>4151</v>
      </c>
    </row>
    <row r="3892" spans="1:3" x14ac:dyDescent="0.3">
      <c r="A3892" t="s">
        <v>1413</v>
      </c>
      <c r="B3892" t="s">
        <v>1414</v>
      </c>
      <c r="C3892" s="2" t="s">
        <v>4152</v>
      </c>
    </row>
    <row r="3893" spans="1:3" x14ac:dyDescent="0.3">
      <c r="A3893" t="s">
        <v>1413</v>
      </c>
      <c r="B3893" t="s">
        <v>1414</v>
      </c>
      <c r="C3893" s="2" t="s">
        <v>4385</v>
      </c>
    </row>
    <row r="3894" spans="1:3" x14ac:dyDescent="0.3">
      <c r="A3894" t="s">
        <v>1413</v>
      </c>
      <c r="B3894" t="s">
        <v>1414</v>
      </c>
      <c r="C3894" s="2" t="s">
        <v>9236</v>
      </c>
    </row>
    <row r="3895" spans="1:3" x14ac:dyDescent="0.3">
      <c r="A3895" t="s">
        <v>1413</v>
      </c>
      <c r="B3895" t="s">
        <v>1414</v>
      </c>
      <c r="C3895" s="2" t="s">
        <v>4191</v>
      </c>
    </row>
    <row r="3896" spans="1:3" x14ac:dyDescent="0.3">
      <c r="A3896" t="s">
        <v>1413</v>
      </c>
      <c r="B3896" t="s">
        <v>1414</v>
      </c>
      <c r="C3896" s="2" t="s">
        <v>4192</v>
      </c>
    </row>
    <row r="3897" spans="1:3" x14ac:dyDescent="0.3">
      <c r="A3897" t="s">
        <v>1413</v>
      </c>
      <c r="B3897" t="s">
        <v>1414</v>
      </c>
      <c r="C3897" s="2" t="s">
        <v>4386</v>
      </c>
    </row>
    <row r="3898" spans="1:3" x14ac:dyDescent="0.3">
      <c r="A3898" t="s">
        <v>1413</v>
      </c>
      <c r="B3898" t="s">
        <v>1414</v>
      </c>
      <c r="C3898" s="2" t="s">
        <v>9237</v>
      </c>
    </row>
    <row r="3899" spans="1:3" x14ac:dyDescent="0.3">
      <c r="A3899" t="s">
        <v>1413</v>
      </c>
      <c r="B3899" t="s">
        <v>1414</v>
      </c>
      <c r="C3899" s="2" t="s">
        <v>1428</v>
      </c>
    </row>
    <row r="3900" spans="1:3" x14ac:dyDescent="0.3">
      <c r="A3900" t="s">
        <v>1413</v>
      </c>
      <c r="B3900" t="s">
        <v>1414</v>
      </c>
      <c r="C3900" s="2" t="s">
        <v>1422</v>
      </c>
    </row>
    <row r="3901" spans="1:3" x14ac:dyDescent="0.3">
      <c r="A3901" t="s">
        <v>1413</v>
      </c>
      <c r="B3901" t="s">
        <v>1414</v>
      </c>
      <c r="C3901" s="2" t="s">
        <v>9238</v>
      </c>
    </row>
    <row r="3902" spans="1:3" x14ac:dyDescent="0.3">
      <c r="A3902" t="s">
        <v>1413</v>
      </c>
      <c r="B3902" t="s">
        <v>1414</v>
      </c>
      <c r="C3902" s="2" t="s">
        <v>1451</v>
      </c>
    </row>
    <row r="3903" spans="1:3" x14ac:dyDescent="0.3">
      <c r="A3903" t="s">
        <v>1413</v>
      </c>
      <c r="B3903" t="s">
        <v>1414</v>
      </c>
      <c r="C3903" s="2" t="s">
        <v>9239</v>
      </c>
    </row>
    <row r="3904" spans="1:3" x14ac:dyDescent="0.3">
      <c r="A3904" t="s">
        <v>1413</v>
      </c>
      <c r="B3904" t="s">
        <v>1414</v>
      </c>
      <c r="C3904" s="2" t="s">
        <v>9240</v>
      </c>
    </row>
    <row r="3905" spans="1:3" x14ac:dyDescent="0.3">
      <c r="A3905" t="s">
        <v>1413</v>
      </c>
      <c r="B3905" t="s">
        <v>1414</v>
      </c>
      <c r="C3905" s="2" t="s">
        <v>9241</v>
      </c>
    </row>
    <row r="3906" spans="1:3" x14ac:dyDescent="0.3">
      <c r="A3906" t="s">
        <v>1413</v>
      </c>
      <c r="B3906" t="s">
        <v>1414</v>
      </c>
      <c r="C3906" s="2" t="s">
        <v>4160</v>
      </c>
    </row>
    <row r="3907" spans="1:3" x14ac:dyDescent="0.3">
      <c r="A3907" t="s">
        <v>1413</v>
      </c>
      <c r="B3907" t="s">
        <v>1414</v>
      </c>
      <c r="C3907" s="2" t="s">
        <v>4186</v>
      </c>
    </row>
    <row r="3908" spans="1:3" x14ac:dyDescent="0.3">
      <c r="A3908" t="s">
        <v>1413</v>
      </c>
      <c r="B3908" t="s">
        <v>1414</v>
      </c>
      <c r="C3908" s="2" t="s">
        <v>4184</v>
      </c>
    </row>
    <row r="3909" spans="1:3" x14ac:dyDescent="0.3">
      <c r="A3909" t="s">
        <v>1413</v>
      </c>
      <c r="B3909" t="s">
        <v>1414</v>
      </c>
      <c r="C3909" s="2" t="s">
        <v>4162</v>
      </c>
    </row>
    <row r="3910" spans="1:3" x14ac:dyDescent="0.3">
      <c r="A3910" t="s">
        <v>1413</v>
      </c>
      <c r="B3910" t="s">
        <v>1414</v>
      </c>
      <c r="C3910" s="2" t="s">
        <v>9242</v>
      </c>
    </row>
    <row r="3911" spans="1:3" x14ac:dyDescent="0.3">
      <c r="A3911" t="s">
        <v>1413</v>
      </c>
      <c r="B3911" t="s">
        <v>1414</v>
      </c>
      <c r="C3911" s="2" t="s">
        <v>9243</v>
      </c>
    </row>
    <row r="3912" spans="1:3" x14ac:dyDescent="0.3">
      <c r="A3912" t="s">
        <v>1413</v>
      </c>
      <c r="B3912" t="s">
        <v>1414</v>
      </c>
      <c r="C3912" s="2" t="s">
        <v>9244</v>
      </c>
    </row>
    <row r="3913" spans="1:3" x14ac:dyDescent="0.3">
      <c r="A3913" t="s">
        <v>1413</v>
      </c>
      <c r="B3913" t="s">
        <v>1414</v>
      </c>
      <c r="C3913" s="2" t="s">
        <v>9245</v>
      </c>
    </row>
    <row r="3914" spans="1:3" x14ac:dyDescent="0.3">
      <c r="A3914" t="s">
        <v>1413</v>
      </c>
      <c r="B3914" t="s">
        <v>1414</v>
      </c>
      <c r="C3914" s="2" t="s">
        <v>9246</v>
      </c>
    </row>
    <row r="3915" spans="1:3" x14ac:dyDescent="0.3">
      <c r="A3915" t="s">
        <v>1413</v>
      </c>
      <c r="B3915" t="s">
        <v>1414</v>
      </c>
      <c r="C3915" s="2" t="s">
        <v>9247</v>
      </c>
    </row>
    <row r="3916" spans="1:3" x14ac:dyDescent="0.3">
      <c r="A3916" t="s">
        <v>1413</v>
      </c>
      <c r="B3916" t="s">
        <v>1414</v>
      </c>
      <c r="C3916" s="2" t="s">
        <v>9248</v>
      </c>
    </row>
    <row r="3917" spans="1:3" x14ac:dyDescent="0.3">
      <c r="A3917" t="s">
        <v>1413</v>
      </c>
      <c r="B3917" t="s">
        <v>1414</v>
      </c>
      <c r="C3917" s="2" t="s">
        <v>9249</v>
      </c>
    </row>
    <row r="3918" spans="1:3" x14ac:dyDescent="0.3">
      <c r="A3918" t="s">
        <v>1413</v>
      </c>
      <c r="B3918" t="s">
        <v>1414</v>
      </c>
      <c r="C3918" s="2" t="s">
        <v>9250</v>
      </c>
    </row>
    <row r="3919" spans="1:3" x14ac:dyDescent="0.3">
      <c r="A3919" t="s">
        <v>1413</v>
      </c>
      <c r="B3919" t="s">
        <v>1414</v>
      </c>
      <c r="C3919" s="2" t="s">
        <v>9251</v>
      </c>
    </row>
    <row r="3920" spans="1:3" x14ac:dyDescent="0.3">
      <c r="A3920" t="s">
        <v>1413</v>
      </c>
      <c r="B3920" t="s">
        <v>1414</v>
      </c>
      <c r="C3920" s="2" t="s">
        <v>9252</v>
      </c>
    </row>
    <row r="3921" spans="1:3" x14ac:dyDescent="0.3">
      <c r="A3921" t="s">
        <v>1413</v>
      </c>
      <c r="B3921" t="s">
        <v>1414</v>
      </c>
      <c r="C3921" s="2" t="s">
        <v>9253</v>
      </c>
    </row>
    <row r="3922" spans="1:3" x14ac:dyDescent="0.3">
      <c r="A3922" t="s">
        <v>1413</v>
      </c>
      <c r="B3922" t="s">
        <v>1414</v>
      </c>
      <c r="C3922" s="2" t="s">
        <v>9254</v>
      </c>
    </row>
    <row r="3923" spans="1:3" x14ac:dyDescent="0.3">
      <c r="A3923" t="s">
        <v>1413</v>
      </c>
      <c r="B3923" t="s">
        <v>1414</v>
      </c>
      <c r="C3923" s="2" t="s">
        <v>9255</v>
      </c>
    </row>
    <row r="3924" spans="1:3" x14ac:dyDescent="0.3">
      <c r="A3924" t="s">
        <v>1413</v>
      </c>
      <c r="B3924" t="s">
        <v>1414</v>
      </c>
      <c r="C3924" s="2" t="s">
        <v>1445</v>
      </c>
    </row>
    <row r="3925" spans="1:3" x14ac:dyDescent="0.3">
      <c r="A3925" t="s">
        <v>1413</v>
      </c>
      <c r="B3925" t="s">
        <v>1414</v>
      </c>
      <c r="C3925" s="2" t="s">
        <v>9256</v>
      </c>
    </row>
    <row r="3926" spans="1:3" x14ac:dyDescent="0.3">
      <c r="A3926" t="s">
        <v>1413</v>
      </c>
      <c r="B3926" t="s">
        <v>1414</v>
      </c>
      <c r="C3926" s="2" t="s">
        <v>9257</v>
      </c>
    </row>
    <row r="3927" spans="1:3" x14ac:dyDescent="0.3">
      <c r="A3927" t="s">
        <v>1413</v>
      </c>
      <c r="B3927" t="s">
        <v>1414</v>
      </c>
      <c r="C3927" s="2" t="s">
        <v>9258</v>
      </c>
    </row>
    <row r="3928" spans="1:3" x14ac:dyDescent="0.3">
      <c r="A3928" t="s">
        <v>1413</v>
      </c>
      <c r="B3928" t="s">
        <v>1414</v>
      </c>
      <c r="C3928" s="2" t="s">
        <v>9259</v>
      </c>
    </row>
    <row r="3929" spans="1:3" x14ac:dyDescent="0.3">
      <c r="A3929" t="s">
        <v>1413</v>
      </c>
      <c r="B3929" t="s">
        <v>1414</v>
      </c>
      <c r="C3929" s="2" t="s">
        <v>9260</v>
      </c>
    </row>
    <row r="3930" spans="1:3" x14ac:dyDescent="0.3">
      <c r="A3930" t="s">
        <v>1413</v>
      </c>
      <c r="B3930" t="s">
        <v>1414</v>
      </c>
      <c r="C3930" s="2" t="s">
        <v>9261</v>
      </c>
    </row>
    <row r="3931" spans="1:3" x14ac:dyDescent="0.3">
      <c r="A3931" t="s">
        <v>1413</v>
      </c>
      <c r="B3931" t="s">
        <v>1414</v>
      </c>
      <c r="C3931" s="2" t="s">
        <v>9262</v>
      </c>
    </row>
    <row r="3932" spans="1:3" x14ac:dyDescent="0.3">
      <c r="A3932" t="s">
        <v>1413</v>
      </c>
      <c r="B3932" t="s">
        <v>1414</v>
      </c>
      <c r="C3932" s="2" t="s">
        <v>1441</v>
      </c>
    </row>
    <row r="3933" spans="1:3" x14ac:dyDescent="0.3">
      <c r="A3933" t="s">
        <v>1413</v>
      </c>
      <c r="B3933" t="s">
        <v>1414</v>
      </c>
      <c r="C3933" s="2" t="s">
        <v>9263</v>
      </c>
    </row>
    <row r="3934" spans="1:3" x14ac:dyDescent="0.3">
      <c r="A3934" t="s">
        <v>1413</v>
      </c>
      <c r="B3934" t="s">
        <v>1414</v>
      </c>
      <c r="C3934" s="2" t="s">
        <v>9264</v>
      </c>
    </row>
    <row r="3935" spans="1:3" x14ac:dyDescent="0.3">
      <c r="A3935" t="s">
        <v>1413</v>
      </c>
      <c r="B3935" t="s">
        <v>1414</v>
      </c>
      <c r="C3935" s="2" t="s">
        <v>9265</v>
      </c>
    </row>
    <row r="3936" spans="1:3" x14ac:dyDescent="0.3">
      <c r="A3936" t="s">
        <v>1413</v>
      </c>
      <c r="B3936" t="s">
        <v>1414</v>
      </c>
      <c r="C3936" s="2" t="s">
        <v>9266</v>
      </c>
    </row>
    <row r="3937" spans="1:3" x14ac:dyDescent="0.3">
      <c r="A3937" t="s">
        <v>1413</v>
      </c>
      <c r="B3937" t="s">
        <v>1414</v>
      </c>
      <c r="C3937" s="2" t="s">
        <v>9267</v>
      </c>
    </row>
    <row r="3938" spans="1:3" x14ac:dyDescent="0.3">
      <c r="A3938" t="s">
        <v>1413</v>
      </c>
      <c r="B3938" t="s">
        <v>1414</v>
      </c>
      <c r="C3938" s="2" t="s">
        <v>9268</v>
      </c>
    </row>
    <row r="3939" spans="1:3" x14ac:dyDescent="0.3">
      <c r="A3939" t="s">
        <v>1413</v>
      </c>
      <c r="B3939" t="s">
        <v>1414</v>
      </c>
      <c r="C3939" s="2" t="s">
        <v>9269</v>
      </c>
    </row>
    <row r="3940" spans="1:3" x14ac:dyDescent="0.3">
      <c r="A3940" t="s">
        <v>1413</v>
      </c>
      <c r="B3940" t="s">
        <v>1414</v>
      </c>
      <c r="C3940" s="2" t="s">
        <v>9270</v>
      </c>
    </row>
    <row r="3941" spans="1:3" x14ac:dyDescent="0.3">
      <c r="A3941" t="s">
        <v>1413</v>
      </c>
      <c r="B3941" t="s">
        <v>1414</v>
      </c>
      <c r="C3941" s="2" t="s">
        <v>1452</v>
      </c>
    </row>
    <row r="3942" spans="1:3" x14ac:dyDescent="0.3">
      <c r="A3942" t="s">
        <v>1413</v>
      </c>
      <c r="B3942" t="s">
        <v>1414</v>
      </c>
      <c r="C3942" s="2" t="s">
        <v>9271</v>
      </c>
    </row>
    <row r="3943" spans="1:3" x14ac:dyDescent="0.3">
      <c r="A3943" t="s">
        <v>1413</v>
      </c>
      <c r="B3943" t="s">
        <v>1414</v>
      </c>
      <c r="C3943" s="2" t="s">
        <v>9272</v>
      </c>
    </row>
    <row r="3944" spans="1:3" x14ac:dyDescent="0.3">
      <c r="A3944" t="s">
        <v>1413</v>
      </c>
      <c r="B3944" t="s">
        <v>1414</v>
      </c>
      <c r="C3944" s="2" t="s">
        <v>9273</v>
      </c>
    </row>
    <row r="3945" spans="1:3" x14ac:dyDescent="0.3">
      <c r="A3945" t="s">
        <v>1413</v>
      </c>
      <c r="B3945" t="s">
        <v>1414</v>
      </c>
      <c r="C3945" s="2" t="s">
        <v>9274</v>
      </c>
    </row>
    <row r="3946" spans="1:3" x14ac:dyDescent="0.3">
      <c r="A3946" t="s">
        <v>1413</v>
      </c>
      <c r="B3946" t="s">
        <v>1414</v>
      </c>
      <c r="C3946" s="2" t="s">
        <v>9275</v>
      </c>
    </row>
    <row r="3947" spans="1:3" x14ac:dyDescent="0.3">
      <c r="A3947" t="s">
        <v>1413</v>
      </c>
      <c r="B3947" t="s">
        <v>1414</v>
      </c>
      <c r="C3947" s="2" t="s">
        <v>9276</v>
      </c>
    </row>
    <row r="3948" spans="1:3" x14ac:dyDescent="0.3">
      <c r="A3948" t="s">
        <v>1413</v>
      </c>
      <c r="B3948" t="s">
        <v>1414</v>
      </c>
      <c r="C3948" s="2" t="s">
        <v>9277</v>
      </c>
    </row>
    <row r="3949" spans="1:3" x14ac:dyDescent="0.3">
      <c r="A3949" t="s">
        <v>1413</v>
      </c>
      <c r="B3949" t="s">
        <v>1414</v>
      </c>
      <c r="C3949" s="2" t="s">
        <v>9278</v>
      </c>
    </row>
    <row r="3950" spans="1:3" x14ac:dyDescent="0.3">
      <c r="A3950" t="s">
        <v>1413</v>
      </c>
      <c r="B3950" t="s">
        <v>1414</v>
      </c>
      <c r="C3950" s="2" t="s">
        <v>9279</v>
      </c>
    </row>
    <row r="3951" spans="1:3" x14ac:dyDescent="0.3">
      <c r="A3951" t="s">
        <v>1413</v>
      </c>
      <c r="B3951" t="s">
        <v>1414</v>
      </c>
      <c r="C3951" s="2" t="s">
        <v>9280</v>
      </c>
    </row>
    <row r="3952" spans="1:3" x14ac:dyDescent="0.3">
      <c r="A3952" t="s">
        <v>1413</v>
      </c>
      <c r="B3952" t="s">
        <v>1414</v>
      </c>
      <c r="C3952" s="2" t="s">
        <v>9281</v>
      </c>
    </row>
    <row r="3953" spans="1:3" x14ac:dyDescent="0.3">
      <c r="A3953" t="s">
        <v>1413</v>
      </c>
      <c r="B3953" t="s">
        <v>1414</v>
      </c>
      <c r="C3953" s="2" t="s">
        <v>9282</v>
      </c>
    </row>
    <row r="3954" spans="1:3" x14ac:dyDescent="0.3">
      <c r="A3954" t="s">
        <v>1413</v>
      </c>
      <c r="B3954" t="s">
        <v>1414</v>
      </c>
      <c r="C3954" s="2" t="s">
        <v>9283</v>
      </c>
    </row>
    <row r="3955" spans="1:3" x14ac:dyDescent="0.3">
      <c r="A3955" t="s">
        <v>1413</v>
      </c>
      <c r="B3955" t="s">
        <v>1414</v>
      </c>
      <c r="C3955" s="2" t="s">
        <v>9284</v>
      </c>
    </row>
    <row r="3956" spans="1:3" x14ac:dyDescent="0.3">
      <c r="A3956" t="s">
        <v>1413</v>
      </c>
      <c r="B3956" t="s">
        <v>1414</v>
      </c>
      <c r="C3956" s="2" t="s">
        <v>9285</v>
      </c>
    </row>
    <row r="3957" spans="1:3" x14ac:dyDescent="0.3">
      <c r="A3957" t="s">
        <v>1413</v>
      </c>
      <c r="B3957" t="s">
        <v>1414</v>
      </c>
      <c r="C3957" s="2" t="s">
        <v>9286</v>
      </c>
    </row>
    <row r="3958" spans="1:3" x14ac:dyDescent="0.3">
      <c r="A3958" t="s">
        <v>1413</v>
      </c>
      <c r="B3958" t="s">
        <v>1414</v>
      </c>
      <c r="C3958" s="2" t="s">
        <v>9287</v>
      </c>
    </row>
    <row r="3959" spans="1:3" x14ac:dyDescent="0.3">
      <c r="A3959" t="s">
        <v>1413</v>
      </c>
      <c r="B3959" t="s">
        <v>1414</v>
      </c>
      <c r="C3959" s="2" t="s">
        <v>9288</v>
      </c>
    </row>
    <row r="3960" spans="1:3" x14ac:dyDescent="0.3">
      <c r="A3960" t="s">
        <v>1413</v>
      </c>
      <c r="B3960" t="s">
        <v>1414</v>
      </c>
      <c r="C3960" s="2" t="s">
        <v>9289</v>
      </c>
    </row>
    <row r="3961" spans="1:3" x14ac:dyDescent="0.3">
      <c r="A3961" t="s">
        <v>1413</v>
      </c>
      <c r="B3961" t="s">
        <v>1414</v>
      </c>
      <c r="C3961" s="2" t="s">
        <v>9290</v>
      </c>
    </row>
    <row r="3962" spans="1:3" x14ac:dyDescent="0.3">
      <c r="A3962" t="s">
        <v>1413</v>
      </c>
      <c r="B3962" t="s">
        <v>1414</v>
      </c>
      <c r="C3962" s="2" t="s">
        <v>9291</v>
      </c>
    </row>
    <row r="3963" spans="1:3" x14ac:dyDescent="0.3">
      <c r="A3963" t="s">
        <v>1413</v>
      </c>
      <c r="B3963" t="s">
        <v>1414</v>
      </c>
      <c r="C3963" s="2" t="s">
        <v>9292</v>
      </c>
    </row>
    <row r="3964" spans="1:3" x14ac:dyDescent="0.3">
      <c r="A3964" t="s">
        <v>1413</v>
      </c>
      <c r="B3964" t="s">
        <v>1414</v>
      </c>
      <c r="C3964" s="2" t="s">
        <v>9293</v>
      </c>
    </row>
    <row r="3965" spans="1:3" x14ac:dyDescent="0.3">
      <c r="A3965" t="s">
        <v>1413</v>
      </c>
      <c r="B3965" t="s">
        <v>1414</v>
      </c>
      <c r="C3965" s="2" t="s">
        <v>9294</v>
      </c>
    </row>
    <row r="3966" spans="1:3" x14ac:dyDescent="0.3">
      <c r="A3966" t="s">
        <v>1413</v>
      </c>
      <c r="B3966" t="s">
        <v>1414</v>
      </c>
      <c r="C3966" s="2" t="s">
        <v>9295</v>
      </c>
    </row>
    <row r="3967" spans="1:3" x14ac:dyDescent="0.3">
      <c r="A3967" t="s">
        <v>1413</v>
      </c>
      <c r="B3967" t="s">
        <v>1414</v>
      </c>
      <c r="C3967" s="2" t="s">
        <v>9296</v>
      </c>
    </row>
    <row r="3968" spans="1:3" x14ac:dyDescent="0.3">
      <c r="A3968" t="s">
        <v>1413</v>
      </c>
      <c r="B3968" t="s">
        <v>1414</v>
      </c>
      <c r="C3968" s="2" t="s">
        <v>9297</v>
      </c>
    </row>
    <row r="3969" spans="1:3" x14ac:dyDescent="0.3">
      <c r="A3969" t="s">
        <v>1413</v>
      </c>
      <c r="B3969" t="s">
        <v>1414</v>
      </c>
      <c r="C3969" s="2" t="s">
        <v>9298</v>
      </c>
    </row>
    <row r="3970" spans="1:3" x14ac:dyDescent="0.3">
      <c r="A3970" t="s">
        <v>1413</v>
      </c>
      <c r="B3970" t="s">
        <v>1414</v>
      </c>
      <c r="C3970" s="2" t="s">
        <v>9299</v>
      </c>
    </row>
    <row r="3971" spans="1:3" x14ac:dyDescent="0.3">
      <c r="A3971" t="s">
        <v>1413</v>
      </c>
      <c r="B3971" t="s">
        <v>1414</v>
      </c>
      <c r="C3971" s="2" t="s">
        <v>9300</v>
      </c>
    </row>
    <row r="3972" spans="1:3" x14ac:dyDescent="0.3">
      <c r="A3972" t="s">
        <v>1413</v>
      </c>
      <c r="B3972" t="s">
        <v>1414</v>
      </c>
      <c r="C3972" s="2" t="s">
        <v>9301</v>
      </c>
    </row>
    <row r="3973" spans="1:3" x14ac:dyDescent="0.3">
      <c r="A3973" t="s">
        <v>1413</v>
      </c>
      <c r="B3973" t="s">
        <v>1414</v>
      </c>
      <c r="C3973" s="2" t="s">
        <v>9302</v>
      </c>
    </row>
    <row r="3974" spans="1:3" x14ac:dyDescent="0.3">
      <c r="A3974" t="s">
        <v>1413</v>
      </c>
      <c r="B3974" t="s">
        <v>1414</v>
      </c>
      <c r="C3974" s="2" t="s">
        <v>9303</v>
      </c>
    </row>
    <row r="3975" spans="1:3" x14ac:dyDescent="0.3">
      <c r="A3975" t="s">
        <v>1413</v>
      </c>
      <c r="B3975" t="s">
        <v>1414</v>
      </c>
      <c r="C3975" s="2" t="s">
        <v>9304</v>
      </c>
    </row>
    <row r="3976" spans="1:3" x14ac:dyDescent="0.3">
      <c r="A3976" t="s">
        <v>1413</v>
      </c>
      <c r="B3976" t="s">
        <v>1414</v>
      </c>
      <c r="C3976" s="2" t="s">
        <v>9305</v>
      </c>
    </row>
    <row r="3977" spans="1:3" x14ac:dyDescent="0.3">
      <c r="A3977" t="s">
        <v>1413</v>
      </c>
      <c r="B3977" t="s">
        <v>1414</v>
      </c>
      <c r="C3977" s="2" t="s">
        <v>9306</v>
      </c>
    </row>
    <row r="3978" spans="1:3" x14ac:dyDescent="0.3">
      <c r="A3978" t="s">
        <v>1413</v>
      </c>
      <c r="B3978" t="s">
        <v>1414</v>
      </c>
      <c r="C3978" s="2" t="s">
        <v>4693</v>
      </c>
    </row>
    <row r="3979" spans="1:3" x14ac:dyDescent="0.3">
      <c r="A3979" t="s">
        <v>1413</v>
      </c>
      <c r="B3979" t="s">
        <v>1414</v>
      </c>
      <c r="C3979" s="2" t="s">
        <v>4694</v>
      </c>
    </row>
    <row r="3980" spans="1:3" x14ac:dyDescent="0.3">
      <c r="A3980" t="s">
        <v>1413</v>
      </c>
      <c r="B3980" t="s">
        <v>1414</v>
      </c>
      <c r="C3980" s="2" t="s">
        <v>4695</v>
      </c>
    </row>
    <row r="3981" spans="1:3" x14ac:dyDescent="0.3">
      <c r="A3981" t="s">
        <v>1413</v>
      </c>
      <c r="B3981" t="s">
        <v>1414</v>
      </c>
      <c r="C3981" s="2" t="s">
        <v>4696</v>
      </c>
    </row>
    <row r="3982" spans="1:3" x14ac:dyDescent="0.3">
      <c r="A3982" t="s">
        <v>1413</v>
      </c>
      <c r="B3982" t="s">
        <v>1414</v>
      </c>
      <c r="C3982" s="2" t="s">
        <v>4133</v>
      </c>
    </row>
    <row r="3983" spans="1:3" x14ac:dyDescent="0.3">
      <c r="A3983" t="s">
        <v>1413</v>
      </c>
      <c r="B3983" t="s">
        <v>1414</v>
      </c>
      <c r="C3983" s="2" t="s">
        <v>4697</v>
      </c>
    </row>
    <row r="3984" spans="1:3" x14ac:dyDescent="0.3">
      <c r="A3984" t="s">
        <v>1413</v>
      </c>
      <c r="B3984" t="s">
        <v>1414</v>
      </c>
      <c r="C3984" s="2" t="s">
        <v>1454</v>
      </c>
    </row>
    <row r="3985" spans="1:3" x14ac:dyDescent="0.3">
      <c r="A3985" t="s">
        <v>1413</v>
      </c>
      <c r="B3985" t="s">
        <v>1414</v>
      </c>
      <c r="C3985" s="2" t="s">
        <v>9307</v>
      </c>
    </row>
    <row r="3986" spans="1:3" x14ac:dyDescent="0.3">
      <c r="A3986" t="s">
        <v>1413</v>
      </c>
      <c r="B3986" t="s">
        <v>1414</v>
      </c>
      <c r="C3986" s="2" t="s">
        <v>4090</v>
      </c>
    </row>
    <row r="3987" spans="1:3" x14ac:dyDescent="0.3">
      <c r="A3987" t="s">
        <v>1413</v>
      </c>
      <c r="B3987" t="s">
        <v>1414</v>
      </c>
      <c r="C3987" s="2" t="s">
        <v>4116</v>
      </c>
    </row>
    <row r="3988" spans="1:3" x14ac:dyDescent="0.3">
      <c r="A3988" t="s">
        <v>1413</v>
      </c>
      <c r="B3988" t="s">
        <v>1414</v>
      </c>
      <c r="C3988" s="2" t="s">
        <v>4698</v>
      </c>
    </row>
    <row r="3989" spans="1:3" x14ac:dyDescent="0.3">
      <c r="A3989" t="s">
        <v>1413</v>
      </c>
      <c r="B3989" t="s">
        <v>1414</v>
      </c>
      <c r="C3989" s="2" t="s">
        <v>4699</v>
      </c>
    </row>
    <row r="3990" spans="1:3" x14ac:dyDescent="0.3">
      <c r="A3990" t="s">
        <v>1413</v>
      </c>
      <c r="B3990" t="s">
        <v>1414</v>
      </c>
      <c r="C3990" s="2" t="s">
        <v>4700</v>
      </c>
    </row>
    <row r="3991" spans="1:3" x14ac:dyDescent="0.3">
      <c r="A3991" t="s">
        <v>1413</v>
      </c>
      <c r="B3991" t="s">
        <v>1414</v>
      </c>
      <c r="C3991" s="2" t="s">
        <v>4701</v>
      </c>
    </row>
    <row r="3992" spans="1:3" x14ac:dyDescent="0.3">
      <c r="A3992" t="s">
        <v>1413</v>
      </c>
      <c r="B3992" t="s">
        <v>1414</v>
      </c>
      <c r="C3992" s="2" t="s">
        <v>4702</v>
      </c>
    </row>
    <row r="3993" spans="1:3" x14ac:dyDescent="0.3">
      <c r="A3993" t="s">
        <v>1413</v>
      </c>
      <c r="B3993" t="s">
        <v>1414</v>
      </c>
      <c r="C3993" s="2" t="s">
        <v>4703</v>
      </c>
    </row>
    <row r="3994" spans="1:3" x14ac:dyDescent="0.3">
      <c r="A3994" t="s">
        <v>1413</v>
      </c>
      <c r="B3994" t="s">
        <v>1414</v>
      </c>
      <c r="C3994" s="2" t="s">
        <v>4188</v>
      </c>
    </row>
    <row r="3995" spans="1:3" x14ac:dyDescent="0.3">
      <c r="A3995" t="s">
        <v>1413</v>
      </c>
      <c r="B3995" t="s">
        <v>1414</v>
      </c>
      <c r="C3995" s="2" t="s">
        <v>1427</v>
      </c>
    </row>
    <row r="3996" spans="1:3" x14ac:dyDescent="0.3">
      <c r="A3996" t="s">
        <v>1413</v>
      </c>
      <c r="B3996" t="s">
        <v>1414</v>
      </c>
      <c r="C3996" s="2" t="s">
        <v>4704</v>
      </c>
    </row>
    <row r="3997" spans="1:3" x14ac:dyDescent="0.3">
      <c r="A3997" t="s">
        <v>1413</v>
      </c>
      <c r="B3997" t="s">
        <v>1414</v>
      </c>
      <c r="C3997" s="2" t="s">
        <v>4705</v>
      </c>
    </row>
    <row r="3998" spans="1:3" x14ac:dyDescent="0.3">
      <c r="A3998" t="s">
        <v>1413</v>
      </c>
      <c r="B3998" t="s">
        <v>1414</v>
      </c>
      <c r="C3998" s="2" t="s">
        <v>1444</v>
      </c>
    </row>
    <row r="3999" spans="1:3" x14ac:dyDescent="0.3">
      <c r="A3999" t="s">
        <v>1413</v>
      </c>
      <c r="B3999" t="s">
        <v>1414</v>
      </c>
      <c r="C3999" s="2" t="s">
        <v>4706</v>
      </c>
    </row>
    <row r="4000" spans="1:3" x14ac:dyDescent="0.3">
      <c r="A4000" t="s">
        <v>1413</v>
      </c>
      <c r="B4000" t="s">
        <v>1414</v>
      </c>
      <c r="C4000" s="2" t="s">
        <v>1447</v>
      </c>
    </row>
    <row r="4001" spans="1:3" x14ac:dyDescent="0.3">
      <c r="A4001" t="s">
        <v>1413</v>
      </c>
      <c r="B4001" t="s">
        <v>1414</v>
      </c>
      <c r="C4001" s="2" t="s">
        <v>4707</v>
      </c>
    </row>
    <row r="4002" spans="1:3" x14ac:dyDescent="0.3">
      <c r="A4002" t="s">
        <v>1413</v>
      </c>
      <c r="B4002" t="s">
        <v>1414</v>
      </c>
      <c r="C4002" s="2" t="s">
        <v>4708</v>
      </c>
    </row>
    <row r="4003" spans="1:3" x14ac:dyDescent="0.3">
      <c r="A4003" t="s">
        <v>1413</v>
      </c>
      <c r="B4003" t="s">
        <v>1414</v>
      </c>
      <c r="C4003" s="2" t="s">
        <v>9308</v>
      </c>
    </row>
    <row r="4004" spans="1:3" x14ac:dyDescent="0.3">
      <c r="A4004" t="s">
        <v>1413</v>
      </c>
      <c r="B4004" t="s">
        <v>1414</v>
      </c>
      <c r="C4004" s="2" t="s">
        <v>1438</v>
      </c>
    </row>
    <row r="4005" spans="1:3" x14ac:dyDescent="0.3">
      <c r="A4005" t="s">
        <v>1413</v>
      </c>
      <c r="B4005" t="s">
        <v>1414</v>
      </c>
      <c r="C4005" s="2" t="s">
        <v>1443</v>
      </c>
    </row>
    <row r="4006" spans="1:3" x14ac:dyDescent="0.3">
      <c r="A4006" t="s">
        <v>1413</v>
      </c>
      <c r="B4006" t="s">
        <v>1414</v>
      </c>
      <c r="C4006" s="2" t="s">
        <v>4709</v>
      </c>
    </row>
    <row r="4007" spans="1:3" x14ac:dyDescent="0.3">
      <c r="A4007" t="s">
        <v>1413</v>
      </c>
      <c r="B4007" t="s">
        <v>1414</v>
      </c>
      <c r="C4007" s="2" t="s">
        <v>9309</v>
      </c>
    </row>
    <row r="4008" spans="1:3" x14ac:dyDescent="0.3">
      <c r="A4008" t="s">
        <v>1413</v>
      </c>
      <c r="B4008" t="s">
        <v>1414</v>
      </c>
      <c r="C4008" s="2" t="s">
        <v>9310</v>
      </c>
    </row>
    <row r="4009" spans="1:3" x14ac:dyDescent="0.3">
      <c r="A4009" t="s">
        <v>1413</v>
      </c>
      <c r="B4009" t="s">
        <v>1414</v>
      </c>
      <c r="C4009" s="2" t="s">
        <v>9311</v>
      </c>
    </row>
    <row r="4010" spans="1:3" x14ac:dyDescent="0.3">
      <c r="A4010" t="s">
        <v>1413</v>
      </c>
      <c r="B4010" t="s">
        <v>1414</v>
      </c>
      <c r="C4010" s="2" t="s">
        <v>9312</v>
      </c>
    </row>
    <row r="4011" spans="1:3" x14ac:dyDescent="0.3">
      <c r="A4011" t="s">
        <v>1413</v>
      </c>
      <c r="B4011" t="s">
        <v>1414</v>
      </c>
      <c r="C4011" s="2" t="s">
        <v>9313</v>
      </c>
    </row>
    <row r="4012" spans="1:3" x14ac:dyDescent="0.3">
      <c r="A4012" t="s">
        <v>1413</v>
      </c>
      <c r="B4012" t="s">
        <v>1414</v>
      </c>
      <c r="C4012" s="2" t="s">
        <v>1418</v>
      </c>
    </row>
    <row r="4013" spans="1:3" x14ac:dyDescent="0.3">
      <c r="A4013" t="s">
        <v>1413</v>
      </c>
      <c r="B4013" t="s">
        <v>1414</v>
      </c>
      <c r="C4013" s="2" t="s">
        <v>1434</v>
      </c>
    </row>
    <row r="4014" spans="1:3" x14ac:dyDescent="0.3">
      <c r="A4014" t="s">
        <v>1413</v>
      </c>
      <c r="B4014" t="s">
        <v>1414</v>
      </c>
      <c r="C4014" s="2" t="s">
        <v>1415</v>
      </c>
    </row>
    <row r="4015" spans="1:3" x14ac:dyDescent="0.3">
      <c r="A4015" t="s">
        <v>1413</v>
      </c>
      <c r="B4015" t="s">
        <v>1414</v>
      </c>
      <c r="C4015" s="2" t="s">
        <v>4710</v>
      </c>
    </row>
    <row r="4016" spans="1:3" x14ac:dyDescent="0.3">
      <c r="A4016" t="s">
        <v>1413</v>
      </c>
      <c r="B4016" t="s">
        <v>1414</v>
      </c>
      <c r="C4016" s="2" t="s">
        <v>1425</v>
      </c>
    </row>
    <row r="4017" spans="1:3" x14ac:dyDescent="0.3">
      <c r="A4017" t="s">
        <v>1413</v>
      </c>
      <c r="B4017" t="s">
        <v>1414</v>
      </c>
      <c r="C4017" s="2" t="s">
        <v>4711</v>
      </c>
    </row>
    <row r="4018" spans="1:3" x14ac:dyDescent="0.3">
      <c r="A4018" t="s">
        <v>1413</v>
      </c>
      <c r="B4018" t="s">
        <v>1414</v>
      </c>
      <c r="C4018" s="2" t="s">
        <v>4712</v>
      </c>
    </row>
    <row r="4019" spans="1:3" x14ac:dyDescent="0.3">
      <c r="A4019" t="s">
        <v>1413</v>
      </c>
      <c r="B4019" t="s">
        <v>1414</v>
      </c>
      <c r="C4019" s="2" t="s">
        <v>4713</v>
      </c>
    </row>
    <row r="4020" spans="1:3" x14ac:dyDescent="0.3">
      <c r="A4020" t="s">
        <v>1413</v>
      </c>
      <c r="B4020" t="s">
        <v>1414</v>
      </c>
      <c r="C4020" s="2" t="s">
        <v>9314</v>
      </c>
    </row>
    <row r="4021" spans="1:3" x14ac:dyDescent="0.3">
      <c r="A4021" t="s">
        <v>1413</v>
      </c>
      <c r="B4021" t="s">
        <v>1414</v>
      </c>
      <c r="C4021" s="2" t="s">
        <v>9315</v>
      </c>
    </row>
    <row r="4022" spans="1:3" x14ac:dyDescent="0.3">
      <c r="A4022" t="s">
        <v>1413</v>
      </c>
      <c r="B4022" t="s">
        <v>1414</v>
      </c>
      <c r="C4022" s="2" t="s">
        <v>1446</v>
      </c>
    </row>
    <row r="4023" spans="1:3" x14ac:dyDescent="0.3">
      <c r="A4023" t="s">
        <v>1413</v>
      </c>
      <c r="B4023" t="s">
        <v>1414</v>
      </c>
      <c r="C4023" s="2" t="s">
        <v>4193</v>
      </c>
    </row>
    <row r="4024" spans="1:3" x14ac:dyDescent="0.3">
      <c r="A4024" t="s">
        <v>1413</v>
      </c>
      <c r="B4024" t="s">
        <v>1414</v>
      </c>
      <c r="C4024" s="2" t="s">
        <v>4120</v>
      </c>
    </row>
    <row r="4025" spans="1:3" x14ac:dyDescent="0.3">
      <c r="A4025" t="s">
        <v>1413</v>
      </c>
      <c r="B4025" t="s">
        <v>1414</v>
      </c>
      <c r="C4025" s="2" t="s">
        <v>1430</v>
      </c>
    </row>
    <row r="4026" spans="1:3" x14ac:dyDescent="0.3">
      <c r="A4026" t="s">
        <v>1413</v>
      </c>
      <c r="B4026" t="s">
        <v>1414</v>
      </c>
      <c r="C4026" s="2" t="s">
        <v>4714</v>
      </c>
    </row>
    <row r="4027" spans="1:3" x14ac:dyDescent="0.3">
      <c r="A4027" t="s">
        <v>1413</v>
      </c>
      <c r="B4027" t="s">
        <v>1414</v>
      </c>
      <c r="C4027" s="2" t="s">
        <v>1423</v>
      </c>
    </row>
    <row r="4028" spans="1:3" x14ac:dyDescent="0.3">
      <c r="A4028" t="s">
        <v>1413</v>
      </c>
      <c r="B4028" t="s">
        <v>1414</v>
      </c>
      <c r="C4028" s="2" t="s">
        <v>4715</v>
      </c>
    </row>
    <row r="4029" spans="1:3" x14ac:dyDescent="0.3">
      <c r="A4029" t="s">
        <v>1413</v>
      </c>
      <c r="B4029" t="s">
        <v>1414</v>
      </c>
      <c r="C4029" s="2" t="s">
        <v>4716</v>
      </c>
    </row>
    <row r="4030" spans="1:3" x14ac:dyDescent="0.3">
      <c r="A4030" t="s">
        <v>1413</v>
      </c>
      <c r="B4030" t="s">
        <v>1414</v>
      </c>
      <c r="C4030" s="2" t="s">
        <v>4717</v>
      </c>
    </row>
    <row r="4031" spans="1:3" x14ac:dyDescent="0.3">
      <c r="A4031" t="s">
        <v>1413</v>
      </c>
      <c r="B4031" t="s">
        <v>1414</v>
      </c>
      <c r="C4031" s="2" t="s">
        <v>4718</v>
      </c>
    </row>
    <row r="4032" spans="1:3" x14ac:dyDescent="0.3">
      <c r="A4032" t="s">
        <v>1413</v>
      </c>
      <c r="B4032" t="s">
        <v>1414</v>
      </c>
      <c r="C4032" s="2" t="s">
        <v>4121</v>
      </c>
    </row>
    <row r="4033" spans="1:3" x14ac:dyDescent="0.3">
      <c r="A4033" t="s">
        <v>1413</v>
      </c>
      <c r="B4033" t="s">
        <v>1414</v>
      </c>
      <c r="C4033" s="2" t="s">
        <v>4719</v>
      </c>
    </row>
    <row r="4034" spans="1:3" x14ac:dyDescent="0.3">
      <c r="A4034" t="s">
        <v>1413</v>
      </c>
      <c r="B4034" t="s">
        <v>1414</v>
      </c>
      <c r="C4034" s="2" t="s">
        <v>4091</v>
      </c>
    </row>
    <row r="4035" spans="1:3" x14ac:dyDescent="0.3">
      <c r="A4035" t="s">
        <v>1413</v>
      </c>
      <c r="B4035" t="s">
        <v>1414</v>
      </c>
      <c r="C4035" s="2" t="s">
        <v>4720</v>
      </c>
    </row>
    <row r="4036" spans="1:3" x14ac:dyDescent="0.3">
      <c r="A4036" t="s">
        <v>1413</v>
      </c>
      <c r="B4036" t="s">
        <v>1414</v>
      </c>
      <c r="C4036" s="2" t="s">
        <v>4721</v>
      </c>
    </row>
    <row r="4037" spans="1:3" x14ac:dyDescent="0.3">
      <c r="A4037" t="s">
        <v>1413</v>
      </c>
      <c r="B4037" t="s">
        <v>1414</v>
      </c>
      <c r="C4037" s="2" t="s">
        <v>4722</v>
      </c>
    </row>
    <row r="4038" spans="1:3" x14ac:dyDescent="0.3">
      <c r="A4038" t="s">
        <v>1413</v>
      </c>
      <c r="B4038" t="s">
        <v>1414</v>
      </c>
      <c r="C4038" s="2" t="s">
        <v>1419</v>
      </c>
    </row>
    <row r="4039" spans="1:3" x14ac:dyDescent="0.3">
      <c r="A4039" t="s">
        <v>1413</v>
      </c>
      <c r="B4039" t="s">
        <v>1414</v>
      </c>
      <c r="C4039" s="2" t="s">
        <v>4178</v>
      </c>
    </row>
    <row r="4040" spans="1:3" x14ac:dyDescent="0.3">
      <c r="A4040" t="s">
        <v>1413</v>
      </c>
      <c r="B4040" t="s">
        <v>1414</v>
      </c>
      <c r="C4040" s="2" t="s">
        <v>9316</v>
      </c>
    </row>
    <row r="4041" spans="1:3" x14ac:dyDescent="0.3">
      <c r="A4041" t="s">
        <v>1413</v>
      </c>
      <c r="B4041" t="s">
        <v>1414</v>
      </c>
      <c r="C4041" s="2" t="s">
        <v>4723</v>
      </c>
    </row>
    <row r="4042" spans="1:3" x14ac:dyDescent="0.3">
      <c r="A4042" t="s">
        <v>1413</v>
      </c>
      <c r="B4042" t="s">
        <v>1414</v>
      </c>
      <c r="C4042" s="2" t="s">
        <v>4140</v>
      </c>
    </row>
    <row r="4043" spans="1:3" x14ac:dyDescent="0.3">
      <c r="A4043" t="s">
        <v>1413</v>
      </c>
      <c r="B4043" t="s">
        <v>1414</v>
      </c>
      <c r="C4043" s="2" t="s">
        <v>4724</v>
      </c>
    </row>
    <row r="4044" spans="1:3" x14ac:dyDescent="0.3">
      <c r="A4044" t="s">
        <v>1413</v>
      </c>
      <c r="B4044" t="s">
        <v>1414</v>
      </c>
      <c r="C4044" s="2" t="s">
        <v>4725</v>
      </c>
    </row>
    <row r="4045" spans="1:3" x14ac:dyDescent="0.3">
      <c r="A4045" t="s">
        <v>1413</v>
      </c>
      <c r="B4045" t="s">
        <v>1414</v>
      </c>
      <c r="C4045" s="2" t="s">
        <v>4148</v>
      </c>
    </row>
    <row r="4046" spans="1:3" x14ac:dyDescent="0.3">
      <c r="A4046" t="s">
        <v>1413</v>
      </c>
      <c r="B4046" t="s">
        <v>1414</v>
      </c>
      <c r="C4046" s="2" t="s">
        <v>4726</v>
      </c>
    </row>
    <row r="4047" spans="1:3" x14ac:dyDescent="0.3">
      <c r="A4047" t="s">
        <v>1413</v>
      </c>
      <c r="B4047" t="s">
        <v>1414</v>
      </c>
      <c r="C4047" s="2" t="s">
        <v>4727</v>
      </c>
    </row>
    <row r="4048" spans="1:3" x14ac:dyDescent="0.3">
      <c r="A4048" t="s">
        <v>1413</v>
      </c>
      <c r="B4048" t="s">
        <v>1414</v>
      </c>
      <c r="C4048" s="2" t="s">
        <v>4728</v>
      </c>
    </row>
    <row r="4049" spans="1:3" x14ac:dyDescent="0.3">
      <c r="A4049" t="s">
        <v>1413</v>
      </c>
      <c r="B4049" t="s">
        <v>1414</v>
      </c>
      <c r="C4049" s="2" t="s">
        <v>4729</v>
      </c>
    </row>
    <row r="4050" spans="1:3" x14ac:dyDescent="0.3">
      <c r="A4050" t="s">
        <v>1413</v>
      </c>
      <c r="B4050" t="s">
        <v>1414</v>
      </c>
      <c r="C4050" s="2" t="s">
        <v>4730</v>
      </c>
    </row>
    <row r="4051" spans="1:3" x14ac:dyDescent="0.3">
      <c r="A4051" t="s">
        <v>1413</v>
      </c>
      <c r="B4051" t="s">
        <v>1414</v>
      </c>
      <c r="C4051" s="2" t="s">
        <v>4731</v>
      </c>
    </row>
    <row r="4052" spans="1:3" x14ac:dyDescent="0.3">
      <c r="A4052" t="s">
        <v>1413</v>
      </c>
      <c r="B4052" t="s">
        <v>1414</v>
      </c>
      <c r="C4052" s="2" t="s">
        <v>4732</v>
      </c>
    </row>
    <row r="4053" spans="1:3" x14ac:dyDescent="0.3">
      <c r="A4053" t="s">
        <v>1413</v>
      </c>
      <c r="B4053" t="s">
        <v>1414</v>
      </c>
      <c r="C4053" s="2" t="s">
        <v>1448</v>
      </c>
    </row>
    <row r="4054" spans="1:3" x14ac:dyDescent="0.3">
      <c r="A4054" t="s">
        <v>1413</v>
      </c>
      <c r="B4054" t="s">
        <v>1414</v>
      </c>
      <c r="C4054" s="2" t="s">
        <v>4123</v>
      </c>
    </row>
    <row r="4055" spans="1:3" x14ac:dyDescent="0.3">
      <c r="A4055" t="s">
        <v>1413</v>
      </c>
      <c r="B4055" t="s">
        <v>1414</v>
      </c>
      <c r="C4055" s="2" t="s">
        <v>4733</v>
      </c>
    </row>
    <row r="4056" spans="1:3" x14ac:dyDescent="0.3">
      <c r="A4056" t="s">
        <v>1413</v>
      </c>
      <c r="B4056" t="s">
        <v>1414</v>
      </c>
      <c r="C4056" s="2" t="s">
        <v>9317</v>
      </c>
    </row>
    <row r="4057" spans="1:3" x14ac:dyDescent="0.3">
      <c r="A4057" t="s">
        <v>1413</v>
      </c>
      <c r="B4057" t="s">
        <v>1414</v>
      </c>
      <c r="C4057" s="2" t="s">
        <v>4734</v>
      </c>
    </row>
    <row r="4058" spans="1:3" x14ac:dyDescent="0.3">
      <c r="A4058" t="s">
        <v>1413</v>
      </c>
      <c r="B4058" t="s">
        <v>1414</v>
      </c>
      <c r="C4058" s="2" t="s">
        <v>4200</v>
      </c>
    </row>
    <row r="4059" spans="1:3" x14ac:dyDescent="0.3">
      <c r="A4059" t="s">
        <v>1413</v>
      </c>
      <c r="B4059" t="s">
        <v>1414</v>
      </c>
      <c r="C4059" s="2" t="s">
        <v>4092</v>
      </c>
    </row>
    <row r="4060" spans="1:3" x14ac:dyDescent="0.3">
      <c r="A4060" t="s">
        <v>1413</v>
      </c>
      <c r="B4060" t="s">
        <v>1414</v>
      </c>
      <c r="C4060" s="2" t="s">
        <v>4735</v>
      </c>
    </row>
    <row r="4061" spans="1:3" x14ac:dyDescent="0.3">
      <c r="A4061" t="s">
        <v>1413</v>
      </c>
      <c r="B4061" t="s">
        <v>1414</v>
      </c>
      <c r="C4061" s="2" t="s">
        <v>4736</v>
      </c>
    </row>
    <row r="4062" spans="1:3" x14ac:dyDescent="0.3">
      <c r="A4062" t="s">
        <v>1413</v>
      </c>
      <c r="B4062" t="s">
        <v>1414</v>
      </c>
      <c r="C4062" s="2" t="s">
        <v>4737</v>
      </c>
    </row>
    <row r="4063" spans="1:3" x14ac:dyDescent="0.3">
      <c r="A4063" t="s">
        <v>1413</v>
      </c>
      <c r="B4063" t="s">
        <v>1414</v>
      </c>
      <c r="C4063" s="2" t="s">
        <v>4738</v>
      </c>
    </row>
    <row r="4064" spans="1:3" x14ac:dyDescent="0.3">
      <c r="A4064" t="s">
        <v>1413</v>
      </c>
      <c r="B4064" t="s">
        <v>1414</v>
      </c>
      <c r="C4064" s="2" t="s">
        <v>4739</v>
      </c>
    </row>
    <row r="4065" spans="1:3" x14ac:dyDescent="0.3">
      <c r="A4065" t="s">
        <v>1413</v>
      </c>
      <c r="B4065" t="s">
        <v>1414</v>
      </c>
      <c r="C4065" s="2" t="s">
        <v>4740</v>
      </c>
    </row>
    <row r="4066" spans="1:3" x14ac:dyDescent="0.3">
      <c r="A4066" t="s">
        <v>1413</v>
      </c>
      <c r="B4066" t="s">
        <v>1414</v>
      </c>
      <c r="C4066" s="2" t="s">
        <v>4741</v>
      </c>
    </row>
    <row r="4067" spans="1:3" x14ac:dyDescent="0.3">
      <c r="A4067" t="s">
        <v>1413</v>
      </c>
      <c r="B4067" t="s">
        <v>1414</v>
      </c>
      <c r="C4067" s="2" t="s">
        <v>4742</v>
      </c>
    </row>
    <row r="4068" spans="1:3" x14ac:dyDescent="0.3">
      <c r="A4068" t="s">
        <v>1413</v>
      </c>
      <c r="B4068" t="s">
        <v>1414</v>
      </c>
      <c r="C4068" s="2" t="s">
        <v>4743</v>
      </c>
    </row>
    <row r="4069" spans="1:3" x14ac:dyDescent="0.3">
      <c r="A4069" t="s">
        <v>1413</v>
      </c>
      <c r="B4069" t="s">
        <v>1414</v>
      </c>
      <c r="C4069" s="2" t="s">
        <v>4744</v>
      </c>
    </row>
    <row r="4070" spans="1:3" x14ac:dyDescent="0.3">
      <c r="A4070" t="s">
        <v>1413</v>
      </c>
      <c r="B4070" t="s">
        <v>1414</v>
      </c>
      <c r="C4070" s="2" t="s">
        <v>4182</v>
      </c>
    </row>
    <row r="4071" spans="1:3" x14ac:dyDescent="0.3">
      <c r="A4071" t="s">
        <v>1413</v>
      </c>
      <c r="B4071" t="s">
        <v>1414</v>
      </c>
      <c r="C4071" s="2" t="s">
        <v>4745</v>
      </c>
    </row>
    <row r="4072" spans="1:3" x14ac:dyDescent="0.3">
      <c r="A4072" t="s">
        <v>1413</v>
      </c>
      <c r="B4072" t="s">
        <v>1414</v>
      </c>
      <c r="C4072" s="2" t="s">
        <v>9318</v>
      </c>
    </row>
    <row r="4073" spans="1:3" x14ac:dyDescent="0.3">
      <c r="A4073" t="s">
        <v>1413</v>
      </c>
      <c r="B4073" t="s">
        <v>1414</v>
      </c>
      <c r="C4073" s="2" t="s">
        <v>9319</v>
      </c>
    </row>
    <row r="4074" spans="1:3" x14ac:dyDescent="0.3">
      <c r="A4074" t="s">
        <v>1413</v>
      </c>
      <c r="B4074" t="s">
        <v>1414</v>
      </c>
      <c r="C4074" s="2" t="s">
        <v>4746</v>
      </c>
    </row>
    <row r="4075" spans="1:3" x14ac:dyDescent="0.3">
      <c r="A4075" t="s">
        <v>1413</v>
      </c>
      <c r="B4075" t="s">
        <v>1414</v>
      </c>
      <c r="C4075" s="2" t="s">
        <v>4122</v>
      </c>
    </row>
    <row r="4076" spans="1:3" x14ac:dyDescent="0.3">
      <c r="A4076" t="s">
        <v>1413</v>
      </c>
      <c r="B4076" t="s">
        <v>1414</v>
      </c>
      <c r="C4076" s="2" t="s">
        <v>4747</v>
      </c>
    </row>
    <row r="4077" spans="1:3" x14ac:dyDescent="0.3">
      <c r="A4077" t="s">
        <v>1413</v>
      </c>
      <c r="B4077" t="s">
        <v>1414</v>
      </c>
      <c r="C4077" s="2" t="s">
        <v>4143</v>
      </c>
    </row>
    <row r="4078" spans="1:3" x14ac:dyDescent="0.3">
      <c r="A4078" t="s">
        <v>1413</v>
      </c>
      <c r="B4078" t="s">
        <v>1414</v>
      </c>
      <c r="C4078" s="2" t="s">
        <v>4748</v>
      </c>
    </row>
    <row r="4079" spans="1:3" x14ac:dyDescent="0.3">
      <c r="A4079" t="s">
        <v>1413</v>
      </c>
      <c r="B4079" t="s">
        <v>1414</v>
      </c>
      <c r="C4079" s="2" t="s">
        <v>4749</v>
      </c>
    </row>
    <row r="4080" spans="1:3" x14ac:dyDescent="0.3">
      <c r="A4080" t="s">
        <v>1413</v>
      </c>
      <c r="B4080" t="s">
        <v>1414</v>
      </c>
      <c r="C4080" s="2" t="s">
        <v>4750</v>
      </c>
    </row>
    <row r="4081" spans="1:3" x14ac:dyDescent="0.3">
      <c r="A4081" t="s">
        <v>1413</v>
      </c>
      <c r="B4081" t="s">
        <v>1414</v>
      </c>
      <c r="C4081" s="2" t="s">
        <v>4751</v>
      </c>
    </row>
    <row r="4082" spans="1:3" x14ac:dyDescent="0.3">
      <c r="A4082" t="s">
        <v>1413</v>
      </c>
      <c r="B4082" t="s">
        <v>1414</v>
      </c>
      <c r="C4082" s="2" t="s">
        <v>4752</v>
      </c>
    </row>
    <row r="4083" spans="1:3" x14ac:dyDescent="0.3">
      <c r="A4083" t="s">
        <v>1413</v>
      </c>
      <c r="B4083" t="s">
        <v>1414</v>
      </c>
      <c r="C4083" s="2" t="s">
        <v>4082</v>
      </c>
    </row>
    <row r="4084" spans="1:3" x14ac:dyDescent="0.3">
      <c r="A4084" t="s">
        <v>1413</v>
      </c>
      <c r="B4084" t="s">
        <v>1414</v>
      </c>
      <c r="C4084" s="2" t="s">
        <v>4753</v>
      </c>
    </row>
    <row r="4085" spans="1:3" x14ac:dyDescent="0.3">
      <c r="A4085" t="s">
        <v>1413</v>
      </c>
      <c r="B4085" t="s">
        <v>1414</v>
      </c>
      <c r="C4085" s="2" t="s">
        <v>4754</v>
      </c>
    </row>
    <row r="4086" spans="1:3" x14ac:dyDescent="0.3">
      <c r="A4086" t="s">
        <v>1413</v>
      </c>
      <c r="B4086" t="s">
        <v>1414</v>
      </c>
      <c r="C4086" s="2" t="s">
        <v>9320</v>
      </c>
    </row>
    <row r="4087" spans="1:3" x14ac:dyDescent="0.3">
      <c r="A4087" t="s">
        <v>1413</v>
      </c>
      <c r="B4087" t="s">
        <v>1414</v>
      </c>
      <c r="C4087" s="2" t="s">
        <v>4109</v>
      </c>
    </row>
    <row r="4088" spans="1:3" x14ac:dyDescent="0.3">
      <c r="A4088" t="s">
        <v>1413</v>
      </c>
      <c r="B4088" t="s">
        <v>1414</v>
      </c>
      <c r="C4088" s="2" t="s">
        <v>4755</v>
      </c>
    </row>
    <row r="4089" spans="1:3" x14ac:dyDescent="0.3">
      <c r="A4089" t="s">
        <v>1413</v>
      </c>
      <c r="B4089" t="s">
        <v>1414</v>
      </c>
      <c r="C4089" s="2" t="s">
        <v>4756</v>
      </c>
    </row>
    <row r="4090" spans="1:3" x14ac:dyDescent="0.3">
      <c r="A4090" t="s">
        <v>1413</v>
      </c>
      <c r="B4090" t="s">
        <v>1414</v>
      </c>
      <c r="C4090" s="2" t="s">
        <v>9321</v>
      </c>
    </row>
    <row r="4091" spans="1:3" x14ac:dyDescent="0.3">
      <c r="A4091" t="s">
        <v>1413</v>
      </c>
      <c r="B4091" t="s">
        <v>1414</v>
      </c>
      <c r="C4091" s="2" t="s">
        <v>1449</v>
      </c>
    </row>
    <row r="4092" spans="1:3" x14ac:dyDescent="0.3">
      <c r="A4092" t="s">
        <v>1413</v>
      </c>
      <c r="B4092" t="s">
        <v>1414</v>
      </c>
      <c r="C4092" s="2" t="s">
        <v>4757</v>
      </c>
    </row>
    <row r="4093" spans="1:3" x14ac:dyDescent="0.3">
      <c r="A4093" t="s">
        <v>1413</v>
      </c>
      <c r="B4093" t="s">
        <v>1414</v>
      </c>
      <c r="C4093" s="2" t="s">
        <v>4758</v>
      </c>
    </row>
    <row r="4094" spans="1:3" x14ac:dyDescent="0.3">
      <c r="A4094" t="s">
        <v>1413</v>
      </c>
      <c r="B4094" t="s">
        <v>1414</v>
      </c>
      <c r="C4094" s="2" t="s">
        <v>4759</v>
      </c>
    </row>
    <row r="4095" spans="1:3" x14ac:dyDescent="0.3">
      <c r="A4095" t="s">
        <v>1413</v>
      </c>
      <c r="B4095" t="s">
        <v>1414</v>
      </c>
      <c r="C4095" s="2" t="s">
        <v>4760</v>
      </c>
    </row>
    <row r="4096" spans="1:3" x14ac:dyDescent="0.3">
      <c r="A4096" t="s">
        <v>1413</v>
      </c>
      <c r="B4096" t="s">
        <v>1414</v>
      </c>
      <c r="C4096" s="2" t="s">
        <v>1433</v>
      </c>
    </row>
    <row r="4097" spans="1:3" x14ac:dyDescent="0.3">
      <c r="A4097" t="s">
        <v>1413</v>
      </c>
      <c r="B4097" t="s">
        <v>1414</v>
      </c>
      <c r="C4097" s="2" t="s">
        <v>9322</v>
      </c>
    </row>
    <row r="4098" spans="1:3" x14ac:dyDescent="0.3">
      <c r="A4098" t="s">
        <v>1413</v>
      </c>
      <c r="B4098" t="s">
        <v>1414</v>
      </c>
      <c r="C4098" s="2" t="s">
        <v>9323</v>
      </c>
    </row>
    <row r="4099" spans="1:3" x14ac:dyDescent="0.3">
      <c r="A4099" t="s">
        <v>1413</v>
      </c>
      <c r="B4099" t="s">
        <v>1414</v>
      </c>
      <c r="C4099" s="2" t="s">
        <v>4761</v>
      </c>
    </row>
    <row r="4100" spans="1:3" x14ac:dyDescent="0.3">
      <c r="A4100" t="s">
        <v>1413</v>
      </c>
      <c r="B4100" t="s">
        <v>1414</v>
      </c>
      <c r="C4100" s="2" t="s">
        <v>4762</v>
      </c>
    </row>
    <row r="4101" spans="1:3" x14ac:dyDescent="0.3">
      <c r="A4101" t="s">
        <v>1413</v>
      </c>
      <c r="B4101" t="s">
        <v>1414</v>
      </c>
      <c r="C4101" s="2" t="s">
        <v>4763</v>
      </c>
    </row>
    <row r="4102" spans="1:3" x14ac:dyDescent="0.3">
      <c r="A4102" t="s">
        <v>1413</v>
      </c>
      <c r="B4102" t="s">
        <v>1414</v>
      </c>
      <c r="C4102" s="2" t="s">
        <v>1450</v>
      </c>
    </row>
    <row r="4103" spans="1:3" x14ac:dyDescent="0.3">
      <c r="A4103" t="s">
        <v>1413</v>
      </c>
      <c r="B4103" t="s">
        <v>1414</v>
      </c>
      <c r="C4103" s="2" t="s">
        <v>4764</v>
      </c>
    </row>
    <row r="4104" spans="1:3" x14ac:dyDescent="0.3">
      <c r="A4104" t="s">
        <v>1413</v>
      </c>
      <c r="B4104" t="s">
        <v>1414</v>
      </c>
      <c r="C4104" s="2" t="s">
        <v>4194</v>
      </c>
    </row>
    <row r="4105" spans="1:3" x14ac:dyDescent="0.3">
      <c r="A4105" t="s">
        <v>1413</v>
      </c>
      <c r="B4105" t="s">
        <v>1414</v>
      </c>
      <c r="C4105" s="2" t="s">
        <v>4163</v>
      </c>
    </row>
    <row r="4106" spans="1:3" x14ac:dyDescent="0.3">
      <c r="A4106" t="s">
        <v>1413</v>
      </c>
      <c r="B4106" t="s">
        <v>1414</v>
      </c>
      <c r="C4106" s="2" t="s">
        <v>4203</v>
      </c>
    </row>
    <row r="4107" spans="1:3" x14ac:dyDescent="0.3">
      <c r="A4107" t="s">
        <v>1413</v>
      </c>
      <c r="B4107" t="s">
        <v>1414</v>
      </c>
      <c r="C4107" s="2" t="s">
        <v>4164</v>
      </c>
    </row>
    <row r="4108" spans="1:3" x14ac:dyDescent="0.3">
      <c r="A4108" t="s">
        <v>1413</v>
      </c>
      <c r="B4108" t="s">
        <v>1414</v>
      </c>
      <c r="C4108" s="2" t="s">
        <v>4765</v>
      </c>
    </row>
    <row r="4109" spans="1:3" x14ac:dyDescent="0.3">
      <c r="A4109" t="s">
        <v>1413</v>
      </c>
      <c r="B4109" t="s">
        <v>1414</v>
      </c>
      <c r="C4109" s="2" t="s">
        <v>4157</v>
      </c>
    </row>
    <row r="4110" spans="1:3" x14ac:dyDescent="0.3">
      <c r="A4110" t="s">
        <v>1413</v>
      </c>
      <c r="B4110" t="s">
        <v>1414</v>
      </c>
      <c r="C4110" s="2" t="s">
        <v>4766</v>
      </c>
    </row>
    <row r="4111" spans="1:3" x14ac:dyDescent="0.3">
      <c r="A4111" t="s">
        <v>1413</v>
      </c>
      <c r="B4111" t="s">
        <v>1414</v>
      </c>
      <c r="C4111" s="2" t="s">
        <v>4767</v>
      </c>
    </row>
    <row r="4112" spans="1:3" x14ac:dyDescent="0.3">
      <c r="A4112" t="s">
        <v>1413</v>
      </c>
      <c r="B4112" t="s">
        <v>1414</v>
      </c>
      <c r="C4112" s="2" t="s">
        <v>4768</v>
      </c>
    </row>
    <row r="4113" spans="1:3" x14ac:dyDescent="0.3">
      <c r="A4113" t="s">
        <v>1413</v>
      </c>
      <c r="B4113" t="s">
        <v>1414</v>
      </c>
      <c r="C4113" s="2" t="s">
        <v>1417</v>
      </c>
    </row>
    <row r="4114" spans="1:3" x14ac:dyDescent="0.3">
      <c r="A4114" t="s">
        <v>1413</v>
      </c>
      <c r="B4114" t="s">
        <v>1414</v>
      </c>
      <c r="C4114" s="2" t="s">
        <v>4769</v>
      </c>
    </row>
    <row r="4115" spans="1:3" x14ac:dyDescent="0.3">
      <c r="A4115" t="s">
        <v>1413</v>
      </c>
      <c r="B4115" t="s">
        <v>1414</v>
      </c>
      <c r="C4115" s="2" t="s">
        <v>4770</v>
      </c>
    </row>
    <row r="4116" spans="1:3" x14ac:dyDescent="0.3">
      <c r="A4116" t="s">
        <v>1413</v>
      </c>
      <c r="B4116" t="s">
        <v>1414</v>
      </c>
      <c r="C4116" s="2" t="s">
        <v>4771</v>
      </c>
    </row>
    <row r="4117" spans="1:3" x14ac:dyDescent="0.3">
      <c r="A4117" t="s">
        <v>1413</v>
      </c>
      <c r="B4117" t="s">
        <v>1414</v>
      </c>
      <c r="C4117" s="2" t="s">
        <v>4772</v>
      </c>
    </row>
    <row r="4118" spans="1:3" x14ac:dyDescent="0.3">
      <c r="A4118" t="s">
        <v>1413</v>
      </c>
      <c r="B4118" t="s">
        <v>1414</v>
      </c>
      <c r="C4118" s="2" t="s">
        <v>4773</v>
      </c>
    </row>
    <row r="4119" spans="1:3" x14ac:dyDescent="0.3">
      <c r="A4119" t="s">
        <v>1413</v>
      </c>
      <c r="B4119" t="s">
        <v>1414</v>
      </c>
      <c r="C4119" s="2" t="s">
        <v>4774</v>
      </c>
    </row>
    <row r="4120" spans="1:3" x14ac:dyDescent="0.3">
      <c r="A4120" t="s">
        <v>1413</v>
      </c>
      <c r="B4120" t="s">
        <v>1414</v>
      </c>
      <c r="C4120" s="2" t="s">
        <v>9324</v>
      </c>
    </row>
    <row r="4121" spans="1:3" x14ac:dyDescent="0.3">
      <c r="A4121" t="s">
        <v>1413</v>
      </c>
      <c r="B4121" t="s">
        <v>1414</v>
      </c>
      <c r="C4121" s="2" t="s">
        <v>4112</v>
      </c>
    </row>
    <row r="4122" spans="1:3" x14ac:dyDescent="0.3">
      <c r="A4122" t="s">
        <v>1413</v>
      </c>
      <c r="B4122" t="s">
        <v>1414</v>
      </c>
      <c r="C4122" s="2" t="s">
        <v>4130</v>
      </c>
    </row>
    <row r="4123" spans="1:3" x14ac:dyDescent="0.3">
      <c r="A4123" t="s">
        <v>1413</v>
      </c>
      <c r="B4123" t="s">
        <v>1414</v>
      </c>
      <c r="C4123" s="2" t="s">
        <v>4775</v>
      </c>
    </row>
    <row r="4124" spans="1:3" x14ac:dyDescent="0.3">
      <c r="A4124" t="s">
        <v>1413</v>
      </c>
      <c r="B4124" t="s">
        <v>1414</v>
      </c>
      <c r="C4124" s="2" t="s">
        <v>4776</v>
      </c>
    </row>
    <row r="4125" spans="1:3" x14ac:dyDescent="0.3">
      <c r="A4125" t="s">
        <v>1413</v>
      </c>
      <c r="B4125" t="s">
        <v>1414</v>
      </c>
      <c r="C4125" s="2" t="s">
        <v>4777</v>
      </c>
    </row>
    <row r="4126" spans="1:3" x14ac:dyDescent="0.3">
      <c r="A4126" t="s">
        <v>1413</v>
      </c>
      <c r="B4126" t="s">
        <v>1414</v>
      </c>
      <c r="C4126" s="2" t="s">
        <v>1424</v>
      </c>
    </row>
    <row r="4127" spans="1:3" x14ac:dyDescent="0.3">
      <c r="A4127" t="s">
        <v>1413</v>
      </c>
      <c r="B4127" t="s">
        <v>1414</v>
      </c>
      <c r="C4127" s="2" t="s">
        <v>4778</v>
      </c>
    </row>
    <row r="4128" spans="1:3" x14ac:dyDescent="0.3">
      <c r="A4128" t="s">
        <v>1413</v>
      </c>
      <c r="B4128" t="s">
        <v>1414</v>
      </c>
      <c r="C4128" s="2" t="s">
        <v>4779</v>
      </c>
    </row>
    <row r="4129" spans="1:3" x14ac:dyDescent="0.3">
      <c r="A4129" t="s">
        <v>1413</v>
      </c>
      <c r="B4129" t="s">
        <v>1414</v>
      </c>
      <c r="C4129" s="2" t="s">
        <v>4780</v>
      </c>
    </row>
    <row r="4130" spans="1:3" x14ac:dyDescent="0.3">
      <c r="A4130" t="s">
        <v>1413</v>
      </c>
      <c r="B4130" t="s">
        <v>1414</v>
      </c>
      <c r="C4130" s="2" t="s">
        <v>4781</v>
      </c>
    </row>
    <row r="4131" spans="1:3" x14ac:dyDescent="0.3">
      <c r="A4131" t="s">
        <v>1413</v>
      </c>
      <c r="B4131" t="s">
        <v>1414</v>
      </c>
      <c r="C4131" s="2" t="s">
        <v>1421</v>
      </c>
    </row>
    <row r="4132" spans="1:3" x14ac:dyDescent="0.3">
      <c r="A4132" t="s">
        <v>1413</v>
      </c>
      <c r="B4132" t="s">
        <v>1414</v>
      </c>
      <c r="C4132" s="2" t="s">
        <v>4189</v>
      </c>
    </row>
    <row r="4133" spans="1:3" x14ac:dyDescent="0.3">
      <c r="A4133" t="s">
        <v>1413</v>
      </c>
      <c r="B4133" t="s">
        <v>1414</v>
      </c>
      <c r="C4133" s="2" t="s">
        <v>4782</v>
      </c>
    </row>
    <row r="4134" spans="1:3" x14ac:dyDescent="0.3">
      <c r="A4134" t="s">
        <v>1413</v>
      </c>
      <c r="B4134" t="s">
        <v>1414</v>
      </c>
      <c r="C4134" s="2" t="s">
        <v>4783</v>
      </c>
    </row>
    <row r="4135" spans="1:3" x14ac:dyDescent="0.3">
      <c r="A4135" t="s">
        <v>1413</v>
      </c>
      <c r="B4135" t="s">
        <v>1414</v>
      </c>
      <c r="C4135" s="2" t="s">
        <v>4784</v>
      </c>
    </row>
    <row r="4136" spans="1:3" x14ac:dyDescent="0.3">
      <c r="A4136" t="s">
        <v>1413</v>
      </c>
      <c r="B4136" t="s">
        <v>1414</v>
      </c>
      <c r="C4136" s="2" t="s">
        <v>4785</v>
      </c>
    </row>
    <row r="4137" spans="1:3" x14ac:dyDescent="0.3">
      <c r="A4137" t="s">
        <v>1413</v>
      </c>
      <c r="B4137" t="s">
        <v>1414</v>
      </c>
      <c r="C4137" s="2" t="s">
        <v>4786</v>
      </c>
    </row>
    <row r="4138" spans="1:3" x14ac:dyDescent="0.3">
      <c r="A4138" t="s">
        <v>1413</v>
      </c>
      <c r="B4138" t="s">
        <v>1414</v>
      </c>
      <c r="C4138" s="2" t="s">
        <v>4787</v>
      </c>
    </row>
    <row r="4139" spans="1:3" x14ac:dyDescent="0.3">
      <c r="A4139" t="s">
        <v>1413</v>
      </c>
      <c r="B4139" t="s">
        <v>1414</v>
      </c>
      <c r="C4139" s="2" t="s">
        <v>4788</v>
      </c>
    </row>
    <row r="4140" spans="1:3" x14ac:dyDescent="0.3">
      <c r="A4140" t="s">
        <v>1413</v>
      </c>
      <c r="B4140" t="s">
        <v>1414</v>
      </c>
      <c r="C4140" s="2" t="s">
        <v>4789</v>
      </c>
    </row>
    <row r="4141" spans="1:3" x14ac:dyDescent="0.3">
      <c r="A4141" t="s">
        <v>1413</v>
      </c>
      <c r="B4141" t="s">
        <v>1414</v>
      </c>
      <c r="C4141" s="2" t="s">
        <v>4790</v>
      </c>
    </row>
    <row r="4142" spans="1:3" x14ac:dyDescent="0.3">
      <c r="A4142" t="s">
        <v>1413</v>
      </c>
      <c r="B4142" t="s">
        <v>1414</v>
      </c>
      <c r="C4142" s="2" t="s">
        <v>4791</v>
      </c>
    </row>
    <row r="4143" spans="1:3" x14ac:dyDescent="0.3">
      <c r="A4143" t="s">
        <v>1413</v>
      </c>
      <c r="B4143" t="s">
        <v>1414</v>
      </c>
      <c r="C4143" s="2" t="s">
        <v>4190</v>
      </c>
    </row>
    <row r="4144" spans="1:3" x14ac:dyDescent="0.3">
      <c r="A4144" t="s">
        <v>1413</v>
      </c>
      <c r="B4144" t="s">
        <v>1414</v>
      </c>
      <c r="C4144" s="2" t="s">
        <v>4144</v>
      </c>
    </row>
    <row r="4145" spans="1:3" x14ac:dyDescent="0.3">
      <c r="A4145" t="s">
        <v>1413</v>
      </c>
      <c r="B4145" t="s">
        <v>1414</v>
      </c>
      <c r="C4145" s="2" t="s">
        <v>4792</v>
      </c>
    </row>
    <row r="4146" spans="1:3" x14ac:dyDescent="0.3">
      <c r="A4146" t="s">
        <v>1413</v>
      </c>
      <c r="B4146" t="s">
        <v>1414</v>
      </c>
      <c r="C4146" s="2" t="s">
        <v>1416</v>
      </c>
    </row>
    <row r="4147" spans="1:3" x14ac:dyDescent="0.3">
      <c r="A4147" t="s">
        <v>1413</v>
      </c>
      <c r="B4147" t="s">
        <v>1414</v>
      </c>
      <c r="C4147" s="2" t="s">
        <v>9325</v>
      </c>
    </row>
    <row r="4148" spans="1:3" x14ac:dyDescent="0.3">
      <c r="A4148" t="s">
        <v>1413</v>
      </c>
      <c r="B4148" t="s">
        <v>1414</v>
      </c>
      <c r="C4148" s="2" t="s">
        <v>9326</v>
      </c>
    </row>
    <row r="4149" spans="1:3" x14ac:dyDescent="0.3">
      <c r="A4149" t="s">
        <v>1413</v>
      </c>
      <c r="B4149" t="s">
        <v>1414</v>
      </c>
      <c r="C4149" s="2" t="s">
        <v>9327</v>
      </c>
    </row>
    <row r="4150" spans="1:3" x14ac:dyDescent="0.3">
      <c r="A4150" t="s">
        <v>1413</v>
      </c>
      <c r="B4150" t="s">
        <v>1414</v>
      </c>
      <c r="C4150" s="2" t="s">
        <v>4810</v>
      </c>
    </row>
    <row r="4151" spans="1:3" x14ac:dyDescent="0.3">
      <c r="A4151" t="s">
        <v>1413</v>
      </c>
      <c r="B4151" t="s">
        <v>1414</v>
      </c>
      <c r="C4151" s="2" t="s">
        <v>4811</v>
      </c>
    </row>
    <row r="4152" spans="1:3" x14ac:dyDescent="0.3">
      <c r="A4152" t="s">
        <v>1413</v>
      </c>
      <c r="B4152" t="s">
        <v>1414</v>
      </c>
      <c r="C4152" s="2" t="s">
        <v>9328</v>
      </c>
    </row>
    <row r="4153" spans="1:3" x14ac:dyDescent="0.3">
      <c r="A4153" t="s">
        <v>1413</v>
      </c>
      <c r="B4153" t="s">
        <v>1414</v>
      </c>
      <c r="C4153" s="2" t="s">
        <v>9566</v>
      </c>
    </row>
    <row r="4154" spans="1:3" x14ac:dyDescent="0.3">
      <c r="A4154" t="s">
        <v>1413</v>
      </c>
      <c r="B4154" t="s">
        <v>1414</v>
      </c>
      <c r="C4154" s="2" t="s">
        <v>9329</v>
      </c>
    </row>
    <row r="4155" spans="1:3" x14ac:dyDescent="0.3">
      <c r="A4155" t="s">
        <v>1413</v>
      </c>
      <c r="B4155" t="s">
        <v>1414</v>
      </c>
      <c r="C4155" s="2" t="s">
        <v>9330</v>
      </c>
    </row>
    <row r="4156" spans="1:3" x14ac:dyDescent="0.3">
      <c r="A4156" t="s">
        <v>1413</v>
      </c>
      <c r="B4156" t="s">
        <v>1414</v>
      </c>
      <c r="C4156" s="2" t="s">
        <v>9331</v>
      </c>
    </row>
    <row r="4157" spans="1:3" x14ac:dyDescent="0.3">
      <c r="A4157" t="s">
        <v>1413</v>
      </c>
      <c r="B4157" t="s">
        <v>1414</v>
      </c>
      <c r="C4157" s="2" t="s">
        <v>9332</v>
      </c>
    </row>
    <row r="4158" spans="1:3" x14ac:dyDescent="0.3">
      <c r="A4158" t="s">
        <v>1413</v>
      </c>
      <c r="B4158" t="s">
        <v>1414</v>
      </c>
      <c r="C4158" s="2" t="s">
        <v>9333</v>
      </c>
    </row>
    <row r="4159" spans="1:3" x14ac:dyDescent="0.3">
      <c r="A4159" t="s">
        <v>1413</v>
      </c>
      <c r="B4159" t="s">
        <v>1414</v>
      </c>
      <c r="C4159" s="2" t="s">
        <v>9334</v>
      </c>
    </row>
    <row r="4160" spans="1:3" x14ac:dyDescent="0.3">
      <c r="A4160" t="s">
        <v>1413</v>
      </c>
      <c r="B4160" t="s">
        <v>1414</v>
      </c>
      <c r="C4160" s="2" t="s">
        <v>9335</v>
      </c>
    </row>
    <row r="4161" spans="1:3" x14ac:dyDescent="0.3">
      <c r="A4161" t="s">
        <v>1413</v>
      </c>
      <c r="B4161" t="s">
        <v>1414</v>
      </c>
      <c r="C4161" s="2" t="s">
        <v>9336</v>
      </c>
    </row>
    <row r="4162" spans="1:3" x14ac:dyDescent="0.3">
      <c r="A4162" t="s">
        <v>1413</v>
      </c>
      <c r="B4162" t="s">
        <v>1414</v>
      </c>
      <c r="C4162" s="2" t="s">
        <v>1431</v>
      </c>
    </row>
    <row r="4163" spans="1:3" x14ac:dyDescent="0.3">
      <c r="A4163" t="s">
        <v>1413</v>
      </c>
      <c r="B4163" t="s">
        <v>1414</v>
      </c>
      <c r="C4163" s="2" t="s">
        <v>9337</v>
      </c>
    </row>
    <row r="4164" spans="1:3" x14ac:dyDescent="0.3">
      <c r="A4164" t="s">
        <v>9525</v>
      </c>
      <c r="B4164" t="s">
        <v>9525</v>
      </c>
      <c r="C4164" s="2" t="s">
        <v>9338</v>
      </c>
    </row>
    <row r="4165" spans="1:3" x14ac:dyDescent="0.3">
      <c r="A4165" t="s">
        <v>9504</v>
      </c>
      <c r="B4165" t="s">
        <v>9526</v>
      </c>
      <c r="C4165" s="2" t="s">
        <v>4671</v>
      </c>
    </row>
    <row r="4166" spans="1:3" x14ac:dyDescent="0.3">
      <c r="A4166" t="s">
        <v>9504</v>
      </c>
      <c r="B4166" t="s">
        <v>9527</v>
      </c>
      <c r="C4166" s="2" t="s">
        <v>9339</v>
      </c>
    </row>
    <row r="4167" spans="1:3" x14ac:dyDescent="0.3">
      <c r="A4167" t="s">
        <v>9504</v>
      </c>
      <c r="B4167" t="s">
        <v>9527</v>
      </c>
      <c r="C4167" s="2" t="s">
        <v>9340</v>
      </c>
    </row>
    <row r="4168" spans="1:3" x14ac:dyDescent="0.3">
      <c r="A4168" t="s">
        <v>9504</v>
      </c>
      <c r="B4168" t="s">
        <v>9527</v>
      </c>
      <c r="C4168" s="2" t="s">
        <v>9341</v>
      </c>
    </row>
    <row r="4169" spans="1:3" x14ac:dyDescent="0.3">
      <c r="A4169" t="s">
        <v>9504</v>
      </c>
      <c r="B4169" t="s">
        <v>9527</v>
      </c>
      <c r="C4169" s="2" t="s">
        <v>4167</v>
      </c>
    </row>
    <row r="4170" spans="1:3" x14ac:dyDescent="0.3">
      <c r="A4170" t="s">
        <v>9504</v>
      </c>
      <c r="B4170" t="s">
        <v>9527</v>
      </c>
      <c r="C4170" s="2" t="s">
        <v>1650</v>
      </c>
    </row>
    <row r="4171" spans="1:3" x14ac:dyDescent="0.3">
      <c r="A4171" t="s">
        <v>9504</v>
      </c>
      <c r="B4171" t="s">
        <v>9527</v>
      </c>
      <c r="C4171" s="2" t="s">
        <v>9342</v>
      </c>
    </row>
    <row r="4172" spans="1:3" x14ac:dyDescent="0.3">
      <c r="A4172" t="s">
        <v>9504</v>
      </c>
      <c r="B4172" t="s">
        <v>9527</v>
      </c>
      <c r="C4172" s="2" t="s">
        <v>9343</v>
      </c>
    </row>
    <row r="4173" spans="1:3" x14ac:dyDescent="0.3">
      <c r="A4173" t="s">
        <v>9504</v>
      </c>
      <c r="B4173" t="s">
        <v>9527</v>
      </c>
      <c r="C4173" s="2" t="s">
        <v>9344</v>
      </c>
    </row>
    <row r="4174" spans="1:3" x14ac:dyDescent="0.3">
      <c r="A4174" t="s">
        <v>9504</v>
      </c>
      <c r="B4174" t="s">
        <v>9527</v>
      </c>
      <c r="C4174" s="2" t="s">
        <v>9345</v>
      </c>
    </row>
    <row r="4175" spans="1:3" x14ac:dyDescent="0.3">
      <c r="A4175" t="s">
        <v>9504</v>
      </c>
      <c r="B4175" t="s">
        <v>9527</v>
      </c>
      <c r="C4175" s="2" t="s">
        <v>9346</v>
      </c>
    </row>
    <row r="4176" spans="1:3" x14ac:dyDescent="0.3">
      <c r="A4176" t="s">
        <v>9504</v>
      </c>
      <c r="B4176" t="s">
        <v>9527</v>
      </c>
      <c r="C4176" s="2" t="s">
        <v>9347</v>
      </c>
    </row>
    <row r="4177" spans="1:3" x14ac:dyDescent="0.3">
      <c r="A4177" t="s">
        <v>9504</v>
      </c>
      <c r="B4177" t="s">
        <v>9527</v>
      </c>
      <c r="C4177" s="2" t="s">
        <v>9348</v>
      </c>
    </row>
    <row r="4178" spans="1:3" x14ac:dyDescent="0.3">
      <c r="A4178" t="s">
        <v>9504</v>
      </c>
      <c r="B4178" t="s">
        <v>9527</v>
      </c>
      <c r="C4178" s="2" t="s">
        <v>4187</v>
      </c>
    </row>
    <row r="4179" spans="1:3" x14ac:dyDescent="0.3">
      <c r="A4179" t="s">
        <v>9504</v>
      </c>
      <c r="B4179" t="s">
        <v>9527</v>
      </c>
      <c r="C4179" s="2">
        <v>918101230</v>
      </c>
    </row>
    <row r="4180" spans="1:3" x14ac:dyDescent="0.3">
      <c r="A4180" t="s">
        <v>9504</v>
      </c>
      <c r="B4180" t="s">
        <v>9527</v>
      </c>
      <c r="C4180" s="2" t="s">
        <v>4388</v>
      </c>
    </row>
    <row r="4181" spans="1:3" x14ac:dyDescent="0.3">
      <c r="A4181" t="s">
        <v>9504</v>
      </c>
      <c r="B4181" t="s">
        <v>9527</v>
      </c>
      <c r="C4181" s="2" t="s">
        <v>4430</v>
      </c>
    </row>
    <row r="4182" spans="1:3" x14ac:dyDescent="0.3">
      <c r="A4182" t="s">
        <v>9504</v>
      </c>
      <c r="B4182" t="s">
        <v>9527</v>
      </c>
      <c r="C4182" s="2" t="s">
        <v>4431</v>
      </c>
    </row>
    <row r="4183" spans="1:3" x14ac:dyDescent="0.3">
      <c r="A4183" t="s">
        <v>9504</v>
      </c>
      <c r="B4183" t="s">
        <v>9527</v>
      </c>
      <c r="C4183" s="2" t="s">
        <v>4432</v>
      </c>
    </row>
    <row r="4184" spans="1:3" x14ac:dyDescent="0.3">
      <c r="A4184" t="s">
        <v>9504</v>
      </c>
      <c r="B4184" t="s">
        <v>9527</v>
      </c>
      <c r="C4184" s="2" t="s">
        <v>4433</v>
      </c>
    </row>
    <row r="4185" spans="1:3" x14ac:dyDescent="0.3">
      <c r="A4185" t="s">
        <v>9504</v>
      </c>
      <c r="B4185" t="s">
        <v>9527</v>
      </c>
      <c r="C4185" s="2" t="s">
        <v>4434</v>
      </c>
    </row>
    <row r="4186" spans="1:3" x14ac:dyDescent="0.3">
      <c r="A4186" t="s">
        <v>9504</v>
      </c>
      <c r="B4186" t="s">
        <v>9527</v>
      </c>
      <c r="C4186" s="2" t="s">
        <v>4435</v>
      </c>
    </row>
    <row r="4187" spans="1:3" x14ac:dyDescent="0.3">
      <c r="A4187" t="s">
        <v>9504</v>
      </c>
      <c r="B4187" t="s">
        <v>9527</v>
      </c>
      <c r="C4187" s="2" t="s">
        <v>4437</v>
      </c>
    </row>
    <row r="4188" spans="1:3" x14ac:dyDescent="0.3">
      <c r="A4188" t="s">
        <v>9504</v>
      </c>
      <c r="B4188" t="s">
        <v>9527</v>
      </c>
      <c r="C4188" s="2" t="s">
        <v>9349</v>
      </c>
    </row>
    <row r="4189" spans="1:3" x14ac:dyDescent="0.3">
      <c r="A4189" t="s">
        <v>9504</v>
      </c>
      <c r="B4189" t="s">
        <v>9527</v>
      </c>
      <c r="C4189" s="2" t="s">
        <v>4461</v>
      </c>
    </row>
    <row r="4190" spans="1:3" x14ac:dyDescent="0.3">
      <c r="A4190" t="s">
        <v>9504</v>
      </c>
      <c r="B4190" t="s">
        <v>9527</v>
      </c>
      <c r="C4190" s="2" t="s">
        <v>9350</v>
      </c>
    </row>
    <row r="4191" spans="1:3" x14ac:dyDescent="0.3">
      <c r="A4191" t="s">
        <v>9504</v>
      </c>
      <c r="B4191" t="s">
        <v>9527</v>
      </c>
      <c r="C4191" s="2" t="s">
        <v>9351</v>
      </c>
    </row>
    <row r="4192" spans="1:3" x14ac:dyDescent="0.3">
      <c r="A4192" t="s">
        <v>9504</v>
      </c>
      <c r="B4192" t="s">
        <v>9527</v>
      </c>
      <c r="C4192" s="2" t="s">
        <v>4612</v>
      </c>
    </row>
    <row r="4193" spans="1:3" x14ac:dyDescent="0.3">
      <c r="A4193" t="s">
        <v>9504</v>
      </c>
      <c r="B4193" t="s">
        <v>9527</v>
      </c>
      <c r="C4193" s="2" t="s">
        <v>4615</v>
      </c>
    </row>
    <row r="4194" spans="1:3" x14ac:dyDescent="0.3">
      <c r="A4194" t="s">
        <v>9504</v>
      </c>
      <c r="B4194" t="s">
        <v>9527</v>
      </c>
      <c r="C4194" s="2" t="s">
        <v>4634</v>
      </c>
    </row>
    <row r="4195" spans="1:3" x14ac:dyDescent="0.3">
      <c r="A4195" t="s">
        <v>9504</v>
      </c>
      <c r="B4195" t="s">
        <v>9527</v>
      </c>
      <c r="C4195" s="2" t="s">
        <v>4673</v>
      </c>
    </row>
    <row r="4196" spans="1:3" x14ac:dyDescent="0.3">
      <c r="A4196" t="s">
        <v>9504</v>
      </c>
      <c r="B4196" t="s">
        <v>9527</v>
      </c>
      <c r="C4196" s="2" t="s">
        <v>4674</v>
      </c>
    </row>
    <row r="4197" spans="1:3" x14ac:dyDescent="0.3">
      <c r="A4197" t="s">
        <v>9504</v>
      </c>
      <c r="B4197" t="s">
        <v>9527</v>
      </c>
      <c r="C4197" s="2" t="s">
        <v>3609</v>
      </c>
    </row>
    <row r="4198" spans="1:3" x14ac:dyDescent="0.3">
      <c r="A4198" t="s">
        <v>9504</v>
      </c>
      <c r="B4198" t="s">
        <v>9527</v>
      </c>
      <c r="C4198" s="2" t="s">
        <v>4675</v>
      </c>
    </row>
    <row r="4199" spans="1:3" x14ac:dyDescent="0.3">
      <c r="A4199" t="s">
        <v>9504</v>
      </c>
      <c r="B4199" t="s">
        <v>9527</v>
      </c>
      <c r="C4199" s="2" t="s">
        <v>9352</v>
      </c>
    </row>
    <row r="4200" spans="1:3" x14ac:dyDescent="0.3">
      <c r="A4200" t="s">
        <v>9504</v>
      </c>
      <c r="B4200" t="s">
        <v>9527</v>
      </c>
      <c r="C4200" s="2" t="s">
        <v>4670</v>
      </c>
    </row>
    <row r="4201" spans="1:3" x14ac:dyDescent="0.3">
      <c r="A4201" t="s">
        <v>9504</v>
      </c>
      <c r="B4201" t="s">
        <v>9527</v>
      </c>
      <c r="C4201" s="2" t="s">
        <v>9353</v>
      </c>
    </row>
    <row r="4202" spans="1:3" x14ac:dyDescent="0.3">
      <c r="A4202" t="s">
        <v>9504</v>
      </c>
      <c r="B4202" t="s">
        <v>9527</v>
      </c>
      <c r="C4202" s="2" t="s">
        <v>4686</v>
      </c>
    </row>
    <row r="4203" spans="1:3" x14ac:dyDescent="0.3">
      <c r="A4203" t="s">
        <v>9504</v>
      </c>
      <c r="B4203" t="s">
        <v>9527</v>
      </c>
      <c r="C4203" s="2" t="s">
        <v>4688</v>
      </c>
    </row>
    <row r="4204" spans="1:3" x14ac:dyDescent="0.3">
      <c r="A4204" t="s">
        <v>9504</v>
      </c>
      <c r="B4204" t="s">
        <v>9527</v>
      </c>
      <c r="C4204" s="2" t="s">
        <v>4689</v>
      </c>
    </row>
    <row r="4205" spans="1:3" x14ac:dyDescent="0.3">
      <c r="A4205" t="s">
        <v>9504</v>
      </c>
      <c r="B4205" t="s">
        <v>9527</v>
      </c>
      <c r="C4205" s="2" t="s">
        <v>4690</v>
      </c>
    </row>
    <row r="4206" spans="1:3" x14ac:dyDescent="0.3">
      <c r="A4206" t="s">
        <v>9504</v>
      </c>
      <c r="B4206" t="s">
        <v>9528</v>
      </c>
      <c r="C4206" s="2" t="s">
        <v>9354</v>
      </c>
    </row>
    <row r="4207" spans="1:3" x14ac:dyDescent="0.3">
      <c r="A4207" t="s">
        <v>9529</v>
      </c>
      <c r="B4207" t="s">
        <v>9530</v>
      </c>
      <c r="C4207" s="2" t="s">
        <v>9355</v>
      </c>
    </row>
    <row r="4208" spans="1:3" x14ac:dyDescent="0.3">
      <c r="A4208" t="s">
        <v>9529</v>
      </c>
      <c r="B4208" t="s">
        <v>9530</v>
      </c>
      <c r="C4208" s="2" t="s">
        <v>9356</v>
      </c>
    </row>
    <row r="4209" spans="1:3" x14ac:dyDescent="0.3">
      <c r="A4209" t="s">
        <v>9529</v>
      </c>
      <c r="B4209" t="s">
        <v>9530</v>
      </c>
      <c r="C4209" s="2" t="s">
        <v>9357</v>
      </c>
    </row>
    <row r="4210" spans="1:3" x14ac:dyDescent="0.3">
      <c r="A4210" t="s">
        <v>9529</v>
      </c>
      <c r="B4210" t="s">
        <v>9530</v>
      </c>
      <c r="C4210" s="2" t="s">
        <v>9358</v>
      </c>
    </row>
    <row r="4211" spans="1:3" x14ac:dyDescent="0.3">
      <c r="A4211" t="s">
        <v>9529</v>
      </c>
      <c r="B4211" t="s">
        <v>9530</v>
      </c>
      <c r="C4211" s="2" t="s">
        <v>9359</v>
      </c>
    </row>
    <row r="4212" spans="1:3" x14ac:dyDescent="0.3">
      <c r="A4212" t="s">
        <v>9529</v>
      </c>
      <c r="B4212" t="s">
        <v>9530</v>
      </c>
      <c r="C4212" s="2" t="s">
        <v>9360</v>
      </c>
    </row>
    <row r="4213" spans="1:3" x14ac:dyDescent="0.3">
      <c r="A4213" t="s">
        <v>9529</v>
      </c>
      <c r="B4213" t="s">
        <v>9530</v>
      </c>
      <c r="C4213" s="2" t="s">
        <v>9361</v>
      </c>
    </row>
    <row r="4214" spans="1:3" x14ac:dyDescent="0.3">
      <c r="A4214" t="s">
        <v>9529</v>
      </c>
      <c r="B4214" t="s">
        <v>9530</v>
      </c>
      <c r="C4214" s="2" t="s">
        <v>9362</v>
      </c>
    </row>
    <row r="4215" spans="1:3" x14ac:dyDescent="0.3">
      <c r="A4215" t="s">
        <v>9529</v>
      </c>
      <c r="B4215" t="s">
        <v>9530</v>
      </c>
      <c r="C4215" s="2" t="s">
        <v>9363</v>
      </c>
    </row>
    <row r="4216" spans="1:3" x14ac:dyDescent="0.3">
      <c r="A4216" t="s">
        <v>9529</v>
      </c>
      <c r="B4216" t="s">
        <v>9530</v>
      </c>
      <c r="C4216" s="2" t="s">
        <v>9364</v>
      </c>
    </row>
    <row r="4217" spans="1:3" x14ac:dyDescent="0.3">
      <c r="A4217" t="s">
        <v>9529</v>
      </c>
      <c r="B4217" t="s">
        <v>9530</v>
      </c>
      <c r="C4217" s="2" t="s">
        <v>9364</v>
      </c>
    </row>
    <row r="4218" spans="1:3" x14ac:dyDescent="0.3">
      <c r="A4218" t="s">
        <v>9529</v>
      </c>
      <c r="B4218" t="s">
        <v>9530</v>
      </c>
      <c r="C4218" s="2" t="s">
        <v>9365</v>
      </c>
    </row>
    <row r="4219" spans="1:3" x14ac:dyDescent="0.3">
      <c r="A4219" t="s">
        <v>9529</v>
      </c>
      <c r="B4219" t="s">
        <v>9530</v>
      </c>
      <c r="C4219" s="2" t="s">
        <v>9581</v>
      </c>
    </row>
    <row r="4220" spans="1:3" x14ac:dyDescent="0.3">
      <c r="A4220" t="s">
        <v>9529</v>
      </c>
      <c r="B4220" t="s">
        <v>9530</v>
      </c>
      <c r="C4220" s="2" t="s">
        <v>9366</v>
      </c>
    </row>
    <row r="4221" spans="1:3" x14ac:dyDescent="0.3">
      <c r="A4221" t="s">
        <v>9529</v>
      </c>
      <c r="B4221" t="s">
        <v>9530</v>
      </c>
      <c r="C4221" s="2" t="s">
        <v>9367</v>
      </c>
    </row>
    <row r="4222" spans="1:3" x14ac:dyDescent="0.3">
      <c r="A4222" t="s">
        <v>9529</v>
      </c>
      <c r="B4222" t="s">
        <v>9530</v>
      </c>
      <c r="C4222" s="2" t="s">
        <v>9368</v>
      </c>
    </row>
    <row r="4223" spans="1:3" x14ac:dyDescent="0.3">
      <c r="A4223" t="s">
        <v>9529</v>
      </c>
      <c r="B4223" t="s">
        <v>9530</v>
      </c>
      <c r="C4223" s="2" t="s">
        <v>9369</v>
      </c>
    </row>
    <row r="4224" spans="1:3" x14ac:dyDescent="0.3">
      <c r="A4224" t="s">
        <v>9529</v>
      </c>
      <c r="B4224" t="s">
        <v>9530</v>
      </c>
      <c r="C4224" s="2" t="s">
        <v>9370</v>
      </c>
    </row>
    <row r="4225" spans="1:3" x14ac:dyDescent="0.3">
      <c r="A4225" t="s">
        <v>9529</v>
      </c>
      <c r="B4225" t="s">
        <v>9530</v>
      </c>
      <c r="C4225" s="2" t="s">
        <v>9371</v>
      </c>
    </row>
    <row r="4226" spans="1:3" x14ac:dyDescent="0.3">
      <c r="A4226" t="s">
        <v>9529</v>
      </c>
      <c r="B4226" t="s">
        <v>9530</v>
      </c>
      <c r="C4226" s="2" t="s">
        <v>9582</v>
      </c>
    </row>
    <row r="4227" spans="1:3" x14ac:dyDescent="0.3">
      <c r="A4227" t="s">
        <v>9529</v>
      </c>
      <c r="B4227" t="s">
        <v>9530</v>
      </c>
      <c r="C4227" s="2" t="s">
        <v>9372</v>
      </c>
    </row>
    <row r="4228" spans="1:3" x14ac:dyDescent="0.3">
      <c r="A4228" t="s">
        <v>9529</v>
      </c>
      <c r="B4228" t="s">
        <v>9530</v>
      </c>
      <c r="C4228" s="2" t="s">
        <v>9373</v>
      </c>
    </row>
    <row r="4229" spans="1:3" x14ac:dyDescent="0.3">
      <c r="A4229" t="s">
        <v>9529</v>
      </c>
      <c r="B4229" t="s">
        <v>9530</v>
      </c>
      <c r="C4229" s="2" t="s">
        <v>9374</v>
      </c>
    </row>
    <row r="4230" spans="1:3" x14ac:dyDescent="0.3">
      <c r="A4230" t="s">
        <v>9529</v>
      </c>
      <c r="B4230" t="s">
        <v>9530</v>
      </c>
      <c r="C4230" s="2" t="s">
        <v>9375</v>
      </c>
    </row>
    <row r="4231" spans="1:3" x14ac:dyDescent="0.3">
      <c r="A4231" t="s">
        <v>9529</v>
      </c>
      <c r="B4231" t="s">
        <v>9530</v>
      </c>
      <c r="C4231" s="2" t="s">
        <v>9583</v>
      </c>
    </row>
    <row r="4232" spans="1:3" x14ac:dyDescent="0.3">
      <c r="A4232" t="s">
        <v>9529</v>
      </c>
      <c r="B4232" t="s">
        <v>9530</v>
      </c>
      <c r="C4232" s="2" t="s">
        <v>9376</v>
      </c>
    </row>
    <row r="4233" spans="1:3" x14ac:dyDescent="0.3">
      <c r="A4233" t="s">
        <v>9529</v>
      </c>
      <c r="B4233" t="s">
        <v>9530</v>
      </c>
      <c r="C4233" s="2" t="s">
        <v>9377</v>
      </c>
    </row>
    <row r="4234" spans="1:3" x14ac:dyDescent="0.3">
      <c r="A4234" t="s">
        <v>9529</v>
      </c>
      <c r="B4234" t="s">
        <v>9530</v>
      </c>
      <c r="C4234" s="2" t="s">
        <v>9584</v>
      </c>
    </row>
    <row r="4235" spans="1:3" x14ac:dyDescent="0.3">
      <c r="A4235" t="s">
        <v>9529</v>
      </c>
      <c r="B4235" t="s">
        <v>9530</v>
      </c>
      <c r="C4235" s="2" t="s">
        <v>9378</v>
      </c>
    </row>
    <row r="4236" spans="1:3" x14ac:dyDescent="0.3">
      <c r="A4236" t="s">
        <v>9529</v>
      </c>
      <c r="B4236" t="s">
        <v>9530</v>
      </c>
      <c r="C4236" s="2" t="s">
        <v>9379</v>
      </c>
    </row>
    <row r="4237" spans="1:3" x14ac:dyDescent="0.3">
      <c r="A4237" t="s">
        <v>9529</v>
      </c>
      <c r="B4237" t="s">
        <v>9530</v>
      </c>
      <c r="C4237" s="2" t="s">
        <v>9380</v>
      </c>
    </row>
    <row r="4238" spans="1:3" x14ac:dyDescent="0.3">
      <c r="A4238" t="s">
        <v>9529</v>
      </c>
      <c r="B4238" t="s">
        <v>9530</v>
      </c>
      <c r="C4238" s="2" t="s">
        <v>9585</v>
      </c>
    </row>
    <row r="4239" spans="1:3" x14ac:dyDescent="0.3">
      <c r="A4239" t="s">
        <v>9529</v>
      </c>
      <c r="B4239" t="s">
        <v>9531</v>
      </c>
      <c r="C4239" s="2" t="s">
        <v>9381</v>
      </c>
    </row>
    <row r="4240" spans="1:3" x14ac:dyDescent="0.3">
      <c r="A4240" t="s">
        <v>9529</v>
      </c>
      <c r="B4240" t="s">
        <v>9531</v>
      </c>
      <c r="C4240" s="2" t="s">
        <v>9382</v>
      </c>
    </row>
    <row r="4241" spans="1:3" x14ac:dyDescent="0.3">
      <c r="A4241" t="s">
        <v>9529</v>
      </c>
      <c r="B4241" t="s">
        <v>9532</v>
      </c>
      <c r="C4241" s="2">
        <v>876</v>
      </c>
    </row>
    <row r="4242" spans="1:3" x14ac:dyDescent="0.3">
      <c r="A4242" t="s">
        <v>9529</v>
      </c>
      <c r="B4242" t="s">
        <v>9532</v>
      </c>
      <c r="C4242" s="2">
        <v>877</v>
      </c>
    </row>
    <row r="4243" spans="1:3" x14ac:dyDescent="0.3">
      <c r="A4243" t="s">
        <v>9529</v>
      </c>
      <c r="B4243" t="s">
        <v>9532</v>
      </c>
      <c r="C4243" s="2">
        <v>1239</v>
      </c>
    </row>
    <row r="4244" spans="1:3" x14ac:dyDescent="0.3">
      <c r="A4244" t="s">
        <v>9529</v>
      </c>
      <c r="B4244" t="s">
        <v>9532</v>
      </c>
      <c r="C4244" s="2">
        <v>1240</v>
      </c>
    </row>
    <row r="4245" spans="1:3" x14ac:dyDescent="0.3">
      <c r="A4245" t="s">
        <v>9529</v>
      </c>
      <c r="B4245" t="s">
        <v>9532</v>
      </c>
      <c r="C4245" s="2" t="s">
        <v>9383</v>
      </c>
    </row>
    <row r="4246" spans="1:3" x14ac:dyDescent="0.3">
      <c r="A4246" t="s">
        <v>9529</v>
      </c>
      <c r="B4246" t="s">
        <v>9532</v>
      </c>
      <c r="C4246" s="2" t="s">
        <v>9384</v>
      </c>
    </row>
    <row r="4247" spans="1:3" x14ac:dyDescent="0.3">
      <c r="A4247" t="s">
        <v>9529</v>
      </c>
      <c r="B4247" t="s">
        <v>9532</v>
      </c>
      <c r="C4247" s="2" t="s">
        <v>9385</v>
      </c>
    </row>
    <row r="4248" spans="1:3" x14ac:dyDescent="0.3">
      <c r="A4248" t="s">
        <v>9529</v>
      </c>
      <c r="B4248" t="s">
        <v>9532</v>
      </c>
      <c r="C4248" s="2" t="s">
        <v>9386</v>
      </c>
    </row>
    <row r="4249" spans="1:3" x14ac:dyDescent="0.3">
      <c r="A4249" t="s">
        <v>9529</v>
      </c>
      <c r="B4249" t="s">
        <v>9532</v>
      </c>
      <c r="C4249" s="2" t="s">
        <v>9387</v>
      </c>
    </row>
    <row r="4250" spans="1:3" x14ac:dyDescent="0.3">
      <c r="A4250" t="s">
        <v>9529</v>
      </c>
      <c r="B4250" t="s">
        <v>9532</v>
      </c>
      <c r="C4250" s="2" t="s">
        <v>9388</v>
      </c>
    </row>
    <row r="4251" spans="1:3" x14ac:dyDescent="0.3">
      <c r="A4251" t="s">
        <v>9529</v>
      </c>
      <c r="B4251" t="s">
        <v>9533</v>
      </c>
      <c r="C4251" s="2" t="s">
        <v>9389</v>
      </c>
    </row>
    <row r="4252" spans="1:3" x14ac:dyDescent="0.3">
      <c r="A4252" t="s">
        <v>9529</v>
      </c>
      <c r="B4252" t="s">
        <v>9533</v>
      </c>
      <c r="C4252" s="2" t="s">
        <v>9390</v>
      </c>
    </row>
    <row r="4253" spans="1:3" x14ac:dyDescent="0.3">
      <c r="A4253" t="s">
        <v>9529</v>
      </c>
      <c r="B4253" t="s">
        <v>9533</v>
      </c>
      <c r="C4253" s="2" t="s">
        <v>9391</v>
      </c>
    </row>
    <row r="4254" spans="1:3" x14ac:dyDescent="0.3">
      <c r="A4254" t="s">
        <v>9529</v>
      </c>
      <c r="B4254" t="s">
        <v>9533</v>
      </c>
      <c r="C4254" s="2" t="s">
        <v>9392</v>
      </c>
    </row>
    <row r="4255" spans="1:3" x14ac:dyDescent="0.3">
      <c r="A4255" t="s">
        <v>9529</v>
      </c>
      <c r="B4255" t="s">
        <v>9533</v>
      </c>
      <c r="C4255" s="2" t="s">
        <v>9393</v>
      </c>
    </row>
    <row r="4256" spans="1:3" x14ac:dyDescent="0.3">
      <c r="A4256" t="s">
        <v>9529</v>
      </c>
      <c r="B4256" t="s">
        <v>9533</v>
      </c>
      <c r="C4256" s="2" t="s">
        <v>9394</v>
      </c>
    </row>
    <row r="4257" spans="1:3" x14ac:dyDescent="0.3">
      <c r="A4257" t="s">
        <v>9529</v>
      </c>
      <c r="B4257" t="s">
        <v>9533</v>
      </c>
      <c r="C4257" s="2" t="s">
        <v>9395</v>
      </c>
    </row>
    <row r="4258" spans="1:3" x14ac:dyDescent="0.3">
      <c r="A4258" t="s">
        <v>9529</v>
      </c>
      <c r="B4258" t="s">
        <v>9533</v>
      </c>
      <c r="C4258" s="2" t="s">
        <v>9396</v>
      </c>
    </row>
    <row r="4259" spans="1:3" x14ac:dyDescent="0.3">
      <c r="A4259" t="s">
        <v>9529</v>
      </c>
      <c r="B4259" t="s">
        <v>9533</v>
      </c>
      <c r="C4259" s="2" t="s">
        <v>9397</v>
      </c>
    </row>
    <row r="4260" spans="1:3" x14ac:dyDescent="0.3">
      <c r="A4260" t="s">
        <v>9529</v>
      </c>
      <c r="B4260" t="s">
        <v>9533</v>
      </c>
      <c r="C4260" s="2" t="s">
        <v>9398</v>
      </c>
    </row>
    <row r="4261" spans="1:3" x14ac:dyDescent="0.3">
      <c r="A4261" t="s">
        <v>9529</v>
      </c>
      <c r="B4261" t="s">
        <v>9533</v>
      </c>
      <c r="C4261" s="2" t="s">
        <v>9399</v>
      </c>
    </row>
    <row r="4262" spans="1:3" x14ac:dyDescent="0.3">
      <c r="A4262" t="s">
        <v>9529</v>
      </c>
      <c r="B4262" t="s">
        <v>9533</v>
      </c>
      <c r="C4262" s="2" t="s">
        <v>9400</v>
      </c>
    </row>
    <row r="4263" spans="1:3" x14ac:dyDescent="0.3">
      <c r="A4263" t="s">
        <v>9529</v>
      </c>
      <c r="B4263" t="s">
        <v>9533</v>
      </c>
      <c r="C4263" s="2" t="s">
        <v>9401</v>
      </c>
    </row>
    <row r="4264" spans="1:3" x14ac:dyDescent="0.3">
      <c r="A4264" t="s">
        <v>9529</v>
      </c>
      <c r="B4264" t="s">
        <v>9533</v>
      </c>
      <c r="C4264" s="2" t="s">
        <v>9402</v>
      </c>
    </row>
    <row r="4265" spans="1:3" x14ac:dyDescent="0.3">
      <c r="A4265" t="s">
        <v>9529</v>
      </c>
      <c r="B4265" t="s">
        <v>9533</v>
      </c>
      <c r="C4265" s="2" t="s">
        <v>9403</v>
      </c>
    </row>
    <row r="4266" spans="1:3" x14ac:dyDescent="0.3">
      <c r="A4266" t="s">
        <v>9529</v>
      </c>
      <c r="B4266" t="s">
        <v>9533</v>
      </c>
      <c r="C4266" s="2" t="s">
        <v>9404</v>
      </c>
    </row>
    <row r="4267" spans="1:3" x14ac:dyDescent="0.3">
      <c r="A4267" t="s">
        <v>9529</v>
      </c>
      <c r="B4267" t="s">
        <v>9533</v>
      </c>
      <c r="C4267" s="2" t="s">
        <v>9405</v>
      </c>
    </row>
    <row r="4268" spans="1:3" x14ac:dyDescent="0.3">
      <c r="A4268" t="s">
        <v>9529</v>
      </c>
      <c r="B4268" t="s">
        <v>434</v>
      </c>
      <c r="C4268" s="2">
        <v>179</v>
      </c>
    </row>
    <row r="4269" spans="1:3" x14ac:dyDescent="0.3">
      <c r="A4269" t="s">
        <v>9529</v>
      </c>
      <c r="B4269" t="s">
        <v>434</v>
      </c>
      <c r="C4269" s="2">
        <v>1250</v>
      </c>
    </row>
    <row r="4270" spans="1:3" x14ac:dyDescent="0.3">
      <c r="A4270" t="s">
        <v>9529</v>
      </c>
      <c r="B4270" t="s">
        <v>434</v>
      </c>
      <c r="C4270" s="2">
        <v>1257</v>
      </c>
    </row>
    <row r="4271" spans="1:3" x14ac:dyDescent="0.3">
      <c r="A4271" t="s">
        <v>9529</v>
      </c>
      <c r="B4271" t="s">
        <v>434</v>
      </c>
      <c r="C4271" s="2">
        <v>1578</v>
      </c>
    </row>
    <row r="4272" spans="1:3" x14ac:dyDescent="0.3">
      <c r="A4272" t="s">
        <v>9529</v>
      </c>
      <c r="B4272" t="s">
        <v>434</v>
      </c>
      <c r="C4272" s="2">
        <v>3936</v>
      </c>
    </row>
    <row r="4273" spans="1:3" x14ac:dyDescent="0.3">
      <c r="A4273" t="s">
        <v>9529</v>
      </c>
      <c r="B4273" t="s">
        <v>434</v>
      </c>
      <c r="C4273" s="2">
        <v>4360</v>
      </c>
    </row>
    <row r="4274" spans="1:3" x14ac:dyDescent="0.3">
      <c r="A4274" t="s">
        <v>9529</v>
      </c>
      <c r="B4274" t="s">
        <v>434</v>
      </c>
      <c r="C4274" s="2">
        <v>4685</v>
      </c>
    </row>
    <row r="4275" spans="1:3" x14ac:dyDescent="0.3">
      <c r="A4275" t="s">
        <v>9529</v>
      </c>
      <c r="B4275" t="s">
        <v>434</v>
      </c>
      <c r="C4275" s="2">
        <v>134008000</v>
      </c>
    </row>
    <row r="4276" spans="1:3" x14ac:dyDescent="0.3">
      <c r="A4276" t="s">
        <v>9529</v>
      </c>
      <c r="B4276" t="s">
        <v>434</v>
      </c>
      <c r="C4276" s="2">
        <v>134008200</v>
      </c>
    </row>
    <row r="4277" spans="1:3" x14ac:dyDescent="0.3">
      <c r="A4277" t="s">
        <v>9529</v>
      </c>
      <c r="B4277" t="s">
        <v>434</v>
      </c>
      <c r="C4277" s="2" t="s">
        <v>9406</v>
      </c>
    </row>
    <row r="4278" spans="1:3" x14ac:dyDescent="0.3">
      <c r="A4278" t="s">
        <v>9529</v>
      </c>
      <c r="B4278" t="s">
        <v>434</v>
      </c>
      <c r="C4278" s="2" t="s">
        <v>9407</v>
      </c>
    </row>
    <row r="4279" spans="1:3" x14ac:dyDescent="0.3">
      <c r="A4279" t="s">
        <v>9529</v>
      </c>
      <c r="B4279" t="s">
        <v>434</v>
      </c>
      <c r="C4279" s="2" t="s">
        <v>9408</v>
      </c>
    </row>
    <row r="4280" spans="1:3" x14ac:dyDescent="0.3">
      <c r="A4280" t="s">
        <v>9529</v>
      </c>
      <c r="B4280" t="s">
        <v>434</v>
      </c>
      <c r="C4280" s="2" t="s">
        <v>9409</v>
      </c>
    </row>
    <row r="4281" spans="1:3" x14ac:dyDescent="0.3">
      <c r="A4281" t="s">
        <v>9529</v>
      </c>
      <c r="B4281" t="s">
        <v>434</v>
      </c>
      <c r="C4281" s="2" t="s">
        <v>9410</v>
      </c>
    </row>
    <row r="4282" spans="1:3" x14ac:dyDescent="0.3">
      <c r="A4282" t="s">
        <v>9529</v>
      </c>
      <c r="B4282" t="s">
        <v>434</v>
      </c>
      <c r="C4282" s="2" t="s">
        <v>9411</v>
      </c>
    </row>
    <row r="4283" spans="1:3" x14ac:dyDescent="0.3">
      <c r="A4283" t="s">
        <v>9529</v>
      </c>
      <c r="B4283" t="s">
        <v>434</v>
      </c>
      <c r="C4283" s="2" t="s">
        <v>7528</v>
      </c>
    </row>
    <row r="4284" spans="1:3" x14ac:dyDescent="0.3">
      <c r="A4284" t="s">
        <v>9529</v>
      </c>
      <c r="B4284" t="s">
        <v>434</v>
      </c>
      <c r="C4284" s="2" t="s">
        <v>9412</v>
      </c>
    </row>
    <row r="4285" spans="1:3" x14ac:dyDescent="0.3">
      <c r="A4285" t="s">
        <v>9529</v>
      </c>
      <c r="B4285" t="s">
        <v>434</v>
      </c>
      <c r="C4285" s="2" t="s">
        <v>9413</v>
      </c>
    </row>
    <row r="4286" spans="1:3" x14ac:dyDescent="0.3">
      <c r="A4286" t="s">
        <v>9529</v>
      </c>
      <c r="B4286" t="s">
        <v>434</v>
      </c>
      <c r="C4286" s="2" t="s">
        <v>9414</v>
      </c>
    </row>
    <row r="4287" spans="1:3" x14ac:dyDescent="0.3">
      <c r="A4287" t="s">
        <v>9529</v>
      </c>
      <c r="B4287" t="s">
        <v>434</v>
      </c>
      <c r="C4287" s="2" t="s">
        <v>9415</v>
      </c>
    </row>
    <row r="4288" spans="1:3" x14ac:dyDescent="0.3">
      <c r="A4288" t="s">
        <v>9529</v>
      </c>
      <c r="B4288" t="s">
        <v>434</v>
      </c>
      <c r="C4288" s="2" t="s">
        <v>9416</v>
      </c>
    </row>
    <row r="4289" spans="1:3" x14ac:dyDescent="0.3">
      <c r="A4289" t="s">
        <v>9529</v>
      </c>
      <c r="B4289" t="s">
        <v>434</v>
      </c>
      <c r="C4289" s="2" t="s">
        <v>9417</v>
      </c>
    </row>
    <row r="4290" spans="1:3" x14ac:dyDescent="0.3">
      <c r="A4290" t="s">
        <v>9529</v>
      </c>
      <c r="B4290" t="s">
        <v>434</v>
      </c>
      <c r="C4290" s="2" t="s">
        <v>9567</v>
      </c>
    </row>
    <row r="4291" spans="1:3" x14ac:dyDescent="0.3">
      <c r="A4291" t="s">
        <v>9529</v>
      </c>
      <c r="B4291" t="s">
        <v>434</v>
      </c>
      <c r="C4291" s="2" t="s">
        <v>9567</v>
      </c>
    </row>
    <row r="4292" spans="1:3" x14ac:dyDescent="0.3">
      <c r="A4292" t="s">
        <v>9529</v>
      </c>
      <c r="B4292" t="s">
        <v>434</v>
      </c>
      <c r="C4292" s="2" t="s">
        <v>9418</v>
      </c>
    </row>
    <row r="4293" spans="1:3" x14ac:dyDescent="0.3">
      <c r="A4293" t="s">
        <v>9529</v>
      </c>
      <c r="B4293" t="s">
        <v>434</v>
      </c>
      <c r="C4293" s="2" t="s">
        <v>9418</v>
      </c>
    </row>
    <row r="4294" spans="1:3" x14ac:dyDescent="0.3">
      <c r="A4294" t="s">
        <v>9529</v>
      </c>
      <c r="B4294" t="s">
        <v>434</v>
      </c>
      <c r="C4294" s="2" t="s">
        <v>9419</v>
      </c>
    </row>
    <row r="4295" spans="1:3" x14ac:dyDescent="0.3">
      <c r="A4295" t="s">
        <v>9529</v>
      </c>
      <c r="B4295" t="s">
        <v>434</v>
      </c>
      <c r="C4295" s="2" t="s">
        <v>9420</v>
      </c>
    </row>
    <row r="4296" spans="1:3" x14ac:dyDescent="0.3">
      <c r="A4296" t="s">
        <v>9529</v>
      </c>
      <c r="B4296" t="s">
        <v>434</v>
      </c>
      <c r="C4296" s="2" t="s">
        <v>9421</v>
      </c>
    </row>
    <row r="4297" spans="1:3" x14ac:dyDescent="0.3">
      <c r="A4297" t="s">
        <v>9529</v>
      </c>
      <c r="B4297" t="s">
        <v>434</v>
      </c>
      <c r="C4297" s="2" t="s">
        <v>9422</v>
      </c>
    </row>
    <row r="4298" spans="1:3" x14ac:dyDescent="0.3">
      <c r="A4298" t="s">
        <v>9529</v>
      </c>
      <c r="B4298" t="s">
        <v>434</v>
      </c>
      <c r="C4298" s="2" t="s">
        <v>9423</v>
      </c>
    </row>
    <row r="4299" spans="1:3" x14ac:dyDescent="0.3">
      <c r="A4299" t="s">
        <v>9529</v>
      </c>
      <c r="B4299" t="s">
        <v>434</v>
      </c>
      <c r="C4299" s="2" t="s">
        <v>9424</v>
      </c>
    </row>
    <row r="4300" spans="1:3" x14ac:dyDescent="0.3">
      <c r="A4300" t="s">
        <v>9529</v>
      </c>
      <c r="B4300" t="s">
        <v>434</v>
      </c>
      <c r="C4300" s="2" t="s">
        <v>9425</v>
      </c>
    </row>
    <row r="4301" spans="1:3" x14ac:dyDescent="0.3">
      <c r="A4301" t="s">
        <v>9529</v>
      </c>
      <c r="B4301" t="s">
        <v>434</v>
      </c>
      <c r="C4301" s="2" t="s">
        <v>9426</v>
      </c>
    </row>
    <row r="4302" spans="1:3" x14ac:dyDescent="0.3">
      <c r="A4302" t="s">
        <v>9529</v>
      </c>
      <c r="B4302" t="s">
        <v>434</v>
      </c>
      <c r="C4302" s="2" t="s">
        <v>9427</v>
      </c>
    </row>
    <row r="4303" spans="1:3" x14ac:dyDescent="0.3">
      <c r="A4303" t="s">
        <v>9529</v>
      </c>
      <c r="B4303" t="s">
        <v>434</v>
      </c>
      <c r="C4303" s="2" t="s">
        <v>9428</v>
      </c>
    </row>
    <row r="4304" spans="1:3" x14ac:dyDescent="0.3">
      <c r="A4304" t="s">
        <v>9529</v>
      </c>
      <c r="B4304" t="s">
        <v>434</v>
      </c>
      <c r="C4304" s="2" t="s">
        <v>9429</v>
      </c>
    </row>
    <row r="4305" spans="1:3" x14ac:dyDescent="0.3">
      <c r="A4305" t="s">
        <v>9529</v>
      </c>
      <c r="B4305" t="s">
        <v>434</v>
      </c>
      <c r="C4305" s="2" t="s">
        <v>9430</v>
      </c>
    </row>
    <row r="4306" spans="1:3" x14ac:dyDescent="0.3">
      <c r="A4306" t="s">
        <v>9529</v>
      </c>
      <c r="B4306" t="s">
        <v>434</v>
      </c>
      <c r="C4306" s="2" t="s">
        <v>9431</v>
      </c>
    </row>
    <row r="4307" spans="1:3" x14ac:dyDescent="0.3">
      <c r="A4307" t="s">
        <v>9529</v>
      </c>
      <c r="B4307" t="s">
        <v>434</v>
      </c>
      <c r="C4307" s="2" t="s">
        <v>9432</v>
      </c>
    </row>
    <row r="4308" spans="1:3" x14ac:dyDescent="0.3">
      <c r="A4308" t="s">
        <v>9529</v>
      </c>
      <c r="B4308" t="s">
        <v>434</v>
      </c>
      <c r="C4308" s="2" t="s">
        <v>9433</v>
      </c>
    </row>
    <row r="4309" spans="1:3" x14ac:dyDescent="0.3">
      <c r="A4309" t="s">
        <v>9529</v>
      </c>
      <c r="B4309" t="s">
        <v>434</v>
      </c>
      <c r="C4309" s="2" t="s">
        <v>9434</v>
      </c>
    </row>
    <row r="4310" spans="1:3" x14ac:dyDescent="0.3">
      <c r="A4310" t="s">
        <v>9529</v>
      </c>
      <c r="B4310" t="s">
        <v>434</v>
      </c>
      <c r="C4310" s="2" t="s">
        <v>9435</v>
      </c>
    </row>
    <row r="4311" spans="1:3" x14ac:dyDescent="0.3">
      <c r="A4311" t="s">
        <v>9529</v>
      </c>
      <c r="B4311" t="s">
        <v>434</v>
      </c>
      <c r="C4311" s="2" t="s">
        <v>9436</v>
      </c>
    </row>
    <row r="4312" spans="1:3" x14ac:dyDescent="0.3">
      <c r="A4312" t="s">
        <v>9529</v>
      </c>
      <c r="B4312" t="s">
        <v>434</v>
      </c>
      <c r="C4312" s="2" t="s">
        <v>9437</v>
      </c>
    </row>
    <row r="4313" spans="1:3" x14ac:dyDescent="0.3">
      <c r="A4313" t="s">
        <v>9529</v>
      </c>
      <c r="B4313" t="s">
        <v>434</v>
      </c>
      <c r="C4313" s="2" t="s">
        <v>9438</v>
      </c>
    </row>
    <row r="4314" spans="1:3" x14ac:dyDescent="0.3">
      <c r="A4314" t="s">
        <v>9529</v>
      </c>
      <c r="B4314" t="s">
        <v>434</v>
      </c>
      <c r="C4314" s="2" t="s">
        <v>9439</v>
      </c>
    </row>
    <row r="4315" spans="1:3" x14ac:dyDescent="0.3">
      <c r="A4315" t="s">
        <v>9529</v>
      </c>
      <c r="B4315" t="s">
        <v>434</v>
      </c>
      <c r="C4315" s="2" t="s">
        <v>9440</v>
      </c>
    </row>
    <row r="4316" spans="1:3" x14ac:dyDescent="0.3">
      <c r="A4316" t="s">
        <v>9529</v>
      </c>
      <c r="B4316" t="s">
        <v>434</v>
      </c>
      <c r="C4316" s="2" t="s">
        <v>9441</v>
      </c>
    </row>
    <row r="4317" spans="1:3" x14ac:dyDescent="0.3">
      <c r="A4317" t="s">
        <v>9529</v>
      </c>
      <c r="B4317" t="s">
        <v>434</v>
      </c>
      <c r="C4317" s="2" t="s">
        <v>9442</v>
      </c>
    </row>
    <row r="4318" spans="1:3" x14ac:dyDescent="0.3">
      <c r="A4318" t="s">
        <v>9529</v>
      </c>
      <c r="B4318" t="s">
        <v>434</v>
      </c>
      <c r="C4318" s="2" t="s">
        <v>9443</v>
      </c>
    </row>
    <row r="4319" spans="1:3" x14ac:dyDescent="0.3">
      <c r="A4319" t="s">
        <v>9529</v>
      </c>
      <c r="B4319" t="s">
        <v>434</v>
      </c>
      <c r="C4319" s="2" t="s">
        <v>9444</v>
      </c>
    </row>
    <row r="4320" spans="1:3" x14ac:dyDescent="0.3">
      <c r="A4320" t="s">
        <v>9529</v>
      </c>
      <c r="B4320" t="s">
        <v>434</v>
      </c>
      <c r="C4320" s="2" t="s">
        <v>9445</v>
      </c>
    </row>
    <row r="4321" spans="1:3" x14ac:dyDescent="0.3">
      <c r="A4321" t="s">
        <v>9529</v>
      </c>
      <c r="B4321" t="s">
        <v>434</v>
      </c>
      <c r="C4321" s="2" t="s">
        <v>9446</v>
      </c>
    </row>
    <row r="4322" spans="1:3" x14ac:dyDescent="0.3">
      <c r="A4322" t="s">
        <v>9529</v>
      </c>
      <c r="B4322" t="s">
        <v>434</v>
      </c>
      <c r="C4322" s="2" t="s">
        <v>370</v>
      </c>
    </row>
    <row r="4323" spans="1:3" x14ac:dyDescent="0.3">
      <c r="A4323" t="s">
        <v>9529</v>
      </c>
      <c r="B4323" t="s">
        <v>434</v>
      </c>
      <c r="C4323" s="2" t="s">
        <v>9447</v>
      </c>
    </row>
    <row r="4324" spans="1:3" x14ac:dyDescent="0.3">
      <c r="A4324" t="s">
        <v>9529</v>
      </c>
      <c r="B4324" t="s">
        <v>434</v>
      </c>
      <c r="C4324" s="2" t="s">
        <v>7427</v>
      </c>
    </row>
    <row r="4325" spans="1:3" x14ac:dyDescent="0.3">
      <c r="A4325" t="s">
        <v>9529</v>
      </c>
      <c r="B4325" t="s">
        <v>434</v>
      </c>
      <c r="C4325" s="2" t="s">
        <v>372</v>
      </c>
    </row>
    <row r="4326" spans="1:3" x14ac:dyDescent="0.3">
      <c r="A4326" t="s">
        <v>9529</v>
      </c>
      <c r="B4326" t="s">
        <v>434</v>
      </c>
      <c r="C4326" s="2" t="s">
        <v>380</v>
      </c>
    </row>
    <row r="4327" spans="1:3" x14ac:dyDescent="0.3">
      <c r="A4327" t="s">
        <v>9534</v>
      </c>
      <c r="B4327" t="s">
        <v>9518</v>
      </c>
      <c r="C4327" s="2" t="s">
        <v>9448</v>
      </c>
    </row>
    <row r="4328" spans="1:3" x14ac:dyDescent="0.3">
      <c r="A4328" t="s">
        <v>9534</v>
      </c>
      <c r="B4328" t="s">
        <v>9518</v>
      </c>
      <c r="C4328" s="2" t="s">
        <v>9449</v>
      </c>
    </row>
    <row r="4329" spans="1:3" x14ac:dyDescent="0.3">
      <c r="A4329" t="s">
        <v>9534</v>
      </c>
      <c r="B4329" t="s">
        <v>9518</v>
      </c>
      <c r="C4329" s="2" t="s">
        <v>9450</v>
      </c>
    </row>
    <row r="4330" spans="1:3" x14ac:dyDescent="0.3">
      <c r="A4330" t="s">
        <v>9534</v>
      </c>
      <c r="B4330" t="s">
        <v>9518</v>
      </c>
      <c r="C4330" s="2" t="s">
        <v>9451</v>
      </c>
    </row>
    <row r="4331" spans="1:3" x14ac:dyDescent="0.3">
      <c r="A4331" t="s">
        <v>9534</v>
      </c>
      <c r="B4331" t="s">
        <v>9518</v>
      </c>
      <c r="C4331" s="2" t="s">
        <v>9452</v>
      </c>
    </row>
    <row r="4332" spans="1:3" x14ac:dyDescent="0.3">
      <c r="A4332" t="s">
        <v>9534</v>
      </c>
      <c r="B4332" t="s">
        <v>9518</v>
      </c>
      <c r="C4332" s="2" t="s">
        <v>7510</v>
      </c>
    </row>
    <row r="4333" spans="1:3" x14ac:dyDescent="0.3">
      <c r="A4333" t="s">
        <v>9534</v>
      </c>
      <c r="B4333" t="s">
        <v>9518</v>
      </c>
      <c r="C4333" s="2" t="s">
        <v>9453</v>
      </c>
    </row>
    <row r="4334" spans="1:3" x14ac:dyDescent="0.3">
      <c r="A4334" t="s">
        <v>9534</v>
      </c>
      <c r="B4334" t="s">
        <v>9518</v>
      </c>
      <c r="C4334" s="2" t="s">
        <v>9454</v>
      </c>
    </row>
    <row r="4335" spans="1:3" x14ac:dyDescent="0.3">
      <c r="A4335" t="s">
        <v>9534</v>
      </c>
      <c r="B4335" t="s">
        <v>9518</v>
      </c>
      <c r="C4335" s="2" t="s">
        <v>9455</v>
      </c>
    </row>
    <row r="4336" spans="1:3" x14ac:dyDescent="0.3">
      <c r="A4336" t="s">
        <v>9534</v>
      </c>
      <c r="B4336" t="s">
        <v>9518</v>
      </c>
      <c r="C4336" s="2" t="s">
        <v>9456</v>
      </c>
    </row>
    <row r="4337" spans="1:3" x14ac:dyDescent="0.3">
      <c r="A4337" t="s">
        <v>9534</v>
      </c>
      <c r="B4337" t="s">
        <v>9518</v>
      </c>
      <c r="C4337" s="2" t="s">
        <v>9457</v>
      </c>
    </row>
    <row r="4338" spans="1:3" x14ac:dyDescent="0.3">
      <c r="A4338" t="s">
        <v>9534</v>
      </c>
      <c r="B4338" t="s">
        <v>9518</v>
      </c>
      <c r="C4338" s="2" t="s">
        <v>9043</v>
      </c>
    </row>
    <row r="4339" spans="1:3" x14ac:dyDescent="0.3">
      <c r="A4339" t="s">
        <v>9534</v>
      </c>
      <c r="B4339" t="s">
        <v>9518</v>
      </c>
      <c r="C4339" s="2" t="s">
        <v>7428</v>
      </c>
    </row>
    <row r="4340" spans="1:3" x14ac:dyDescent="0.3">
      <c r="A4340" t="s">
        <v>9534</v>
      </c>
      <c r="B4340" t="s">
        <v>9518</v>
      </c>
      <c r="C4340" s="2" t="s">
        <v>9458</v>
      </c>
    </row>
    <row r="4341" spans="1:3" x14ac:dyDescent="0.3">
      <c r="A4341" t="s">
        <v>9534</v>
      </c>
      <c r="B4341" t="s">
        <v>9518</v>
      </c>
      <c r="C4341" s="2" t="s">
        <v>9459</v>
      </c>
    </row>
    <row r="4342" spans="1:3" x14ac:dyDescent="0.3">
      <c r="A4342" t="s">
        <v>9534</v>
      </c>
      <c r="B4342" t="s">
        <v>9518</v>
      </c>
      <c r="C4342" s="2" t="s">
        <v>9460</v>
      </c>
    </row>
    <row r="4343" spans="1:3" x14ac:dyDescent="0.3">
      <c r="A4343" t="s">
        <v>9534</v>
      </c>
      <c r="B4343" t="s">
        <v>9518</v>
      </c>
      <c r="C4343" s="2" t="s">
        <v>9461</v>
      </c>
    </row>
    <row r="4344" spans="1:3" x14ac:dyDescent="0.3">
      <c r="A4344" t="s">
        <v>9534</v>
      </c>
      <c r="B4344" t="s">
        <v>9518</v>
      </c>
      <c r="C4344" s="2" t="s">
        <v>9462</v>
      </c>
    </row>
    <row r="4345" spans="1:3" x14ac:dyDescent="0.3">
      <c r="A4345" t="s">
        <v>9534</v>
      </c>
      <c r="B4345" t="s">
        <v>9518</v>
      </c>
      <c r="C4345" s="2" t="s">
        <v>4218</v>
      </c>
    </row>
    <row r="4346" spans="1:3" x14ac:dyDescent="0.3">
      <c r="A4346" t="s">
        <v>9534</v>
      </c>
      <c r="B4346" t="s">
        <v>9518</v>
      </c>
      <c r="C4346" s="2" t="s">
        <v>9463</v>
      </c>
    </row>
    <row r="4347" spans="1:3" x14ac:dyDescent="0.3">
      <c r="A4347" t="s">
        <v>9534</v>
      </c>
      <c r="B4347" t="s">
        <v>565</v>
      </c>
      <c r="C4347" s="2" t="s">
        <v>9464</v>
      </c>
    </row>
    <row r="4348" spans="1:3" x14ac:dyDescent="0.3">
      <c r="A4348" t="s">
        <v>9534</v>
      </c>
      <c r="B4348" t="s">
        <v>565</v>
      </c>
      <c r="C4348" s="2" t="s">
        <v>9465</v>
      </c>
    </row>
    <row r="4349" spans="1:3" x14ac:dyDescent="0.3">
      <c r="A4349" t="s">
        <v>9534</v>
      </c>
      <c r="B4349" t="s">
        <v>565</v>
      </c>
      <c r="C4349" s="2" t="s">
        <v>9466</v>
      </c>
    </row>
    <row r="4350" spans="1:3" x14ac:dyDescent="0.3">
      <c r="A4350" t="s">
        <v>9534</v>
      </c>
      <c r="B4350" t="s">
        <v>565</v>
      </c>
      <c r="C4350" s="2">
        <v>80701292</v>
      </c>
    </row>
    <row r="4351" spans="1:3" x14ac:dyDescent="0.3">
      <c r="A4351" t="s">
        <v>9534</v>
      </c>
      <c r="B4351" t="s">
        <v>565</v>
      </c>
      <c r="C4351" s="2" t="s">
        <v>9467</v>
      </c>
    </row>
    <row r="4352" spans="1:3" x14ac:dyDescent="0.3">
      <c r="A4352" t="s">
        <v>9534</v>
      </c>
      <c r="B4352" t="s">
        <v>565</v>
      </c>
      <c r="C4352" s="2" t="s">
        <v>9468</v>
      </c>
    </row>
    <row r="4353" spans="1:3" x14ac:dyDescent="0.3">
      <c r="A4353" t="s">
        <v>9534</v>
      </c>
      <c r="B4353" t="s">
        <v>565</v>
      </c>
      <c r="C4353" s="2" t="s">
        <v>9469</v>
      </c>
    </row>
    <row r="4354" spans="1:3" x14ac:dyDescent="0.3">
      <c r="A4354" t="s">
        <v>9534</v>
      </c>
      <c r="B4354" t="s">
        <v>565</v>
      </c>
      <c r="C4354" s="2" t="s">
        <v>9470</v>
      </c>
    </row>
    <row r="4355" spans="1:3" x14ac:dyDescent="0.3">
      <c r="A4355" t="s">
        <v>9534</v>
      </c>
      <c r="B4355" t="s">
        <v>565</v>
      </c>
      <c r="C4355" s="2" t="s">
        <v>9471</v>
      </c>
    </row>
    <row r="4356" spans="1:3" x14ac:dyDescent="0.3">
      <c r="A4356" t="s">
        <v>9534</v>
      </c>
      <c r="B4356" t="s">
        <v>565</v>
      </c>
      <c r="C4356" s="2" t="s">
        <v>9472</v>
      </c>
    </row>
    <row r="4357" spans="1:3" x14ac:dyDescent="0.3">
      <c r="A4357" t="s">
        <v>9534</v>
      </c>
      <c r="B4357" t="s">
        <v>9525</v>
      </c>
      <c r="C4357" s="2">
        <v>1474</v>
      </c>
    </row>
    <row r="4358" spans="1:3" x14ac:dyDescent="0.3">
      <c r="A4358" t="s">
        <v>9534</v>
      </c>
      <c r="B4358" t="s">
        <v>9525</v>
      </c>
      <c r="C4358" s="2" t="s">
        <v>9473</v>
      </c>
    </row>
    <row r="4359" spans="1:3" x14ac:dyDescent="0.3">
      <c r="A4359" t="s">
        <v>9534</v>
      </c>
      <c r="B4359" t="s">
        <v>9525</v>
      </c>
      <c r="C4359" s="2" t="s">
        <v>9474</v>
      </c>
    </row>
    <row r="4360" spans="1:3" x14ac:dyDescent="0.3">
      <c r="A4360" t="s">
        <v>9534</v>
      </c>
      <c r="B4360" t="s">
        <v>9525</v>
      </c>
      <c r="C4360" s="2" t="s">
        <v>9475</v>
      </c>
    </row>
    <row r="4361" spans="1:3" x14ac:dyDescent="0.3">
      <c r="A4361" t="s">
        <v>9534</v>
      </c>
      <c r="B4361" t="s">
        <v>9525</v>
      </c>
      <c r="C4361" s="2" t="s">
        <v>9476</v>
      </c>
    </row>
    <row r="4362" spans="1:3" x14ac:dyDescent="0.3">
      <c r="A4362" t="s">
        <v>9534</v>
      </c>
      <c r="B4362" t="s">
        <v>9525</v>
      </c>
      <c r="C4362" s="2" t="s">
        <v>9477</v>
      </c>
    </row>
    <row r="4363" spans="1:3" x14ac:dyDescent="0.3">
      <c r="A4363" t="s">
        <v>9534</v>
      </c>
      <c r="B4363" t="s">
        <v>9525</v>
      </c>
      <c r="C4363" s="2" t="s">
        <v>9478</v>
      </c>
    </row>
    <row r="4364" spans="1:3" x14ac:dyDescent="0.3">
      <c r="A4364" t="s">
        <v>9534</v>
      </c>
      <c r="B4364" t="s">
        <v>9525</v>
      </c>
      <c r="C4364" s="2" t="s">
        <v>9479</v>
      </c>
    </row>
    <row r="4365" spans="1:3" x14ac:dyDescent="0.3">
      <c r="A4365" t="s">
        <v>9534</v>
      </c>
      <c r="B4365" t="s">
        <v>9525</v>
      </c>
      <c r="C4365" s="2" t="s">
        <v>9480</v>
      </c>
    </row>
    <row r="4366" spans="1:3" x14ac:dyDescent="0.3">
      <c r="A4366" t="s">
        <v>9534</v>
      </c>
      <c r="B4366" t="s">
        <v>9525</v>
      </c>
      <c r="C4366" s="2" t="s">
        <v>9481</v>
      </c>
    </row>
    <row r="4367" spans="1:3" x14ac:dyDescent="0.3">
      <c r="A4367" t="s">
        <v>9534</v>
      </c>
      <c r="B4367" t="s">
        <v>9525</v>
      </c>
      <c r="C4367" s="2" t="s">
        <v>9482</v>
      </c>
    </row>
    <row r="4368" spans="1:3" x14ac:dyDescent="0.3">
      <c r="A4368" t="s">
        <v>9534</v>
      </c>
      <c r="B4368" t="s">
        <v>9525</v>
      </c>
      <c r="C4368" s="2" t="s">
        <v>9483</v>
      </c>
    </row>
    <row r="4369" spans="1:3" x14ac:dyDescent="0.3">
      <c r="A4369" t="s">
        <v>9534</v>
      </c>
      <c r="B4369" t="s">
        <v>9525</v>
      </c>
      <c r="C4369" s="2" t="s">
        <v>9484</v>
      </c>
    </row>
    <row r="4370" spans="1:3" x14ac:dyDescent="0.3">
      <c r="A4370" t="s">
        <v>9534</v>
      </c>
      <c r="B4370" t="s">
        <v>9525</v>
      </c>
      <c r="C4370" s="2" t="s">
        <v>9485</v>
      </c>
    </row>
    <row r="4371" spans="1:3" x14ac:dyDescent="0.3">
      <c r="A4371" t="s">
        <v>9534</v>
      </c>
      <c r="B4371" t="s">
        <v>9525</v>
      </c>
      <c r="C4371" s="2" t="s">
        <v>9486</v>
      </c>
    </row>
    <row r="4372" spans="1:3" x14ac:dyDescent="0.3">
      <c r="A4372" t="s">
        <v>9534</v>
      </c>
      <c r="B4372" t="s">
        <v>9525</v>
      </c>
      <c r="C4372" s="2" t="s">
        <v>9487</v>
      </c>
    </row>
    <row r="4373" spans="1:3" x14ac:dyDescent="0.3">
      <c r="A4373" t="s">
        <v>9534</v>
      </c>
      <c r="B4373" t="s">
        <v>9525</v>
      </c>
      <c r="C4373" s="2" t="s">
        <v>9488</v>
      </c>
    </row>
    <row r="4374" spans="1:3" x14ac:dyDescent="0.3">
      <c r="A4374" t="s">
        <v>9534</v>
      </c>
      <c r="B4374" t="s">
        <v>9525</v>
      </c>
      <c r="C4374" s="2" t="s">
        <v>9489</v>
      </c>
    </row>
    <row r="4375" spans="1:3" x14ac:dyDescent="0.3">
      <c r="A4375" t="s">
        <v>9534</v>
      </c>
      <c r="B4375" t="s">
        <v>9525</v>
      </c>
      <c r="C4375" s="2" t="s">
        <v>9490</v>
      </c>
    </row>
    <row r="4376" spans="1:3" x14ac:dyDescent="0.3">
      <c r="A4376" t="s">
        <v>9534</v>
      </c>
      <c r="B4376" t="s">
        <v>9525</v>
      </c>
      <c r="C4376" s="2" t="s">
        <v>9491</v>
      </c>
    </row>
    <row r="4377" spans="1:3" x14ac:dyDescent="0.3">
      <c r="A4377" t="s">
        <v>9534</v>
      </c>
      <c r="B4377" t="s">
        <v>9525</v>
      </c>
      <c r="C4377" s="2" t="s">
        <v>9492</v>
      </c>
    </row>
    <row r="4378" spans="1:3" x14ac:dyDescent="0.3">
      <c r="A4378" t="s">
        <v>9534</v>
      </c>
      <c r="B4378" t="s">
        <v>9525</v>
      </c>
      <c r="C4378" s="2" t="s">
        <v>9493</v>
      </c>
    </row>
    <row r="4379" spans="1:3" x14ac:dyDescent="0.3">
      <c r="A4379" t="s">
        <v>9534</v>
      </c>
      <c r="B4379" t="s">
        <v>9525</v>
      </c>
      <c r="C4379" s="2" t="s">
        <v>9494</v>
      </c>
    </row>
    <row r="4380" spans="1:3" x14ac:dyDescent="0.3">
      <c r="A4380" t="s">
        <v>9534</v>
      </c>
      <c r="B4380" t="s">
        <v>9525</v>
      </c>
      <c r="C4380" s="2" t="s">
        <v>9495</v>
      </c>
    </row>
    <row r="4381" spans="1:3" x14ac:dyDescent="0.3">
      <c r="A4381" t="s">
        <v>9534</v>
      </c>
      <c r="B4381" t="s">
        <v>9525</v>
      </c>
      <c r="C4381" s="2" t="s">
        <v>9338</v>
      </c>
    </row>
    <row r="4382" spans="1:3" x14ac:dyDescent="0.3">
      <c r="A4382" t="s">
        <v>9534</v>
      </c>
      <c r="B4382" t="s">
        <v>9525</v>
      </c>
      <c r="C4382" s="2" t="s">
        <v>9496</v>
      </c>
    </row>
    <row r="4383" spans="1:3" x14ac:dyDescent="0.3">
      <c r="A4383" t="s">
        <v>9534</v>
      </c>
      <c r="B4383" t="s">
        <v>9525</v>
      </c>
      <c r="C4383" s="2" t="s">
        <v>9497</v>
      </c>
    </row>
    <row r="4384" spans="1:3" x14ac:dyDescent="0.3">
      <c r="A4384" t="s">
        <v>9534</v>
      </c>
      <c r="B4384" t="s">
        <v>9525</v>
      </c>
      <c r="C4384" s="2" t="s">
        <v>9498</v>
      </c>
    </row>
    <row r="4385" spans="1:3" x14ac:dyDescent="0.3">
      <c r="A4385" t="s">
        <v>9534</v>
      </c>
      <c r="B4385" t="s">
        <v>9525</v>
      </c>
      <c r="C4385" s="2" t="s">
        <v>9499</v>
      </c>
    </row>
    <row r="4386" spans="1:3" x14ac:dyDescent="0.3">
      <c r="A4386" t="s">
        <v>9534</v>
      </c>
      <c r="B4386" t="s">
        <v>9525</v>
      </c>
      <c r="C4386" s="2" t="s">
        <v>9500</v>
      </c>
    </row>
    <row r="4387" spans="1:3" x14ac:dyDescent="0.3">
      <c r="A4387" t="s">
        <v>9534</v>
      </c>
      <c r="B4387" t="s">
        <v>9525</v>
      </c>
      <c r="C4387" s="2" t="s">
        <v>4215</v>
      </c>
    </row>
  </sheetData>
  <autoFilter ref="A1:C4387" xr:uid="{6C6F10BF-ABAC-4CA2-8EEA-D5F7A3AD62C5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4728-00CF-477F-8206-34807089AF64}">
  <sheetPr>
    <tabColor theme="0" tint="-0.249977111117893"/>
  </sheetPr>
  <dimension ref="A1:AH3519"/>
  <sheetViews>
    <sheetView workbookViewId="0">
      <pane ySplit="1" topLeftCell="A2" activePane="bottomLeft" state="frozen"/>
      <selection activeCell="A27" sqref="A27"/>
      <selection pane="bottomLeft" activeCell="A27" sqref="A27"/>
    </sheetView>
  </sheetViews>
  <sheetFormatPr defaultRowHeight="13.8" x14ac:dyDescent="0.3"/>
  <cols>
    <col min="1" max="1" width="31.21875" bestFit="1" customWidth="1"/>
  </cols>
  <sheetData>
    <row r="1" spans="1:34" x14ac:dyDescent="0.3">
      <c r="A1" s="14" t="s">
        <v>487</v>
      </c>
      <c r="B1" s="14" t="s">
        <v>488</v>
      </c>
      <c r="C1" s="14" t="s">
        <v>489</v>
      </c>
      <c r="D1" s="14" t="s">
        <v>490</v>
      </c>
      <c r="E1" s="14" t="s">
        <v>491</v>
      </c>
      <c r="F1" s="14" t="s">
        <v>492</v>
      </c>
      <c r="G1" s="14" t="s">
        <v>493</v>
      </c>
      <c r="H1" s="14" t="s">
        <v>494</v>
      </c>
      <c r="I1" s="14" t="s">
        <v>495</v>
      </c>
      <c r="J1" s="14" t="s">
        <v>496</v>
      </c>
      <c r="K1" s="14" t="s">
        <v>497</v>
      </c>
      <c r="L1" s="14" t="s">
        <v>498</v>
      </c>
      <c r="M1" s="14" t="s">
        <v>499</v>
      </c>
      <c r="N1" s="14" t="s">
        <v>500</v>
      </c>
      <c r="O1" s="14" t="s">
        <v>501</v>
      </c>
      <c r="P1" s="14" t="s">
        <v>502</v>
      </c>
      <c r="Q1" s="14" t="s">
        <v>503</v>
      </c>
      <c r="R1" s="14" t="s">
        <v>504</v>
      </c>
      <c r="S1" s="14" t="s">
        <v>505</v>
      </c>
      <c r="T1" s="14" t="s">
        <v>506</v>
      </c>
      <c r="U1" s="14" t="s">
        <v>507</v>
      </c>
      <c r="V1" s="14" t="s">
        <v>508</v>
      </c>
      <c r="W1" s="14" t="s">
        <v>509</v>
      </c>
      <c r="X1" s="14" t="s">
        <v>510</v>
      </c>
      <c r="Y1" s="14" t="s">
        <v>511</v>
      </c>
      <c r="Z1" s="14" t="s">
        <v>512</v>
      </c>
      <c r="AA1" s="14" t="s">
        <v>513</v>
      </c>
      <c r="AB1" s="14" t="s">
        <v>514</v>
      </c>
      <c r="AC1" s="14" t="s">
        <v>515</v>
      </c>
      <c r="AD1" s="14" t="s">
        <v>516</v>
      </c>
      <c r="AE1" s="14" t="s">
        <v>517</v>
      </c>
      <c r="AF1" s="14" t="s">
        <v>518</v>
      </c>
      <c r="AG1" s="14" t="s">
        <v>519</v>
      </c>
      <c r="AH1" s="14" t="s">
        <v>520</v>
      </c>
    </row>
    <row r="2" spans="1:34" x14ac:dyDescent="0.3">
      <c r="A2" t="s">
        <v>4859</v>
      </c>
      <c r="B2" t="s">
        <v>1687</v>
      </c>
      <c r="C2" t="s">
        <v>4860</v>
      </c>
      <c r="D2" t="s">
        <v>522</v>
      </c>
      <c r="E2" t="s">
        <v>1657</v>
      </c>
      <c r="F2" t="s">
        <v>4861</v>
      </c>
      <c r="G2">
        <v>3621</v>
      </c>
      <c r="H2" s="15">
        <v>3440</v>
      </c>
      <c r="I2">
        <v>12457147</v>
      </c>
      <c r="J2">
        <v>0</v>
      </c>
      <c r="K2">
        <v>0</v>
      </c>
      <c r="L2">
        <v>0</v>
      </c>
      <c r="M2">
        <v>0</v>
      </c>
      <c r="N2">
        <v>3000</v>
      </c>
      <c r="O2">
        <v>10863791</v>
      </c>
      <c r="P2">
        <v>440</v>
      </c>
      <c r="Q2">
        <v>1593356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 t="s">
        <v>4867</v>
      </c>
      <c r="B3" t="s">
        <v>1687</v>
      </c>
      <c r="C3" t="s">
        <v>4860</v>
      </c>
      <c r="D3" t="s">
        <v>522</v>
      </c>
      <c r="E3" t="s">
        <v>1657</v>
      </c>
      <c r="F3" t="s">
        <v>4868</v>
      </c>
      <c r="G3">
        <v>2818</v>
      </c>
      <c r="H3" s="15">
        <v>2539</v>
      </c>
      <c r="I3">
        <v>7154498</v>
      </c>
      <c r="J3">
        <v>0</v>
      </c>
      <c r="K3">
        <v>0</v>
      </c>
      <c r="L3">
        <v>0</v>
      </c>
      <c r="M3">
        <v>0</v>
      </c>
      <c r="N3">
        <v>2500</v>
      </c>
      <c r="O3">
        <v>7044602</v>
      </c>
      <c r="P3">
        <v>39</v>
      </c>
      <c r="Q3">
        <v>109896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 t="s">
        <v>153</v>
      </c>
      <c r="B4" t="s">
        <v>120</v>
      </c>
      <c r="C4" t="s">
        <v>4856</v>
      </c>
      <c r="D4" t="s">
        <v>522</v>
      </c>
      <c r="E4" t="s">
        <v>523</v>
      </c>
      <c r="F4" t="s">
        <v>4128</v>
      </c>
      <c r="G4">
        <v>6254</v>
      </c>
      <c r="H4" s="15">
        <v>534</v>
      </c>
      <c r="I4">
        <v>3339738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534</v>
      </c>
      <c r="S4">
        <v>3339738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534</v>
      </c>
      <c r="AC4">
        <v>3339737.8872000002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 t="s">
        <v>166</v>
      </c>
      <c r="B5" t="s">
        <v>120</v>
      </c>
      <c r="C5" t="s">
        <v>4864</v>
      </c>
      <c r="D5" t="s">
        <v>522</v>
      </c>
      <c r="E5" t="s">
        <v>523</v>
      </c>
      <c r="F5" t="s">
        <v>3707</v>
      </c>
      <c r="G5">
        <v>1811</v>
      </c>
      <c r="H5" s="15">
        <v>1468</v>
      </c>
      <c r="I5">
        <v>2657900</v>
      </c>
      <c r="J5">
        <v>0</v>
      </c>
      <c r="K5">
        <v>0</v>
      </c>
      <c r="L5">
        <v>875</v>
      </c>
      <c r="M5">
        <v>1584239</v>
      </c>
      <c r="N5">
        <v>550</v>
      </c>
      <c r="O5">
        <v>995807</v>
      </c>
      <c r="P5">
        <v>0</v>
      </c>
      <c r="Q5">
        <v>0</v>
      </c>
      <c r="R5">
        <v>43</v>
      </c>
      <c r="S5">
        <v>77854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43</v>
      </c>
      <c r="AC5">
        <v>77854.006899999993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t="s">
        <v>1089</v>
      </c>
      <c r="B6" t="s">
        <v>1728</v>
      </c>
      <c r="C6" t="s">
        <v>4857</v>
      </c>
      <c r="D6" t="s">
        <v>522</v>
      </c>
      <c r="E6" t="s">
        <v>523</v>
      </c>
      <c r="F6" t="s">
        <v>4858</v>
      </c>
      <c r="G6">
        <v>766</v>
      </c>
      <c r="H6" s="15">
        <v>3424</v>
      </c>
      <c r="I6">
        <v>2623494</v>
      </c>
      <c r="J6">
        <v>367</v>
      </c>
      <c r="K6">
        <v>281198</v>
      </c>
      <c r="L6">
        <v>0</v>
      </c>
      <c r="M6">
        <v>0</v>
      </c>
      <c r="N6">
        <v>366</v>
      </c>
      <c r="O6">
        <v>280432</v>
      </c>
      <c r="P6">
        <v>1060</v>
      </c>
      <c r="Q6">
        <v>812180</v>
      </c>
      <c r="R6">
        <v>1313</v>
      </c>
      <c r="S6">
        <v>1006030</v>
      </c>
      <c r="T6">
        <v>318</v>
      </c>
      <c r="U6">
        <v>243654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1631</v>
      </c>
      <c r="AC6">
        <v>1249684.4325000001</v>
      </c>
      <c r="AD6">
        <v>318</v>
      </c>
      <c r="AE6">
        <v>243653.98499999999</v>
      </c>
      <c r="AF6">
        <v>0</v>
      </c>
      <c r="AG6">
        <v>0</v>
      </c>
      <c r="AH6">
        <v>0</v>
      </c>
    </row>
    <row r="7" spans="1:34" x14ac:dyDescent="0.3">
      <c r="A7" t="s">
        <v>169</v>
      </c>
      <c r="B7" t="s">
        <v>120</v>
      </c>
      <c r="C7" t="s">
        <v>4864</v>
      </c>
      <c r="D7" t="s">
        <v>522</v>
      </c>
      <c r="E7" t="s">
        <v>523</v>
      </c>
      <c r="F7" t="s">
        <v>3626</v>
      </c>
      <c r="G7">
        <v>1292</v>
      </c>
      <c r="H7" s="15">
        <v>1894</v>
      </c>
      <c r="I7">
        <v>2446461</v>
      </c>
      <c r="J7">
        <v>1894</v>
      </c>
      <c r="K7">
        <v>2446461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t="s">
        <v>1104</v>
      </c>
      <c r="B8" t="s">
        <v>1728</v>
      </c>
      <c r="C8" t="s">
        <v>4857</v>
      </c>
      <c r="D8" t="s">
        <v>522</v>
      </c>
      <c r="E8" t="s">
        <v>523</v>
      </c>
      <c r="F8" t="s">
        <v>4891</v>
      </c>
      <c r="G8">
        <v>872</v>
      </c>
      <c r="H8" s="15">
        <v>2765</v>
      </c>
      <c r="I8">
        <v>2409845</v>
      </c>
      <c r="J8">
        <v>1008</v>
      </c>
      <c r="K8">
        <v>878526</v>
      </c>
      <c r="L8">
        <v>0</v>
      </c>
      <c r="M8">
        <v>0</v>
      </c>
      <c r="N8">
        <v>1008</v>
      </c>
      <c r="O8">
        <v>878526</v>
      </c>
      <c r="P8">
        <v>749</v>
      </c>
      <c r="Q8">
        <v>652793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t="s">
        <v>2639</v>
      </c>
      <c r="B9" t="s">
        <v>4869</v>
      </c>
      <c r="C9" t="s">
        <v>4870</v>
      </c>
      <c r="D9" t="s">
        <v>541</v>
      </c>
      <c r="E9" t="s">
        <v>1600</v>
      </c>
      <c r="F9" t="s">
        <v>4871</v>
      </c>
      <c r="G9">
        <v>68</v>
      </c>
      <c r="H9" s="15">
        <v>35000</v>
      </c>
      <c r="I9">
        <v>2391162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35000</v>
      </c>
      <c r="U9">
        <v>2391162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35000</v>
      </c>
      <c r="AC9">
        <v>2391161.5</v>
      </c>
      <c r="AD9">
        <v>35000</v>
      </c>
      <c r="AE9">
        <v>2391161.5</v>
      </c>
      <c r="AF9">
        <v>0</v>
      </c>
      <c r="AG9">
        <v>0</v>
      </c>
      <c r="AH9">
        <v>0</v>
      </c>
    </row>
    <row r="10" spans="1:34" x14ac:dyDescent="0.3">
      <c r="A10" t="s">
        <v>2330</v>
      </c>
      <c r="B10" t="s">
        <v>1649</v>
      </c>
      <c r="C10" t="s">
        <v>4865</v>
      </c>
      <c r="D10" t="s">
        <v>522</v>
      </c>
      <c r="E10" t="s">
        <v>1646</v>
      </c>
      <c r="F10" t="s">
        <v>4872</v>
      </c>
      <c r="G10">
        <v>3663</v>
      </c>
      <c r="H10" s="15">
        <v>563</v>
      </c>
      <c r="I10">
        <v>2062299</v>
      </c>
      <c r="J10">
        <v>0</v>
      </c>
      <c r="K10">
        <v>0</v>
      </c>
      <c r="L10">
        <v>0</v>
      </c>
      <c r="M10">
        <v>0</v>
      </c>
      <c r="N10">
        <v>409</v>
      </c>
      <c r="O10">
        <v>1498188</v>
      </c>
      <c r="P10">
        <v>154</v>
      </c>
      <c r="Q10">
        <v>564110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t="s">
        <v>174</v>
      </c>
      <c r="B11" t="s">
        <v>120</v>
      </c>
      <c r="C11" t="s">
        <v>4864</v>
      </c>
      <c r="D11" t="s">
        <v>522</v>
      </c>
      <c r="E11" t="s">
        <v>523</v>
      </c>
      <c r="F11" t="s">
        <v>10076</v>
      </c>
      <c r="G11">
        <v>4717</v>
      </c>
      <c r="H11" s="15">
        <v>424</v>
      </c>
      <c r="I11">
        <v>2000019</v>
      </c>
      <c r="J11">
        <v>0</v>
      </c>
      <c r="K11">
        <v>0</v>
      </c>
      <c r="L11">
        <v>424</v>
      </c>
      <c r="M11">
        <v>2000019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t="s">
        <v>10053</v>
      </c>
      <c r="B12" t="s">
        <v>1649</v>
      </c>
      <c r="C12" t="s">
        <v>4865</v>
      </c>
      <c r="D12" t="s">
        <v>522</v>
      </c>
      <c r="E12" t="s">
        <v>1646</v>
      </c>
      <c r="F12" t="s">
        <v>10054</v>
      </c>
      <c r="G12">
        <v>3499</v>
      </c>
      <c r="H12" s="15">
        <v>568</v>
      </c>
      <c r="I12">
        <v>1987279</v>
      </c>
      <c r="J12">
        <v>0</v>
      </c>
      <c r="K12">
        <v>0</v>
      </c>
      <c r="L12">
        <v>0</v>
      </c>
      <c r="M12">
        <v>0</v>
      </c>
      <c r="N12">
        <v>568</v>
      </c>
      <c r="O12">
        <v>1987279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t="s">
        <v>2173</v>
      </c>
      <c r="B13" t="s">
        <v>1649</v>
      </c>
      <c r="C13" t="s">
        <v>4865</v>
      </c>
      <c r="D13" t="s">
        <v>522</v>
      </c>
      <c r="E13" t="s">
        <v>1646</v>
      </c>
      <c r="F13" t="s">
        <v>4866</v>
      </c>
      <c r="G13">
        <v>3362</v>
      </c>
      <c r="H13" s="15">
        <v>558</v>
      </c>
      <c r="I13">
        <v>1875828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558</v>
      </c>
      <c r="S13">
        <v>1875828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558</v>
      </c>
      <c r="AC13">
        <v>1875828.4325999999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 t="s">
        <v>4877</v>
      </c>
      <c r="B14" t="s">
        <v>2383</v>
      </c>
      <c r="C14" t="s">
        <v>4878</v>
      </c>
      <c r="D14" t="s">
        <v>522</v>
      </c>
      <c r="E14" t="s">
        <v>2384</v>
      </c>
      <c r="F14" t="s">
        <v>4879</v>
      </c>
      <c r="G14">
        <v>385</v>
      </c>
      <c r="H14" s="15">
        <v>4529</v>
      </c>
      <c r="I14">
        <v>1745310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2500</v>
      </c>
      <c r="S14">
        <v>963408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2029</v>
      </c>
      <c r="AA14">
        <v>781902</v>
      </c>
      <c r="AB14">
        <v>4529</v>
      </c>
      <c r="AC14">
        <v>1745309.9328000001</v>
      </c>
      <c r="AD14">
        <v>2029</v>
      </c>
      <c r="AE14">
        <v>781901.93279999995</v>
      </c>
      <c r="AF14">
        <v>2029</v>
      </c>
      <c r="AG14">
        <v>781901.93279999995</v>
      </c>
      <c r="AH14">
        <v>781901.93279999995</v>
      </c>
    </row>
    <row r="15" spans="1:34" x14ac:dyDescent="0.3">
      <c r="A15" t="s">
        <v>4903</v>
      </c>
      <c r="B15" t="s">
        <v>1687</v>
      </c>
      <c r="C15" t="s">
        <v>4860</v>
      </c>
      <c r="D15" t="s">
        <v>522</v>
      </c>
      <c r="E15" t="s">
        <v>1657</v>
      </c>
      <c r="F15" t="s">
        <v>4904</v>
      </c>
      <c r="G15">
        <v>3749</v>
      </c>
      <c r="H15" s="15">
        <v>439</v>
      </c>
      <c r="I15">
        <v>1645854</v>
      </c>
      <c r="J15">
        <v>250</v>
      </c>
      <c r="K15">
        <v>937275</v>
      </c>
      <c r="L15">
        <v>0</v>
      </c>
      <c r="M15">
        <v>0</v>
      </c>
      <c r="N15">
        <v>189</v>
      </c>
      <c r="O15">
        <v>708580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t="s">
        <v>11446</v>
      </c>
      <c r="B16" t="s">
        <v>1687</v>
      </c>
      <c r="C16" t="s">
        <v>4860</v>
      </c>
      <c r="D16" t="s">
        <v>522</v>
      </c>
      <c r="E16" t="s">
        <v>1657</v>
      </c>
      <c r="F16" t="s">
        <v>11447</v>
      </c>
      <c r="G16">
        <v>2606</v>
      </c>
      <c r="H16" s="15">
        <v>584</v>
      </c>
      <c r="I16">
        <v>1522077</v>
      </c>
      <c r="J16">
        <v>184</v>
      </c>
      <c r="K16">
        <v>479559</v>
      </c>
      <c r="L16">
        <v>400</v>
      </c>
      <c r="M16">
        <v>1042519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t="s">
        <v>2435</v>
      </c>
      <c r="B17" t="s">
        <v>2031</v>
      </c>
      <c r="C17" t="s">
        <v>4880</v>
      </c>
      <c r="D17" t="s">
        <v>522</v>
      </c>
      <c r="E17" t="s">
        <v>2032</v>
      </c>
      <c r="F17" t="s">
        <v>4881</v>
      </c>
      <c r="G17">
        <v>621</v>
      </c>
      <c r="H17" s="15">
        <v>2409</v>
      </c>
      <c r="I17">
        <v>1495616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2409</v>
      </c>
      <c r="Y17">
        <v>1495616</v>
      </c>
      <c r="Z17">
        <v>0</v>
      </c>
      <c r="AA17">
        <v>0</v>
      </c>
      <c r="AB17">
        <v>2409</v>
      </c>
      <c r="AC17">
        <v>1495615.8459000001</v>
      </c>
      <c r="AD17">
        <v>2409</v>
      </c>
      <c r="AE17">
        <v>1495615.8459000001</v>
      </c>
      <c r="AF17">
        <v>2409</v>
      </c>
      <c r="AG17">
        <v>1495615.8459000001</v>
      </c>
      <c r="AH17">
        <v>1495615.8459000001</v>
      </c>
    </row>
    <row r="18" spans="1:34" x14ac:dyDescent="0.3">
      <c r="A18" t="s">
        <v>2219</v>
      </c>
      <c r="B18" t="s">
        <v>1645</v>
      </c>
      <c r="C18" t="s">
        <v>4905</v>
      </c>
      <c r="D18" t="s">
        <v>522</v>
      </c>
      <c r="E18" t="s">
        <v>1646</v>
      </c>
      <c r="F18" t="s">
        <v>10052</v>
      </c>
      <c r="G18">
        <v>2659</v>
      </c>
      <c r="H18" s="15">
        <v>452</v>
      </c>
      <c r="I18">
        <v>1201860</v>
      </c>
      <c r="J18">
        <v>0</v>
      </c>
      <c r="K18">
        <v>0</v>
      </c>
      <c r="L18">
        <v>0</v>
      </c>
      <c r="M18">
        <v>0</v>
      </c>
      <c r="N18">
        <v>452</v>
      </c>
      <c r="O18">
        <v>1201860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t="s">
        <v>156</v>
      </c>
      <c r="B19" t="s">
        <v>120</v>
      </c>
      <c r="C19" t="s">
        <v>4856</v>
      </c>
      <c r="D19" t="s">
        <v>522</v>
      </c>
      <c r="E19" t="s">
        <v>523</v>
      </c>
      <c r="F19" t="s">
        <v>4153</v>
      </c>
      <c r="G19">
        <v>6201</v>
      </c>
      <c r="H19" s="15">
        <v>187</v>
      </c>
      <c r="I19">
        <v>1159598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40</v>
      </c>
      <c r="Q19">
        <v>248042</v>
      </c>
      <c r="R19">
        <v>0</v>
      </c>
      <c r="S19">
        <v>0</v>
      </c>
      <c r="T19">
        <v>147</v>
      </c>
      <c r="U19">
        <v>911555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147</v>
      </c>
      <c r="AC19">
        <v>911555.48190000001</v>
      </c>
      <c r="AD19">
        <v>147</v>
      </c>
      <c r="AE19">
        <v>911555.48190000001</v>
      </c>
      <c r="AF19">
        <v>0</v>
      </c>
      <c r="AG19">
        <v>0</v>
      </c>
      <c r="AH19">
        <v>0</v>
      </c>
    </row>
    <row r="20" spans="1:34" x14ac:dyDescent="0.3">
      <c r="A20" t="s">
        <v>158</v>
      </c>
      <c r="B20" t="s">
        <v>120</v>
      </c>
      <c r="C20" t="s">
        <v>4864</v>
      </c>
      <c r="D20" t="s">
        <v>522</v>
      </c>
      <c r="E20" t="s">
        <v>523</v>
      </c>
      <c r="F20" t="s">
        <v>3577</v>
      </c>
      <c r="G20">
        <v>5430</v>
      </c>
      <c r="H20" s="15">
        <v>212</v>
      </c>
      <c r="I20">
        <v>1151227</v>
      </c>
      <c r="J20">
        <v>0</v>
      </c>
      <c r="K20">
        <v>0</v>
      </c>
      <c r="L20">
        <v>0</v>
      </c>
      <c r="M20">
        <v>0</v>
      </c>
      <c r="N20">
        <v>20</v>
      </c>
      <c r="O20">
        <v>108606</v>
      </c>
      <c r="P20">
        <v>0</v>
      </c>
      <c r="Q20">
        <v>0</v>
      </c>
      <c r="R20">
        <v>50</v>
      </c>
      <c r="S20">
        <v>271516</v>
      </c>
      <c r="T20">
        <v>60</v>
      </c>
      <c r="U20">
        <v>325819</v>
      </c>
      <c r="V20">
        <v>82</v>
      </c>
      <c r="W20">
        <v>445286</v>
      </c>
      <c r="X20">
        <v>0</v>
      </c>
      <c r="Y20">
        <v>0</v>
      </c>
      <c r="Z20">
        <v>0</v>
      </c>
      <c r="AA20">
        <v>0</v>
      </c>
      <c r="AB20">
        <v>192</v>
      </c>
      <c r="AC20">
        <v>1042620.5568</v>
      </c>
      <c r="AD20">
        <v>142</v>
      </c>
      <c r="AE20">
        <v>771104.7868</v>
      </c>
      <c r="AF20">
        <v>82</v>
      </c>
      <c r="AG20">
        <v>445285.8628</v>
      </c>
      <c r="AH20">
        <v>0</v>
      </c>
    </row>
    <row r="21" spans="1:34" x14ac:dyDescent="0.3">
      <c r="A21" t="s">
        <v>2507</v>
      </c>
      <c r="B21" t="s">
        <v>2210</v>
      </c>
      <c r="C21" t="s">
        <v>4887</v>
      </c>
      <c r="D21" t="s">
        <v>522</v>
      </c>
      <c r="E21" t="s">
        <v>2211</v>
      </c>
      <c r="F21" t="s">
        <v>4888</v>
      </c>
      <c r="G21">
        <v>18169</v>
      </c>
      <c r="H21" s="15">
        <v>63</v>
      </c>
      <c r="I21">
        <v>1144669</v>
      </c>
      <c r="J21">
        <v>7</v>
      </c>
      <c r="K21">
        <v>127185</v>
      </c>
      <c r="L21">
        <v>6</v>
      </c>
      <c r="M21">
        <v>109016</v>
      </c>
      <c r="N21">
        <v>16</v>
      </c>
      <c r="O21">
        <v>290709</v>
      </c>
      <c r="P21">
        <v>14</v>
      </c>
      <c r="Q21">
        <v>254371</v>
      </c>
      <c r="R21">
        <v>4</v>
      </c>
      <c r="S21">
        <v>72677</v>
      </c>
      <c r="T21">
        <v>16</v>
      </c>
      <c r="U21">
        <v>290709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20</v>
      </c>
      <c r="AC21">
        <v>363386.85600000003</v>
      </c>
      <c r="AD21">
        <v>16</v>
      </c>
      <c r="AE21">
        <v>290709.48479999998</v>
      </c>
      <c r="AF21">
        <v>0</v>
      </c>
      <c r="AG21">
        <v>0</v>
      </c>
      <c r="AH21">
        <v>0</v>
      </c>
    </row>
    <row r="22" spans="1:34" x14ac:dyDescent="0.3">
      <c r="A22" t="s">
        <v>3072</v>
      </c>
      <c r="B22" t="s">
        <v>2780</v>
      </c>
      <c r="C22" t="s">
        <v>4875</v>
      </c>
      <c r="D22" t="s">
        <v>522</v>
      </c>
      <c r="E22" t="s">
        <v>1597</v>
      </c>
      <c r="F22" t="s">
        <v>4901</v>
      </c>
      <c r="G22">
        <v>1441</v>
      </c>
      <c r="H22" s="15">
        <v>772</v>
      </c>
      <c r="I22">
        <v>1112213</v>
      </c>
      <c r="J22">
        <v>598</v>
      </c>
      <c r="K22">
        <v>861533</v>
      </c>
      <c r="L22">
        <v>0</v>
      </c>
      <c r="M22">
        <v>0</v>
      </c>
      <c r="N22">
        <v>79</v>
      </c>
      <c r="O22">
        <v>113815</v>
      </c>
      <c r="P22">
        <v>95</v>
      </c>
      <c r="Q22">
        <v>136866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 t="s">
        <v>10055</v>
      </c>
      <c r="B23" t="s">
        <v>1687</v>
      </c>
      <c r="C23" t="s">
        <v>4860</v>
      </c>
      <c r="D23" t="s">
        <v>522</v>
      </c>
      <c r="E23" t="s">
        <v>1657</v>
      </c>
      <c r="F23" t="s">
        <v>10056</v>
      </c>
      <c r="G23">
        <v>5028</v>
      </c>
      <c r="H23" s="15">
        <v>220</v>
      </c>
      <c r="I23">
        <v>1106050</v>
      </c>
      <c r="J23">
        <v>0</v>
      </c>
      <c r="K23">
        <v>0</v>
      </c>
      <c r="L23">
        <v>0</v>
      </c>
      <c r="M23">
        <v>0</v>
      </c>
      <c r="N23">
        <v>220</v>
      </c>
      <c r="O23">
        <v>1106050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t="s">
        <v>10057</v>
      </c>
      <c r="B24" t="s">
        <v>4869</v>
      </c>
      <c r="C24" t="s">
        <v>4870</v>
      </c>
      <c r="D24" t="s">
        <v>541</v>
      </c>
      <c r="E24" t="s">
        <v>1600</v>
      </c>
      <c r="F24" t="s">
        <v>10058</v>
      </c>
      <c r="G24">
        <v>1070732</v>
      </c>
      <c r="H24" s="15">
        <v>1</v>
      </c>
      <c r="I24">
        <v>1070732</v>
      </c>
      <c r="J24">
        <v>0</v>
      </c>
      <c r="K24">
        <v>0</v>
      </c>
      <c r="L24">
        <v>0</v>
      </c>
      <c r="M24">
        <v>0</v>
      </c>
      <c r="N24">
        <v>1</v>
      </c>
      <c r="O24">
        <v>1070732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 t="s">
        <v>2741</v>
      </c>
      <c r="B25" t="s">
        <v>4884</v>
      </c>
      <c r="C25" t="s">
        <v>4885</v>
      </c>
      <c r="D25" t="s">
        <v>522</v>
      </c>
      <c r="E25" t="s">
        <v>1600</v>
      </c>
      <c r="F25" t="s">
        <v>4886</v>
      </c>
      <c r="G25">
        <v>2782</v>
      </c>
      <c r="H25" s="15">
        <v>359</v>
      </c>
      <c r="I25">
        <v>998841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359</v>
      </c>
      <c r="U25">
        <v>998841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359</v>
      </c>
      <c r="AC25">
        <v>998840.674</v>
      </c>
      <c r="AD25">
        <v>359</v>
      </c>
      <c r="AE25">
        <v>998840.674</v>
      </c>
      <c r="AF25">
        <v>0</v>
      </c>
      <c r="AG25">
        <v>0</v>
      </c>
      <c r="AH25">
        <v>0</v>
      </c>
    </row>
    <row r="26" spans="1:34" x14ac:dyDescent="0.3">
      <c r="A26" t="s">
        <v>1959</v>
      </c>
      <c r="B26" t="s">
        <v>4216</v>
      </c>
      <c r="C26" t="s">
        <v>4892</v>
      </c>
      <c r="D26" t="s">
        <v>522</v>
      </c>
      <c r="E26" t="s">
        <v>565</v>
      </c>
      <c r="F26" t="s">
        <v>9625</v>
      </c>
      <c r="G26">
        <v>779</v>
      </c>
      <c r="H26" s="15">
        <v>1273</v>
      </c>
      <c r="I26">
        <v>991529</v>
      </c>
      <c r="J26">
        <v>0</v>
      </c>
      <c r="K26">
        <v>0</v>
      </c>
      <c r="L26">
        <v>1273</v>
      </c>
      <c r="M26">
        <v>991529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t="s">
        <v>173</v>
      </c>
      <c r="B27" t="s">
        <v>120</v>
      </c>
      <c r="C27" t="s">
        <v>4864</v>
      </c>
      <c r="D27" t="s">
        <v>522</v>
      </c>
      <c r="E27" t="s">
        <v>523</v>
      </c>
      <c r="F27" t="s">
        <v>10667</v>
      </c>
      <c r="G27">
        <v>3483</v>
      </c>
      <c r="H27" s="15">
        <v>282</v>
      </c>
      <c r="I27">
        <v>982264</v>
      </c>
      <c r="J27">
        <v>0</v>
      </c>
      <c r="K27">
        <v>0</v>
      </c>
      <c r="L27">
        <v>282</v>
      </c>
      <c r="M27">
        <v>982264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 t="s">
        <v>4873</v>
      </c>
      <c r="B28" t="s">
        <v>1687</v>
      </c>
      <c r="C28" t="s">
        <v>4860</v>
      </c>
      <c r="D28" t="s">
        <v>522</v>
      </c>
      <c r="E28" t="s">
        <v>1657</v>
      </c>
      <c r="F28" t="s">
        <v>4874</v>
      </c>
      <c r="G28">
        <v>2427</v>
      </c>
      <c r="H28" s="15">
        <v>396</v>
      </c>
      <c r="I28">
        <v>961199</v>
      </c>
      <c r="J28">
        <v>0</v>
      </c>
      <c r="K28">
        <v>0</v>
      </c>
      <c r="L28">
        <v>0</v>
      </c>
      <c r="M28">
        <v>0</v>
      </c>
      <c r="N28">
        <v>200</v>
      </c>
      <c r="O28">
        <v>485454</v>
      </c>
      <c r="P28">
        <v>196</v>
      </c>
      <c r="Q28">
        <v>475745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t="s">
        <v>2491</v>
      </c>
      <c r="B29" t="s">
        <v>2465</v>
      </c>
      <c r="C29" t="s">
        <v>4889</v>
      </c>
      <c r="D29" t="s">
        <v>522</v>
      </c>
      <c r="E29" t="s">
        <v>565</v>
      </c>
      <c r="F29" t="s">
        <v>4890</v>
      </c>
      <c r="G29">
        <v>443</v>
      </c>
      <c r="H29" s="15">
        <v>2077</v>
      </c>
      <c r="I29">
        <v>920495</v>
      </c>
      <c r="J29">
        <v>0</v>
      </c>
      <c r="K29">
        <v>0</v>
      </c>
      <c r="L29">
        <v>2077</v>
      </c>
      <c r="M29">
        <v>920495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t="s">
        <v>4932</v>
      </c>
      <c r="B30" t="s">
        <v>1687</v>
      </c>
      <c r="C30" t="s">
        <v>4860</v>
      </c>
      <c r="D30" t="s">
        <v>522</v>
      </c>
      <c r="E30" t="s">
        <v>1657</v>
      </c>
      <c r="F30" t="s">
        <v>4933</v>
      </c>
      <c r="G30">
        <v>4729</v>
      </c>
      <c r="H30" s="15">
        <v>190</v>
      </c>
      <c r="I30">
        <v>898548</v>
      </c>
      <c r="J30">
        <v>0</v>
      </c>
      <c r="K30">
        <v>0</v>
      </c>
      <c r="L30">
        <v>0</v>
      </c>
      <c r="M30">
        <v>0</v>
      </c>
      <c r="N30">
        <v>130</v>
      </c>
      <c r="O30">
        <v>614796</v>
      </c>
      <c r="P30">
        <v>60</v>
      </c>
      <c r="Q30">
        <v>283752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t="s">
        <v>2863</v>
      </c>
      <c r="B31" t="s">
        <v>2780</v>
      </c>
      <c r="C31" t="s">
        <v>4875</v>
      </c>
      <c r="D31" t="s">
        <v>522</v>
      </c>
      <c r="E31" t="s">
        <v>1597</v>
      </c>
      <c r="F31" t="s">
        <v>4876</v>
      </c>
      <c r="G31">
        <v>3051</v>
      </c>
      <c r="H31" s="15">
        <v>290</v>
      </c>
      <c r="I31">
        <v>884747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238</v>
      </c>
      <c r="U31">
        <v>726103</v>
      </c>
      <c r="V31">
        <v>52</v>
      </c>
      <c r="W31">
        <v>158644</v>
      </c>
      <c r="X31">
        <v>0</v>
      </c>
      <c r="Y31">
        <v>0</v>
      </c>
      <c r="Z31">
        <v>0</v>
      </c>
      <c r="AA31">
        <v>0</v>
      </c>
      <c r="AB31">
        <v>290</v>
      </c>
      <c r="AC31">
        <v>884747.13800000004</v>
      </c>
      <c r="AD31">
        <v>290</v>
      </c>
      <c r="AE31">
        <v>884747.13800000004</v>
      </c>
      <c r="AF31">
        <v>52</v>
      </c>
      <c r="AG31">
        <v>158644.3144</v>
      </c>
      <c r="AH31">
        <v>0</v>
      </c>
    </row>
    <row r="32" spans="1:34" x14ac:dyDescent="0.3">
      <c r="A32" t="s">
        <v>3092</v>
      </c>
      <c r="B32" t="s">
        <v>2780</v>
      </c>
      <c r="C32" t="s">
        <v>4875</v>
      </c>
      <c r="D32" t="s">
        <v>522</v>
      </c>
      <c r="E32" t="s">
        <v>1597</v>
      </c>
      <c r="F32" t="s">
        <v>4895</v>
      </c>
      <c r="G32">
        <v>1633</v>
      </c>
      <c r="H32" s="15">
        <v>525</v>
      </c>
      <c r="I32">
        <v>857411</v>
      </c>
      <c r="J32">
        <v>81</v>
      </c>
      <c r="K32">
        <v>132286</v>
      </c>
      <c r="L32">
        <v>53</v>
      </c>
      <c r="M32">
        <v>86558</v>
      </c>
      <c r="N32">
        <v>20</v>
      </c>
      <c r="O32">
        <v>32663</v>
      </c>
      <c r="P32">
        <v>214</v>
      </c>
      <c r="Q32">
        <v>349497</v>
      </c>
      <c r="R32">
        <v>157</v>
      </c>
      <c r="S32">
        <v>256407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157</v>
      </c>
      <c r="AC32">
        <v>256406.5753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t="s">
        <v>2434</v>
      </c>
      <c r="B33" t="s">
        <v>2031</v>
      </c>
      <c r="C33" t="s">
        <v>4880</v>
      </c>
      <c r="D33" t="s">
        <v>522</v>
      </c>
      <c r="E33" t="s">
        <v>2032</v>
      </c>
      <c r="F33" t="s">
        <v>4897</v>
      </c>
      <c r="G33">
        <v>391</v>
      </c>
      <c r="H33" s="15">
        <v>2086</v>
      </c>
      <c r="I33">
        <v>816127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2086</v>
      </c>
      <c r="Y33">
        <v>816127</v>
      </c>
      <c r="Z33">
        <v>0</v>
      </c>
      <c r="AA33">
        <v>0</v>
      </c>
      <c r="AB33">
        <v>2086</v>
      </c>
      <c r="AC33">
        <v>816126.64</v>
      </c>
      <c r="AD33">
        <v>2086</v>
      </c>
      <c r="AE33">
        <v>816126.64</v>
      </c>
      <c r="AF33">
        <v>2086</v>
      </c>
      <c r="AG33">
        <v>816126.64</v>
      </c>
      <c r="AH33">
        <v>816126.64</v>
      </c>
    </row>
    <row r="34" spans="1:34" x14ac:dyDescent="0.3">
      <c r="A34" t="s">
        <v>1712</v>
      </c>
      <c r="B34" t="s">
        <v>1687</v>
      </c>
      <c r="C34" t="s">
        <v>4860</v>
      </c>
      <c r="D34" t="s">
        <v>522</v>
      </c>
      <c r="E34" t="s">
        <v>1657</v>
      </c>
      <c r="F34" t="s">
        <v>4928</v>
      </c>
      <c r="G34">
        <v>3570</v>
      </c>
      <c r="H34" s="15">
        <v>217</v>
      </c>
      <c r="I34">
        <v>774630</v>
      </c>
      <c r="J34">
        <v>0</v>
      </c>
      <c r="K34">
        <v>0</v>
      </c>
      <c r="L34">
        <v>0</v>
      </c>
      <c r="M34">
        <v>0</v>
      </c>
      <c r="N34">
        <v>217</v>
      </c>
      <c r="O34">
        <v>774630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 t="s">
        <v>2220</v>
      </c>
      <c r="B35" t="s">
        <v>1645</v>
      </c>
      <c r="C35" t="s">
        <v>4905</v>
      </c>
      <c r="D35" t="s">
        <v>522</v>
      </c>
      <c r="E35" t="s">
        <v>1646</v>
      </c>
      <c r="F35" t="s">
        <v>10059</v>
      </c>
      <c r="G35">
        <v>3757</v>
      </c>
      <c r="H35" s="15">
        <v>206</v>
      </c>
      <c r="I35">
        <v>773867</v>
      </c>
      <c r="J35">
        <v>0</v>
      </c>
      <c r="K35">
        <v>0</v>
      </c>
      <c r="L35">
        <v>0</v>
      </c>
      <c r="M35">
        <v>0</v>
      </c>
      <c r="N35">
        <v>206</v>
      </c>
      <c r="O35">
        <v>773867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 t="s">
        <v>2504</v>
      </c>
      <c r="B36" t="s">
        <v>2210</v>
      </c>
      <c r="C36" t="s">
        <v>4887</v>
      </c>
      <c r="D36" t="s">
        <v>522</v>
      </c>
      <c r="E36" t="s">
        <v>2211</v>
      </c>
      <c r="F36" t="s">
        <v>5033</v>
      </c>
      <c r="G36">
        <v>6766</v>
      </c>
      <c r="H36" s="15">
        <v>112</v>
      </c>
      <c r="I36">
        <v>757785</v>
      </c>
      <c r="J36">
        <v>76</v>
      </c>
      <c r="K36">
        <v>514211</v>
      </c>
      <c r="L36">
        <v>36</v>
      </c>
      <c r="M36">
        <v>243574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 t="s">
        <v>5152</v>
      </c>
      <c r="B37" t="s">
        <v>1645</v>
      </c>
      <c r="C37" t="s">
        <v>4905</v>
      </c>
      <c r="D37" t="s">
        <v>522</v>
      </c>
      <c r="E37" t="s">
        <v>1646</v>
      </c>
      <c r="F37" t="s">
        <v>10060</v>
      </c>
      <c r="G37">
        <v>3612</v>
      </c>
      <c r="H37" s="15">
        <v>209</v>
      </c>
      <c r="I37">
        <v>754959</v>
      </c>
      <c r="J37">
        <v>0</v>
      </c>
      <c r="K37">
        <v>0</v>
      </c>
      <c r="L37">
        <v>0</v>
      </c>
      <c r="M37">
        <v>0</v>
      </c>
      <c r="N37">
        <v>200</v>
      </c>
      <c r="O37">
        <v>722449</v>
      </c>
      <c r="P37">
        <v>9</v>
      </c>
      <c r="Q37">
        <v>32510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 t="s">
        <v>2862</v>
      </c>
      <c r="B38" t="s">
        <v>2780</v>
      </c>
      <c r="C38" t="s">
        <v>4875</v>
      </c>
      <c r="D38" t="s">
        <v>522</v>
      </c>
      <c r="E38" t="s">
        <v>1597</v>
      </c>
      <c r="F38" t="s">
        <v>5080</v>
      </c>
      <c r="G38">
        <v>2693</v>
      </c>
      <c r="H38" s="15">
        <v>279</v>
      </c>
      <c r="I38">
        <v>751457</v>
      </c>
      <c r="J38">
        <v>0</v>
      </c>
      <c r="K38">
        <v>0</v>
      </c>
      <c r="L38">
        <v>0</v>
      </c>
      <c r="M38">
        <v>0</v>
      </c>
      <c r="N38">
        <v>279</v>
      </c>
      <c r="O38">
        <v>751457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 t="s">
        <v>10710</v>
      </c>
      <c r="B39" t="s">
        <v>1687</v>
      </c>
      <c r="C39" t="s">
        <v>4860</v>
      </c>
      <c r="D39" t="s">
        <v>522</v>
      </c>
      <c r="E39" t="s">
        <v>1657</v>
      </c>
      <c r="F39" t="s">
        <v>10711</v>
      </c>
      <c r="G39">
        <v>3621</v>
      </c>
      <c r="H39" s="15">
        <v>200</v>
      </c>
      <c r="I39">
        <v>724252</v>
      </c>
      <c r="J39">
        <v>0</v>
      </c>
      <c r="K39">
        <v>0</v>
      </c>
      <c r="L39">
        <v>200</v>
      </c>
      <c r="M39">
        <v>724252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 t="s">
        <v>2859</v>
      </c>
      <c r="B40" t="s">
        <v>2780</v>
      </c>
      <c r="C40" t="s">
        <v>4875</v>
      </c>
      <c r="D40" t="s">
        <v>522</v>
      </c>
      <c r="E40" t="s">
        <v>1597</v>
      </c>
      <c r="F40" t="s">
        <v>4894</v>
      </c>
      <c r="G40">
        <v>2433</v>
      </c>
      <c r="H40" s="15">
        <v>294</v>
      </c>
      <c r="I40">
        <v>715418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294</v>
      </c>
      <c r="W40">
        <v>715418</v>
      </c>
      <c r="X40">
        <v>0</v>
      </c>
      <c r="Y40">
        <v>0</v>
      </c>
      <c r="Z40">
        <v>0</v>
      </c>
      <c r="AA40">
        <v>0</v>
      </c>
      <c r="AB40">
        <v>294</v>
      </c>
      <c r="AC40">
        <v>715417.89480000001</v>
      </c>
      <c r="AD40">
        <v>294</v>
      </c>
      <c r="AE40">
        <v>715417.89480000001</v>
      </c>
      <c r="AF40">
        <v>294</v>
      </c>
      <c r="AG40">
        <v>715417.89480000001</v>
      </c>
      <c r="AH40">
        <v>0</v>
      </c>
    </row>
    <row r="41" spans="1:34" x14ac:dyDescent="0.3">
      <c r="A41" t="s">
        <v>4882</v>
      </c>
      <c r="B41" t="s">
        <v>1687</v>
      </c>
      <c r="C41" t="s">
        <v>4860</v>
      </c>
      <c r="D41" t="s">
        <v>522</v>
      </c>
      <c r="E41" t="s">
        <v>1657</v>
      </c>
      <c r="F41" t="s">
        <v>4883</v>
      </c>
      <c r="G41">
        <v>4900</v>
      </c>
      <c r="H41" s="15">
        <v>146</v>
      </c>
      <c r="I41">
        <v>715351</v>
      </c>
      <c r="J41">
        <v>0</v>
      </c>
      <c r="K41">
        <v>0</v>
      </c>
      <c r="L41">
        <v>0</v>
      </c>
      <c r="M41">
        <v>0</v>
      </c>
      <c r="N41">
        <v>146</v>
      </c>
      <c r="O41">
        <v>715351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 t="s">
        <v>1957</v>
      </c>
      <c r="B42" t="s">
        <v>4216</v>
      </c>
      <c r="C42" t="s">
        <v>4892</v>
      </c>
      <c r="D42" t="s">
        <v>522</v>
      </c>
      <c r="E42" t="s">
        <v>565</v>
      </c>
      <c r="F42" t="s">
        <v>4893</v>
      </c>
      <c r="G42">
        <v>460</v>
      </c>
      <c r="H42" s="15">
        <v>1541</v>
      </c>
      <c r="I42">
        <v>709197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1541</v>
      </c>
      <c r="Q42">
        <v>709197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 t="s">
        <v>275</v>
      </c>
      <c r="B43" t="s">
        <v>262</v>
      </c>
      <c r="C43" t="s">
        <v>4899</v>
      </c>
      <c r="D43" t="s">
        <v>522</v>
      </c>
      <c r="E43" t="s">
        <v>523</v>
      </c>
      <c r="F43" t="s">
        <v>6493</v>
      </c>
      <c r="G43">
        <v>1461</v>
      </c>
      <c r="H43" s="15">
        <v>471</v>
      </c>
      <c r="I43">
        <v>687928</v>
      </c>
      <c r="J43">
        <v>0</v>
      </c>
      <c r="K43">
        <v>0</v>
      </c>
      <c r="L43">
        <v>0</v>
      </c>
      <c r="M43">
        <v>0</v>
      </c>
      <c r="N43">
        <v>471</v>
      </c>
      <c r="O43">
        <v>687928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 t="s">
        <v>10063</v>
      </c>
      <c r="B44" t="s">
        <v>2210</v>
      </c>
      <c r="C44" t="s">
        <v>4855</v>
      </c>
      <c r="D44" t="s">
        <v>563</v>
      </c>
      <c r="E44" t="s">
        <v>2211</v>
      </c>
      <c r="F44" t="s">
        <v>11448</v>
      </c>
      <c r="G44">
        <v>656684</v>
      </c>
      <c r="H44" s="15">
        <v>1</v>
      </c>
      <c r="I44">
        <v>656684</v>
      </c>
      <c r="J44">
        <v>1</v>
      </c>
      <c r="K44">
        <v>656684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 t="s">
        <v>1696</v>
      </c>
      <c r="B45" t="s">
        <v>1656</v>
      </c>
      <c r="C45" t="s">
        <v>4910</v>
      </c>
      <c r="D45" t="s">
        <v>522</v>
      </c>
      <c r="E45" t="s">
        <v>1657</v>
      </c>
      <c r="F45" t="s">
        <v>4918</v>
      </c>
      <c r="G45">
        <v>15850</v>
      </c>
      <c r="H45" s="15">
        <v>41</v>
      </c>
      <c r="I45">
        <v>649850</v>
      </c>
      <c r="J45">
        <v>0</v>
      </c>
      <c r="K45">
        <v>0</v>
      </c>
      <c r="L45">
        <v>0</v>
      </c>
      <c r="M45">
        <v>0</v>
      </c>
      <c r="N45">
        <v>20</v>
      </c>
      <c r="O45">
        <v>317000</v>
      </c>
      <c r="P45">
        <v>0</v>
      </c>
      <c r="Q45">
        <v>0</v>
      </c>
      <c r="R45">
        <v>0</v>
      </c>
      <c r="S45">
        <v>0</v>
      </c>
      <c r="T45">
        <v>21</v>
      </c>
      <c r="U45">
        <v>332850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21</v>
      </c>
      <c r="AC45">
        <v>332849.99160000001</v>
      </c>
      <c r="AD45">
        <v>21</v>
      </c>
      <c r="AE45">
        <v>332849.99160000001</v>
      </c>
      <c r="AF45">
        <v>0</v>
      </c>
      <c r="AG45">
        <v>0</v>
      </c>
      <c r="AH45">
        <v>0</v>
      </c>
    </row>
    <row r="46" spans="1:34" x14ac:dyDescent="0.3">
      <c r="A46" t="s">
        <v>1629</v>
      </c>
      <c r="B46" t="s">
        <v>1612</v>
      </c>
      <c r="C46" t="s">
        <v>4937</v>
      </c>
      <c r="D46" t="s">
        <v>522</v>
      </c>
      <c r="E46" t="s">
        <v>1613</v>
      </c>
      <c r="F46" t="s">
        <v>4982</v>
      </c>
      <c r="G46">
        <v>4163</v>
      </c>
      <c r="H46" s="15">
        <v>156</v>
      </c>
      <c r="I46">
        <v>649373</v>
      </c>
      <c r="J46">
        <v>0</v>
      </c>
      <c r="K46">
        <v>0</v>
      </c>
      <c r="L46">
        <v>0</v>
      </c>
      <c r="M46">
        <v>0</v>
      </c>
      <c r="N46">
        <v>156</v>
      </c>
      <c r="O46">
        <v>649373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 t="s">
        <v>151</v>
      </c>
      <c r="B47" t="s">
        <v>120</v>
      </c>
      <c r="C47" t="s">
        <v>4856</v>
      </c>
      <c r="D47" t="s">
        <v>522</v>
      </c>
      <c r="E47" t="s">
        <v>523</v>
      </c>
      <c r="F47" t="s">
        <v>4139</v>
      </c>
      <c r="G47">
        <v>2540</v>
      </c>
      <c r="H47" s="15">
        <v>228</v>
      </c>
      <c r="I47">
        <v>579098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100</v>
      </c>
      <c r="Q47">
        <v>253990</v>
      </c>
      <c r="R47">
        <v>8</v>
      </c>
      <c r="S47">
        <v>20319</v>
      </c>
      <c r="T47">
        <v>120</v>
      </c>
      <c r="U47">
        <v>304788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128</v>
      </c>
      <c r="AC47">
        <v>325107.57120000001</v>
      </c>
      <c r="AD47">
        <v>120</v>
      </c>
      <c r="AE47">
        <v>304788.348</v>
      </c>
      <c r="AF47">
        <v>0</v>
      </c>
      <c r="AG47">
        <v>0</v>
      </c>
      <c r="AH47">
        <v>0</v>
      </c>
    </row>
    <row r="48" spans="1:34" x14ac:dyDescent="0.3">
      <c r="A48" t="s">
        <v>2414</v>
      </c>
      <c r="B48" t="s">
        <v>2031</v>
      </c>
      <c r="C48" t="s">
        <v>4880</v>
      </c>
      <c r="D48" t="s">
        <v>541</v>
      </c>
      <c r="E48" t="s">
        <v>2032</v>
      </c>
      <c r="F48" t="s">
        <v>4917</v>
      </c>
      <c r="G48">
        <v>459</v>
      </c>
      <c r="H48" s="15">
        <v>1229</v>
      </c>
      <c r="I48">
        <v>563682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1229</v>
      </c>
      <c r="W48">
        <v>563682</v>
      </c>
      <c r="X48">
        <v>0</v>
      </c>
      <c r="Y48">
        <v>0</v>
      </c>
      <c r="Z48">
        <v>0</v>
      </c>
      <c r="AA48">
        <v>0</v>
      </c>
      <c r="AB48">
        <v>1229</v>
      </c>
      <c r="AC48">
        <v>563682.32479999994</v>
      </c>
      <c r="AD48">
        <v>1229</v>
      </c>
      <c r="AE48">
        <v>563682.32479999994</v>
      </c>
      <c r="AF48">
        <v>1229</v>
      </c>
      <c r="AG48">
        <v>563682.32479999994</v>
      </c>
      <c r="AH48">
        <v>0</v>
      </c>
    </row>
    <row r="49" spans="1:34" x14ac:dyDescent="0.3">
      <c r="A49" t="s">
        <v>2501</v>
      </c>
      <c r="B49" t="s">
        <v>2210</v>
      </c>
      <c r="C49" t="s">
        <v>4887</v>
      </c>
      <c r="D49" t="s">
        <v>522</v>
      </c>
      <c r="E49" t="s">
        <v>2211</v>
      </c>
      <c r="F49" t="s">
        <v>4896</v>
      </c>
      <c r="G49">
        <v>5358</v>
      </c>
      <c r="H49" s="15">
        <v>104</v>
      </c>
      <c r="I49">
        <v>557259</v>
      </c>
      <c r="J49">
        <v>0</v>
      </c>
      <c r="K49">
        <v>0</v>
      </c>
      <c r="L49">
        <v>43</v>
      </c>
      <c r="M49">
        <v>230405</v>
      </c>
      <c r="N49">
        <v>61</v>
      </c>
      <c r="O49">
        <v>326854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 t="s">
        <v>279</v>
      </c>
      <c r="B50" t="s">
        <v>262</v>
      </c>
      <c r="C50" t="s">
        <v>4899</v>
      </c>
      <c r="D50" t="s">
        <v>522</v>
      </c>
      <c r="E50" t="s">
        <v>523</v>
      </c>
      <c r="F50" t="s">
        <v>4913</v>
      </c>
      <c r="G50">
        <v>4880</v>
      </c>
      <c r="H50" s="15">
        <v>113</v>
      </c>
      <c r="I50">
        <v>551448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113</v>
      </c>
      <c r="W50">
        <v>551448</v>
      </c>
      <c r="X50">
        <v>0</v>
      </c>
      <c r="Y50">
        <v>0</v>
      </c>
      <c r="Z50">
        <v>0</v>
      </c>
      <c r="AA50">
        <v>0</v>
      </c>
      <c r="AB50">
        <v>113</v>
      </c>
      <c r="AC50">
        <v>551448.26029999997</v>
      </c>
      <c r="AD50">
        <v>113</v>
      </c>
      <c r="AE50">
        <v>551448.26029999997</v>
      </c>
      <c r="AF50">
        <v>113</v>
      </c>
      <c r="AG50">
        <v>551448.26029999997</v>
      </c>
      <c r="AH50">
        <v>0</v>
      </c>
    </row>
    <row r="51" spans="1:34" x14ac:dyDescent="0.3">
      <c r="A51" t="s">
        <v>4926</v>
      </c>
      <c r="B51" t="s">
        <v>1687</v>
      </c>
      <c r="C51" t="s">
        <v>4860</v>
      </c>
      <c r="D51" t="s">
        <v>522</v>
      </c>
      <c r="E51" t="s">
        <v>1657</v>
      </c>
      <c r="F51" t="s">
        <v>4927</v>
      </c>
      <c r="G51">
        <v>437</v>
      </c>
      <c r="H51" s="15">
        <v>1252</v>
      </c>
      <c r="I51">
        <v>547267</v>
      </c>
      <c r="J51">
        <v>0</v>
      </c>
      <c r="K51">
        <v>0</v>
      </c>
      <c r="L51">
        <v>600</v>
      </c>
      <c r="M51">
        <v>262269</v>
      </c>
      <c r="N51">
        <v>500</v>
      </c>
      <c r="O51">
        <v>218557</v>
      </c>
      <c r="P51">
        <v>152</v>
      </c>
      <c r="Q51">
        <v>66441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 t="s">
        <v>154</v>
      </c>
      <c r="B52" t="s">
        <v>120</v>
      </c>
      <c r="C52" t="s">
        <v>4856</v>
      </c>
      <c r="D52" t="s">
        <v>522</v>
      </c>
      <c r="E52" t="s">
        <v>523</v>
      </c>
      <c r="F52" t="s">
        <v>4127</v>
      </c>
      <c r="G52">
        <v>5579</v>
      </c>
      <c r="H52" s="15">
        <v>95</v>
      </c>
      <c r="I52">
        <v>529969</v>
      </c>
      <c r="J52">
        <v>0</v>
      </c>
      <c r="K52">
        <v>0</v>
      </c>
      <c r="L52">
        <v>0</v>
      </c>
      <c r="M52">
        <v>0</v>
      </c>
      <c r="N52">
        <v>95</v>
      </c>
      <c r="O52">
        <v>529969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 t="s">
        <v>281</v>
      </c>
      <c r="B53" t="s">
        <v>262</v>
      </c>
      <c r="C53" t="s">
        <v>4899</v>
      </c>
      <c r="D53" t="s">
        <v>522</v>
      </c>
      <c r="E53" t="s">
        <v>523</v>
      </c>
      <c r="F53" t="s">
        <v>4900</v>
      </c>
      <c r="G53">
        <v>3376</v>
      </c>
      <c r="H53" s="15">
        <v>156</v>
      </c>
      <c r="I53">
        <v>526588</v>
      </c>
      <c r="J53">
        <v>0</v>
      </c>
      <c r="K53">
        <v>0</v>
      </c>
      <c r="L53">
        <v>99</v>
      </c>
      <c r="M53">
        <v>334181</v>
      </c>
      <c r="N53">
        <v>0</v>
      </c>
      <c r="O53">
        <v>0</v>
      </c>
      <c r="P53">
        <v>0</v>
      </c>
      <c r="Q53">
        <v>0</v>
      </c>
      <c r="R53">
        <v>57</v>
      </c>
      <c r="S53">
        <v>192407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57</v>
      </c>
      <c r="AC53">
        <v>192407.1765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 t="s">
        <v>4906</v>
      </c>
      <c r="B54" t="s">
        <v>1687</v>
      </c>
      <c r="C54" t="s">
        <v>4860</v>
      </c>
      <c r="D54" t="s">
        <v>522</v>
      </c>
      <c r="E54" t="s">
        <v>1657</v>
      </c>
      <c r="F54" t="s">
        <v>4907</v>
      </c>
      <c r="G54">
        <v>558</v>
      </c>
      <c r="H54" s="15">
        <v>933</v>
      </c>
      <c r="I54">
        <v>520727</v>
      </c>
      <c r="J54">
        <v>0</v>
      </c>
      <c r="K54">
        <v>0</v>
      </c>
      <c r="L54">
        <v>199</v>
      </c>
      <c r="M54">
        <v>111066</v>
      </c>
      <c r="N54">
        <v>734</v>
      </c>
      <c r="O54">
        <v>409661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 t="s">
        <v>2672</v>
      </c>
      <c r="B55" t="s">
        <v>4884</v>
      </c>
      <c r="C55" t="s">
        <v>4885</v>
      </c>
      <c r="D55" t="s">
        <v>563</v>
      </c>
      <c r="E55" t="s">
        <v>1600</v>
      </c>
      <c r="F55" t="s">
        <v>4909</v>
      </c>
      <c r="G55">
        <v>1701</v>
      </c>
      <c r="H55" s="15">
        <v>304</v>
      </c>
      <c r="I55">
        <v>517050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304</v>
      </c>
      <c r="U55">
        <v>517050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304</v>
      </c>
      <c r="AC55">
        <v>517050.49599999998</v>
      </c>
      <c r="AD55">
        <v>304</v>
      </c>
      <c r="AE55">
        <v>517050.49599999998</v>
      </c>
      <c r="AF55">
        <v>0</v>
      </c>
      <c r="AG55">
        <v>0</v>
      </c>
      <c r="AH55">
        <v>0</v>
      </c>
    </row>
    <row r="56" spans="1:34" x14ac:dyDescent="0.3">
      <c r="A56" t="s">
        <v>2871</v>
      </c>
      <c r="B56" t="s">
        <v>2780</v>
      </c>
      <c r="C56" t="s">
        <v>4875</v>
      </c>
      <c r="D56" t="s">
        <v>522</v>
      </c>
      <c r="E56" t="s">
        <v>1597</v>
      </c>
      <c r="F56" t="s">
        <v>4959</v>
      </c>
      <c r="G56">
        <v>13093</v>
      </c>
      <c r="H56" s="15">
        <v>39</v>
      </c>
      <c r="I56">
        <v>510618</v>
      </c>
      <c r="J56">
        <v>12</v>
      </c>
      <c r="K56">
        <v>157113</v>
      </c>
      <c r="L56">
        <v>2</v>
      </c>
      <c r="M56">
        <v>26186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23</v>
      </c>
      <c r="U56">
        <v>301134</v>
      </c>
      <c r="V56">
        <v>2</v>
      </c>
      <c r="W56">
        <v>26186</v>
      </c>
      <c r="X56">
        <v>0</v>
      </c>
      <c r="Y56">
        <v>0</v>
      </c>
      <c r="Z56">
        <v>0</v>
      </c>
      <c r="AA56">
        <v>0</v>
      </c>
      <c r="AB56">
        <v>25</v>
      </c>
      <c r="AC56">
        <v>327319.28000000003</v>
      </c>
      <c r="AD56">
        <v>25</v>
      </c>
      <c r="AE56">
        <v>327319.28000000003</v>
      </c>
      <c r="AF56">
        <v>2</v>
      </c>
      <c r="AG56">
        <v>26185.542399999998</v>
      </c>
      <c r="AH56">
        <v>0</v>
      </c>
    </row>
    <row r="57" spans="1:34" x14ac:dyDescent="0.3">
      <c r="A57" t="s">
        <v>10712</v>
      </c>
      <c r="B57" t="s">
        <v>1656</v>
      </c>
      <c r="C57" t="s">
        <v>4910</v>
      </c>
      <c r="D57" t="s">
        <v>522</v>
      </c>
      <c r="E57" t="s">
        <v>1657</v>
      </c>
      <c r="F57" t="s">
        <v>10713</v>
      </c>
      <c r="G57">
        <v>31719</v>
      </c>
      <c r="H57" s="15">
        <v>16</v>
      </c>
      <c r="I57">
        <v>507497</v>
      </c>
      <c r="J57">
        <v>0</v>
      </c>
      <c r="K57">
        <v>0</v>
      </c>
      <c r="L57">
        <v>16</v>
      </c>
      <c r="M57">
        <v>507497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3">
      <c r="A58" t="s">
        <v>216</v>
      </c>
      <c r="B58" t="s">
        <v>120</v>
      </c>
      <c r="C58" t="s">
        <v>4864</v>
      </c>
      <c r="D58" t="s">
        <v>522</v>
      </c>
      <c r="E58" t="s">
        <v>523</v>
      </c>
      <c r="F58" t="s">
        <v>3571</v>
      </c>
      <c r="G58">
        <v>790</v>
      </c>
      <c r="H58" s="15">
        <v>641</v>
      </c>
      <c r="I58">
        <v>506151</v>
      </c>
      <c r="J58">
        <v>0</v>
      </c>
      <c r="K58">
        <v>0</v>
      </c>
      <c r="L58">
        <v>0</v>
      </c>
      <c r="M58">
        <v>0</v>
      </c>
      <c r="N58">
        <v>140</v>
      </c>
      <c r="O58">
        <v>110548</v>
      </c>
      <c r="P58">
        <v>0</v>
      </c>
      <c r="Q58">
        <v>0</v>
      </c>
      <c r="R58">
        <v>81</v>
      </c>
      <c r="S58">
        <v>63960</v>
      </c>
      <c r="T58">
        <v>420</v>
      </c>
      <c r="U58">
        <v>331644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501</v>
      </c>
      <c r="AC58">
        <v>395603.32740000001</v>
      </c>
      <c r="AD58">
        <v>420</v>
      </c>
      <c r="AE58">
        <v>331643.50799999997</v>
      </c>
      <c r="AF58">
        <v>0</v>
      </c>
      <c r="AG58">
        <v>0</v>
      </c>
      <c r="AH58">
        <v>0</v>
      </c>
    </row>
    <row r="59" spans="1:34" x14ac:dyDescent="0.3">
      <c r="A59" t="s">
        <v>10065</v>
      </c>
      <c r="B59" t="s">
        <v>10066</v>
      </c>
      <c r="C59" t="s">
        <v>10067</v>
      </c>
      <c r="D59" t="s">
        <v>541</v>
      </c>
      <c r="E59" t="s">
        <v>1597</v>
      </c>
      <c r="F59" t="s">
        <v>10068</v>
      </c>
      <c r="G59">
        <v>162057</v>
      </c>
      <c r="H59" s="15">
        <v>3</v>
      </c>
      <c r="I59">
        <v>486170</v>
      </c>
      <c r="J59">
        <v>0</v>
      </c>
      <c r="K59">
        <v>0</v>
      </c>
      <c r="L59">
        <v>0</v>
      </c>
      <c r="M59">
        <v>0</v>
      </c>
      <c r="N59">
        <v>3</v>
      </c>
      <c r="O59">
        <v>486170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A60" t="s">
        <v>10714</v>
      </c>
      <c r="B60" t="s">
        <v>10066</v>
      </c>
      <c r="C60" t="s">
        <v>10067</v>
      </c>
      <c r="D60" t="s">
        <v>541</v>
      </c>
      <c r="E60" t="s">
        <v>1597</v>
      </c>
      <c r="F60" t="s">
        <v>10715</v>
      </c>
      <c r="G60">
        <v>1125</v>
      </c>
      <c r="H60" s="15">
        <v>412</v>
      </c>
      <c r="I60">
        <v>463500</v>
      </c>
      <c r="J60">
        <v>0</v>
      </c>
      <c r="K60">
        <v>0</v>
      </c>
      <c r="L60">
        <v>412</v>
      </c>
      <c r="M60">
        <v>463500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">
      <c r="A61" t="s">
        <v>11449</v>
      </c>
      <c r="B61" t="s">
        <v>4884</v>
      </c>
      <c r="C61" t="s">
        <v>4885</v>
      </c>
      <c r="D61" t="s">
        <v>541</v>
      </c>
      <c r="E61" t="s">
        <v>1600</v>
      </c>
      <c r="F61" t="s">
        <v>11450</v>
      </c>
      <c r="G61">
        <v>224770</v>
      </c>
      <c r="H61" s="15">
        <v>2</v>
      </c>
      <c r="I61">
        <v>449540</v>
      </c>
      <c r="J61">
        <v>2</v>
      </c>
      <c r="K61">
        <v>449540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">
      <c r="A62" t="s">
        <v>5082</v>
      </c>
      <c r="B62" t="s">
        <v>1645</v>
      </c>
      <c r="C62" t="s">
        <v>4905</v>
      </c>
      <c r="D62" t="s">
        <v>522</v>
      </c>
      <c r="E62" t="s">
        <v>1646</v>
      </c>
      <c r="F62" t="s">
        <v>10064</v>
      </c>
      <c r="G62">
        <v>2939</v>
      </c>
      <c r="H62" s="15">
        <v>152</v>
      </c>
      <c r="I62">
        <v>446739</v>
      </c>
      <c r="J62">
        <v>0</v>
      </c>
      <c r="K62">
        <v>0</v>
      </c>
      <c r="L62">
        <v>0</v>
      </c>
      <c r="M62">
        <v>0</v>
      </c>
      <c r="N62">
        <v>150</v>
      </c>
      <c r="O62">
        <v>440861</v>
      </c>
      <c r="P62">
        <v>2</v>
      </c>
      <c r="Q62">
        <v>5878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A63" t="s">
        <v>2224</v>
      </c>
      <c r="B63" t="s">
        <v>1649</v>
      </c>
      <c r="C63" t="s">
        <v>4865</v>
      </c>
      <c r="D63" t="s">
        <v>522</v>
      </c>
      <c r="E63" t="s">
        <v>1646</v>
      </c>
      <c r="F63" t="s">
        <v>4929</v>
      </c>
      <c r="G63">
        <v>4807</v>
      </c>
      <c r="H63" s="15">
        <v>92</v>
      </c>
      <c r="I63">
        <v>442224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70</v>
      </c>
      <c r="U63">
        <v>336475</v>
      </c>
      <c r="V63">
        <v>22</v>
      </c>
      <c r="W63">
        <v>105749</v>
      </c>
      <c r="X63">
        <v>0</v>
      </c>
      <c r="Y63">
        <v>0</v>
      </c>
      <c r="Z63">
        <v>0</v>
      </c>
      <c r="AA63">
        <v>0</v>
      </c>
      <c r="AB63">
        <v>92</v>
      </c>
      <c r="AC63">
        <v>442223.73239999998</v>
      </c>
      <c r="AD63">
        <v>92</v>
      </c>
      <c r="AE63">
        <v>442223.73239999998</v>
      </c>
      <c r="AF63">
        <v>22</v>
      </c>
      <c r="AG63">
        <v>105749.1534</v>
      </c>
      <c r="AH63">
        <v>0</v>
      </c>
    </row>
    <row r="64" spans="1:34" x14ac:dyDescent="0.3">
      <c r="A64" t="s">
        <v>2506</v>
      </c>
      <c r="B64" t="s">
        <v>2210</v>
      </c>
      <c r="C64" t="s">
        <v>4887</v>
      </c>
      <c r="D64" t="s">
        <v>522</v>
      </c>
      <c r="E64" t="s">
        <v>2211</v>
      </c>
      <c r="F64" t="s">
        <v>4902</v>
      </c>
      <c r="G64">
        <v>16335</v>
      </c>
      <c r="H64" s="15">
        <v>27</v>
      </c>
      <c r="I64">
        <v>441048</v>
      </c>
      <c r="J64">
        <v>1</v>
      </c>
      <c r="K64">
        <v>16335</v>
      </c>
      <c r="L64">
        <v>4</v>
      </c>
      <c r="M64">
        <v>65340</v>
      </c>
      <c r="N64">
        <v>5</v>
      </c>
      <c r="O64">
        <v>81675</v>
      </c>
      <c r="P64">
        <v>0</v>
      </c>
      <c r="Q64">
        <v>0</v>
      </c>
      <c r="R64">
        <v>3</v>
      </c>
      <c r="S64">
        <v>49005</v>
      </c>
      <c r="T64">
        <v>8</v>
      </c>
      <c r="U64">
        <v>130681</v>
      </c>
      <c r="V64">
        <v>6</v>
      </c>
      <c r="W64">
        <v>98011</v>
      </c>
      <c r="X64">
        <v>0</v>
      </c>
      <c r="Y64">
        <v>0</v>
      </c>
      <c r="Z64">
        <v>0</v>
      </c>
      <c r="AA64">
        <v>0</v>
      </c>
      <c r="AB64">
        <v>17</v>
      </c>
      <c r="AC64">
        <v>277696.66600000003</v>
      </c>
      <c r="AD64">
        <v>14</v>
      </c>
      <c r="AE64">
        <v>228691.372</v>
      </c>
      <c r="AF64">
        <v>6</v>
      </c>
      <c r="AG64">
        <v>98010.588000000003</v>
      </c>
      <c r="AH64">
        <v>0</v>
      </c>
    </row>
    <row r="65" spans="1:34" x14ac:dyDescent="0.3">
      <c r="A65" t="s">
        <v>4980</v>
      </c>
      <c r="B65" t="s">
        <v>1645</v>
      </c>
      <c r="C65" t="s">
        <v>4905</v>
      </c>
      <c r="D65" t="s">
        <v>522</v>
      </c>
      <c r="E65" t="s">
        <v>1646</v>
      </c>
      <c r="F65" t="s">
        <v>10069</v>
      </c>
      <c r="G65">
        <v>2314</v>
      </c>
      <c r="H65" s="15">
        <v>184</v>
      </c>
      <c r="I65">
        <v>425771</v>
      </c>
      <c r="J65">
        <v>0</v>
      </c>
      <c r="K65">
        <v>0</v>
      </c>
      <c r="L65">
        <v>0</v>
      </c>
      <c r="M65">
        <v>0</v>
      </c>
      <c r="N65">
        <v>125</v>
      </c>
      <c r="O65">
        <v>289247</v>
      </c>
      <c r="P65">
        <v>59</v>
      </c>
      <c r="Q65">
        <v>136525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3">
      <c r="A66" t="s">
        <v>5090</v>
      </c>
      <c r="B66" t="s">
        <v>1645</v>
      </c>
      <c r="C66" t="s">
        <v>4905</v>
      </c>
      <c r="D66" t="s">
        <v>522</v>
      </c>
      <c r="E66" t="s">
        <v>1646</v>
      </c>
      <c r="F66" t="s">
        <v>5091</v>
      </c>
      <c r="G66">
        <v>2875</v>
      </c>
      <c r="H66" s="15">
        <v>147</v>
      </c>
      <c r="I66">
        <v>422667</v>
      </c>
      <c r="J66">
        <v>0</v>
      </c>
      <c r="K66">
        <v>0</v>
      </c>
      <c r="L66">
        <v>0</v>
      </c>
      <c r="M66">
        <v>0</v>
      </c>
      <c r="N66">
        <v>147</v>
      </c>
      <c r="O66">
        <v>422667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3">
      <c r="A67" t="s">
        <v>2866</v>
      </c>
      <c r="B67" t="s">
        <v>2780</v>
      </c>
      <c r="C67" t="s">
        <v>4875</v>
      </c>
      <c r="D67" t="s">
        <v>522</v>
      </c>
      <c r="E67" t="s">
        <v>1597</v>
      </c>
      <c r="F67" t="s">
        <v>4958</v>
      </c>
      <c r="G67">
        <v>5394</v>
      </c>
      <c r="H67" s="15">
        <v>77</v>
      </c>
      <c r="I67">
        <v>415309</v>
      </c>
      <c r="J67">
        <v>63</v>
      </c>
      <c r="K67">
        <v>339798</v>
      </c>
      <c r="L67">
        <v>2</v>
      </c>
      <c r="M67">
        <v>10787</v>
      </c>
      <c r="N67">
        <v>0</v>
      </c>
      <c r="O67">
        <v>0</v>
      </c>
      <c r="P67">
        <v>12</v>
      </c>
      <c r="Q67">
        <v>64723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3">
      <c r="A68" t="s">
        <v>1694</v>
      </c>
      <c r="B68" t="s">
        <v>1656</v>
      </c>
      <c r="C68" t="s">
        <v>4910</v>
      </c>
      <c r="D68" t="s">
        <v>522</v>
      </c>
      <c r="E68" t="s">
        <v>1657</v>
      </c>
      <c r="F68" t="s">
        <v>4930</v>
      </c>
      <c r="G68">
        <v>12212</v>
      </c>
      <c r="H68" s="15">
        <v>34</v>
      </c>
      <c r="I68">
        <v>415211</v>
      </c>
      <c r="J68">
        <v>0</v>
      </c>
      <c r="K68">
        <v>0</v>
      </c>
      <c r="L68">
        <v>0</v>
      </c>
      <c r="M68">
        <v>0</v>
      </c>
      <c r="N68">
        <v>25</v>
      </c>
      <c r="O68">
        <v>305302</v>
      </c>
      <c r="P68">
        <v>0</v>
      </c>
      <c r="Q68">
        <v>0</v>
      </c>
      <c r="R68">
        <v>0</v>
      </c>
      <c r="S68">
        <v>0</v>
      </c>
      <c r="T68">
        <v>9</v>
      </c>
      <c r="U68">
        <v>109909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9</v>
      </c>
      <c r="AC68">
        <v>109908.8244</v>
      </c>
      <c r="AD68">
        <v>9</v>
      </c>
      <c r="AE68">
        <v>109908.8244</v>
      </c>
      <c r="AF68">
        <v>0</v>
      </c>
      <c r="AG68">
        <v>0</v>
      </c>
      <c r="AH68">
        <v>0</v>
      </c>
    </row>
    <row r="69" spans="1:34" x14ac:dyDescent="0.3">
      <c r="A69" t="s">
        <v>2850</v>
      </c>
      <c r="B69" t="s">
        <v>2780</v>
      </c>
      <c r="C69" t="s">
        <v>4875</v>
      </c>
      <c r="D69" t="s">
        <v>522</v>
      </c>
      <c r="E69" t="s">
        <v>1597</v>
      </c>
      <c r="F69" t="s">
        <v>5003</v>
      </c>
      <c r="G69">
        <v>13385</v>
      </c>
      <c r="H69" s="15">
        <v>31</v>
      </c>
      <c r="I69">
        <v>414942</v>
      </c>
      <c r="J69">
        <v>0</v>
      </c>
      <c r="K69">
        <v>0</v>
      </c>
      <c r="L69">
        <v>0</v>
      </c>
      <c r="M69">
        <v>0</v>
      </c>
      <c r="N69">
        <v>15</v>
      </c>
      <c r="O69">
        <v>200778</v>
      </c>
      <c r="P69">
        <v>0</v>
      </c>
      <c r="Q69">
        <v>0</v>
      </c>
      <c r="R69">
        <v>16</v>
      </c>
      <c r="S69">
        <v>214163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16</v>
      </c>
      <c r="AC69">
        <v>214163.408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">
      <c r="A70" t="s">
        <v>2739</v>
      </c>
      <c r="B70" t="s">
        <v>4884</v>
      </c>
      <c r="C70" t="s">
        <v>4885</v>
      </c>
      <c r="D70" t="s">
        <v>522</v>
      </c>
      <c r="E70" t="s">
        <v>1600</v>
      </c>
      <c r="F70" t="s">
        <v>4923</v>
      </c>
      <c r="G70">
        <v>1742</v>
      </c>
      <c r="H70" s="15">
        <v>238</v>
      </c>
      <c r="I70">
        <v>414680</v>
      </c>
      <c r="J70">
        <v>8</v>
      </c>
      <c r="K70">
        <v>13939</v>
      </c>
      <c r="L70">
        <v>4</v>
      </c>
      <c r="M70">
        <v>6969</v>
      </c>
      <c r="N70">
        <v>23</v>
      </c>
      <c r="O70">
        <v>40074</v>
      </c>
      <c r="P70">
        <v>20</v>
      </c>
      <c r="Q70">
        <v>34847</v>
      </c>
      <c r="R70">
        <v>183</v>
      </c>
      <c r="S70">
        <v>318851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183</v>
      </c>
      <c r="AC70">
        <v>318850.65389999998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3">
      <c r="A71" t="s">
        <v>5478</v>
      </c>
      <c r="B71" t="s">
        <v>1687</v>
      </c>
      <c r="C71" t="s">
        <v>4860</v>
      </c>
      <c r="D71" t="s">
        <v>522</v>
      </c>
      <c r="E71" t="s">
        <v>1657</v>
      </c>
      <c r="F71" t="s">
        <v>5479</v>
      </c>
      <c r="G71">
        <v>4840</v>
      </c>
      <c r="H71" s="15">
        <v>85</v>
      </c>
      <c r="I71">
        <v>411400</v>
      </c>
      <c r="J71">
        <v>0</v>
      </c>
      <c r="K71">
        <v>0</v>
      </c>
      <c r="L71">
        <v>0</v>
      </c>
      <c r="M71">
        <v>0</v>
      </c>
      <c r="N71">
        <v>85</v>
      </c>
      <c r="O71">
        <v>411400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3">
      <c r="A72" t="s">
        <v>10070</v>
      </c>
      <c r="B72" t="s">
        <v>1918</v>
      </c>
      <c r="C72" t="s">
        <v>4976</v>
      </c>
      <c r="D72" t="s">
        <v>522</v>
      </c>
      <c r="E72" t="s">
        <v>1597</v>
      </c>
      <c r="F72" t="s">
        <v>10716</v>
      </c>
      <c r="G72">
        <v>20196</v>
      </c>
      <c r="H72" s="15">
        <v>20</v>
      </c>
      <c r="I72">
        <v>403915</v>
      </c>
      <c r="J72">
        <v>0</v>
      </c>
      <c r="K72">
        <v>0</v>
      </c>
      <c r="L72">
        <v>20</v>
      </c>
      <c r="M72">
        <v>403915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3">
      <c r="A73" t="s">
        <v>297</v>
      </c>
      <c r="B73" t="s">
        <v>359</v>
      </c>
      <c r="C73" t="s">
        <v>4898</v>
      </c>
      <c r="D73" t="s">
        <v>522</v>
      </c>
      <c r="E73" t="s">
        <v>523</v>
      </c>
      <c r="F73" t="s">
        <v>298</v>
      </c>
      <c r="G73">
        <v>2899</v>
      </c>
      <c r="H73" s="15">
        <v>138</v>
      </c>
      <c r="I73">
        <v>400110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138</v>
      </c>
      <c r="Q73">
        <v>400110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">
      <c r="A74" t="s">
        <v>10728</v>
      </c>
      <c r="B74" t="s">
        <v>262</v>
      </c>
      <c r="C74" t="s">
        <v>4899</v>
      </c>
      <c r="D74" t="s">
        <v>522</v>
      </c>
      <c r="E74" t="s">
        <v>523</v>
      </c>
      <c r="F74" t="s">
        <v>10729</v>
      </c>
      <c r="G74">
        <v>2008</v>
      </c>
      <c r="H74" s="15">
        <v>199</v>
      </c>
      <c r="I74">
        <v>399681</v>
      </c>
      <c r="J74">
        <v>100</v>
      </c>
      <c r="K74">
        <v>200845</v>
      </c>
      <c r="L74">
        <v>99</v>
      </c>
      <c r="M74">
        <v>198836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3">
      <c r="A75" t="s">
        <v>1700</v>
      </c>
      <c r="B75" t="s">
        <v>1656</v>
      </c>
      <c r="C75" t="s">
        <v>4910</v>
      </c>
      <c r="D75" t="s">
        <v>522</v>
      </c>
      <c r="E75" t="s">
        <v>1657</v>
      </c>
      <c r="F75" t="s">
        <v>4919</v>
      </c>
      <c r="G75">
        <v>4847</v>
      </c>
      <c r="H75" s="15">
        <v>81</v>
      </c>
      <c r="I75">
        <v>392578</v>
      </c>
      <c r="J75">
        <v>0</v>
      </c>
      <c r="K75">
        <v>0</v>
      </c>
      <c r="L75">
        <v>0</v>
      </c>
      <c r="M75">
        <v>0</v>
      </c>
      <c r="N75">
        <v>20</v>
      </c>
      <c r="O75">
        <v>96933</v>
      </c>
      <c r="P75">
        <v>0</v>
      </c>
      <c r="Q75">
        <v>0</v>
      </c>
      <c r="R75">
        <v>0</v>
      </c>
      <c r="S75">
        <v>0</v>
      </c>
      <c r="T75">
        <v>61</v>
      </c>
      <c r="U75">
        <v>295645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61</v>
      </c>
      <c r="AC75">
        <v>295644.91800000001</v>
      </c>
      <c r="AD75">
        <v>61</v>
      </c>
      <c r="AE75">
        <v>295644.91800000001</v>
      </c>
      <c r="AF75">
        <v>0</v>
      </c>
      <c r="AG75">
        <v>0</v>
      </c>
      <c r="AH75">
        <v>0</v>
      </c>
    </row>
    <row r="76" spans="1:34" x14ac:dyDescent="0.3">
      <c r="A76" t="s">
        <v>2273</v>
      </c>
      <c r="B76" t="s">
        <v>2210</v>
      </c>
      <c r="C76" t="s">
        <v>4855</v>
      </c>
      <c r="D76" t="s">
        <v>522</v>
      </c>
      <c r="E76" t="s">
        <v>2211</v>
      </c>
      <c r="F76" t="s">
        <v>4940</v>
      </c>
      <c r="G76">
        <v>192071</v>
      </c>
      <c r="H76" s="15">
        <v>2</v>
      </c>
      <c r="I76">
        <v>384142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384142</v>
      </c>
      <c r="X76">
        <v>0</v>
      </c>
      <c r="Y76">
        <v>0</v>
      </c>
      <c r="Z76">
        <v>0</v>
      </c>
      <c r="AA76">
        <v>0</v>
      </c>
      <c r="AB76">
        <v>2</v>
      </c>
      <c r="AC76">
        <v>384141.56</v>
      </c>
      <c r="AD76">
        <v>2</v>
      </c>
      <c r="AE76">
        <v>384141.56</v>
      </c>
      <c r="AF76">
        <v>2</v>
      </c>
      <c r="AG76">
        <v>384141.56</v>
      </c>
      <c r="AH76">
        <v>0</v>
      </c>
    </row>
    <row r="77" spans="1:34" x14ac:dyDescent="0.3">
      <c r="A77" t="s">
        <v>10061</v>
      </c>
      <c r="B77" t="s">
        <v>1687</v>
      </c>
      <c r="C77" t="s">
        <v>4860</v>
      </c>
      <c r="D77" t="s">
        <v>522</v>
      </c>
      <c r="E77" t="s">
        <v>1657</v>
      </c>
      <c r="F77" t="s">
        <v>10062</v>
      </c>
      <c r="G77">
        <v>5709</v>
      </c>
      <c r="H77" s="15">
        <v>67</v>
      </c>
      <c r="I77">
        <v>382524</v>
      </c>
      <c r="J77">
        <v>0</v>
      </c>
      <c r="K77">
        <v>0</v>
      </c>
      <c r="L77">
        <v>0</v>
      </c>
      <c r="M77">
        <v>0</v>
      </c>
      <c r="N77">
        <v>67</v>
      </c>
      <c r="O77">
        <v>382524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">
      <c r="A78" t="s">
        <v>10172</v>
      </c>
      <c r="B78" t="s">
        <v>2210</v>
      </c>
      <c r="C78" t="s">
        <v>4887</v>
      </c>
      <c r="D78" t="s">
        <v>522</v>
      </c>
      <c r="E78" t="s">
        <v>2211</v>
      </c>
      <c r="F78" t="s">
        <v>10173</v>
      </c>
      <c r="G78">
        <v>2876</v>
      </c>
      <c r="H78" s="15">
        <v>132</v>
      </c>
      <c r="I78">
        <v>379684</v>
      </c>
      <c r="J78">
        <v>0</v>
      </c>
      <c r="K78">
        <v>0</v>
      </c>
      <c r="L78">
        <v>132</v>
      </c>
      <c r="M78">
        <v>379684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3">
      <c r="A79" t="s">
        <v>2212</v>
      </c>
      <c r="B79" t="s">
        <v>2210</v>
      </c>
      <c r="C79" t="s">
        <v>4855</v>
      </c>
      <c r="D79" t="s">
        <v>522</v>
      </c>
      <c r="E79" t="s">
        <v>2211</v>
      </c>
      <c r="F79" t="s">
        <v>4941</v>
      </c>
      <c r="G79">
        <v>189722</v>
      </c>
      <c r="H79" s="15">
        <v>2</v>
      </c>
      <c r="I79">
        <v>379444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379444</v>
      </c>
      <c r="X79">
        <v>0</v>
      </c>
      <c r="Y79">
        <v>0</v>
      </c>
      <c r="Z79">
        <v>0</v>
      </c>
      <c r="AA79">
        <v>0</v>
      </c>
      <c r="AB79">
        <v>2</v>
      </c>
      <c r="AC79">
        <v>379444.22</v>
      </c>
      <c r="AD79">
        <v>2</v>
      </c>
      <c r="AE79">
        <v>379444.22</v>
      </c>
      <c r="AF79">
        <v>2</v>
      </c>
      <c r="AG79">
        <v>379444.22</v>
      </c>
      <c r="AH79">
        <v>0</v>
      </c>
    </row>
    <row r="80" spans="1:34" x14ac:dyDescent="0.3">
      <c r="A80" t="s">
        <v>2710</v>
      </c>
      <c r="B80" t="s">
        <v>4884</v>
      </c>
      <c r="C80" t="s">
        <v>4885</v>
      </c>
      <c r="D80" t="s">
        <v>541</v>
      </c>
      <c r="E80" t="s">
        <v>1600</v>
      </c>
      <c r="F80" t="s">
        <v>4943</v>
      </c>
      <c r="G80">
        <v>189286</v>
      </c>
      <c r="H80" s="15">
        <v>2</v>
      </c>
      <c r="I80">
        <v>378571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</v>
      </c>
      <c r="U80">
        <v>378571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</v>
      </c>
      <c r="AC80">
        <v>378571.114</v>
      </c>
      <c r="AD80">
        <v>2</v>
      </c>
      <c r="AE80">
        <v>378571.114</v>
      </c>
      <c r="AF80">
        <v>0</v>
      </c>
      <c r="AG80">
        <v>0</v>
      </c>
      <c r="AH80">
        <v>0</v>
      </c>
    </row>
    <row r="81" spans="1:34" x14ac:dyDescent="0.3">
      <c r="A81" t="s">
        <v>10717</v>
      </c>
      <c r="B81" t="s">
        <v>4884</v>
      </c>
      <c r="C81" t="s">
        <v>4885</v>
      </c>
      <c r="D81" t="s">
        <v>541</v>
      </c>
      <c r="E81" t="s">
        <v>1600</v>
      </c>
      <c r="F81" t="s">
        <v>10718</v>
      </c>
      <c r="G81">
        <v>376290</v>
      </c>
      <c r="H81" s="15">
        <v>1</v>
      </c>
      <c r="I81">
        <v>376290</v>
      </c>
      <c r="J81">
        <v>0</v>
      </c>
      <c r="K81">
        <v>0</v>
      </c>
      <c r="L81">
        <v>1</v>
      </c>
      <c r="M81">
        <v>376290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3">
      <c r="A82" t="s">
        <v>11451</v>
      </c>
      <c r="B82" t="s">
        <v>2780</v>
      </c>
      <c r="C82" t="s">
        <v>4875</v>
      </c>
      <c r="D82" t="s">
        <v>522</v>
      </c>
      <c r="E82" t="s">
        <v>1597</v>
      </c>
      <c r="F82" t="s">
        <v>5131</v>
      </c>
      <c r="G82">
        <v>5888</v>
      </c>
      <c r="H82" s="15">
        <v>63</v>
      </c>
      <c r="I82">
        <v>370943</v>
      </c>
      <c r="J82">
        <v>63</v>
      </c>
      <c r="K82">
        <v>370943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">
      <c r="A83" t="s">
        <v>10071</v>
      </c>
      <c r="B83" t="s">
        <v>1918</v>
      </c>
      <c r="C83" t="s">
        <v>4976</v>
      </c>
      <c r="D83" t="s">
        <v>522</v>
      </c>
      <c r="E83" t="s">
        <v>1597</v>
      </c>
      <c r="F83" t="s">
        <v>10072</v>
      </c>
      <c r="G83">
        <v>18425</v>
      </c>
      <c r="H83" s="15">
        <v>20</v>
      </c>
      <c r="I83">
        <v>368491</v>
      </c>
      <c r="J83">
        <v>0</v>
      </c>
      <c r="K83">
        <v>0</v>
      </c>
      <c r="L83">
        <v>0</v>
      </c>
      <c r="M83">
        <v>0</v>
      </c>
      <c r="N83">
        <v>20</v>
      </c>
      <c r="O83">
        <v>368491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3">
      <c r="A84" t="s">
        <v>130</v>
      </c>
      <c r="B84" t="s">
        <v>120</v>
      </c>
      <c r="C84" t="s">
        <v>4864</v>
      </c>
      <c r="D84" t="s">
        <v>522</v>
      </c>
      <c r="E84" t="s">
        <v>523</v>
      </c>
      <c r="F84" t="s">
        <v>3780</v>
      </c>
      <c r="G84">
        <v>319</v>
      </c>
      <c r="H84" s="15">
        <v>1153</v>
      </c>
      <c r="I84">
        <v>367349</v>
      </c>
      <c r="J84">
        <v>0</v>
      </c>
      <c r="K84">
        <v>0</v>
      </c>
      <c r="L84">
        <v>220</v>
      </c>
      <c r="M84">
        <v>70093</v>
      </c>
      <c r="N84">
        <v>0</v>
      </c>
      <c r="O84">
        <v>0</v>
      </c>
      <c r="P84">
        <v>0</v>
      </c>
      <c r="Q84">
        <v>0</v>
      </c>
      <c r="R84">
        <v>200</v>
      </c>
      <c r="S84">
        <v>63721</v>
      </c>
      <c r="T84">
        <v>733</v>
      </c>
      <c r="U84">
        <v>233536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933</v>
      </c>
      <c r="AC84">
        <v>297256.7856</v>
      </c>
      <c r="AD84">
        <v>733</v>
      </c>
      <c r="AE84">
        <v>233536.14559999999</v>
      </c>
      <c r="AF84">
        <v>0</v>
      </c>
      <c r="AG84">
        <v>0</v>
      </c>
      <c r="AH84">
        <v>0</v>
      </c>
    </row>
    <row r="85" spans="1:34" x14ac:dyDescent="0.3">
      <c r="A85" t="s">
        <v>2509</v>
      </c>
      <c r="B85" t="s">
        <v>2210</v>
      </c>
      <c r="C85" t="s">
        <v>4887</v>
      </c>
      <c r="D85" t="s">
        <v>522</v>
      </c>
      <c r="E85" t="s">
        <v>2211</v>
      </c>
      <c r="F85" t="s">
        <v>4947</v>
      </c>
      <c r="G85">
        <v>10199</v>
      </c>
      <c r="H85" s="15">
        <v>36</v>
      </c>
      <c r="I85">
        <v>367151</v>
      </c>
      <c r="J85">
        <v>0</v>
      </c>
      <c r="K85">
        <v>0</v>
      </c>
      <c r="L85">
        <v>1</v>
      </c>
      <c r="M85">
        <v>10199</v>
      </c>
      <c r="N85">
        <v>0</v>
      </c>
      <c r="O85">
        <v>0</v>
      </c>
      <c r="P85">
        <v>0</v>
      </c>
      <c r="Q85">
        <v>0</v>
      </c>
      <c r="R85">
        <v>5</v>
      </c>
      <c r="S85">
        <v>50993</v>
      </c>
      <c r="T85">
        <v>2</v>
      </c>
      <c r="U85">
        <v>20397</v>
      </c>
      <c r="V85">
        <v>28</v>
      </c>
      <c r="W85">
        <v>285562</v>
      </c>
      <c r="X85">
        <v>0</v>
      </c>
      <c r="Y85">
        <v>0</v>
      </c>
      <c r="Z85">
        <v>0</v>
      </c>
      <c r="AA85">
        <v>0</v>
      </c>
      <c r="AB85">
        <v>35</v>
      </c>
      <c r="AC85">
        <v>356952.2145</v>
      </c>
      <c r="AD85">
        <v>30</v>
      </c>
      <c r="AE85">
        <v>305959.04100000003</v>
      </c>
      <c r="AF85">
        <v>28</v>
      </c>
      <c r="AG85">
        <v>285561.77159999998</v>
      </c>
      <c r="AH85">
        <v>0</v>
      </c>
    </row>
    <row r="86" spans="1:34" x14ac:dyDescent="0.3">
      <c r="A86" t="s">
        <v>2687</v>
      </c>
      <c r="B86" t="s">
        <v>4884</v>
      </c>
      <c r="C86" t="s">
        <v>4885</v>
      </c>
      <c r="D86" t="s">
        <v>563</v>
      </c>
      <c r="E86" t="s">
        <v>1600</v>
      </c>
      <c r="F86" t="s">
        <v>4944</v>
      </c>
      <c r="G86">
        <v>90747</v>
      </c>
      <c r="H86" s="15">
        <v>4</v>
      </c>
      <c r="I86">
        <v>362987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</v>
      </c>
      <c r="U86">
        <v>362987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4</v>
      </c>
      <c r="AC86">
        <v>362986.71279999998</v>
      </c>
      <c r="AD86">
        <v>4</v>
      </c>
      <c r="AE86">
        <v>362986.71279999998</v>
      </c>
      <c r="AF86">
        <v>0</v>
      </c>
      <c r="AG86">
        <v>0</v>
      </c>
      <c r="AH86">
        <v>0</v>
      </c>
    </row>
    <row r="87" spans="1:34" x14ac:dyDescent="0.3">
      <c r="A87" t="s">
        <v>276</v>
      </c>
      <c r="B87" t="s">
        <v>262</v>
      </c>
      <c r="C87" t="s">
        <v>4899</v>
      </c>
      <c r="D87" t="s">
        <v>522</v>
      </c>
      <c r="E87" t="s">
        <v>523</v>
      </c>
      <c r="F87" t="s">
        <v>6240</v>
      </c>
      <c r="G87">
        <v>5491</v>
      </c>
      <c r="H87" s="15">
        <v>66</v>
      </c>
      <c r="I87">
        <v>362404</v>
      </c>
      <c r="J87">
        <v>50</v>
      </c>
      <c r="K87">
        <v>274549</v>
      </c>
      <c r="L87">
        <v>0</v>
      </c>
      <c r="M87">
        <v>0</v>
      </c>
      <c r="N87">
        <v>16</v>
      </c>
      <c r="O87">
        <v>87856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3">
      <c r="A88" t="s">
        <v>2283</v>
      </c>
      <c r="B88" t="s">
        <v>2138</v>
      </c>
      <c r="C88" t="s">
        <v>4911</v>
      </c>
      <c r="D88" t="s">
        <v>522</v>
      </c>
      <c r="E88" t="s">
        <v>1644</v>
      </c>
      <c r="F88" t="s">
        <v>4922</v>
      </c>
      <c r="G88">
        <v>177</v>
      </c>
      <c r="H88" s="15">
        <v>2007</v>
      </c>
      <c r="I88">
        <v>356115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2007</v>
      </c>
      <c r="S88">
        <v>356115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2007</v>
      </c>
      <c r="AC88">
        <v>356115.45689999999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">
      <c r="A89" t="s">
        <v>10074</v>
      </c>
      <c r="B89" t="s">
        <v>10066</v>
      </c>
      <c r="C89" t="s">
        <v>10067</v>
      </c>
      <c r="D89" t="s">
        <v>541</v>
      </c>
      <c r="E89" t="s">
        <v>1597</v>
      </c>
      <c r="F89" t="s">
        <v>10075</v>
      </c>
      <c r="G89">
        <v>1890</v>
      </c>
      <c r="H89" s="15">
        <v>188</v>
      </c>
      <c r="I89">
        <v>355320</v>
      </c>
      <c r="J89">
        <v>0</v>
      </c>
      <c r="K89">
        <v>0</v>
      </c>
      <c r="L89">
        <v>0</v>
      </c>
      <c r="M89">
        <v>0</v>
      </c>
      <c r="N89">
        <v>188</v>
      </c>
      <c r="O89">
        <v>355320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">
      <c r="A90" t="s">
        <v>1701</v>
      </c>
      <c r="B90" t="s">
        <v>1656</v>
      </c>
      <c r="C90" t="s">
        <v>4910</v>
      </c>
      <c r="D90" t="s">
        <v>522</v>
      </c>
      <c r="E90" t="s">
        <v>1657</v>
      </c>
      <c r="F90" t="s">
        <v>5065</v>
      </c>
      <c r="G90">
        <v>7621</v>
      </c>
      <c r="H90" s="15">
        <v>46</v>
      </c>
      <c r="I90">
        <v>350552</v>
      </c>
      <c r="J90">
        <v>0</v>
      </c>
      <c r="K90">
        <v>0</v>
      </c>
      <c r="L90">
        <v>0</v>
      </c>
      <c r="M90">
        <v>0</v>
      </c>
      <c r="N90">
        <v>40</v>
      </c>
      <c r="O90">
        <v>304828</v>
      </c>
      <c r="P90">
        <v>0</v>
      </c>
      <c r="Q90">
        <v>0</v>
      </c>
      <c r="R90">
        <v>0</v>
      </c>
      <c r="S90">
        <v>0</v>
      </c>
      <c r="T90">
        <v>6</v>
      </c>
      <c r="U90">
        <v>45724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6</v>
      </c>
      <c r="AC90">
        <v>45724.187400000003</v>
      </c>
      <c r="AD90">
        <v>6</v>
      </c>
      <c r="AE90">
        <v>45724.187400000003</v>
      </c>
      <c r="AF90">
        <v>0</v>
      </c>
      <c r="AG90">
        <v>0</v>
      </c>
      <c r="AH90">
        <v>0</v>
      </c>
    </row>
    <row r="91" spans="1:34" x14ac:dyDescent="0.3">
      <c r="A91" t="s">
        <v>10077</v>
      </c>
      <c r="B91" t="s">
        <v>1918</v>
      </c>
      <c r="C91" t="s">
        <v>4976</v>
      </c>
      <c r="D91" t="s">
        <v>522</v>
      </c>
      <c r="E91" t="s">
        <v>1597</v>
      </c>
      <c r="F91" t="s">
        <v>10078</v>
      </c>
      <c r="G91">
        <v>17513</v>
      </c>
      <c r="H91" s="15">
        <v>20</v>
      </c>
      <c r="I91">
        <v>350255</v>
      </c>
      <c r="J91">
        <v>0</v>
      </c>
      <c r="K91">
        <v>0</v>
      </c>
      <c r="L91">
        <v>0</v>
      </c>
      <c r="M91">
        <v>0</v>
      </c>
      <c r="N91">
        <v>20</v>
      </c>
      <c r="O91">
        <v>350255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3">
      <c r="A92" t="s">
        <v>2209</v>
      </c>
      <c r="B92" t="s">
        <v>2210</v>
      </c>
      <c r="C92" t="s">
        <v>4855</v>
      </c>
      <c r="D92" t="s">
        <v>522</v>
      </c>
      <c r="E92" t="s">
        <v>2211</v>
      </c>
      <c r="F92" t="s">
        <v>4941</v>
      </c>
      <c r="G92">
        <v>174023</v>
      </c>
      <c r="H92" s="15">
        <v>2</v>
      </c>
      <c r="I92">
        <v>348046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</v>
      </c>
      <c r="W92">
        <v>348046</v>
      </c>
      <c r="X92">
        <v>0</v>
      </c>
      <c r="Y92">
        <v>0</v>
      </c>
      <c r="Z92">
        <v>0</v>
      </c>
      <c r="AA92">
        <v>0</v>
      </c>
      <c r="AB92">
        <v>2</v>
      </c>
      <c r="AC92">
        <v>348045.52</v>
      </c>
      <c r="AD92">
        <v>2</v>
      </c>
      <c r="AE92">
        <v>348045.52</v>
      </c>
      <c r="AF92">
        <v>2</v>
      </c>
      <c r="AG92">
        <v>348045.52</v>
      </c>
      <c r="AH92">
        <v>0</v>
      </c>
    </row>
    <row r="93" spans="1:34" x14ac:dyDescent="0.3">
      <c r="A93" t="s">
        <v>2995</v>
      </c>
      <c r="B93" t="s">
        <v>2368</v>
      </c>
      <c r="C93" t="s">
        <v>4951</v>
      </c>
      <c r="D93" t="s">
        <v>522</v>
      </c>
      <c r="E93" t="s">
        <v>2369</v>
      </c>
      <c r="F93" t="s">
        <v>4952</v>
      </c>
      <c r="G93">
        <v>114710</v>
      </c>
      <c r="H93" s="15">
        <v>3</v>
      </c>
      <c r="I93">
        <v>344128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3</v>
      </c>
      <c r="AA93">
        <v>344128</v>
      </c>
      <c r="AB93">
        <v>3</v>
      </c>
      <c r="AC93">
        <v>344128.5</v>
      </c>
      <c r="AD93">
        <v>3</v>
      </c>
      <c r="AE93">
        <v>344128.5</v>
      </c>
      <c r="AF93">
        <v>3</v>
      </c>
      <c r="AG93">
        <v>344128.5</v>
      </c>
      <c r="AH93">
        <v>344128.5</v>
      </c>
    </row>
    <row r="94" spans="1:34" x14ac:dyDescent="0.3">
      <c r="A94" t="s">
        <v>3198</v>
      </c>
      <c r="B94" t="s">
        <v>2310</v>
      </c>
      <c r="C94" t="s">
        <v>4968</v>
      </c>
      <c r="D94" t="s">
        <v>522</v>
      </c>
      <c r="E94" t="s">
        <v>1501</v>
      </c>
      <c r="F94" t="s">
        <v>4969</v>
      </c>
      <c r="G94">
        <v>12601</v>
      </c>
      <c r="H94" s="15">
        <v>27</v>
      </c>
      <c r="I94">
        <v>340217</v>
      </c>
      <c r="J94">
        <v>0</v>
      </c>
      <c r="K94">
        <v>0</v>
      </c>
      <c r="L94">
        <v>13</v>
      </c>
      <c r="M94">
        <v>163808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14</v>
      </c>
      <c r="U94">
        <v>176409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14</v>
      </c>
      <c r="AC94">
        <v>176408.69260000001</v>
      </c>
      <c r="AD94">
        <v>14</v>
      </c>
      <c r="AE94">
        <v>176408.69260000001</v>
      </c>
      <c r="AF94">
        <v>0</v>
      </c>
      <c r="AG94">
        <v>0</v>
      </c>
      <c r="AH94">
        <v>0</v>
      </c>
    </row>
    <row r="95" spans="1:34" x14ac:dyDescent="0.3">
      <c r="A95" t="s">
        <v>10079</v>
      </c>
      <c r="B95" t="s">
        <v>4869</v>
      </c>
      <c r="C95" t="s">
        <v>4870</v>
      </c>
      <c r="D95" t="s">
        <v>541</v>
      </c>
      <c r="E95" t="s">
        <v>1600</v>
      </c>
      <c r="F95" t="s">
        <v>10080</v>
      </c>
      <c r="G95">
        <v>167925</v>
      </c>
      <c r="H95" s="15">
        <v>2</v>
      </c>
      <c r="I95">
        <v>335851</v>
      </c>
      <c r="J95">
        <v>0</v>
      </c>
      <c r="K95">
        <v>0</v>
      </c>
      <c r="L95">
        <v>0</v>
      </c>
      <c r="M95">
        <v>0</v>
      </c>
      <c r="N95">
        <v>2</v>
      </c>
      <c r="O95">
        <v>335851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">
      <c r="A96" t="s">
        <v>157</v>
      </c>
      <c r="B96" t="s">
        <v>120</v>
      </c>
      <c r="C96" t="s">
        <v>4856</v>
      </c>
      <c r="D96" t="s">
        <v>522</v>
      </c>
      <c r="E96" t="s">
        <v>523</v>
      </c>
      <c r="F96" t="s">
        <v>4154</v>
      </c>
      <c r="G96">
        <v>5722</v>
      </c>
      <c r="H96" s="15">
        <v>58</v>
      </c>
      <c r="I96">
        <v>331855</v>
      </c>
      <c r="J96">
        <v>0</v>
      </c>
      <c r="K96">
        <v>0</v>
      </c>
      <c r="L96">
        <v>0</v>
      </c>
      <c r="M96">
        <v>0</v>
      </c>
      <c r="N96">
        <v>30</v>
      </c>
      <c r="O96">
        <v>171649</v>
      </c>
      <c r="P96">
        <v>28</v>
      </c>
      <c r="Q96">
        <v>160206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">
      <c r="A97" t="s">
        <v>3180</v>
      </c>
      <c r="B97" t="s">
        <v>2310</v>
      </c>
      <c r="C97" t="s">
        <v>4968</v>
      </c>
      <c r="D97" t="s">
        <v>522</v>
      </c>
      <c r="E97" t="s">
        <v>1501</v>
      </c>
      <c r="F97" t="s">
        <v>4983</v>
      </c>
      <c r="G97">
        <v>4026</v>
      </c>
      <c r="H97" s="15">
        <v>82</v>
      </c>
      <c r="I97">
        <v>330170</v>
      </c>
      <c r="J97">
        <v>0</v>
      </c>
      <c r="K97">
        <v>0</v>
      </c>
      <c r="L97">
        <v>0</v>
      </c>
      <c r="M97">
        <v>0</v>
      </c>
      <c r="N97">
        <v>13</v>
      </c>
      <c r="O97">
        <v>52344</v>
      </c>
      <c r="P97">
        <v>12</v>
      </c>
      <c r="Q97">
        <v>48318</v>
      </c>
      <c r="R97">
        <v>12</v>
      </c>
      <c r="S97">
        <v>48318</v>
      </c>
      <c r="T97">
        <v>24</v>
      </c>
      <c r="U97">
        <v>96635</v>
      </c>
      <c r="V97">
        <v>21</v>
      </c>
      <c r="W97">
        <v>84556</v>
      </c>
      <c r="X97">
        <v>0</v>
      </c>
      <c r="Y97">
        <v>0</v>
      </c>
      <c r="Z97">
        <v>0</v>
      </c>
      <c r="AA97">
        <v>0</v>
      </c>
      <c r="AB97">
        <v>57</v>
      </c>
      <c r="AC97">
        <v>229508.448</v>
      </c>
      <c r="AD97">
        <v>45</v>
      </c>
      <c r="AE97">
        <v>181190.88</v>
      </c>
      <c r="AF97">
        <v>21</v>
      </c>
      <c r="AG97">
        <v>84555.744000000006</v>
      </c>
      <c r="AH97">
        <v>0</v>
      </c>
    </row>
    <row r="98" spans="1:34" x14ac:dyDescent="0.3">
      <c r="A98" t="s">
        <v>2188</v>
      </c>
      <c r="B98" t="s">
        <v>1596</v>
      </c>
      <c r="C98" t="s">
        <v>4945</v>
      </c>
      <c r="D98" t="s">
        <v>522</v>
      </c>
      <c r="E98" t="s">
        <v>1597</v>
      </c>
      <c r="F98" t="s">
        <v>4946</v>
      </c>
      <c r="G98">
        <v>16495</v>
      </c>
      <c r="H98" s="15">
        <v>20</v>
      </c>
      <c r="I98">
        <v>329899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20</v>
      </c>
      <c r="Y98">
        <v>329899</v>
      </c>
      <c r="Z98">
        <v>0</v>
      </c>
      <c r="AA98">
        <v>0</v>
      </c>
      <c r="AB98">
        <v>20</v>
      </c>
      <c r="AC98">
        <v>329899.35399999999</v>
      </c>
      <c r="AD98">
        <v>20</v>
      </c>
      <c r="AE98">
        <v>329899.35399999999</v>
      </c>
      <c r="AF98">
        <v>20</v>
      </c>
      <c r="AG98">
        <v>329899.35399999999</v>
      </c>
      <c r="AH98">
        <v>329899.35399999999</v>
      </c>
    </row>
    <row r="99" spans="1:34" x14ac:dyDescent="0.3">
      <c r="A99" t="s">
        <v>10081</v>
      </c>
      <c r="B99" t="s">
        <v>1656</v>
      </c>
      <c r="C99" t="s">
        <v>4910</v>
      </c>
      <c r="D99" t="s">
        <v>522</v>
      </c>
      <c r="E99" t="s">
        <v>1657</v>
      </c>
      <c r="F99" t="s">
        <v>10082</v>
      </c>
      <c r="G99">
        <v>18218</v>
      </c>
      <c r="H99" s="15">
        <v>18</v>
      </c>
      <c r="I99">
        <v>327931</v>
      </c>
      <c r="J99">
        <v>0</v>
      </c>
      <c r="K99">
        <v>0</v>
      </c>
      <c r="L99">
        <v>0</v>
      </c>
      <c r="M99">
        <v>0</v>
      </c>
      <c r="N99">
        <v>18</v>
      </c>
      <c r="O99">
        <v>327931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">
      <c r="A100" t="s">
        <v>2731</v>
      </c>
      <c r="B100" t="s">
        <v>4884</v>
      </c>
      <c r="C100" t="s">
        <v>4885</v>
      </c>
      <c r="D100" t="s">
        <v>522</v>
      </c>
      <c r="E100" t="s">
        <v>1600</v>
      </c>
      <c r="F100" t="s">
        <v>4939</v>
      </c>
      <c r="G100">
        <v>13614</v>
      </c>
      <c r="H100" s="15">
        <v>24</v>
      </c>
      <c r="I100">
        <v>326739</v>
      </c>
      <c r="J100">
        <v>2</v>
      </c>
      <c r="K100">
        <v>27228</v>
      </c>
      <c r="L100">
        <v>0</v>
      </c>
      <c r="M100">
        <v>0</v>
      </c>
      <c r="N100">
        <v>22</v>
      </c>
      <c r="O100">
        <v>299511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3">
      <c r="A101" t="s">
        <v>1692</v>
      </c>
      <c r="B101" t="s">
        <v>1656</v>
      </c>
      <c r="C101" t="s">
        <v>4910</v>
      </c>
      <c r="D101" t="s">
        <v>522</v>
      </c>
      <c r="E101" t="s">
        <v>1657</v>
      </c>
      <c r="F101" t="s">
        <v>4960</v>
      </c>
      <c r="G101">
        <v>24967</v>
      </c>
      <c r="H101" s="15">
        <v>13</v>
      </c>
      <c r="I101">
        <v>324575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13</v>
      </c>
      <c r="Y101">
        <v>324575</v>
      </c>
      <c r="Z101">
        <v>0</v>
      </c>
      <c r="AA101">
        <v>0</v>
      </c>
      <c r="AB101">
        <v>13</v>
      </c>
      <c r="AC101">
        <v>324574.71799999999</v>
      </c>
      <c r="AD101">
        <v>13</v>
      </c>
      <c r="AE101">
        <v>324574.71799999999</v>
      </c>
      <c r="AF101">
        <v>13</v>
      </c>
      <c r="AG101">
        <v>324574.71799999999</v>
      </c>
      <c r="AH101">
        <v>324574.71799999999</v>
      </c>
    </row>
    <row r="102" spans="1:34" x14ac:dyDescent="0.3">
      <c r="A102" t="s">
        <v>2505</v>
      </c>
      <c r="B102" t="s">
        <v>2210</v>
      </c>
      <c r="C102" t="s">
        <v>4887</v>
      </c>
      <c r="D102" t="s">
        <v>522</v>
      </c>
      <c r="E102" t="s">
        <v>2211</v>
      </c>
      <c r="F102" t="s">
        <v>4936</v>
      </c>
      <c r="G102">
        <v>5278</v>
      </c>
      <c r="H102" s="15">
        <v>61</v>
      </c>
      <c r="I102">
        <v>321979</v>
      </c>
      <c r="J102">
        <v>0</v>
      </c>
      <c r="K102">
        <v>0</v>
      </c>
      <c r="L102">
        <v>2</v>
      </c>
      <c r="M102">
        <v>10557</v>
      </c>
      <c r="N102">
        <v>0</v>
      </c>
      <c r="O102">
        <v>0</v>
      </c>
      <c r="P102">
        <v>0</v>
      </c>
      <c r="Q102">
        <v>0</v>
      </c>
      <c r="R102">
        <v>3</v>
      </c>
      <c r="S102">
        <v>15835</v>
      </c>
      <c r="T102">
        <v>30</v>
      </c>
      <c r="U102">
        <v>158350</v>
      </c>
      <c r="V102">
        <v>26</v>
      </c>
      <c r="W102">
        <v>137237</v>
      </c>
      <c r="X102">
        <v>0</v>
      </c>
      <c r="Y102">
        <v>0</v>
      </c>
      <c r="Z102">
        <v>0</v>
      </c>
      <c r="AA102">
        <v>0</v>
      </c>
      <c r="AB102">
        <v>59</v>
      </c>
      <c r="AC102">
        <v>311422.22519999999</v>
      </c>
      <c r="AD102">
        <v>56</v>
      </c>
      <c r="AE102">
        <v>295587.19679999998</v>
      </c>
      <c r="AF102">
        <v>26</v>
      </c>
      <c r="AG102">
        <v>137236.91279999999</v>
      </c>
      <c r="AH102">
        <v>0</v>
      </c>
    </row>
    <row r="103" spans="1:34" x14ac:dyDescent="0.3">
      <c r="A103" t="s">
        <v>3199</v>
      </c>
      <c r="B103" t="s">
        <v>2310</v>
      </c>
      <c r="C103" t="s">
        <v>4968</v>
      </c>
      <c r="D103" t="s">
        <v>522</v>
      </c>
      <c r="E103" t="s">
        <v>1501</v>
      </c>
      <c r="F103" t="s">
        <v>4978</v>
      </c>
      <c r="G103">
        <v>15961</v>
      </c>
      <c r="H103" s="15">
        <v>20</v>
      </c>
      <c r="I103">
        <v>319222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15961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15961</v>
      </c>
      <c r="X103">
        <v>18</v>
      </c>
      <c r="Y103">
        <v>287300</v>
      </c>
      <c r="Z103">
        <v>0</v>
      </c>
      <c r="AA103">
        <v>0</v>
      </c>
      <c r="AB103">
        <v>19</v>
      </c>
      <c r="AC103">
        <v>303260.86200000002</v>
      </c>
      <c r="AD103">
        <v>19</v>
      </c>
      <c r="AE103">
        <v>303260.86200000002</v>
      </c>
      <c r="AF103">
        <v>19</v>
      </c>
      <c r="AG103">
        <v>303260.86200000002</v>
      </c>
      <c r="AH103">
        <v>287299.76400000002</v>
      </c>
    </row>
    <row r="104" spans="1:34" x14ac:dyDescent="0.3">
      <c r="A104" t="s">
        <v>2019</v>
      </c>
      <c r="B104" t="s">
        <v>1652</v>
      </c>
      <c r="C104" t="s">
        <v>4955</v>
      </c>
      <c r="D104" t="s">
        <v>541</v>
      </c>
      <c r="E104" t="s">
        <v>1644</v>
      </c>
      <c r="F104" t="s">
        <v>4956</v>
      </c>
      <c r="G104">
        <v>5888</v>
      </c>
      <c r="H104" s="15">
        <v>54</v>
      </c>
      <c r="I104">
        <v>317968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54</v>
      </c>
      <c r="W104">
        <v>317968</v>
      </c>
      <c r="X104">
        <v>0</v>
      </c>
      <c r="Y104">
        <v>0</v>
      </c>
      <c r="Z104">
        <v>0</v>
      </c>
      <c r="AA104">
        <v>0</v>
      </c>
      <c r="AB104">
        <v>54</v>
      </c>
      <c r="AC104">
        <v>317967.94079999998</v>
      </c>
      <c r="AD104">
        <v>54</v>
      </c>
      <c r="AE104">
        <v>317967.94079999998</v>
      </c>
      <c r="AF104">
        <v>54</v>
      </c>
      <c r="AG104">
        <v>317967.94079999998</v>
      </c>
      <c r="AH104">
        <v>0</v>
      </c>
    </row>
    <row r="105" spans="1:34" x14ac:dyDescent="0.3">
      <c r="A105" t="s">
        <v>10721</v>
      </c>
      <c r="B105" t="s">
        <v>1645</v>
      </c>
      <c r="C105" t="s">
        <v>4905</v>
      </c>
      <c r="D105" t="s">
        <v>522</v>
      </c>
      <c r="E105" t="s">
        <v>1646</v>
      </c>
      <c r="F105" t="s">
        <v>10722</v>
      </c>
      <c r="G105">
        <v>6605</v>
      </c>
      <c r="H105" s="15">
        <v>48</v>
      </c>
      <c r="I105">
        <v>317049</v>
      </c>
      <c r="J105">
        <v>0</v>
      </c>
      <c r="K105">
        <v>0</v>
      </c>
      <c r="L105">
        <v>48</v>
      </c>
      <c r="M105">
        <v>317049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">
      <c r="A106" t="s">
        <v>2937</v>
      </c>
      <c r="B106" t="s">
        <v>2210</v>
      </c>
      <c r="C106" t="s">
        <v>4855</v>
      </c>
      <c r="D106" t="s">
        <v>541</v>
      </c>
      <c r="E106" t="s">
        <v>2211</v>
      </c>
      <c r="F106" t="s">
        <v>4967</v>
      </c>
      <c r="G106">
        <v>668</v>
      </c>
      <c r="H106" s="15">
        <v>467</v>
      </c>
      <c r="I106">
        <v>312074</v>
      </c>
      <c r="J106">
        <v>42</v>
      </c>
      <c r="K106">
        <v>28067</v>
      </c>
      <c r="L106">
        <v>43</v>
      </c>
      <c r="M106">
        <v>28735</v>
      </c>
      <c r="N106">
        <v>158</v>
      </c>
      <c r="O106">
        <v>105584</v>
      </c>
      <c r="P106">
        <v>10</v>
      </c>
      <c r="Q106">
        <v>6683</v>
      </c>
      <c r="R106">
        <v>214</v>
      </c>
      <c r="S106">
        <v>143006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214</v>
      </c>
      <c r="AC106">
        <v>143006.12059999999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3">
      <c r="A107" t="s">
        <v>2592</v>
      </c>
      <c r="B107" t="s">
        <v>2210</v>
      </c>
      <c r="C107" t="s">
        <v>4887</v>
      </c>
      <c r="D107" t="s">
        <v>563</v>
      </c>
      <c r="E107" t="s">
        <v>2211</v>
      </c>
      <c r="F107" t="s">
        <v>4973</v>
      </c>
      <c r="G107">
        <v>309099</v>
      </c>
      <c r="H107" s="15">
        <v>1</v>
      </c>
      <c r="I107">
        <v>309099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309099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309098.53999999998</v>
      </c>
      <c r="AD107">
        <v>1</v>
      </c>
      <c r="AE107">
        <v>309098.53999999998</v>
      </c>
      <c r="AF107">
        <v>1</v>
      </c>
      <c r="AG107">
        <v>309098.53999999998</v>
      </c>
      <c r="AH107">
        <v>0</v>
      </c>
    </row>
    <row r="108" spans="1:34" x14ac:dyDescent="0.3">
      <c r="A108" t="s">
        <v>3184</v>
      </c>
      <c r="B108" t="s">
        <v>2310</v>
      </c>
      <c r="C108" t="s">
        <v>4968</v>
      </c>
      <c r="D108" t="s">
        <v>522</v>
      </c>
      <c r="E108" t="s">
        <v>1501</v>
      </c>
      <c r="F108" t="s">
        <v>5122</v>
      </c>
      <c r="G108">
        <v>5618</v>
      </c>
      <c r="H108" s="15">
        <v>55</v>
      </c>
      <c r="I108">
        <v>308963</v>
      </c>
      <c r="J108">
        <v>0</v>
      </c>
      <c r="K108">
        <v>0</v>
      </c>
      <c r="L108">
        <v>16</v>
      </c>
      <c r="M108">
        <v>89880</v>
      </c>
      <c r="N108">
        <v>20</v>
      </c>
      <c r="O108">
        <v>112350</v>
      </c>
      <c r="P108">
        <v>2</v>
      </c>
      <c r="Q108">
        <v>11235</v>
      </c>
      <c r="R108">
        <v>0</v>
      </c>
      <c r="S108">
        <v>0</v>
      </c>
      <c r="T108">
        <v>17</v>
      </c>
      <c r="U108">
        <v>95498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17</v>
      </c>
      <c r="AC108">
        <v>95497.732900000003</v>
      </c>
      <c r="AD108">
        <v>17</v>
      </c>
      <c r="AE108">
        <v>95497.732900000003</v>
      </c>
      <c r="AF108">
        <v>0</v>
      </c>
      <c r="AG108">
        <v>0</v>
      </c>
      <c r="AH108">
        <v>0</v>
      </c>
    </row>
    <row r="109" spans="1:34" x14ac:dyDescent="0.3">
      <c r="A109" t="s">
        <v>280</v>
      </c>
      <c r="B109" t="s">
        <v>262</v>
      </c>
      <c r="C109" t="s">
        <v>4899</v>
      </c>
      <c r="D109" t="s">
        <v>522</v>
      </c>
      <c r="E109" t="s">
        <v>523</v>
      </c>
      <c r="F109" t="s">
        <v>4984</v>
      </c>
      <c r="G109">
        <v>2797</v>
      </c>
      <c r="H109" s="15">
        <v>109</v>
      </c>
      <c r="I109">
        <v>304907</v>
      </c>
      <c r="J109">
        <v>70</v>
      </c>
      <c r="K109">
        <v>195812</v>
      </c>
      <c r="L109">
        <v>30</v>
      </c>
      <c r="M109">
        <v>83919</v>
      </c>
      <c r="N109">
        <v>9</v>
      </c>
      <c r="O109">
        <v>25176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3">
      <c r="A110" t="s">
        <v>10087</v>
      </c>
      <c r="B110" t="s">
        <v>4869</v>
      </c>
      <c r="C110" t="s">
        <v>4870</v>
      </c>
      <c r="D110" t="s">
        <v>541</v>
      </c>
      <c r="E110" t="s">
        <v>1600</v>
      </c>
      <c r="F110" t="s">
        <v>10088</v>
      </c>
      <c r="G110">
        <v>304838</v>
      </c>
      <c r="H110" s="15">
        <v>1</v>
      </c>
      <c r="I110">
        <v>304838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304838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">
      <c r="A111" t="s">
        <v>10085</v>
      </c>
      <c r="B111" t="s">
        <v>1918</v>
      </c>
      <c r="C111" t="s">
        <v>4976</v>
      </c>
      <c r="D111" t="s">
        <v>522</v>
      </c>
      <c r="E111" t="s">
        <v>1597</v>
      </c>
      <c r="F111" t="s">
        <v>10086</v>
      </c>
      <c r="G111">
        <v>15925</v>
      </c>
      <c r="H111" s="15">
        <v>19</v>
      </c>
      <c r="I111">
        <v>302582</v>
      </c>
      <c r="J111">
        <v>0</v>
      </c>
      <c r="K111">
        <v>0</v>
      </c>
      <c r="L111">
        <v>0</v>
      </c>
      <c r="M111">
        <v>0</v>
      </c>
      <c r="N111">
        <v>19</v>
      </c>
      <c r="O111">
        <v>302582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3">
      <c r="A112" t="s">
        <v>2861</v>
      </c>
      <c r="B112" t="s">
        <v>2780</v>
      </c>
      <c r="C112" t="s">
        <v>4875</v>
      </c>
      <c r="D112" t="s">
        <v>522</v>
      </c>
      <c r="E112" t="s">
        <v>1597</v>
      </c>
      <c r="F112" t="s">
        <v>4908</v>
      </c>
      <c r="G112">
        <v>3292</v>
      </c>
      <c r="H112" s="15">
        <v>91</v>
      </c>
      <c r="I112">
        <v>299546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91</v>
      </c>
      <c r="U112">
        <v>299546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91</v>
      </c>
      <c r="AC112">
        <v>299546.33799999999</v>
      </c>
      <c r="AD112">
        <v>91</v>
      </c>
      <c r="AE112">
        <v>299546.33799999999</v>
      </c>
      <c r="AF112">
        <v>0</v>
      </c>
      <c r="AG112">
        <v>0</v>
      </c>
      <c r="AH112">
        <v>0</v>
      </c>
    </row>
    <row r="113" spans="1:34" x14ac:dyDescent="0.3">
      <c r="A113" t="s">
        <v>2515</v>
      </c>
      <c r="B113" t="s">
        <v>2210</v>
      </c>
      <c r="C113" t="s">
        <v>4887</v>
      </c>
      <c r="D113" t="s">
        <v>522</v>
      </c>
      <c r="E113" t="s">
        <v>2211</v>
      </c>
      <c r="F113" t="s">
        <v>5255</v>
      </c>
      <c r="G113">
        <v>4688</v>
      </c>
      <c r="H113" s="15">
        <v>63</v>
      </c>
      <c r="I113">
        <v>295367</v>
      </c>
      <c r="J113">
        <v>13</v>
      </c>
      <c r="K113">
        <v>60949</v>
      </c>
      <c r="L113">
        <v>27</v>
      </c>
      <c r="M113">
        <v>126586</v>
      </c>
      <c r="N113">
        <v>15</v>
      </c>
      <c r="O113">
        <v>70325</v>
      </c>
      <c r="P113">
        <v>5</v>
      </c>
      <c r="Q113">
        <v>23442</v>
      </c>
      <c r="R113">
        <v>3</v>
      </c>
      <c r="S113">
        <v>14065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3</v>
      </c>
      <c r="AC113">
        <v>14065.085999999999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3">
      <c r="A114" t="s">
        <v>2651</v>
      </c>
      <c r="B114" t="s">
        <v>4884</v>
      </c>
      <c r="C114" t="s">
        <v>4885</v>
      </c>
      <c r="D114" t="s">
        <v>522</v>
      </c>
      <c r="E114" t="s">
        <v>1600</v>
      </c>
      <c r="F114" t="s">
        <v>4915</v>
      </c>
      <c r="G114">
        <v>1011</v>
      </c>
      <c r="H114" s="15">
        <v>291</v>
      </c>
      <c r="I114">
        <v>294129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291</v>
      </c>
      <c r="W114">
        <v>294129</v>
      </c>
      <c r="X114">
        <v>0</v>
      </c>
      <c r="Y114">
        <v>0</v>
      </c>
      <c r="Z114">
        <v>0</v>
      </c>
      <c r="AA114">
        <v>0</v>
      </c>
      <c r="AB114">
        <v>291</v>
      </c>
      <c r="AC114">
        <v>294128.68650000001</v>
      </c>
      <c r="AD114">
        <v>291</v>
      </c>
      <c r="AE114">
        <v>294128.68650000001</v>
      </c>
      <c r="AF114">
        <v>291</v>
      </c>
      <c r="AG114">
        <v>294128.68650000001</v>
      </c>
      <c r="AH114">
        <v>0</v>
      </c>
    </row>
    <row r="115" spans="1:34" x14ac:dyDescent="0.3">
      <c r="A115" t="s">
        <v>11452</v>
      </c>
      <c r="B115" t="s">
        <v>1645</v>
      </c>
      <c r="C115" t="s">
        <v>4905</v>
      </c>
      <c r="D115" t="s">
        <v>522</v>
      </c>
      <c r="E115" t="s">
        <v>1646</v>
      </c>
      <c r="F115" t="s">
        <v>11453</v>
      </c>
      <c r="G115">
        <v>2935</v>
      </c>
      <c r="H115" s="15">
        <v>100</v>
      </c>
      <c r="I115">
        <v>293462</v>
      </c>
      <c r="J115">
        <v>100</v>
      </c>
      <c r="K115">
        <v>293462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3">
      <c r="A116" t="s">
        <v>2685</v>
      </c>
      <c r="B116" t="s">
        <v>4884</v>
      </c>
      <c r="C116" t="s">
        <v>4885</v>
      </c>
      <c r="D116" t="s">
        <v>541</v>
      </c>
      <c r="E116" t="s">
        <v>1600</v>
      </c>
      <c r="F116" t="s">
        <v>4975</v>
      </c>
      <c r="G116">
        <v>13950</v>
      </c>
      <c r="H116" s="15">
        <v>21</v>
      </c>
      <c r="I116">
        <v>292950</v>
      </c>
      <c r="J116">
        <v>10</v>
      </c>
      <c r="K116">
        <v>139500</v>
      </c>
      <c r="L116">
        <v>5</v>
      </c>
      <c r="M116">
        <v>69750</v>
      </c>
      <c r="N116">
        <v>5</v>
      </c>
      <c r="O116">
        <v>69750</v>
      </c>
      <c r="P116">
        <v>1</v>
      </c>
      <c r="Q116">
        <v>13950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3">
      <c r="A117" t="s">
        <v>4853</v>
      </c>
      <c r="B117" t="s">
        <v>1728</v>
      </c>
      <c r="C117" t="s">
        <v>4857</v>
      </c>
      <c r="D117" t="s">
        <v>522</v>
      </c>
      <c r="E117" t="s">
        <v>523</v>
      </c>
      <c r="F117" t="s">
        <v>10100</v>
      </c>
      <c r="G117">
        <v>939</v>
      </c>
      <c r="H117" s="15">
        <v>309</v>
      </c>
      <c r="I117">
        <v>290026</v>
      </c>
      <c r="J117">
        <v>260</v>
      </c>
      <c r="K117">
        <v>244035</v>
      </c>
      <c r="L117">
        <v>0</v>
      </c>
      <c r="M117">
        <v>0</v>
      </c>
      <c r="N117">
        <v>49</v>
      </c>
      <c r="O117">
        <v>45991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x14ac:dyDescent="0.3">
      <c r="A118" t="s">
        <v>751</v>
      </c>
      <c r="B118" t="s">
        <v>120</v>
      </c>
      <c r="C118" t="s">
        <v>4864</v>
      </c>
      <c r="D118" t="s">
        <v>522</v>
      </c>
      <c r="E118" t="s">
        <v>523</v>
      </c>
      <c r="F118" t="s">
        <v>3973</v>
      </c>
      <c r="G118">
        <v>3281</v>
      </c>
      <c r="H118" s="15">
        <v>87</v>
      </c>
      <c r="I118">
        <v>285424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87</v>
      </c>
      <c r="W118">
        <v>285424</v>
      </c>
      <c r="X118">
        <v>0</v>
      </c>
      <c r="Y118">
        <v>0</v>
      </c>
      <c r="Z118">
        <v>0</v>
      </c>
      <c r="AA118">
        <v>0</v>
      </c>
      <c r="AB118">
        <v>87</v>
      </c>
      <c r="AC118">
        <v>285423.5883</v>
      </c>
      <c r="AD118">
        <v>87</v>
      </c>
      <c r="AE118">
        <v>285423.5883</v>
      </c>
      <c r="AF118">
        <v>87</v>
      </c>
      <c r="AG118">
        <v>285423.5883</v>
      </c>
      <c r="AH118">
        <v>0</v>
      </c>
    </row>
    <row r="119" spans="1:34" x14ac:dyDescent="0.3">
      <c r="A119" t="s">
        <v>2868</v>
      </c>
      <c r="B119" t="s">
        <v>2780</v>
      </c>
      <c r="C119" t="s">
        <v>4875</v>
      </c>
      <c r="D119" t="s">
        <v>522</v>
      </c>
      <c r="E119" t="s">
        <v>1597</v>
      </c>
      <c r="F119" t="s">
        <v>5104</v>
      </c>
      <c r="G119">
        <v>16514</v>
      </c>
      <c r="H119" s="15">
        <v>17</v>
      </c>
      <c r="I119">
        <v>280740</v>
      </c>
      <c r="J119">
        <v>0</v>
      </c>
      <c r="K119">
        <v>0</v>
      </c>
      <c r="L119">
        <v>4</v>
      </c>
      <c r="M119">
        <v>66056</v>
      </c>
      <c r="N119">
        <v>0</v>
      </c>
      <c r="O119">
        <v>0</v>
      </c>
      <c r="P119">
        <v>0</v>
      </c>
      <c r="Q119">
        <v>0</v>
      </c>
      <c r="R119">
        <v>13</v>
      </c>
      <c r="S119">
        <v>214683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13</v>
      </c>
      <c r="AC119">
        <v>214683.46249999999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">
      <c r="A120" t="s">
        <v>2669</v>
      </c>
      <c r="B120" t="s">
        <v>4884</v>
      </c>
      <c r="C120" t="s">
        <v>4885</v>
      </c>
      <c r="D120" t="s">
        <v>541</v>
      </c>
      <c r="E120" t="s">
        <v>1600</v>
      </c>
      <c r="F120" t="s">
        <v>5000</v>
      </c>
      <c r="G120">
        <v>3638</v>
      </c>
      <c r="H120" s="15">
        <v>77</v>
      </c>
      <c r="I120">
        <v>280099</v>
      </c>
      <c r="J120">
        <v>8</v>
      </c>
      <c r="K120">
        <v>29101</v>
      </c>
      <c r="L120">
        <v>8</v>
      </c>
      <c r="M120">
        <v>29101</v>
      </c>
      <c r="N120">
        <v>8</v>
      </c>
      <c r="O120">
        <v>29101</v>
      </c>
      <c r="P120">
        <v>9</v>
      </c>
      <c r="Q120">
        <v>32739</v>
      </c>
      <c r="R120">
        <v>36</v>
      </c>
      <c r="S120">
        <v>130955</v>
      </c>
      <c r="T120">
        <v>8</v>
      </c>
      <c r="U120">
        <v>29101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44</v>
      </c>
      <c r="AC120">
        <v>160056.3976</v>
      </c>
      <c r="AD120">
        <v>8</v>
      </c>
      <c r="AE120">
        <v>29101.163199999999</v>
      </c>
      <c r="AF120">
        <v>0</v>
      </c>
      <c r="AG120">
        <v>0</v>
      </c>
      <c r="AH120">
        <v>0</v>
      </c>
    </row>
    <row r="121" spans="1:34" x14ac:dyDescent="0.3">
      <c r="A121" t="s">
        <v>10083</v>
      </c>
      <c r="B121" t="s">
        <v>1918</v>
      </c>
      <c r="C121" t="s">
        <v>4976</v>
      </c>
      <c r="D121" t="s">
        <v>522</v>
      </c>
      <c r="E121" t="s">
        <v>1597</v>
      </c>
      <c r="F121" t="s">
        <v>10084</v>
      </c>
      <c r="G121">
        <v>16346</v>
      </c>
      <c r="H121" s="15">
        <v>17</v>
      </c>
      <c r="I121">
        <v>277886</v>
      </c>
      <c r="J121">
        <v>0</v>
      </c>
      <c r="K121">
        <v>0</v>
      </c>
      <c r="L121">
        <v>17</v>
      </c>
      <c r="M121">
        <v>277886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3">
      <c r="A122" t="s">
        <v>3257</v>
      </c>
      <c r="B122" t="s">
        <v>1631</v>
      </c>
      <c r="C122" t="s">
        <v>4953</v>
      </c>
      <c r="D122" t="s">
        <v>522</v>
      </c>
      <c r="E122" t="s">
        <v>1501</v>
      </c>
      <c r="F122" t="s">
        <v>4989</v>
      </c>
      <c r="G122">
        <v>228</v>
      </c>
      <c r="H122" s="15">
        <v>1200</v>
      </c>
      <c r="I122">
        <v>273232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1200</v>
      </c>
      <c r="W122">
        <v>273232</v>
      </c>
      <c r="X122">
        <v>0</v>
      </c>
      <c r="Y122">
        <v>0</v>
      </c>
      <c r="Z122">
        <v>0</v>
      </c>
      <c r="AA122">
        <v>0</v>
      </c>
      <c r="AB122">
        <v>1200</v>
      </c>
      <c r="AC122">
        <v>273232.44</v>
      </c>
      <c r="AD122">
        <v>1200</v>
      </c>
      <c r="AE122">
        <v>273232.44</v>
      </c>
      <c r="AF122">
        <v>1200</v>
      </c>
      <c r="AG122">
        <v>273232.44</v>
      </c>
      <c r="AH122">
        <v>0</v>
      </c>
    </row>
    <row r="123" spans="1:34" x14ac:dyDescent="0.3">
      <c r="A123" t="s">
        <v>168</v>
      </c>
      <c r="B123" t="s">
        <v>120</v>
      </c>
      <c r="C123" t="s">
        <v>4864</v>
      </c>
      <c r="D123" t="s">
        <v>522</v>
      </c>
      <c r="E123" t="s">
        <v>523</v>
      </c>
      <c r="F123" t="s">
        <v>4942</v>
      </c>
      <c r="G123">
        <v>3357</v>
      </c>
      <c r="H123" s="15">
        <v>80</v>
      </c>
      <c r="I123">
        <v>268598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80</v>
      </c>
      <c r="S123">
        <v>268598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80</v>
      </c>
      <c r="AC123">
        <v>268598.11200000002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3">
      <c r="A124" t="s">
        <v>10723</v>
      </c>
      <c r="B124" t="s">
        <v>2780</v>
      </c>
      <c r="C124" t="s">
        <v>4875</v>
      </c>
      <c r="D124" t="s">
        <v>522</v>
      </c>
      <c r="E124" t="s">
        <v>1597</v>
      </c>
      <c r="F124" t="s">
        <v>10724</v>
      </c>
      <c r="G124">
        <v>12634</v>
      </c>
      <c r="H124" s="15">
        <v>21</v>
      </c>
      <c r="I124">
        <v>265309</v>
      </c>
      <c r="J124">
        <v>21</v>
      </c>
      <c r="K124">
        <v>265309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">
      <c r="A125" t="s">
        <v>2338</v>
      </c>
      <c r="B125" t="s">
        <v>2210</v>
      </c>
      <c r="C125" t="s">
        <v>4887</v>
      </c>
      <c r="D125" t="s">
        <v>563</v>
      </c>
      <c r="E125" t="s">
        <v>2211</v>
      </c>
      <c r="F125" t="s">
        <v>4995</v>
      </c>
      <c r="G125">
        <v>88</v>
      </c>
      <c r="H125" s="15">
        <v>2988</v>
      </c>
      <c r="I125">
        <v>263563</v>
      </c>
      <c r="J125">
        <v>0</v>
      </c>
      <c r="K125">
        <v>0</v>
      </c>
      <c r="L125">
        <v>236</v>
      </c>
      <c r="M125">
        <v>20817</v>
      </c>
      <c r="N125">
        <v>236</v>
      </c>
      <c r="O125">
        <v>20817</v>
      </c>
      <c r="P125">
        <v>236</v>
      </c>
      <c r="Q125">
        <v>20817</v>
      </c>
      <c r="R125">
        <v>236</v>
      </c>
      <c r="S125">
        <v>20817</v>
      </c>
      <c r="T125">
        <v>472</v>
      </c>
      <c r="U125">
        <v>41634</v>
      </c>
      <c r="V125">
        <v>1180</v>
      </c>
      <c r="W125">
        <v>104084</v>
      </c>
      <c r="X125">
        <v>392</v>
      </c>
      <c r="Y125">
        <v>34577</v>
      </c>
      <c r="Z125">
        <v>0</v>
      </c>
      <c r="AA125">
        <v>0</v>
      </c>
      <c r="AB125">
        <v>2280</v>
      </c>
      <c r="AC125">
        <v>201112.18799999999</v>
      </c>
      <c r="AD125">
        <v>2044</v>
      </c>
      <c r="AE125">
        <v>180295.3124</v>
      </c>
      <c r="AF125">
        <v>1572</v>
      </c>
      <c r="AG125">
        <v>138661.5612</v>
      </c>
      <c r="AH125">
        <v>34577.183199999999</v>
      </c>
    </row>
    <row r="126" spans="1:34" x14ac:dyDescent="0.3">
      <c r="A126" t="s">
        <v>264</v>
      </c>
      <c r="B126" t="s">
        <v>262</v>
      </c>
      <c r="C126" t="s">
        <v>4899</v>
      </c>
      <c r="D126" t="s">
        <v>522</v>
      </c>
      <c r="E126" t="s">
        <v>523</v>
      </c>
      <c r="F126" t="s">
        <v>5606</v>
      </c>
      <c r="G126">
        <v>685</v>
      </c>
      <c r="H126" s="15">
        <v>378</v>
      </c>
      <c r="I126">
        <v>258817</v>
      </c>
      <c r="J126">
        <v>0</v>
      </c>
      <c r="K126">
        <v>0</v>
      </c>
      <c r="L126">
        <v>378</v>
      </c>
      <c r="M126">
        <v>258817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3">
      <c r="A127" t="s">
        <v>10089</v>
      </c>
      <c r="B127" t="s">
        <v>4869</v>
      </c>
      <c r="C127" t="s">
        <v>4870</v>
      </c>
      <c r="D127" t="s">
        <v>541</v>
      </c>
      <c r="E127" t="s">
        <v>1600</v>
      </c>
      <c r="F127" t="s">
        <v>10090</v>
      </c>
      <c r="G127">
        <v>64701</v>
      </c>
      <c r="H127" s="15">
        <v>4</v>
      </c>
      <c r="I127">
        <v>258805</v>
      </c>
      <c r="J127">
        <v>0</v>
      </c>
      <c r="K127">
        <v>0</v>
      </c>
      <c r="L127">
        <v>0</v>
      </c>
      <c r="M127">
        <v>0</v>
      </c>
      <c r="N127">
        <v>4</v>
      </c>
      <c r="O127">
        <v>258805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3">
      <c r="A128" t="s">
        <v>11454</v>
      </c>
      <c r="B128" t="s">
        <v>4884</v>
      </c>
      <c r="C128" t="s">
        <v>4885</v>
      </c>
      <c r="D128" t="s">
        <v>522</v>
      </c>
      <c r="E128" t="s">
        <v>1600</v>
      </c>
      <c r="F128" t="s">
        <v>11455</v>
      </c>
      <c r="G128">
        <v>128701</v>
      </c>
      <c r="H128" s="15">
        <v>2</v>
      </c>
      <c r="I128">
        <v>257402</v>
      </c>
      <c r="J128">
        <v>2</v>
      </c>
      <c r="K128">
        <v>257402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">
      <c r="A129" t="s">
        <v>302</v>
      </c>
      <c r="B129" t="s">
        <v>359</v>
      </c>
      <c r="C129" t="s">
        <v>4898</v>
      </c>
      <c r="D129" t="s">
        <v>522</v>
      </c>
      <c r="E129" t="s">
        <v>523</v>
      </c>
      <c r="F129" t="s">
        <v>303</v>
      </c>
      <c r="G129">
        <v>1787</v>
      </c>
      <c r="H129" s="15">
        <v>144</v>
      </c>
      <c r="I129">
        <v>257262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100</v>
      </c>
      <c r="W129">
        <v>178654</v>
      </c>
      <c r="X129">
        <v>44</v>
      </c>
      <c r="Y129">
        <v>78608</v>
      </c>
      <c r="Z129">
        <v>0</v>
      </c>
      <c r="AA129">
        <v>0</v>
      </c>
      <c r="AB129">
        <v>144</v>
      </c>
      <c r="AC129">
        <v>257261.90400000001</v>
      </c>
      <c r="AD129">
        <v>144</v>
      </c>
      <c r="AE129">
        <v>257261.90400000001</v>
      </c>
      <c r="AF129">
        <v>144</v>
      </c>
      <c r="AG129">
        <v>257261.90400000001</v>
      </c>
      <c r="AH129">
        <v>78607.804000000004</v>
      </c>
    </row>
    <row r="130" spans="1:34" x14ac:dyDescent="0.3">
      <c r="A130" t="s">
        <v>10091</v>
      </c>
      <c r="B130" t="s">
        <v>1656</v>
      </c>
      <c r="C130" t="s">
        <v>4910</v>
      </c>
      <c r="D130" t="s">
        <v>522</v>
      </c>
      <c r="E130" t="s">
        <v>1657</v>
      </c>
      <c r="F130" t="s">
        <v>10092</v>
      </c>
      <c r="G130">
        <v>8524</v>
      </c>
      <c r="H130" s="15">
        <v>30</v>
      </c>
      <c r="I130">
        <v>255720</v>
      </c>
      <c r="J130">
        <v>0</v>
      </c>
      <c r="K130">
        <v>0</v>
      </c>
      <c r="L130">
        <v>0</v>
      </c>
      <c r="M130">
        <v>0</v>
      </c>
      <c r="N130">
        <v>30</v>
      </c>
      <c r="O130">
        <v>255720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3">
      <c r="A131" t="s">
        <v>10093</v>
      </c>
      <c r="B131" t="s">
        <v>1918</v>
      </c>
      <c r="C131" t="s">
        <v>4976</v>
      </c>
      <c r="D131" t="s">
        <v>522</v>
      </c>
      <c r="E131" t="s">
        <v>1597</v>
      </c>
      <c r="F131" t="s">
        <v>10094</v>
      </c>
      <c r="G131">
        <v>8493</v>
      </c>
      <c r="H131" s="15">
        <v>30</v>
      </c>
      <c r="I131">
        <v>254795</v>
      </c>
      <c r="J131">
        <v>0</v>
      </c>
      <c r="K131">
        <v>0</v>
      </c>
      <c r="L131">
        <v>0</v>
      </c>
      <c r="M131">
        <v>0</v>
      </c>
      <c r="N131">
        <v>30</v>
      </c>
      <c r="O131">
        <v>254795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3">
      <c r="A132" t="s">
        <v>1724</v>
      </c>
      <c r="B132" t="s">
        <v>1652</v>
      </c>
      <c r="C132" t="s">
        <v>4955</v>
      </c>
      <c r="D132" t="s">
        <v>522</v>
      </c>
      <c r="E132" t="s">
        <v>1644</v>
      </c>
      <c r="F132" t="s">
        <v>5001</v>
      </c>
      <c r="G132">
        <v>835</v>
      </c>
      <c r="H132" s="15">
        <v>299</v>
      </c>
      <c r="I132">
        <v>249752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299</v>
      </c>
      <c r="Y132">
        <v>249752</v>
      </c>
      <c r="Z132">
        <v>0</v>
      </c>
      <c r="AA132">
        <v>0</v>
      </c>
      <c r="AB132">
        <v>299</v>
      </c>
      <c r="AC132">
        <v>249751.76980000001</v>
      </c>
      <c r="AD132">
        <v>299</v>
      </c>
      <c r="AE132">
        <v>249751.76980000001</v>
      </c>
      <c r="AF132">
        <v>299</v>
      </c>
      <c r="AG132">
        <v>249751.76980000001</v>
      </c>
      <c r="AH132">
        <v>249751.76980000001</v>
      </c>
    </row>
    <row r="133" spans="1:34" x14ac:dyDescent="0.3">
      <c r="A133" t="s">
        <v>755</v>
      </c>
      <c r="B133" t="s">
        <v>120</v>
      </c>
      <c r="C133" t="s">
        <v>4864</v>
      </c>
      <c r="D133" t="s">
        <v>522</v>
      </c>
      <c r="E133" t="s">
        <v>523</v>
      </c>
      <c r="F133" t="s">
        <v>4028</v>
      </c>
      <c r="G133">
        <v>4340</v>
      </c>
      <c r="H133" s="15">
        <v>57</v>
      </c>
      <c r="I133">
        <v>247397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57</v>
      </c>
      <c r="W133">
        <v>247397</v>
      </c>
      <c r="X133">
        <v>0</v>
      </c>
      <c r="Y133">
        <v>0</v>
      </c>
      <c r="Z133">
        <v>0</v>
      </c>
      <c r="AA133">
        <v>0</v>
      </c>
      <c r="AB133">
        <v>57</v>
      </c>
      <c r="AC133">
        <v>247397.08859999999</v>
      </c>
      <c r="AD133">
        <v>57</v>
      </c>
      <c r="AE133">
        <v>247397.08859999999</v>
      </c>
      <c r="AF133">
        <v>57</v>
      </c>
      <c r="AG133">
        <v>247397.08859999999</v>
      </c>
      <c r="AH133">
        <v>0</v>
      </c>
    </row>
    <row r="134" spans="1:34" x14ac:dyDescent="0.3">
      <c r="A134" t="s">
        <v>1710</v>
      </c>
      <c r="B134" t="s">
        <v>1687</v>
      </c>
      <c r="C134" t="s">
        <v>4860</v>
      </c>
      <c r="D134" t="s">
        <v>522</v>
      </c>
      <c r="E134" t="s">
        <v>1657</v>
      </c>
      <c r="F134" t="s">
        <v>4970</v>
      </c>
      <c r="G134">
        <v>3128</v>
      </c>
      <c r="H134" s="15">
        <v>79</v>
      </c>
      <c r="I134">
        <v>247133</v>
      </c>
      <c r="J134">
        <v>0</v>
      </c>
      <c r="K134">
        <v>0</v>
      </c>
      <c r="L134">
        <v>0</v>
      </c>
      <c r="M134">
        <v>0</v>
      </c>
      <c r="N134">
        <v>79</v>
      </c>
      <c r="O134">
        <v>247133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3">
      <c r="A135" t="s">
        <v>2673</v>
      </c>
      <c r="B135" t="s">
        <v>4884</v>
      </c>
      <c r="C135" t="s">
        <v>4885</v>
      </c>
      <c r="D135" t="s">
        <v>541</v>
      </c>
      <c r="E135" t="s">
        <v>1600</v>
      </c>
      <c r="F135" t="s">
        <v>4931</v>
      </c>
      <c r="G135">
        <v>5060</v>
      </c>
      <c r="H135" s="15">
        <v>48</v>
      </c>
      <c r="I135">
        <v>242877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48</v>
      </c>
      <c r="U135">
        <v>242877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48</v>
      </c>
      <c r="AC135">
        <v>242876.9952</v>
      </c>
      <c r="AD135">
        <v>48</v>
      </c>
      <c r="AE135">
        <v>242876.9952</v>
      </c>
      <c r="AF135">
        <v>0</v>
      </c>
      <c r="AG135">
        <v>0</v>
      </c>
      <c r="AH135">
        <v>0</v>
      </c>
    </row>
    <row r="136" spans="1:34" x14ac:dyDescent="0.3">
      <c r="A136" t="s">
        <v>2764</v>
      </c>
      <c r="B136" t="s">
        <v>4884</v>
      </c>
      <c r="C136" t="s">
        <v>4885</v>
      </c>
      <c r="D136" t="s">
        <v>522</v>
      </c>
      <c r="E136" t="s">
        <v>1600</v>
      </c>
      <c r="F136" t="s">
        <v>4999</v>
      </c>
      <c r="G136">
        <v>6516</v>
      </c>
      <c r="H136" s="15">
        <v>37</v>
      </c>
      <c r="I136">
        <v>241104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</v>
      </c>
      <c r="Q136">
        <v>39098</v>
      </c>
      <c r="R136">
        <v>1</v>
      </c>
      <c r="S136">
        <v>6516</v>
      </c>
      <c r="T136">
        <v>1</v>
      </c>
      <c r="U136">
        <v>6516</v>
      </c>
      <c r="V136">
        <v>29</v>
      </c>
      <c r="W136">
        <v>188974</v>
      </c>
      <c r="X136">
        <v>0</v>
      </c>
      <c r="Y136">
        <v>0</v>
      </c>
      <c r="Z136">
        <v>0</v>
      </c>
      <c r="AA136">
        <v>0</v>
      </c>
      <c r="AB136">
        <v>31</v>
      </c>
      <c r="AC136">
        <v>202006.17110000001</v>
      </c>
      <c r="AD136">
        <v>30</v>
      </c>
      <c r="AE136">
        <v>195489.84299999999</v>
      </c>
      <c r="AF136">
        <v>29</v>
      </c>
      <c r="AG136">
        <v>188973.51490000001</v>
      </c>
      <c r="AH136">
        <v>0</v>
      </c>
    </row>
    <row r="137" spans="1:34" x14ac:dyDescent="0.3">
      <c r="A137" t="s">
        <v>5047</v>
      </c>
      <c r="B137" t="s">
        <v>1687</v>
      </c>
      <c r="C137" t="s">
        <v>4860</v>
      </c>
      <c r="D137" t="s">
        <v>522</v>
      </c>
      <c r="E137" t="s">
        <v>1657</v>
      </c>
      <c r="F137" t="s">
        <v>5048</v>
      </c>
      <c r="G137">
        <v>4522</v>
      </c>
      <c r="H137" s="15">
        <v>53</v>
      </c>
      <c r="I137">
        <v>239678</v>
      </c>
      <c r="J137">
        <v>0</v>
      </c>
      <c r="K137">
        <v>0</v>
      </c>
      <c r="L137">
        <v>0</v>
      </c>
      <c r="M137">
        <v>0</v>
      </c>
      <c r="N137">
        <v>20</v>
      </c>
      <c r="O137">
        <v>90444</v>
      </c>
      <c r="P137">
        <v>0</v>
      </c>
      <c r="Q137">
        <v>0</v>
      </c>
      <c r="R137">
        <v>33</v>
      </c>
      <c r="S137">
        <v>149233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33</v>
      </c>
      <c r="AC137">
        <v>149233.33919999999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">
      <c r="A138" t="s">
        <v>5004</v>
      </c>
      <c r="B138" t="s">
        <v>1599</v>
      </c>
      <c r="C138" t="s">
        <v>5005</v>
      </c>
      <c r="D138" t="s">
        <v>522</v>
      </c>
      <c r="E138" t="s">
        <v>1600</v>
      </c>
      <c r="F138" t="s">
        <v>5006</v>
      </c>
      <c r="G138">
        <v>59884</v>
      </c>
      <c r="H138" s="15">
        <v>4</v>
      </c>
      <c r="I138">
        <v>239536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4</v>
      </c>
      <c r="S138">
        <v>239536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4</v>
      </c>
      <c r="AC138">
        <v>239535.79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3">
      <c r="A139" t="s">
        <v>204</v>
      </c>
      <c r="B139" t="s">
        <v>120</v>
      </c>
      <c r="C139" t="s">
        <v>4864</v>
      </c>
      <c r="D139" t="s">
        <v>522</v>
      </c>
      <c r="E139" t="s">
        <v>523</v>
      </c>
      <c r="F139" t="s">
        <v>3575</v>
      </c>
      <c r="G139">
        <v>344</v>
      </c>
      <c r="H139" s="15">
        <v>692</v>
      </c>
      <c r="I139">
        <v>237704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118</v>
      </c>
      <c r="S139">
        <v>40533</v>
      </c>
      <c r="T139">
        <v>574</v>
      </c>
      <c r="U139">
        <v>197170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692</v>
      </c>
      <c r="AC139">
        <v>237703.79920000001</v>
      </c>
      <c r="AD139">
        <v>574</v>
      </c>
      <c r="AE139">
        <v>197170.49239999999</v>
      </c>
      <c r="AF139">
        <v>0</v>
      </c>
      <c r="AG139">
        <v>0</v>
      </c>
      <c r="AH139">
        <v>0</v>
      </c>
    </row>
    <row r="140" spans="1:34" x14ac:dyDescent="0.3">
      <c r="A140" t="s">
        <v>1551</v>
      </c>
      <c r="B140" t="s">
        <v>1542</v>
      </c>
      <c r="C140" t="s">
        <v>5083</v>
      </c>
      <c r="D140" t="s">
        <v>522</v>
      </c>
      <c r="E140" t="s">
        <v>565</v>
      </c>
      <c r="F140" t="s">
        <v>5123</v>
      </c>
      <c r="G140">
        <v>799</v>
      </c>
      <c r="H140" s="15">
        <v>297</v>
      </c>
      <c r="I140">
        <v>237325</v>
      </c>
      <c r="J140">
        <v>0</v>
      </c>
      <c r="K140">
        <v>0</v>
      </c>
      <c r="L140">
        <v>297</v>
      </c>
      <c r="M140">
        <v>237325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3">
      <c r="A141" t="s">
        <v>1939</v>
      </c>
      <c r="B141" t="s">
        <v>4216</v>
      </c>
      <c r="C141" t="s">
        <v>4892</v>
      </c>
      <c r="D141" t="s">
        <v>522</v>
      </c>
      <c r="E141" t="s">
        <v>565</v>
      </c>
      <c r="F141" t="s">
        <v>5249</v>
      </c>
      <c r="G141">
        <v>425</v>
      </c>
      <c r="H141" s="15">
        <v>556</v>
      </c>
      <c r="I141">
        <v>236507</v>
      </c>
      <c r="J141">
        <v>0</v>
      </c>
      <c r="K141">
        <v>0</v>
      </c>
      <c r="L141">
        <v>556</v>
      </c>
      <c r="M141">
        <v>236507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">
      <c r="A142" t="s">
        <v>3182</v>
      </c>
      <c r="B142" t="s">
        <v>2310</v>
      </c>
      <c r="C142" t="s">
        <v>4968</v>
      </c>
      <c r="D142" t="s">
        <v>522</v>
      </c>
      <c r="E142" t="s">
        <v>1501</v>
      </c>
      <c r="F142" t="s">
        <v>5023</v>
      </c>
      <c r="G142">
        <v>5593</v>
      </c>
      <c r="H142" s="15">
        <v>42</v>
      </c>
      <c r="I142">
        <v>234909</v>
      </c>
      <c r="J142">
        <v>0</v>
      </c>
      <c r="K142">
        <v>0</v>
      </c>
      <c r="L142">
        <v>0</v>
      </c>
      <c r="M142">
        <v>0</v>
      </c>
      <c r="N142">
        <v>7</v>
      </c>
      <c r="O142">
        <v>39151</v>
      </c>
      <c r="P142">
        <v>7</v>
      </c>
      <c r="Q142">
        <v>39151</v>
      </c>
      <c r="R142">
        <v>6</v>
      </c>
      <c r="S142">
        <v>33558</v>
      </c>
      <c r="T142">
        <v>12</v>
      </c>
      <c r="U142">
        <v>67117</v>
      </c>
      <c r="V142">
        <v>10</v>
      </c>
      <c r="W142">
        <v>55931</v>
      </c>
      <c r="X142">
        <v>0</v>
      </c>
      <c r="Y142">
        <v>0</v>
      </c>
      <c r="Z142">
        <v>0</v>
      </c>
      <c r="AA142">
        <v>0</v>
      </c>
      <c r="AB142">
        <v>28</v>
      </c>
      <c r="AC142">
        <v>156605.834</v>
      </c>
      <c r="AD142">
        <v>22</v>
      </c>
      <c r="AE142">
        <v>123047.44100000001</v>
      </c>
      <c r="AF142">
        <v>10</v>
      </c>
      <c r="AG142">
        <v>55930.654999999999</v>
      </c>
      <c r="AH142">
        <v>0</v>
      </c>
    </row>
    <row r="143" spans="1:34" x14ac:dyDescent="0.3">
      <c r="A143" t="s">
        <v>799</v>
      </c>
      <c r="B143" t="s">
        <v>262</v>
      </c>
      <c r="C143" t="s">
        <v>4899</v>
      </c>
      <c r="D143" t="s">
        <v>522</v>
      </c>
      <c r="E143" t="s">
        <v>523</v>
      </c>
      <c r="F143" t="s">
        <v>4974</v>
      </c>
      <c r="G143">
        <v>3354</v>
      </c>
      <c r="H143" s="15">
        <v>70</v>
      </c>
      <c r="I143">
        <v>234789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70</v>
      </c>
      <c r="S143">
        <v>234789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70</v>
      </c>
      <c r="AC143">
        <v>234788.72899999999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">
      <c r="A144" t="s">
        <v>1682</v>
      </c>
      <c r="B144" t="s">
        <v>1656</v>
      </c>
      <c r="C144" t="s">
        <v>4910</v>
      </c>
      <c r="D144" t="s">
        <v>522</v>
      </c>
      <c r="E144" t="s">
        <v>1657</v>
      </c>
      <c r="F144" t="s">
        <v>4992</v>
      </c>
      <c r="G144">
        <v>33499</v>
      </c>
      <c r="H144" s="15">
        <v>7</v>
      </c>
      <c r="I144">
        <v>234494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7</v>
      </c>
      <c r="Y144">
        <v>234494</v>
      </c>
      <c r="Z144">
        <v>0</v>
      </c>
      <c r="AA144">
        <v>0</v>
      </c>
      <c r="AB144">
        <v>7</v>
      </c>
      <c r="AC144">
        <v>234493.5509</v>
      </c>
      <c r="AD144">
        <v>7</v>
      </c>
      <c r="AE144">
        <v>234493.5509</v>
      </c>
      <c r="AF144">
        <v>7</v>
      </c>
      <c r="AG144">
        <v>234493.5509</v>
      </c>
      <c r="AH144">
        <v>234493.5509</v>
      </c>
    </row>
    <row r="145" spans="1:34" x14ac:dyDescent="0.3">
      <c r="A145" t="s">
        <v>11456</v>
      </c>
      <c r="B145" t="s">
        <v>4884</v>
      </c>
      <c r="C145" t="s">
        <v>4885</v>
      </c>
      <c r="D145" t="s">
        <v>541</v>
      </c>
      <c r="E145" t="s">
        <v>1600</v>
      </c>
      <c r="F145" t="s">
        <v>11457</v>
      </c>
      <c r="G145">
        <v>232350</v>
      </c>
      <c r="H145" s="15">
        <v>1</v>
      </c>
      <c r="I145">
        <v>232350</v>
      </c>
      <c r="J145">
        <v>1</v>
      </c>
      <c r="K145">
        <v>232350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">
      <c r="A146" t="s">
        <v>2454</v>
      </c>
      <c r="B146" t="s">
        <v>2310</v>
      </c>
      <c r="C146" t="s">
        <v>4968</v>
      </c>
      <c r="D146" t="s">
        <v>522</v>
      </c>
      <c r="E146" t="s">
        <v>1501</v>
      </c>
      <c r="F146" t="s">
        <v>5002</v>
      </c>
      <c r="G146">
        <v>5520</v>
      </c>
      <c r="H146" s="15">
        <v>42</v>
      </c>
      <c r="I146">
        <v>231860</v>
      </c>
      <c r="J146">
        <v>0</v>
      </c>
      <c r="K146">
        <v>0</v>
      </c>
      <c r="L146">
        <v>0</v>
      </c>
      <c r="M146">
        <v>0</v>
      </c>
      <c r="N146">
        <v>9</v>
      </c>
      <c r="O146">
        <v>49684</v>
      </c>
      <c r="P146">
        <v>11</v>
      </c>
      <c r="Q146">
        <v>60725</v>
      </c>
      <c r="R146">
        <v>16</v>
      </c>
      <c r="S146">
        <v>88327</v>
      </c>
      <c r="T146">
        <v>6</v>
      </c>
      <c r="U146">
        <v>33123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22</v>
      </c>
      <c r="AC146">
        <v>121450.2938</v>
      </c>
      <c r="AD146">
        <v>6</v>
      </c>
      <c r="AE146">
        <v>33122.807399999998</v>
      </c>
      <c r="AF146">
        <v>0</v>
      </c>
      <c r="AG146">
        <v>0</v>
      </c>
      <c r="AH146">
        <v>0</v>
      </c>
    </row>
    <row r="147" spans="1:34" x14ac:dyDescent="0.3">
      <c r="A147" t="s">
        <v>880</v>
      </c>
      <c r="B147" t="s">
        <v>120</v>
      </c>
      <c r="C147" t="s">
        <v>4864</v>
      </c>
      <c r="D147" t="s">
        <v>522</v>
      </c>
      <c r="E147" t="s">
        <v>523</v>
      </c>
      <c r="F147" t="s">
        <v>3905</v>
      </c>
      <c r="G147">
        <v>3418</v>
      </c>
      <c r="H147" s="15">
        <v>67</v>
      </c>
      <c r="I147">
        <v>229011</v>
      </c>
      <c r="J147">
        <v>0</v>
      </c>
      <c r="K147">
        <v>0</v>
      </c>
      <c r="L147">
        <v>40</v>
      </c>
      <c r="M147">
        <v>136723</v>
      </c>
      <c r="N147">
        <v>27</v>
      </c>
      <c r="O147">
        <v>92288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">
      <c r="A148" t="s">
        <v>10725</v>
      </c>
      <c r="B148" t="s">
        <v>1645</v>
      </c>
      <c r="C148" t="s">
        <v>4905</v>
      </c>
      <c r="D148" t="s">
        <v>522</v>
      </c>
      <c r="E148" t="s">
        <v>1646</v>
      </c>
      <c r="F148" t="s">
        <v>10726</v>
      </c>
      <c r="G148">
        <v>4662</v>
      </c>
      <c r="H148" s="15">
        <v>49</v>
      </c>
      <c r="I148">
        <v>228423</v>
      </c>
      <c r="J148">
        <v>0</v>
      </c>
      <c r="K148">
        <v>0</v>
      </c>
      <c r="L148">
        <v>49</v>
      </c>
      <c r="M148">
        <v>228423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3">
      <c r="A149" t="s">
        <v>4226</v>
      </c>
      <c r="B149" t="s">
        <v>2465</v>
      </c>
      <c r="C149" t="s">
        <v>4889</v>
      </c>
      <c r="D149" t="s">
        <v>522</v>
      </c>
      <c r="E149" t="s">
        <v>565</v>
      </c>
      <c r="F149" t="s">
        <v>5312</v>
      </c>
      <c r="G149">
        <v>544</v>
      </c>
      <c r="H149" s="15">
        <v>415</v>
      </c>
      <c r="I149">
        <v>225697</v>
      </c>
      <c r="J149">
        <v>0</v>
      </c>
      <c r="K149">
        <v>0</v>
      </c>
      <c r="L149">
        <v>415</v>
      </c>
      <c r="M149">
        <v>225697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3">
      <c r="A150" t="s">
        <v>10096</v>
      </c>
      <c r="B150" t="s">
        <v>2780</v>
      </c>
      <c r="C150" t="s">
        <v>4875</v>
      </c>
      <c r="D150" t="s">
        <v>522</v>
      </c>
      <c r="E150" t="s">
        <v>1597</v>
      </c>
      <c r="F150" t="s">
        <v>10097</v>
      </c>
      <c r="G150">
        <v>20357</v>
      </c>
      <c r="H150" s="15">
        <v>11</v>
      </c>
      <c r="I150">
        <v>223930</v>
      </c>
      <c r="J150">
        <v>0</v>
      </c>
      <c r="K150">
        <v>0</v>
      </c>
      <c r="L150">
        <v>0</v>
      </c>
      <c r="M150">
        <v>0</v>
      </c>
      <c r="N150">
        <v>11</v>
      </c>
      <c r="O150">
        <v>223930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">
      <c r="A151" t="s">
        <v>5011</v>
      </c>
      <c r="B151" t="s">
        <v>2780</v>
      </c>
      <c r="C151" t="s">
        <v>5012</v>
      </c>
      <c r="D151" t="s">
        <v>541</v>
      </c>
      <c r="E151" t="s">
        <v>1597</v>
      </c>
      <c r="F151" t="s">
        <v>5013</v>
      </c>
      <c r="G151">
        <v>218538</v>
      </c>
      <c r="H151" s="15">
        <v>1</v>
      </c>
      <c r="I151">
        <v>218538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218538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218537.5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3">
      <c r="A152" t="s">
        <v>1725</v>
      </c>
      <c r="B152" t="s">
        <v>1652</v>
      </c>
      <c r="C152" t="s">
        <v>4955</v>
      </c>
      <c r="D152" t="s">
        <v>522</v>
      </c>
      <c r="E152" t="s">
        <v>1644</v>
      </c>
      <c r="F152" t="s">
        <v>5015</v>
      </c>
      <c r="G152">
        <v>782</v>
      </c>
      <c r="H152" s="15">
        <v>279</v>
      </c>
      <c r="I152">
        <v>218093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279</v>
      </c>
      <c r="Y152">
        <v>218093</v>
      </c>
      <c r="Z152">
        <v>0</v>
      </c>
      <c r="AA152">
        <v>0</v>
      </c>
      <c r="AB152">
        <v>279</v>
      </c>
      <c r="AC152">
        <v>218092.905</v>
      </c>
      <c r="AD152">
        <v>279</v>
      </c>
      <c r="AE152">
        <v>218092.905</v>
      </c>
      <c r="AF152">
        <v>279</v>
      </c>
      <c r="AG152">
        <v>218092.905</v>
      </c>
      <c r="AH152">
        <v>218092.905</v>
      </c>
    </row>
    <row r="153" spans="1:34" x14ac:dyDescent="0.3">
      <c r="A153" t="s">
        <v>3111</v>
      </c>
      <c r="B153" t="s">
        <v>2780</v>
      </c>
      <c r="C153" t="s">
        <v>4875</v>
      </c>
      <c r="D153" t="s">
        <v>522</v>
      </c>
      <c r="E153" t="s">
        <v>1597</v>
      </c>
      <c r="F153" t="s">
        <v>5008</v>
      </c>
      <c r="G153">
        <v>1075</v>
      </c>
      <c r="H153" s="15">
        <v>201</v>
      </c>
      <c r="I153">
        <v>216095</v>
      </c>
      <c r="J153">
        <v>0</v>
      </c>
      <c r="K153">
        <v>0</v>
      </c>
      <c r="L153">
        <v>0</v>
      </c>
      <c r="M153">
        <v>0</v>
      </c>
      <c r="N153">
        <v>31</v>
      </c>
      <c r="O153">
        <v>33328</v>
      </c>
      <c r="P153">
        <v>100</v>
      </c>
      <c r="Q153">
        <v>107510</v>
      </c>
      <c r="R153">
        <v>70</v>
      </c>
      <c r="S153">
        <v>75257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70</v>
      </c>
      <c r="AC153">
        <v>75257.133000000002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">
      <c r="A154" t="s">
        <v>2858</v>
      </c>
      <c r="B154" t="s">
        <v>2780</v>
      </c>
      <c r="C154" t="s">
        <v>4875</v>
      </c>
      <c r="D154" t="s">
        <v>522</v>
      </c>
      <c r="E154" t="s">
        <v>1597</v>
      </c>
      <c r="F154" t="s">
        <v>10727</v>
      </c>
      <c r="G154">
        <v>5991</v>
      </c>
      <c r="H154" s="15">
        <v>35</v>
      </c>
      <c r="I154">
        <v>209699</v>
      </c>
      <c r="J154">
        <v>10</v>
      </c>
      <c r="K154">
        <v>59914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11983</v>
      </c>
      <c r="R154">
        <v>0</v>
      </c>
      <c r="S154">
        <v>0</v>
      </c>
      <c r="T154">
        <v>8</v>
      </c>
      <c r="U154">
        <v>47931</v>
      </c>
      <c r="V154">
        <v>12</v>
      </c>
      <c r="W154">
        <v>71897</v>
      </c>
      <c r="X154">
        <v>3</v>
      </c>
      <c r="Y154">
        <v>17974</v>
      </c>
      <c r="Z154">
        <v>0</v>
      </c>
      <c r="AA154">
        <v>0</v>
      </c>
      <c r="AB154">
        <v>23</v>
      </c>
      <c r="AC154">
        <v>137802.09419999999</v>
      </c>
      <c r="AD154">
        <v>23</v>
      </c>
      <c r="AE154">
        <v>137802.09419999999</v>
      </c>
      <c r="AF154">
        <v>15</v>
      </c>
      <c r="AG154">
        <v>89870.930999999997</v>
      </c>
      <c r="AH154">
        <v>17974.1862</v>
      </c>
    </row>
    <row r="155" spans="1:34" x14ac:dyDescent="0.3">
      <c r="A155" t="s">
        <v>10098</v>
      </c>
      <c r="B155" t="s">
        <v>1656</v>
      </c>
      <c r="C155" t="s">
        <v>4910</v>
      </c>
      <c r="D155" t="s">
        <v>522</v>
      </c>
      <c r="E155" t="s">
        <v>1657</v>
      </c>
      <c r="F155" t="s">
        <v>10099</v>
      </c>
      <c r="G155">
        <v>12297</v>
      </c>
      <c r="H155" s="15">
        <v>17</v>
      </c>
      <c r="I155">
        <v>209047</v>
      </c>
      <c r="J155">
        <v>0</v>
      </c>
      <c r="K155">
        <v>0</v>
      </c>
      <c r="L155">
        <v>0</v>
      </c>
      <c r="M155">
        <v>0</v>
      </c>
      <c r="N155">
        <v>17</v>
      </c>
      <c r="O155">
        <v>209047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x14ac:dyDescent="0.3">
      <c r="A156" t="s">
        <v>2122</v>
      </c>
      <c r="B156" t="s">
        <v>1542</v>
      </c>
      <c r="C156" t="s">
        <v>5083</v>
      </c>
      <c r="D156" t="s">
        <v>522</v>
      </c>
      <c r="E156" t="s">
        <v>565</v>
      </c>
      <c r="F156" t="s">
        <v>5100</v>
      </c>
      <c r="G156">
        <v>430</v>
      </c>
      <c r="H156" s="15">
        <v>485</v>
      </c>
      <c r="I156">
        <v>208550</v>
      </c>
      <c r="J156">
        <v>0</v>
      </c>
      <c r="K156">
        <v>0</v>
      </c>
      <c r="L156">
        <v>443</v>
      </c>
      <c r="M156">
        <v>190490</v>
      </c>
      <c r="N156">
        <v>0</v>
      </c>
      <c r="O156">
        <v>0</v>
      </c>
      <c r="P156">
        <v>0</v>
      </c>
      <c r="Q156">
        <v>0</v>
      </c>
      <c r="R156">
        <v>42</v>
      </c>
      <c r="S156">
        <v>18060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42</v>
      </c>
      <c r="AC156">
        <v>18059.962200000002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3">
      <c r="A157" t="s">
        <v>5050</v>
      </c>
      <c r="B157" t="s">
        <v>2310</v>
      </c>
      <c r="C157" t="s">
        <v>4968</v>
      </c>
      <c r="D157" t="s">
        <v>522</v>
      </c>
      <c r="E157" t="s">
        <v>1501</v>
      </c>
      <c r="F157" t="s">
        <v>5051</v>
      </c>
      <c r="G157">
        <v>11407</v>
      </c>
      <c r="H157" s="15">
        <v>18</v>
      </c>
      <c r="I157">
        <v>205323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45627</v>
      </c>
      <c r="P157">
        <v>4</v>
      </c>
      <c r="Q157">
        <v>45627</v>
      </c>
      <c r="R157">
        <v>10</v>
      </c>
      <c r="S157">
        <v>114068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10</v>
      </c>
      <c r="AC157">
        <v>114068.258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">
      <c r="A158" t="s">
        <v>743</v>
      </c>
      <c r="B158" t="s">
        <v>359</v>
      </c>
      <c r="C158" t="s">
        <v>4898</v>
      </c>
      <c r="D158" t="s">
        <v>522</v>
      </c>
      <c r="E158" t="s">
        <v>523</v>
      </c>
      <c r="F158" t="s">
        <v>4965</v>
      </c>
      <c r="G158">
        <v>620</v>
      </c>
      <c r="H158" s="15">
        <v>328</v>
      </c>
      <c r="I158">
        <v>203417</v>
      </c>
      <c r="J158">
        <v>328</v>
      </c>
      <c r="K158">
        <v>203417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x14ac:dyDescent="0.3">
      <c r="A159" t="s">
        <v>2931</v>
      </c>
      <c r="B159" t="s">
        <v>2596</v>
      </c>
      <c r="C159" t="s">
        <v>4985</v>
      </c>
      <c r="D159" t="s">
        <v>522</v>
      </c>
      <c r="E159" t="s">
        <v>1668</v>
      </c>
      <c r="F159" t="s">
        <v>4986</v>
      </c>
      <c r="G159">
        <v>2034</v>
      </c>
      <c r="H159" s="15">
        <v>100</v>
      </c>
      <c r="I159">
        <v>203402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100</v>
      </c>
      <c r="U159">
        <v>203402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100</v>
      </c>
      <c r="AC159">
        <v>203402.33</v>
      </c>
      <c r="AD159">
        <v>100</v>
      </c>
      <c r="AE159">
        <v>203402.33</v>
      </c>
      <c r="AF159">
        <v>0</v>
      </c>
      <c r="AG159">
        <v>0</v>
      </c>
      <c r="AH159">
        <v>0</v>
      </c>
    </row>
    <row r="160" spans="1:34" x14ac:dyDescent="0.3">
      <c r="A160" t="s">
        <v>1630</v>
      </c>
      <c r="B160" t="s">
        <v>1631</v>
      </c>
      <c r="C160" t="s">
        <v>4953</v>
      </c>
      <c r="D160" t="s">
        <v>522</v>
      </c>
      <c r="E160" t="s">
        <v>1501</v>
      </c>
      <c r="F160" t="s">
        <v>4954</v>
      </c>
      <c r="G160">
        <v>16885</v>
      </c>
      <c r="H160" s="15">
        <v>12</v>
      </c>
      <c r="I160">
        <v>202621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12</v>
      </c>
      <c r="W160">
        <v>202621</v>
      </c>
      <c r="X160">
        <v>0</v>
      </c>
      <c r="Y160">
        <v>0</v>
      </c>
      <c r="Z160">
        <v>0</v>
      </c>
      <c r="AA160">
        <v>0</v>
      </c>
      <c r="AB160">
        <v>12</v>
      </c>
      <c r="AC160">
        <v>202621.21799999999</v>
      </c>
      <c r="AD160">
        <v>12</v>
      </c>
      <c r="AE160">
        <v>202621.21799999999</v>
      </c>
      <c r="AF160">
        <v>12</v>
      </c>
      <c r="AG160">
        <v>202621.21799999999</v>
      </c>
      <c r="AH160">
        <v>0</v>
      </c>
    </row>
    <row r="161" spans="1:34" x14ac:dyDescent="0.3">
      <c r="A161" t="s">
        <v>10101</v>
      </c>
      <c r="B161" t="s">
        <v>1656</v>
      </c>
      <c r="C161" t="s">
        <v>4910</v>
      </c>
      <c r="D161" t="s">
        <v>522</v>
      </c>
      <c r="E161" t="s">
        <v>1657</v>
      </c>
      <c r="F161" t="s">
        <v>10102</v>
      </c>
      <c r="G161">
        <v>20107</v>
      </c>
      <c r="H161" s="15">
        <v>10</v>
      </c>
      <c r="I161">
        <v>201065</v>
      </c>
      <c r="J161">
        <v>0</v>
      </c>
      <c r="K161">
        <v>0</v>
      </c>
      <c r="L161">
        <v>0</v>
      </c>
      <c r="M161">
        <v>0</v>
      </c>
      <c r="N161">
        <v>10</v>
      </c>
      <c r="O161">
        <v>201065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3">
      <c r="A162" t="s">
        <v>2747</v>
      </c>
      <c r="B162" t="s">
        <v>4884</v>
      </c>
      <c r="C162" t="s">
        <v>4885</v>
      </c>
      <c r="D162" t="s">
        <v>522</v>
      </c>
      <c r="E162" t="s">
        <v>1600</v>
      </c>
      <c r="F162" t="s">
        <v>5024</v>
      </c>
      <c r="G162">
        <v>200334</v>
      </c>
      <c r="H162" s="15">
        <v>1</v>
      </c>
      <c r="I162">
        <v>200334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200334</v>
      </c>
      <c r="Z162">
        <v>0</v>
      </c>
      <c r="AA162">
        <v>0</v>
      </c>
      <c r="AB162">
        <v>1</v>
      </c>
      <c r="AC162">
        <v>200334.25</v>
      </c>
      <c r="AD162">
        <v>1</v>
      </c>
      <c r="AE162">
        <v>200334.25</v>
      </c>
      <c r="AF162">
        <v>1</v>
      </c>
      <c r="AG162">
        <v>200334.25</v>
      </c>
      <c r="AH162">
        <v>200334.25</v>
      </c>
    </row>
    <row r="163" spans="1:34" x14ac:dyDescent="0.3">
      <c r="A163" t="s">
        <v>1954</v>
      </c>
      <c r="B163" t="s">
        <v>4216</v>
      </c>
      <c r="C163" t="s">
        <v>4892</v>
      </c>
      <c r="D163" t="s">
        <v>522</v>
      </c>
      <c r="E163" t="s">
        <v>565</v>
      </c>
      <c r="F163" t="s">
        <v>5086</v>
      </c>
      <c r="G163">
        <v>268</v>
      </c>
      <c r="H163" s="15">
        <v>746</v>
      </c>
      <c r="I163">
        <v>199824</v>
      </c>
      <c r="J163">
        <v>0</v>
      </c>
      <c r="K163">
        <v>0</v>
      </c>
      <c r="L163">
        <v>0</v>
      </c>
      <c r="M163">
        <v>0</v>
      </c>
      <c r="N163">
        <v>746</v>
      </c>
      <c r="O163">
        <v>199824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3">
      <c r="A164" t="s">
        <v>1720</v>
      </c>
      <c r="B164" t="s">
        <v>1656</v>
      </c>
      <c r="C164" t="s">
        <v>4910</v>
      </c>
      <c r="D164" t="s">
        <v>522</v>
      </c>
      <c r="E164" t="s">
        <v>1657</v>
      </c>
      <c r="F164" t="s">
        <v>11458</v>
      </c>
      <c r="G164">
        <v>22103</v>
      </c>
      <c r="H164" s="15">
        <v>9</v>
      </c>
      <c r="I164">
        <v>198923</v>
      </c>
      <c r="J164">
        <v>0</v>
      </c>
      <c r="K164">
        <v>0</v>
      </c>
      <c r="L164">
        <v>0</v>
      </c>
      <c r="M164">
        <v>0</v>
      </c>
      <c r="N164">
        <v>5</v>
      </c>
      <c r="O164">
        <v>110513</v>
      </c>
      <c r="P164">
        <v>0</v>
      </c>
      <c r="Q164">
        <v>0</v>
      </c>
      <c r="R164">
        <v>0</v>
      </c>
      <c r="S164">
        <v>0</v>
      </c>
      <c r="T164">
        <v>4</v>
      </c>
      <c r="U164">
        <v>88410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4</v>
      </c>
      <c r="AC164">
        <v>88410.414000000004</v>
      </c>
      <c r="AD164">
        <v>4</v>
      </c>
      <c r="AE164">
        <v>88410.414000000004</v>
      </c>
      <c r="AF164">
        <v>0</v>
      </c>
      <c r="AG164">
        <v>0</v>
      </c>
      <c r="AH164">
        <v>0</v>
      </c>
    </row>
    <row r="165" spans="1:34" x14ac:dyDescent="0.3">
      <c r="A165" t="s">
        <v>5025</v>
      </c>
      <c r="B165" t="s">
        <v>1918</v>
      </c>
      <c r="C165" t="s">
        <v>4976</v>
      </c>
      <c r="D165" t="s">
        <v>522</v>
      </c>
      <c r="E165" t="s">
        <v>1597</v>
      </c>
      <c r="F165" t="s">
        <v>5026</v>
      </c>
      <c r="G165">
        <v>39706</v>
      </c>
      <c r="H165" s="15">
        <v>5</v>
      </c>
      <c r="I165">
        <v>198531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5</v>
      </c>
      <c r="U165">
        <v>198531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5</v>
      </c>
      <c r="AC165">
        <v>198531.44</v>
      </c>
      <c r="AD165">
        <v>5</v>
      </c>
      <c r="AE165">
        <v>198531.44</v>
      </c>
      <c r="AF165">
        <v>0</v>
      </c>
      <c r="AG165">
        <v>0</v>
      </c>
      <c r="AH165">
        <v>0</v>
      </c>
    </row>
    <row r="166" spans="1:34" x14ac:dyDescent="0.3">
      <c r="A166" t="s">
        <v>4987</v>
      </c>
      <c r="B166" t="s">
        <v>2138</v>
      </c>
      <c r="C166" t="s">
        <v>4911</v>
      </c>
      <c r="D166" t="s">
        <v>522</v>
      </c>
      <c r="E166" t="s">
        <v>1644</v>
      </c>
      <c r="F166" t="s">
        <v>4988</v>
      </c>
      <c r="G166">
        <v>164</v>
      </c>
      <c r="H166" s="15">
        <v>1200</v>
      </c>
      <c r="I166">
        <v>197118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1200</v>
      </c>
      <c r="S166">
        <v>197118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1200</v>
      </c>
      <c r="AC166">
        <v>197118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3">
      <c r="A167" t="s">
        <v>2020</v>
      </c>
      <c r="B167" t="s">
        <v>1652</v>
      </c>
      <c r="C167" t="s">
        <v>4955</v>
      </c>
      <c r="D167" t="s">
        <v>541</v>
      </c>
      <c r="E167" t="s">
        <v>1644</v>
      </c>
      <c r="F167" t="s">
        <v>5028</v>
      </c>
      <c r="G167">
        <v>8196</v>
      </c>
      <c r="H167" s="15">
        <v>24</v>
      </c>
      <c r="I167">
        <v>196703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24</v>
      </c>
      <c r="W167">
        <v>196703</v>
      </c>
      <c r="X167">
        <v>0</v>
      </c>
      <c r="Y167">
        <v>0</v>
      </c>
      <c r="Z167">
        <v>0</v>
      </c>
      <c r="AA167">
        <v>0</v>
      </c>
      <c r="AB167">
        <v>24</v>
      </c>
      <c r="AC167">
        <v>196702.56959999999</v>
      </c>
      <c r="AD167">
        <v>24</v>
      </c>
      <c r="AE167">
        <v>196702.56959999999</v>
      </c>
      <c r="AF167">
        <v>24</v>
      </c>
      <c r="AG167">
        <v>196702.56959999999</v>
      </c>
      <c r="AH167">
        <v>0</v>
      </c>
    </row>
    <row r="168" spans="1:34" x14ac:dyDescent="0.3">
      <c r="A168" t="s">
        <v>5242</v>
      </c>
      <c r="B168" t="s">
        <v>2298</v>
      </c>
      <c r="C168" t="s">
        <v>4934</v>
      </c>
      <c r="D168" t="s">
        <v>522</v>
      </c>
      <c r="E168" t="s">
        <v>2032</v>
      </c>
      <c r="F168" t="s">
        <v>5243</v>
      </c>
      <c r="G168">
        <v>1338</v>
      </c>
      <c r="H168" s="15">
        <v>146</v>
      </c>
      <c r="I168">
        <v>195371</v>
      </c>
      <c r="J168">
        <v>26</v>
      </c>
      <c r="K168">
        <v>34792</v>
      </c>
      <c r="L168">
        <v>12</v>
      </c>
      <c r="M168">
        <v>16058</v>
      </c>
      <c r="N168">
        <v>108</v>
      </c>
      <c r="O168">
        <v>144521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3">
      <c r="A169" t="s">
        <v>3112</v>
      </c>
      <c r="B169" t="s">
        <v>2780</v>
      </c>
      <c r="C169" t="s">
        <v>4875</v>
      </c>
      <c r="D169" t="s">
        <v>522</v>
      </c>
      <c r="E169" t="s">
        <v>1597</v>
      </c>
      <c r="F169" t="s">
        <v>5016</v>
      </c>
      <c r="G169">
        <v>5804</v>
      </c>
      <c r="H169" s="15">
        <v>33</v>
      </c>
      <c r="I169">
        <v>191545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29</v>
      </c>
      <c r="Q169">
        <v>168328</v>
      </c>
      <c r="R169">
        <v>1</v>
      </c>
      <c r="S169">
        <v>5804</v>
      </c>
      <c r="T169">
        <v>0</v>
      </c>
      <c r="U169">
        <v>0</v>
      </c>
      <c r="V169">
        <v>3</v>
      </c>
      <c r="W169">
        <v>17413</v>
      </c>
      <c r="X169">
        <v>0</v>
      </c>
      <c r="Y169">
        <v>0</v>
      </c>
      <c r="Z169">
        <v>0</v>
      </c>
      <c r="AA169">
        <v>0</v>
      </c>
      <c r="AB169">
        <v>4</v>
      </c>
      <c r="AC169">
        <v>23217.590400000001</v>
      </c>
      <c r="AD169">
        <v>3</v>
      </c>
      <c r="AE169">
        <v>17413.192800000001</v>
      </c>
      <c r="AF169">
        <v>3</v>
      </c>
      <c r="AG169">
        <v>17413.192800000001</v>
      </c>
      <c r="AH169">
        <v>0</v>
      </c>
    </row>
    <row r="170" spans="1:34" x14ac:dyDescent="0.3">
      <c r="A170" t="s">
        <v>3006</v>
      </c>
      <c r="B170" t="s">
        <v>1918</v>
      </c>
      <c r="C170" t="s">
        <v>4976</v>
      </c>
      <c r="D170" t="s">
        <v>522</v>
      </c>
      <c r="E170" t="s">
        <v>1597</v>
      </c>
      <c r="F170" t="s">
        <v>5031</v>
      </c>
      <c r="G170">
        <v>31715</v>
      </c>
      <c r="H170" s="15">
        <v>6</v>
      </c>
      <c r="I170">
        <v>190289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6</v>
      </c>
      <c r="W170">
        <v>190289</v>
      </c>
      <c r="X170">
        <v>0</v>
      </c>
      <c r="Y170">
        <v>0</v>
      </c>
      <c r="Z170">
        <v>0</v>
      </c>
      <c r="AA170">
        <v>0</v>
      </c>
      <c r="AB170">
        <v>6</v>
      </c>
      <c r="AC170">
        <v>190288.698</v>
      </c>
      <c r="AD170">
        <v>6</v>
      </c>
      <c r="AE170">
        <v>190288.698</v>
      </c>
      <c r="AF170">
        <v>6</v>
      </c>
      <c r="AG170">
        <v>190288.698</v>
      </c>
      <c r="AH170">
        <v>0</v>
      </c>
    </row>
    <row r="171" spans="1:34" x14ac:dyDescent="0.3">
      <c r="A171" t="s">
        <v>2175</v>
      </c>
      <c r="B171" t="s">
        <v>1596</v>
      </c>
      <c r="C171" t="s">
        <v>4945</v>
      </c>
      <c r="D171" t="s">
        <v>522</v>
      </c>
      <c r="E171" t="s">
        <v>1597</v>
      </c>
      <c r="F171" t="s">
        <v>5037</v>
      </c>
      <c r="G171">
        <v>8623</v>
      </c>
      <c r="H171" s="15">
        <v>22</v>
      </c>
      <c r="I171">
        <v>189697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22</v>
      </c>
      <c r="Y171">
        <v>189697</v>
      </c>
      <c r="Z171">
        <v>0</v>
      </c>
      <c r="AA171">
        <v>0</v>
      </c>
      <c r="AB171">
        <v>22</v>
      </c>
      <c r="AC171">
        <v>189696.79300000001</v>
      </c>
      <c r="AD171">
        <v>22</v>
      </c>
      <c r="AE171">
        <v>189696.79300000001</v>
      </c>
      <c r="AF171">
        <v>22</v>
      </c>
      <c r="AG171">
        <v>189696.79300000001</v>
      </c>
      <c r="AH171">
        <v>189696.79300000001</v>
      </c>
    </row>
    <row r="172" spans="1:34" x14ac:dyDescent="0.3">
      <c r="A172" t="s">
        <v>1946</v>
      </c>
      <c r="B172" t="s">
        <v>4216</v>
      </c>
      <c r="C172" t="s">
        <v>4892</v>
      </c>
      <c r="D172" t="s">
        <v>522</v>
      </c>
      <c r="E172" t="s">
        <v>565</v>
      </c>
      <c r="F172" t="s">
        <v>5121</v>
      </c>
      <c r="G172">
        <v>271</v>
      </c>
      <c r="H172" s="15">
        <v>697</v>
      </c>
      <c r="I172">
        <v>189084</v>
      </c>
      <c r="J172">
        <v>0</v>
      </c>
      <c r="K172">
        <v>0</v>
      </c>
      <c r="L172">
        <v>400</v>
      </c>
      <c r="M172">
        <v>108513</v>
      </c>
      <c r="N172">
        <v>297</v>
      </c>
      <c r="O172">
        <v>80571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3">
      <c r="A173" t="s">
        <v>2733</v>
      </c>
      <c r="B173" t="s">
        <v>4884</v>
      </c>
      <c r="C173" t="s">
        <v>4885</v>
      </c>
      <c r="D173" t="s">
        <v>522</v>
      </c>
      <c r="E173" t="s">
        <v>1600</v>
      </c>
      <c r="F173" t="s">
        <v>5032</v>
      </c>
      <c r="G173">
        <v>187388</v>
      </c>
      <c r="H173" s="15">
        <v>1</v>
      </c>
      <c r="I173">
        <v>187388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187388</v>
      </c>
      <c r="Z173">
        <v>0</v>
      </c>
      <c r="AA173">
        <v>0</v>
      </c>
      <c r="AB173">
        <v>1</v>
      </c>
      <c r="AC173">
        <v>187388.01</v>
      </c>
      <c r="AD173">
        <v>1</v>
      </c>
      <c r="AE173">
        <v>187388.01</v>
      </c>
      <c r="AF173">
        <v>1</v>
      </c>
      <c r="AG173">
        <v>187388.01</v>
      </c>
      <c r="AH173">
        <v>187388.01</v>
      </c>
    </row>
    <row r="174" spans="1:34" x14ac:dyDescent="0.3">
      <c r="A174" t="s">
        <v>10730</v>
      </c>
      <c r="B174" t="s">
        <v>1656</v>
      </c>
      <c r="C174" t="s">
        <v>4910</v>
      </c>
      <c r="D174" t="s">
        <v>563</v>
      </c>
      <c r="E174" t="s">
        <v>1657</v>
      </c>
      <c r="F174" t="s">
        <v>10731</v>
      </c>
      <c r="G174">
        <v>11507</v>
      </c>
      <c r="H174" s="15">
        <v>16</v>
      </c>
      <c r="I174">
        <v>184108</v>
      </c>
      <c r="J174">
        <v>0</v>
      </c>
      <c r="K174">
        <v>0</v>
      </c>
      <c r="L174">
        <v>16</v>
      </c>
      <c r="M174">
        <v>184108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">
      <c r="A175" t="s">
        <v>3009</v>
      </c>
      <c r="B175" t="s">
        <v>1918</v>
      </c>
      <c r="C175" t="s">
        <v>4976</v>
      </c>
      <c r="D175" t="s">
        <v>522</v>
      </c>
      <c r="E175" t="s">
        <v>1597</v>
      </c>
      <c r="F175" t="s">
        <v>4997</v>
      </c>
      <c r="G175">
        <v>18362</v>
      </c>
      <c r="H175" s="15">
        <v>10</v>
      </c>
      <c r="I175">
        <v>183620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10</v>
      </c>
      <c r="Y175">
        <v>183620</v>
      </c>
      <c r="Z175">
        <v>0</v>
      </c>
      <c r="AA175">
        <v>0</v>
      </c>
      <c r="AB175">
        <v>10</v>
      </c>
      <c r="AC175">
        <v>183619.984</v>
      </c>
      <c r="AD175">
        <v>10</v>
      </c>
      <c r="AE175">
        <v>183619.984</v>
      </c>
      <c r="AF175">
        <v>10</v>
      </c>
      <c r="AG175">
        <v>183619.984</v>
      </c>
      <c r="AH175">
        <v>183619.984</v>
      </c>
    </row>
    <row r="176" spans="1:34" x14ac:dyDescent="0.3">
      <c r="A176" t="s">
        <v>3148</v>
      </c>
      <c r="B176" t="s">
        <v>1656</v>
      </c>
      <c r="C176" t="s">
        <v>4910</v>
      </c>
      <c r="D176" t="s">
        <v>563</v>
      </c>
      <c r="E176" t="s">
        <v>1657</v>
      </c>
      <c r="F176" t="s">
        <v>5036</v>
      </c>
      <c r="G176">
        <v>91463</v>
      </c>
      <c r="H176" s="15">
        <v>2</v>
      </c>
      <c r="I176">
        <v>182926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</v>
      </c>
      <c r="U176">
        <v>182926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</v>
      </c>
      <c r="AC176">
        <v>182925.72</v>
      </c>
      <c r="AD176">
        <v>2</v>
      </c>
      <c r="AE176">
        <v>182925.72</v>
      </c>
      <c r="AF176">
        <v>0</v>
      </c>
      <c r="AG176">
        <v>0</v>
      </c>
      <c r="AH176">
        <v>0</v>
      </c>
    </row>
    <row r="177" spans="1:34" x14ac:dyDescent="0.3">
      <c r="A177" t="s">
        <v>10106</v>
      </c>
      <c r="B177" t="s">
        <v>4869</v>
      </c>
      <c r="C177" t="s">
        <v>4870</v>
      </c>
      <c r="D177" t="s">
        <v>541</v>
      </c>
      <c r="E177" t="s">
        <v>1600</v>
      </c>
      <c r="F177" t="s">
        <v>10107</v>
      </c>
      <c r="G177">
        <v>181445</v>
      </c>
      <c r="H177" s="15">
        <v>1</v>
      </c>
      <c r="I177">
        <v>181445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181445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3">
      <c r="A178" t="s">
        <v>3884</v>
      </c>
      <c r="B178" t="s">
        <v>120</v>
      </c>
      <c r="C178" t="s">
        <v>4864</v>
      </c>
      <c r="D178" t="s">
        <v>522</v>
      </c>
      <c r="E178" t="s">
        <v>523</v>
      </c>
      <c r="F178" t="s">
        <v>3886</v>
      </c>
      <c r="G178">
        <v>1961</v>
      </c>
      <c r="H178" s="15">
        <v>92</v>
      </c>
      <c r="I178">
        <v>180427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92</v>
      </c>
      <c r="S178">
        <v>180427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92</v>
      </c>
      <c r="AC178">
        <v>180427.45600000001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3">
      <c r="A179" t="s">
        <v>2441</v>
      </c>
      <c r="B179" t="s">
        <v>2031</v>
      </c>
      <c r="C179" t="s">
        <v>4880</v>
      </c>
      <c r="D179" t="s">
        <v>522</v>
      </c>
      <c r="E179" t="s">
        <v>2032</v>
      </c>
      <c r="F179" t="s">
        <v>4971</v>
      </c>
      <c r="G179">
        <v>1384</v>
      </c>
      <c r="H179" s="15">
        <v>130</v>
      </c>
      <c r="I179">
        <v>179885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130</v>
      </c>
      <c r="Y179">
        <v>179885</v>
      </c>
      <c r="Z179">
        <v>0</v>
      </c>
      <c r="AA179">
        <v>0</v>
      </c>
      <c r="AB179">
        <v>130</v>
      </c>
      <c r="AC179">
        <v>179885.47200000001</v>
      </c>
      <c r="AD179">
        <v>130</v>
      </c>
      <c r="AE179">
        <v>179885.47200000001</v>
      </c>
      <c r="AF179">
        <v>130</v>
      </c>
      <c r="AG179">
        <v>179885.47200000001</v>
      </c>
      <c r="AH179">
        <v>179885.47200000001</v>
      </c>
    </row>
    <row r="180" spans="1:34" x14ac:dyDescent="0.3">
      <c r="A180" t="s">
        <v>10732</v>
      </c>
      <c r="B180" t="s">
        <v>2210</v>
      </c>
      <c r="C180" t="s">
        <v>4887</v>
      </c>
      <c r="D180" t="s">
        <v>563</v>
      </c>
      <c r="E180" t="s">
        <v>2211</v>
      </c>
      <c r="F180" t="s">
        <v>10733</v>
      </c>
      <c r="G180">
        <v>1361</v>
      </c>
      <c r="H180" s="15">
        <v>132</v>
      </c>
      <c r="I180">
        <v>179673</v>
      </c>
      <c r="J180">
        <v>0</v>
      </c>
      <c r="K180">
        <v>0</v>
      </c>
      <c r="L180">
        <v>132</v>
      </c>
      <c r="M180">
        <v>179673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">
      <c r="A181" t="s">
        <v>2440</v>
      </c>
      <c r="B181" t="s">
        <v>2031</v>
      </c>
      <c r="C181" t="s">
        <v>4880</v>
      </c>
      <c r="D181" t="s">
        <v>522</v>
      </c>
      <c r="E181" t="s">
        <v>2032</v>
      </c>
      <c r="F181" t="s">
        <v>4971</v>
      </c>
      <c r="G181">
        <v>1528</v>
      </c>
      <c r="H181" s="15">
        <v>117</v>
      </c>
      <c r="I181">
        <v>178744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117</v>
      </c>
      <c r="Y181">
        <v>178744</v>
      </c>
      <c r="Z181">
        <v>0</v>
      </c>
      <c r="AA181">
        <v>0</v>
      </c>
      <c r="AB181">
        <v>117</v>
      </c>
      <c r="AC181">
        <v>178744.0239</v>
      </c>
      <c r="AD181">
        <v>117</v>
      </c>
      <c r="AE181">
        <v>178744.0239</v>
      </c>
      <c r="AF181">
        <v>117</v>
      </c>
      <c r="AG181">
        <v>178744.0239</v>
      </c>
      <c r="AH181">
        <v>178744.0239</v>
      </c>
    </row>
    <row r="182" spans="1:34" x14ac:dyDescent="0.3">
      <c r="A182" t="s">
        <v>3027</v>
      </c>
      <c r="B182" t="s">
        <v>1918</v>
      </c>
      <c r="C182" t="s">
        <v>4976</v>
      </c>
      <c r="D182" t="s">
        <v>522</v>
      </c>
      <c r="E182" t="s">
        <v>1597</v>
      </c>
      <c r="F182" t="s">
        <v>5215</v>
      </c>
      <c r="G182">
        <v>3362</v>
      </c>
      <c r="H182" s="15">
        <v>53</v>
      </c>
      <c r="I182">
        <v>178185</v>
      </c>
      <c r="J182">
        <v>0</v>
      </c>
      <c r="K182">
        <v>0</v>
      </c>
      <c r="L182">
        <v>0</v>
      </c>
      <c r="M182">
        <v>0</v>
      </c>
      <c r="N182">
        <v>30</v>
      </c>
      <c r="O182">
        <v>100859</v>
      </c>
      <c r="P182">
        <v>0</v>
      </c>
      <c r="Q182">
        <v>0</v>
      </c>
      <c r="R182">
        <v>23</v>
      </c>
      <c r="S182">
        <v>77325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23</v>
      </c>
      <c r="AC182">
        <v>77325.418099999995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">
      <c r="A183" t="s">
        <v>11459</v>
      </c>
      <c r="B183" t="s">
        <v>4884</v>
      </c>
      <c r="C183" t="s">
        <v>4885</v>
      </c>
      <c r="D183" t="s">
        <v>541</v>
      </c>
      <c r="E183" t="s">
        <v>1600</v>
      </c>
      <c r="F183" t="s">
        <v>11460</v>
      </c>
      <c r="G183">
        <v>89054</v>
      </c>
      <c r="H183" s="15">
        <v>2</v>
      </c>
      <c r="I183">
        <v>178107</v>
      </c>
      <c r="J183">
        <v>2</v>
      </c>
      <c r="K183">
        <v>178107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3">
      <c r="A184" t="s">
        <v>5039</v>
      </c>
      <c r="B184" t="s">
        <v>2780</v>
      </c>
      <c r="C184" t="s">
        <v>5012</v>
      </c>
      <c r="D184" t="s">
        <v>541</v>
      </c>
      <c r="E184" t="s">
        <v>1597</v>
      </c>
      <c r="F184" t="s">
        <v>5040</v>
      </c>
      <c r="G184">
        <v>178068</v>
      </c>
      <c r="H184" s="15">
        <v>1</v>
      </c>
      <c r="I184">
        <v>178068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178068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178067.52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3">
      <c r="A185" t="s">
        <v>2922</v>
      </c>
      <c r="B185" t="s">
        <v>2923</v>
      </c>
      <c r="C185" t="s">
        <v>5113</v>
      </c>
      <c r="D185" t="s">
        <v>522</v>
      </c>
      <c r="E185" t="s">
        <v>2384</v>
      </c>
      <c r="F185" t="s">
        <v>5114</v>
      </c>
      <c r="G185">
        <v>390</v>
      </c>
      <c r="H185" s="15">
        <v>456</v>
      </c>
      <c r="I185">
        <v>177880</v>
      </c>
      <c r="J185">
        <v>0</v>
      </c>
      <c r="K185">
        <v>0</v>
      </c>
      <c r="L185">
        <v>0</v>
      </c>
      <c r="M185">
        <v>0</v>
      </c>
      <c r="N185">
        <v>250</v>
      </c>
      <c r="O185">
        <v>97522</v>
      </c>
      <c r="P185">
        <v>0</v>
      </c>
      <c r="Q185">
        <v>0</v>
      </c>
      <c r="R185">
        <v>0</v>
      </c>
      <c r="S185">
        <v>0</v>
      </c>
      <c r="T185">
        <v>206</v>
      </c>
      <c r="U185">
        <v>80358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206</v>
      </c>
      <c r="AC185">
        <v>80357.901400000002</v>
      </c>
      <c r="AD185">
        <v>206</v>
      </c>
      <c r="AE185">
        <v>80357.901400000002</v>
      </c>
      <c r="AF185">
        <v>0</v>
      </c>
      <c r="AG185">
        <v>0</v>
      </c>
      <c r="AH185">
        <v>0</v>
      </c>
    </row>
    <row r="186" spans="1:34" x14ac:dyDescent="0.3">
      <c r="A186" t="s">
        <v>2924</v>
      </c>
      <c r="B186" t="s">
        <v>2596</v>
      </c>
      <c r="C186" t="s">
        <v>4985</v>
      </c>
      <c r="D186" t="s">
        <v>522</v>
      </c>
      <c r="E186" t="s">
        <v>1668</v>
      </c>
      <c r="F186" t="s">
        <v>5045</v>
      </c>
      <c r="G186">
        <v>8813</v>
      </c>
      <c r="H186" s="15">
        <v>20</v>
      </c>
      <c r="I186">
        <v>176250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20</v>
      </c>
      <c r="Y186">
        <v>176250</v>
      </c>
      <c r="Z186">
        <v>0</v>
      </c>
      <c r="AA186">
        <v>0</v>
      </c>
      <c r="AB186">
        <v>20</v>
      </c>
      <c r="AC186">
        <v>176250.06</v>
      </c>
      <c r="AD186">
        <v>20</v>
      </c>
      <c r="AE186">
        <v>176250.06</v>
      </c>
      <c r="AF186">
        <v>20</v>
      </c>
      <c r="AG186">
        <v>176250.06</v>
      </c>
      <c r="AH186">
        <v>176250.06</v>
      </c>
    </row>
    <row r="187" spans="1:34" x14ac:dyDescent="0.3">
      <c r="A187" t="s">
        <v>159</v>
      </c>
      <c r="B187" t="s">
        <v>120</v>
      </c>
      <c r="C187" t="s">
        <v>4864</v>
      </c>
      <c r="D187" t="s">
        <v>522</v>
      </c>
      <c r="E187" t="s">
        <v>523</v>
      </c>
      <c r="F187" t="s">
        <v>10105</v>
      </c>
      <c r="G187">
        <v>4177</v>
      </c>
      <c r="H187" s="15">
        <v>42</v>
      </c>
      <c r="I187">
        <v>175440</v>
      </c>
      <c r="J187">
        <v>0</v>
      </c>
      <c r="K187">
        <v>0</v>
      </c>
      <c r="L187">
        <v>1</v>
      </c>
      <c r="M187">
        <v>4177</v>
      </c>
      <c r="N187">
        <v>41</v>
      </c>
      <c r="O187">
        <v>171262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">
      <c r="A188" t="s">
        <v>2737</v>
      </c>
      <c r="B188" t="s">
        <v>4884</v>
      </c>
      <c r="C188" t="s">
        <v>4885</v>
      </c>
      <c r="D188" t="s">
        <v>522</v>
      </c>
      <c r="E188" t="s">
        <v>1600</v>
      </c>
      <c r="F188" t="s">
        <v>5049</v>
      </c>
      <c r="G188">
        <v>43307</v>
      </c>
      <c r="H188" s="15">
        <v>4</v>
      </c>
      <c r="I188">
        <v>173228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86614</v>
      </c>
      <c r="P188">
        <v>2</v>
      </c>
      <c r="Q188">
        <v>86614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x14ac:dyDescent="0.3">
      <c r="A189" t="s">
        <v>222</v>
      </c>
      <c r="B189" t="s">
        <v>120</v>
      </c>
      <c r="C189" t="s">
        <v>4864</v>
      </c>
      <c r="D189" t="s">
        <v>522</v>
      </c>
      <c r="E189" t="s">
        <v>523</v>
      </c>
      <c r="F189" t="s">
        <v>3725</v>
      </c>
      <c r="G189">
        <v>1946</v>
      </c>
      <c r="H189" s="15">
        <v>89</v>
      </c>
      <c r="I189">
        <v>173211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89</v>
      </c>
      <c r="U189">
        <v>173211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89</v>
      </c>
      <c r="AC189">
        <v>173211.177</v>
      </c>
      <c r="AD189">
        <v>89</v>
      </c>
      <c r="AE189">
        <v>173211.177</v>
      </c>
      <c r="AF189">
        <v>0</v>
      </c>
      <c r="AG189">
        <v>0</v>
      </c>
      <c r="AH189">
        <v>0</v>
      </c>
    </row>
    <row r="190" spans="1:34" x14ac:dyDescent="0.3">
      <c r="A190" t="s">
        <v>2848</v>
      </c>
      <c r="B190" t="s">
        <v>2780</v>
      </c>
      <c r="C190" t="s">
        <v>4875</v>
      </c>
      <c r="D190" t="s">
        <v>522</v>
      </c>
      <c r="E190" t="s">
        <v>1597</v>
      </c>
      <c r="F190" t="s">
        <v>5035</v>
      </c>
      <c r="G190">
        <v>11479</v>
      </c>
      <c r="H190" s="15">
        <v>15</v>
      </c>
      <c r="I190">
        <v>172184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10</v>
      </c>
      <c r="S190">
        <v>114790</v>
      </c>
      <c r="T190">
        <v>0</v>
      </c>
      <c r="U190">
        <v>0</v>
      </c>
      <c r="V190">
        <v>5</v>
      </c>
      <c r="W190">
        <v>57395</v>
      </c>
      <c r="X190">
        <v>0</v>
      </c>
      <c r="Y190">
        <v>0</v>
      </c>
      <c r="Z190">
        <v>0</v>
      </c>
      <c r="AA190">
        <v>0</v>
      </c>
      <c r="AB190">
        <v>15</v>
      </c>
      <c r="AC190">
        <v>172184.26199999999</v>
      </c>
      <c r="AD190">
        <v>5</v>
      </c>
      <c r="AE190">
        <v>57394.754000000001</v>
      </c>
      <c r="AF190">
        <v>5</v>
      </c>
      <c r="AG190">
        <v>57394.754000000001</v>
      </c>
      <c r="AH190">
        <v>0</v>
      </c>
    </row>
    <row r="191" spans="1:34" x14ac:dyDescent="0.3">
      <c r="A191" t="s">
        <v>756</v>
      </c>
      <c r="B191" t="s">
        <v>120</v>
      </c>
      <c r="C191" t="s">
        <v>4864</v>
      </c>
      <c r="D191" t="s">
        <v>522</v>
      </c>
      <c r="E191" t="s">
        <v>523</v>
      </c>
      <c r="F191" t="s">
        <v>3635</v>
      </c>
      <c r="G191">
        <v>6586</v>
      </c>
      <c r="H191" s="15">
        <v>26</v>
      </c>
      <c r="I191">
        <v>171237</v>
      </c>
      <c r="J191">
        <v>2</v>
      </c>
      <c r="K191">
        <v>13172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24</v>
      </c>
      <c r="W191">
        <v>158065</v>
      </c>
      <c r="X191">
        <v>0</v>
      </c>
      <c r="Y191">
        <v>0</v>
      </c>
      <c r="Z191">
        <v>0</v>
      </c>
      <c r="AA191">
        <v>0</v>
      </c>
      <c r="AB191">
        <v>24</v>
      </c>
      <c r="AC191">
        <v>158065.296</v>
      </c>
      <c r="AD191">
        <v>24</v>
      </c>
      <c r="AE191">
        <v>158065.296</v>
      </c>
      <c r="AF191">
        <v>24</v>
      </c>
      <c r="AG191">
        <v>158065.296</v>
      </c>
      <c r="AH191">
        <v>0</v>
      </c>
    </row>
    <row r="192" spans="1:34" x14ac:dyDescent="0.3">
      <c r="A192" t="s">
        <v>3196</v>
      </c>
      <c r="B192" t="s">
        <v>2310</v>
      </c>
      <c r="C192" t="s">
        <v>4968</v>
      </c>
      <c r="D192" t="s">
        <v>522</v>
      </c>
      <c r="E192" t="s">
        <v>1501</v>
      </c>
      <c r="F192" t="s">
        <v>5112</v>
      </c>
      <c r="G192">
        <v>6114</v>
      </c>
      <c r="H192" s="15">
        <v>28</v>
      </c>
      <c r="I192">
        <v>171201</v>
      </c>
      <c r="J192">
        <v>0</v>
      </c>
      <c r="K192">
        <v>0</v>
      </c>
      <c r="L192">
        <v>0</v>
      </c>
      <c r="M192">
        <v>0</v>
      </c>
      <c r="N192">
        <v>5</v>
      </c>
      <c r="O192">
        <v>30572</v>
      </c>
      <c r="P192">
        <v>6</v>
      </c>
      <c r="Q192">
        <v>36686</v>
      </c>
      <c r="R192">
        <v>6</v>
      </c>
      <c r="S192">
        <v>36686</v>
      </c>
      <c r="T192">
        <v>11</v>
      </c>
      <c r="U192">
        <v>67258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17</v>
      </c>
      <c r="AC192">
        <v>103943.75109999999</v>
      </c>
      <c r="AD192">
        <v>11</v>
      </c>
      <c r="AE192">
        <v>67257.721300000005</v>
      </c>
      <c r="AF192">
        <v>0</v>
      </c>
      <c r="AG192">
        <v>0</v>
      </c>
      <c r="AH192">
        <v>0</v>
      </c>
    </row>
    <row r="193" spans="1:34" x14ac:dyDescent="0.3">
      <c r="A193" t="s">
        <v>3004</v>
      </c>
      <c r="B193" t="s">
        <v>1918</v>
      </c>
      <c r="C193" t="s">
        <v>4976</v>
      </c>
      <c r="D193" t="s">
        <v>522</v>
      </c>
      <c r="E193" t="s">
        <v>1597</v>
      </c>
      <c r="F193" t="s">
        <v>4977</v>
      </c>
      <c r="G193">
        <v>18997</v>
      </c>
      <c r="H193" s="15">
        <v>9</v>
      </c>
      <c r="I193">
        <v>170970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9</v>
      </c>
      <c r="W193">
        <v>170970</v>
      </c>
      <c r="X193">
        <v>0</v>
      </c>
      <c r="Y193">
        <v>0</v>
      </c>
      <c r="Z193">
        <v>0</v>
      </c>
      <c r="AA193">
        <v>0</v>
      </c>
      <c r="AB193">
        <v>9</v>
      </c>
      <c r="AC193">
        <v>170970.408</v>
      </c>
      <c r="AD193">
        <v>9</v>
      </c>
      <c r="AE193">
        <v>170970.408</v>
      </c>
      <c r="AF193">
        <v>9</v>
      </c>
      <c r="AG193">
        <v>170970.408</v>
      </c>
      <c r="AH193">
        <v>0</v>
      </c>
    </row>
    <row r="194" spans="1:34" x14ac:dyDescent="0.3">
      <c r="A194" t="s">
        <v>1693</v>
      </c>
      <c r="B194" t="s">
        <v>1656</v>
      </c>
      <c r="C194" t="s">
        <v>4910</v>
      </c>
      <c r="D194" t="s">
        <v>522</v>
      </c>
      <c r="E194" t="s">
        <v>1657</v>
      </c>
      <c r="F194" t="s">
        <v>5053</v>
      </c>
      <c r="G194">
        <v>56723</v>
      </c>
      <c r="H194" s="15">
        <v>3</v>
      </c>
      <c r="I194">
        <v>170170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</v>
      </c>
      <c r="U194">
        <v>170170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3</v>
      </c>
      <c r="AC194">
        <v>170170.11</v>
      </c>
      <c r="AD194">
        <v>3</v>
      </c>
      <c r="AE194">
        <v>170170.11</v>
      </c>
      <c r="AF194">
        <v>0</v>
      </c>
      <c r="AG194">
        <v>0</v>
      </c>
      <c r="AH194">
        <v>0</v>
      </c>
    </row>
    <row r="195" spans="1:34" x14ac:dyDescent="0.3">
      <c r="A195" t="s">
        <v>10691</v>
      </c>
      <c r="B195" t="s">
        <v>262</v>
      </c>
      <c r="C195" t="s">
        <v>4899</v>
      </c>
      <c r="D195" t="s">
        <v>522</v>
      </c>
      <c r="E195" t="s">
        <v>523</v>
      </c>
      <c r="F195" t="s">
        <v>10692</v>
      </c>
      <c r="G195">
        <v>7007</v>
      </c>
      <c r="H195" s="15">
        <v>24</v>
      </c>
      <c r="I195">
        <v>168170</v>
      </c>
      <c r="J195">
        <v>24</v>
      </c>
      <c r="K195">
        <v>168170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3">
      <c r="A196" t="s">
        <v>1690</v>
      </c>
      <c r="B196" t="s">
        <v>1656</v>
      </c>
      <c r="C196" t="s">
        <v>4910</v>
      </c>
      <c r="D196" t="s">
        <v>522</v>
      </c>
      <c r="E196" t="s">
        <v>1657</v>
      </c>
      <c r="F196" t="s">
        <v>5056</v>
      </c>
      <c r="G196">
        <v>28001</v>
      </c>
      <c r="H196" s="15">
        <v>6</v>
      </c>
      <c r="I196">
        <v>168005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6</v>
      </c>
      <c r="Y196">
        <v>168005</v>
      </c>
      <c r="Z196">
        <v>0</v>
      </c>
      <c r="AA196">
        <v>0</v>
      </c>
      <c r="AB196">
        <v>6</v>
      </c>
      <c r="AC196">
        <v>168004.89180000001</v>
      </c>
      <c r="AD196">
        <v>6</v>
      </c>
      <c r="AE196">
        <v>168004.89180000001</v>
      </c>
      <c r="AF196">
        <v>6</v>
      </c>
      <c r="AG196">
        <v>168004.89180000001</v>
      </c>
      <c r="AH196">
        <v>168004.89180000001</v>
      </c>
    </row>
    <row r="197" spans="1:34" x14ac:dyDescent="0.3">
      <c r="A197" t="s">
        <v>764</v>
      </c>
      <c r="B197" t="s">
        <v>120</v>
      </c>
      <c r="C197" t="s">
        <v>4864</v>
      </c>
      <c r="D197" t="s">
        <v>522</v>
      </c>
      <c r="E197" t="s">
        <v>523</v>
      </c>
      <c r="F197" t="s">
        <v>3522</v>
      </c>
      <c r="G197">
        <v>3036</v>
      </c>
      <c r="H197" s="15">
        <v>55</v>
      </c>
      <c r="I197">
        <v>167003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55</v>
      </c>
      <c r="W197">
        <v>167003</v>
      </c>
      <c r="X197">
        <v>0</v>
      </c>
      <c r="Y197">
        <v>0</v>
      </c>
      <c r="Z197">
        <v>0</v>
      </c>
      <c r="AA197">
        <v>0</v>
      </c>
      <c r="AB197">
        <v>55</v>
      </c>
      <c r="AC197">
        <v>167003.1</v>
      </c>
      <c r="AD197">
        <v>55</v>
      </c>
      <c r="AE197">
        <v>167003.1</v>
      </c>
      <c r="AF197">
        <v>55</v>
      </c>
      <c r="AG197">
        <v>167003.1</v>
      </c>
      <c r="AH197">
        <v>0</v>
      </c>
    </row>
    <row r="198" spans="1:34" x14ac:dyDescent="0.3">
      <c r="A198" t="s">
        <v>1362</v>
      </c>
      <c r="B198" t="s">
        <v>2116</v>
      </c>
      <c r="C198" t="s">
        <v>5291</v>
      </c>
      <c r="D198" t="s">
        <v>522</v>
      </c>
      <c r="E198" t="s">
        <v>565</v>
      </c>
      <c r="F198" t="s">
        <v>10734</v>
      </c>
      <c r="G198">
        <v>3475</v>
      </c>
      <c r="H198" s="15">
        <v>48</v>
      </c>
      <c r="I198">
        <v>166800</v>
      </c>
      <c r="J198">
        <v>0</v>
      </c>
      <c r="K198">
        <v>0</v>
      </c>
      <c r="L198">
        <v>48</v>
      </c>
      <c r="M198">
        <v>166800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3">
      <c r="A199" t="s">
        <v>2939</v>
      </c>
      <c r="B199" t="s">
        <v>4884</v>
      </c>
      <c r="C199" t="s">
        <v>4885</v>
      </c>
      <c r="D199" t="s">
        <v>541</v>
      </c>
      <c r="E199" t="s">
        <v>1600</v>
      </c>
      <c r="F199" t="s">
        <v>5057</v>
      </c>
      <c r="G199">
        <v>55189</v>
      </c>
      <c r="H199" s="15">
        <v>3</v>
      </c>
      <c r="I199">
        <v>165568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</v>
      </c>
      <c r="Y199">
        <v>165568</v>
      </c>
      <c r="Z199">
        <v>0</v>
      </c>
      <c r="AA199">
        <v>0</v>
      </c>
      <c r="AB199">
        <v>3</v>
      </c>
      <c r="AC199">
        <v>165568.29300000001</v>
      </c>
      <c r="AD199">
        <v>3</v>
      </c>
      <c r="AE199">
        <v>165568.29300000001</v>
      </c>
      <c r="AF199">
        <v>3</v>
      </c>
      <c r="AG199">
        <v>165568.29300000001</v>
      </c>
      <c r="AH199">
        <v>165568.29300000001</v>
      </c>
    </row>
    <row r="200" spans="1:34" x14ac:dyDescent="0.3">
      <c r="A200" t="s">
        <v>2933</v>
      </c>
      <c r="B200" t="s">
        <v>2596</v>
      </c>
      <c r="C200" t="s">
        <v>4985</v>
      </c>
      <c r="D200" t="s">
        <v>522</v>
      </c>
      <c r="E200" t="s">
        <v>1668</v>
      </c>
      <c r="F200" t="s">
        <v>5234</v>
      </c>
      <c r="G200">
        <v>2612</v>
      </c>
      <c r="H200" s="15">
        <v>63</v>
      </c>
      <c r="I200">
        <v>164554</v>
      </c>
      <c r="J200">
        <v>0</v>
      </c>
      <c r="K200">
        <v>0</v>
      </c>
      <c r="L200">
        <v>50</v>
      </c>
      <c r="M200">
        <v>130599</v>
      </c>
      <c r="N200">
        <v>0</v>
      </c>
      <c r="O200">
        <v>0</v>
      </c>
      <c r="P200">
        <v>0</v>
      </c>
      <c r="Q200">
        <v>0</v>
      </c>
      <c r="R200">
        <v>13</v>
      </c>
      <c r="S200">
        <v>33956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13</v>
      </c>
      <c r="AC200">
        <v>33955.664599999996</v>
      </c>
      <c r="AD200">
        <v>0</v>
      </c>
      <c r="AE200">
        <v>0</v>
      </c>
      <c r="AF200">
        <v>0</v>
      </c>
      <c r="AG200">
        <v>0</v>
      </c>
      <c r="AH200">
        <v>0</v>
      </c>
    </row>
    <row r="201" spans="1:34" x14ac:dyDescent="0.3">
      <c r="A201" t="s">
        <v>11461</v>
      </c>
      <c r="B201" t="s">
        <v>1656</v>
      </c>
      <c r="C201" t="s">
        <v>4910</v>
      </c>
      <c r="D201" t="s">
        <v>522</v>
      </c>
      <c r="E201" t="s">
        <v>1657</v>
      </c>
      <c r="F201" t="s">
        <v>11462</v>
      </c>
      <c r="G201">
        <v>54491</v>
      </c>
      <c r="H201" s="15">
        <v>3</v>
      </c>
      <c r="I201">
        <v>163472</v>
      </c>
      <c r="J201">
        <v>3</v>
      </c>
      <c r="K201">
        <v>163472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3">
      <c r="A202" t="s">
        <v>2418</v>
      </c>
      <c r="B202" t="s">
        <v>2031</v>
      </c>
      <c r="C202" t="s">
        <v>4880</v>
      </c>
      <c r="D202" t="s">
        <v>541</v>
      </c>
      <c r="E202" t="s">
        <v>2032</v>
      </c>
      <c r="F202" t="s">
        <v>4972</v>
      </c>
      <c r="G202">
        <v>1316</v>
      </c>
      <c r="H202" s="15">
        <v>123</v>
      </c>
      <c r="I202">
        <v>161899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123</v>
      </c>
      <c r="Y202">
        <v>161899</v>
      </c>
      <c r="Z202">
        <v>0</v>
      </c>
      <c r="AA202">
        <v>0</v>
      </c>
      <c r="AB202">
        <v>123</v>
      </c>
      <c r="AC202">
        <v>161899.0575</v>
      </c>
      <c r="AD202">
        <v>123</v>
      </c>
      <c r="AE202">
        <v>161899.0575</v>
      </c>
      <c r="AF202">
        <v>123</v>
      </c>
      <c r="AG202">
        <v>161899.0575</v>
      </c>
      <c r="AH202">
        <v>161899.0575</v>
      </c>
    </row>
    <row r="203" spans="1:34" x14ac:dyDescent="0.3">
      <c r="A203" t="s">
        <v>3085</v>
      </c>
      <c r="B203" t="s">
        <v>1918</v>
      </c>
      <c r="C203" t="s">
        <v>5061</v>
      </c>
      <c r="D203" t="s">
        <v>522</v>
      </c>
      <c r="E203" t="s">
        <v>1597</v>
      </c>
      <c r="F203" t="s">
        <v>5064</v>
      </c>
      <c r="G203">
        <v>40327</v>
      </c>
      <c r="H203" s="15">
        <v>4</v>
      </c>
      <c r="I203">
        <v>161310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</v>
      </c>
      <c r="Y203">
        <v>161310</v>
      </c>
      <c r="Z203">
        <v>0</v>
      </c>
      <c r="AA203">
        <v>0</v>
      </c>
      <c r="AB203">
        <v>4</v>
      </c>
      <c r="AC203">
        <v>161309.57680000001</v>
      </c>
      <c r="AD203">
        <v>4</v>
      </c>
      <c r="AE203">
        <v>161309.57680000001</v>
      </c>
      <c r="AF203">
        <v>4</v>
      </c>
      <c r="AG203">
        <v>161309.57680000001</v>
      </c>
      <c r="AH203">
        <v>161309.57680000001</v>
      </c>
    </row>
    <row r="204" spans="1:34" x14ac:dyDescent="0.3">
      <c r="A204" t="s">
        <v>11277</v>
      </c>
      <c r="B204" t="s">
        <v>262</v>
      </c>
      <c r="C204" t="s">
        <v>4899</v>
      </c>
      <c r="D204" t="s">
        <v>522</v>
      </c>
      <c r="E204" t="s">
        <v>523</v>
      </c>
      <c r="F204" t="s">
        <v>11463</v>
      </c>
      <c r="G204">
        <v>700</v>
      </c>
      <c r="H204" s="15">
        <v>227</v>
      </c>
      <c r="I204">
        <v>158787</v>
      </c>
      <c r="J204">
        <v>227</v>
      </c>
      <c r="K204">
        <v>158787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">
      <c r="A205" t="s">
        <v>1763</v>
      </c>
      <c r="B205" t="s">
        <v>1738</v>
      </c>
      <c r="C205" t="s">
        <v>5068</v>
      </c>
      <c r="D205" t="s">
        <v>563</v>
      </c>
      <c r="E205" t="s">
        <v>1644</v>
      </c>
      <c r="F205" t="s">
        <v>5069</v>
      </c>
      <c r="G205">
        <v>1321</v>
      </c>
      <c r="H205" s="15">
        <v>120</v>
      </c>
      <c r="I205">
        <v>158467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120</v>
      </c>
      <c r="Y205">
        <v>158467</v>
      </c>
      <c r="Z205">
        <v>0</v>
      </c>
      <c r="AA205">
        <v>0</v>
      </c>
      <c r="AB205">
        <v>120</v>
      </c>
      <c r="AC205">
        <v>158467.14000000001</v>
      </c>
      <c r="AD205">
        <v>120</v>
      </c>
      <c r="AE205">
        <v>158467.14000000001</v>
      </c>
      <c r="AF205">
        <v>120</v>
      </c>
      <c r="AG205">
        <v>158467.14000000001</v>
      </c>
      <c r="AH205">
        <v>158467.14000000001</v>
      </c>
    </row>
    <row r="206" spans="1:34" x14ac:dyDescent="0.3">
      <c r="A206" t="s">
        <v>3193</v>
      </c>
      <c r="B206" t="s">
        <v>2310</v>
      </c>
      <c r="C206" t="s">
        <v>4968</v>
      </c>
      <c r="D206" t="s">
        <v>522</v>
      </c>
      <c r="E206" t="s">
        <v>1501</v>
      </c>
      <c r="F206" t="s">
        <v>4998</v>
      </c>
      <c r="G206">
        <v>19762</v>
      </c>
      <c r="H206" s="15">
        <v>8</v>
      </c>
      <c r="I206">
        <v>158094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19762</v>
      </c>
      <c r="P206">
        <v>0</v>
      </c>
      <c r="Q206">
        <v>0</v>
      </c>
      <c r="R206">
        <v>0</v>
      </c>
      <c r="S206">
        <v>0</v>
      </c>
      <c r="T206">
        <v>7</v>
      </c>
      <c r="U206">
        <v>138332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7</v>
      </c>
      <c r="AC206">
        <v>138331.98749999999</v>
      </c>
      <c r="AD206">
        <v>7</v>
      </c>
      <c r="AE206">
        <v>138331.98749999999</v>
      </c>
      <c r="AF206">
        <v>0</v>
      </c>
      <c r="AG206">
        <v>0</v>
      </c>
      <c r="AH206">
        <v>0</v>
      </c>
    </row>
    <row r="207" spans="1:34" x14ac:dyDescent="0.3">
      <c r="A207" t="s">
        <v>286</v>
      </c>
      <c r="B207" t="s">
        <v>262</v>
      </c>
      <c r="C207" t="s">
        <v>4899</v>
      </c>
      <c r="D207" t="s">
        <v>522</v>
      </c>
      <c r="E207" t="s">
        <v>523</v>
      </c>
      <c r="F207" t="s">
        <v>287</v>
      </c>
      <c r="G207">
        <v>1378</v>
      </c>
      <c r="H207" s="15">
        <v>114</v>
      </c>
      <c r="I207">
        <v>157081</v>
      </c>
      <c r="J207">
        <v>0</v>
      </c>
      <c r="K207">
        <v>0</v>
      </c>
      <c r="L207">
        <v>78</v>
      </c>
      <c r="M207">
        <v>107476</v>
      </c>
      <c r="N207">
        <v>28</v>
      </c>
      <c r="O207">
        <v>38581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8</v>
      </c>
      <c r="W207">
        <v>11023</v>
      </c>
      <c r="X207">
        <v>0</v>
      </c>
      <c r="Y207">
        <v>0</v>
      </c>
      <c r="Z207">
        <v>0</v>
      </c>
      <c r="AA207">
        <v>0</v>
      </c>
      <c r="AB207">
        <v>8</v>
      </c>
      <c r="AC207">
        <v>11023.193600000001</v>
      </c>
      <c r="AD207">
        <v>8</v>
      </c>
      <c r="AE207">
        <v>11023.193600000001</v>
      </c>
      <c r="AF207">
        <v>8</v>
      </c>
      <c r="AG207">
        <v>11023.193600000001</v>
      </c>
      <c r="AH207">
        <v>0</v>
      </c>
    </row>
    <row r="208" spans="1:34" x14ac:dyDescent="0.3">
      <c r="A208" t="s">
        <v>2771</v>
      </c>
      <c r="B208" t="s">
        <v>4884</v>
      </c>
      <c r="C208" t="s">
        <v>4885</v>
      </c>
      <c r="D208" t="s">
        <v>541</v>
      </c>
      <c r="E208" t="s">
        <v>1600</v>
      </c>
      <c r="F208" t="s">
        <v>5072</v>
      </c>
      <c r="G208">
        <v>78488</v>
      </c>
      <c r="H208" s="15">
        <v>2</v>
      </c>
      <c r="I208">
        <v>156975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</v>
      </c>
      <c r="U208">
        <v>156975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2</v>
      </c>
      <c r="AC208">
        <v>156975.48800000001</v>
      </c>
      <c r="AD208">
        <v>2</v>
      </c>
      <c r="AE208">
        <v>156975.48800000001</v>
      </c>
      <c r="AF208">
        <v>0</v>
      </c>
      <c r="AG208">
        <v>0</v>
      </c>
      <c r="AH208">
        <v>0</v>
      </c>
    </row>
    <row r="209" spans="1:34" x14ac:dyDescent="0.3">
      <c r="A209" t="s">
        <v>3012</v>
      </c>
      <c r="B209" t="s">
        <v>1918</v>
      </c>
      <c r="C209" t="s">
        <v>5073</v>
      </c>
      <c r="D209" t="s">
        <v>522</v>
      </c>
      <c r="E209" t="s">
        <v>1597</v>
      </c>
      <c r="F209" t="s">
        <v>5074</v>
      </c>
      <c r="G209">
        <v>156615</v>
      </c>
      <c r="H209" s="15">
        <v>1</v>
      </c>
      <c r="I209">
        <v>156615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156615</v>
      </c>
      <c r="Z209">
        <v>0</v>
      </c>
      <c r="AA209">
        <v>0</v>
      </c>
      <c r="AB209">
        <v>1</v>
      </c>
      <c r="AC209">
        <v>156614.78890000001</v>
      </c>
      <c r="AD209">
        <v>1</v>
      </c>
      <c r="AE209">
        <v>156614.78890000001</v>
      </c>
      <c r="AF209">
        <v>1</v>
      </c>
      <c r="AG209">
        <v>156614.78890000001</v>
      </c>
      <c r="AH209">
        <v>156614.78890000001</v>
      </c>
    </row>
    <row r="210" spans="1:34" x14ac:dyDescent="0.3">
      <c r="A210" t="s">
        <v>206</v>
      </c>
      <c r="B210" t="s">
        <v>120</v>
      </c>
      <c r="C210" t="s">
        <v>4864</v>
      </c>
      <c r="D210" t="s">
        <v>522</v>
      </c>
      <c r="E210" t="s">
        <v>523</v>
      </c>
      <c r="F210" t="s">
        <v>3578</v>
      </c>
      <c r="G210">
        <v>794</v>
      </c>
      <c r="H210" s="15">
        <v>197</v>
      </c>
      <c r="I210">
        <v>156474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40</v>
      </c>
      <c r="U210">
        <v>31771</v>
      </c>
      <c r="V210">
        <v>70</v>
      </c>
      <c r="W210">
        <v>55600</v>
      </c>
      <c r="X210">
        <v>87</v>
      </c>
      <c r="Y210">
        <v>69103</v>
      </c>
      <c r="Z210">
        <v>0</v>
      </c>
      <c r="AA210">
        <v>0</v>
      </c>
      <c r="AB210">
        <v>197</v>
      </c>
      <c r="AC210">
        <v>156473.51459999999</v>
      </c>
      <c r="AD210">
        <v>197</v>
      </c>
      <c r="AE210">
        <v>156473.51459999999</v>
      </c>
      <c r="AF210">
        <v>157</v>
      </c>
      <c r="AG210">
        <v>124702.2426</v>
      </c>
      <c r="AH210">
        <v>69102.516600000003</v>
      </c>
    </row>
    <row r="211" spans="1:34" x14ac:dyDescent="0.3">
      <c r="A211" t="s">
        <v>299</v>
      </c>
      <c r="B211" t="s">
        <v>359</v>
      </c>
      <c r="C211" t="s">
        <v>4898</v>
      </c>
      <c r="D211" t="s">
        <v>522</v>
      </c>
      <c r="E211" t="s">
        <v>523</v>
      </c>
      <c r="F211" t="s">
        <v>5129</v>
      </c>
      <c r="G211">
        <v>3791</v>
      </c>
      <c r="H211" s="15">
        <v>41</v>
      </c>
      <c r="I211">
        <v>155446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20</v>
      </c>
      <c r="Q211">
        <v>75827</v>
      </c>
      <c r="R211">
        <v>0</v>
      </c>
      <c r="S211">
        <v>0</v>
      </c>
      <c r="T211">
        <v>2</v>
      </c>
      <c r="U211">
        <v>7583</v>
      </c>
      <c r="V211">
        <v>19</v>
      </c>
      <c r="W211">
        <v>72036</v>
      </c>
      <c r="X211">
        <v>0</v>
      </c>
      <c r="Y211">
        <v>0</v>
      </c>
      <c r="Z211">
        <v>0</v>
      </c>
      <c r="AA211">
        <v>0</v>
      </c>
      <c r="AB211">
        <v>21</v>
      </c>
      <c r="AC211">
        <v>79618.608300000007</v>
      </c>
      <c r="AD211">
        <v>21</v>
      </c>
      <c r="AE211">
        <v>79618.608300000007</v>
      </c>
      <c r="AF211">
        <v>19</v>
      </c>
      <c r="AG211">
        <v>72035.883700000006</v>
      </c>
      <c r="AH211">
        <v>0</v>
      </c>
    </row>
    <row r="212" spans="1:34" x14ac:dyDescent="0.3">
      <c r="A212" t="s">
        <v>3097</v>
      </c>
      <c r="B212" t="s">
        <v>1918</v>
      </c>
      <c r="C212" t="s">
        <v>5061</v>
      </c>
      <c r="D212" t="s">
        <v>522</v>
      </c>
      <c r="E212" t="s">
        <v>1597</v>
      </c>
      <c r="F212" t="s">
        <v>5075</v>
      </c>
      <c r="G212">
        <v>5920</v>
      </c>
      <c r="H212" s="15">
        <v>26</v>
      </c>
      <c r="I212">
        <v>153918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24</v>
      </c>
      <c r="S212">
        <v>142078</v>
      </c>
      <c r="T212">
        <v>0</v>
      </c>
      <c r="U212">
        <v>0</v>
      </c>
      <c r="V212">
        <v>2</v>
      </c>
      <c r="W212">
        <v>11840</v>
      </c>
      <c r="X212">
        <v>0</v>
      </c>
      <c r="Y212">
        <v>0</v>
      </c>
      <c r="Z212">
        <v>0</v>
      </c>
      <c r="AA212">
        <v>0</v>
      </c>
      <c r="AB212">
        <v>26</v>
      </c>
      <c r="AC212">
        <v>153917.647</v>
      </c>
      <c r="AD212">
        <v>2</v>
      </c>
      <c r="AE212">
        <v>11839.819</v>
      </c>
      <c r="AF212">
        <v>2</v>
      </c>
      <c r="AG212">
        <v>11839.819</v>
      </c>
      <c r="AH212">
        <v>0</v>
      </c>
    </row>
    <row r="213" spans="1:34" x14ac:dyDescent="0.3">
      <c r="A213" t="s">
        <v>2588</v>
      </c>
      <c r="B213" t="s">
        <v>2572</v>
      </c>
      <c r="C213" t="s">
        <v>4863</v>
      </c>
      <c r="D213" t="s">
        <v>563</v>
      </c>
      <c r="E213" t="s">
        <v>1600</v>
      </c>
      <c r="F213" t="s">
        <v>5078</v>
      </c>
      <c r="G213">
        <v>152307</v>
      </c>
      <c r="H213" s="15">
        <v>1</v>
      </c>
      <c r="I213">
        <v>152307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152307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152306.73000000001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3">
      <c r="A214" t="s">
        <v>11464</v>
      </c>
      <c r="B214" t="s">
        <v>1656</v>
      </c>
      <c r="C214" t="s">
        <v>4910</v>
      </c>
      <c r="D214" t="s">
        <v>522</v>
      </c>
      <c r="E214" t="s">
        <v>1657</v>
      </c>
      <c r="F214" t="s">
        <v>11465</v>
      </c>
      <c r="G214">
        <v>50757</v>
      </c>
      <c r="H214" s="15">
        <v>3</v>
      </c>
      <c r="I214">
        <v>152270</v>
      </c>
      <c r="J214">
        <v>3</v>
      </c>
      <c r="K214">
        <v>152270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3">
      <c r="A215" t="s">
        <v>2977</v>
      </c>
      <c r="B215" t="s">
        <v>2210</v>
      </c>
      <c r="C215" t="s">
        <v>4855</v>
      </c>
      <c r="D215" t="s">
        <v>522</v>
      </c>
      <c r="E215" t="s">
        <v>2211</v>
      </c>
      <c r="F215" t="s">
        <v>5079</v>
      </c>
      <c r="G215">
        <v>18959</v>
      </c>
      <c r="H215" s="15">
        <v>8</v>
      </c>
      <c r="I215">
        <v>151674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2</v>
      </c>
      <c r="W215">
        <v>37919</v>
      </c>
      <c r="X215">
        <v>6</v>
      </c>
      <c r="Y215">
        <v>113756</v>
      </c>
      <c r="Z215">
        <v>0</v>
      </c>
      <c r="AA215">
        <v>0</v>
      </c>
      <c r="AB215">
        <v>8</v>
      </c>
      <c r="AC215">
        <v>151674.4</v>
      </c>
      <c r="AD215">
        <v>8</v>
      </c>
      <c r="AE215">
        <v>151674.4</v>
      </c>
      <c r="AF215">
        <v>8</v>
      </c>
      <c r="AG215">
        <v>151674.4</v>
      </c>
      <c r="AH215">
        <v>113755.8</v>
      </c>
    </row>
    <row r="216" spans="1:34" x14ac:dyDescent="0.3">
      <c r="A216" t="s">
        <v>2742</v>
      </c>
      <c r="B216" t="s">
        <v>4884</v>
      </c>
      <c r="C216" t="s">
        <v>4885</v>
      </c>
      <c r="D216" t="s">
        <v>522</v>
      </c>
      <c r="E216" t="s">
        <v>1600</v>
      </c>
      <c r="F216" t="s">
        <v>5010</v>
      </c>
      <c r="G216">
        <v>3739</v>
      </c>
      <c r="H216" s="15">
        <v>40</v>
      </c>
      <c r="I216">
        <v>149554</v>
      </c>
      <c r="J216">
        <v>2</v>
      </c>
      <c r="K216">
        <v>7478</v>
      </c>
      <c r="L216">
        <v>0</v>
      </c>
      <c r="M216">
        <v>0</v>
      </c>
      <c r="N216">
        <v>21</v>
      </c>
      <c r="O216">
        <v>78516</v>
      </c>
      <c r="P216">
        <v>17</v>
      </c>
      <c r="Q216">
        <v>63560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3">
      <c r="A217" t="s">
        <v>304</v>
      </c>
      <c r="B217" t="s">
        <v>359</v>
      </c>
      <c r="C217" t="s">
        <v>4898</v>
      </c>
      <c r="D217" t="s">
        <v>522</v>
      </c>
      <c r="E217" t="s">
        <v>523</v>
      </c>
      <c r="F217" t="s">
        <v>305</v>
      </c>
      <c r="G217">
        <v>1538</v>
      </c>
      <c r="H217" s="15">
        <v>97</v>
      </c>
      <c r="I217">
        <v>149205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97</v>
      </c>
      <c r="U217">
        <v>149205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97</v>
      </c>
      <c r="AC217">
        <v>149204.77919999999</v>
      </c>
      <c r="AD217">
        <v>97</v>
      </c>
      <c r="AE217">
        <v>149204.77919999999</v>
      </c>
      <c r="AF217">
        <v>0</v>
      </c>
      <c r="AG217">
        <v>0</v>
      </c>
      <c r="AH217">
        <v>0</v>
      </c>
    </row>
    <row r="218" spans="1:34" x14ac:dyDescent="0.3">
      <c r="A218" t="s">
        <v>10110</v>
      </c>
      <c r="B218" t="s">
        <v>1656</v>
      </c>
      <c r="C218" t="s">
        <v>4910</v>
      </c>
      <c r="D218" t="s">
        <v>522</v>
      </c>
      <c r="E218" t="s">
        <v>1657</v>
      </c>
      <c r="F218" t="s">
        <v>10111</v>
      </c>
      <c r="G218">
        <v>5943</v>
      </c>
      <c r="H218" s="15">
        <v>25</v>
      </c>
      <c r="I218">
        <v>148577</v>
      </c>
      <c r="J218">
        <v>0</v>
      </c>
      <c r="K218">
        <v>0</v>
      </c>
      <c r="L218">
        <v>0</v>
      </c>
      <c r="M218">
        <v>0</v>
      </c>
      <c r="N218">
        <v>25</v>
      </c>
      <c r="O218">
        <v>148577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x14ac:dyDescent="0.3">
      <c r="A219" t="s">
        <v>3050</v>
      </c>
      <c r="B219" t="s">
        <v>1918</v>
      </c>
      <c r="C219" t="s">
        <v>4976</v>
      </c>
      <c r="D219" t="s">
        <v>522</v>
      </c>
      <c r="E219" t="s">
        <v>1597</v>
      </c>
      <c r="F219" t="s">
        <v>5177</v>
      </c>
      <c r="G219">
        <v>3865</v>
      </c>
      <c r="H219" s="15">
        <v>38</v>
      </c>
      <c r="I219">
        <v>146874</v>
      </c>
      <c r="J219">
        <v>0</v>
      </c>
      <c r="K219">
        <v>0</v>
      </c>
      <c r="L219">
        <v>0</v>
      </c>
      <c r="M219">
        <v>0</v>
      </c>
      <c r="N219">
        <v>27</v>
      </c>
      <c r="O219">
        <v>104358</v>
      </c>
      <c r="P219">
        <v>0</v>
      </c>
      <c r="Q219">
        <v>0</v>
      </c>
      <c r="R219">
        <v>11</v>
      </c>
      <c r="S219">
        <v>42516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11</v>
      </c>
      <c r="AC219">
        <v>42516.141799999998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3">
      <c r="A220" t="s">
        <v>1726</v>
      </c>
      <c r="B220" t="s">
        <v>1652</v>
      </c>
      <c r="C220" t="s">
        <v>4955</v>
      </c>
      <c r="D220" t="s">
        <v>522</v>
      </c>
      <c r="E220" t="s">
        <v>1644</v>
      </c>
      <c r="F220" t="s">
        <v>5015</v>
      </c>
      <c r="G220">
        <v>738</v>
      </c>
      <c r="H220" s="15">
        <v>199</v>
      </c>
      <c r="I220">
        <v>146844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8</v>
      </c>
      <c r="W220">
        <v>5903</v>
      </c>
      <c r="X220">
        <v>191</v>
      </c>
      <c r="Y220">
        <v>140941</v>
      </c>
      <c r="Z220">
        <v>0</v>
      </c>
      <c r="AA220">
        <v>0</v>
      </c>
      <c r="AB220">
        <v>199</v>
      </c>
      <c r="AC220">
        <v>146844.48800000001</v>
      </c>
      <c r="AD220">
        <v>199</v>
      </c>
      <c r="AE220">
        <v>146844.48800000001</v>
      </c>
      <c r="AF220">
        <v>199</v>
      </c>
      <c r="AG220">
        <v>146844.48800000001</v>
      </c>
      <c r="AH220">
        <v>140941.19200000001</v>
      </c>
    </row>
    <row r="221" spans="1:34" x14ac:dyDescent="0.3">
      <c r="A221" t="s">
        <v>2732</v>
      </c>
      <c r="B221" t="s">
        <v>4884</v>
      </c>
      <c r="C221" t="s">
        <v>4885</v>
      </c>
      <c r="D221" t="s">
        <v>522</v>
      </c>
      <c r="E221" t="s">
        <v>1600</v>
      </c>
      <c r="F221" t="s">
        <v>5085</v>
      </c>
      <c r="G221">
        <v>10437</v>
      </c>
      <c r="H221" s="15">
        <v>14</v>
      </c>
      <c r="I221">
        <v>146113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14</v>
      </c>
      <c r="Y221">
        <v>146113</v>
      </c>
      <c r="Z221">
        <v>0</v>
      </c>
      <c r="AA221">
        <v>0</v>
      </c>
      <c r="AB221">
        <v>14</v>
      </c>
      <c r="AC221">
        <v>146112.6464</v>
      </c>
      <c r="AD221">
        <v>14</v>
      </c>
      <c r="AE221">
        <v>146112.6464</v>
      </c>
      <c r="AF221">
        <v>14</v>
      </c>
      <c r="AG221">
        <v>146112.6464</v>
      </c>
      <c r="AH221">
        <v>146112.6464</v>
      </c>
    </row>
    <row r="222" spans="1:34" x14ac:dyDescent="0.3">
      <c r="A222" t="s">
        <v>135</v>
      </c>
      <c r="B222" t="s">
        <v>120</v>
      </c>
      <c r="C222" t="s">
        <v>4856</v>
      </c>
      <c r="D222" t="s">
        <v>522</v>
      </c>
      <c r="E222" t="s">
        <v>523</v>
      </c>
      <c r="F222" t="s">
        <v>4110</v>
      </c>
      <c r="G222">
        <v>347</v>
      </c>
      <c r="H222" s="15">
        <v>420</v>
      </c>
      <c r="I222">
        <v>145591</v>
      </c>
      <c r="J222">
        <v>0</v>
      </c>
      <c r="K222">
        <v>0</v>
      </c>
      <c r="L222">
        <v>420</v>
      </c>
      <c r="M222">
        <v>145591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">
      <c r="A223" t="s">
        <v>10735</v>
      </c>
      <c r="B223" t="s">
        <v>2210</v>
      </c>
      <c r="C223" t="s">
        <v>4887</v>
      </c>
      <c r="D223" t="s">
        <v>563</v>
      </c>
      <c r="E223" t="s">
        <v>2211</v>
      </c>
      <c r="F223" t="s">
        <v>10736</v>
      </c>
      <c r="G223">
        <v>5566</v>
      </c>
      <c r="H223" s="15">
        <v>26</v>
      </c>
      <c r="I223">
        <v>144728</v>
      </c>
      <c r="J223">
        <v>0</v>
      </c>
      <c r="K223">
        <v>0</v>
      </c>
      <c r="L223">
        <v>26</v>
      </c>
      <c r="M223">
        <v>144728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">
      <c r="A224" t="s">
        <v>3151</v>
      </c>
      <c r="B224" t="s">
        <v>1656</v>
      </c>
      <c r="C224" t="s">
        <v>4910</v>
      </c>
      <c r="D224" t="s">
        <v>563</v>
      </c>
      <c r="E224" t="s">
        <v>1657</v>
      </c>
      <c r="F224" t="s">
        <v>5258</v>
      </c>
      <c r="G224">
        <v>2721</v>
      </c>
      <c r="H224" s="15">
        <v>53</v>
      </c>
      <c r="I224">
        <v>144190</v>
      </c>
      <c r="J224">
        <v>0</v>
      </c>
      <c r="K224">
        <v>0</v>
      </c>
      <c r="L224">
        <v>0</v>
      </c>
      <c r="M224">
        <v>0</v>
      </c>
      <c r="N224">
        <v>20</v>
      </c>
      <c r="O224">
        <v>54411</v>
      </c>
      <c r="P224">
        <v>0</v>
      </c>
      <c r="Q224">
        <v>0</v>
      </c>
      <c r="R224">
        <v>0</v>
      </c>
      <c r="S224">
        <v>0</v>
      </c>
      <c r="T224">
        <v>25</v>
      </c>
      <c r="U224">
        <v>68014</v>
      </c>
      <c r="V224">
        <v>8</v>
      </c>
      <c r="W224">
        <v>21765</v>
      </c>
      <c r="X224">
        <v>0</v>
      </c>
      <c r="Y224">
        <v>0</v>
      </c>
      <c r="Z224">
        <v>0</v>
      </c>
      <c r="AA224">
        <v>0</v>
      </c>
      <c r="AB224">
        <v>33</v>
      </c>
      <c r="AC224">
        <v>89778.638399999996</v>
      </c>
      <c r="AD224">
        <v>33</v>
      </c>
      <c r="AE224">
        <v>89778.638399999996</v>
      </c>
      <c r="AF224">
        <v>8</v>
      </c>
      <c r="AG224">
        <v>21764.518400000001</v>
      </c>
      <c r="AH224">
        <v>0</v>
      </c>
    </row>
    <row r="225" spans="1:34" x14ac:dyDescent="0.3">
      <c r="A225" t="s">
        <v>3013</v>
      </c>
      <c r="B225" t="s">
        <v>1610</v>
      </c>
      <c r="C225" t="s">
        <v>5088</v>
      </c>
      <c r="D225" t="s">
        <v>522</v>
      </c>
      <c r="E225" t="s">
        <v>1501</v>
      </c>
      <c r="F225" t="s">
        <v>5089</v>
      </c>
      <c r="G225">
        <v>72000</v>
      </c>
      <c r="H225" s="15">
        <v>2</v>
      </c>
      <c r="I225">
        <v>144000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</v>
      </c>
      <c r="Y225">
        <v>144000</v>
      </c>
      <c r="Z225">
        <v>0</v>
      </c>
      <c r="AA225">
        <v>0</v>
      </c>
      <c r="AB225">
        <v>2</v>
      </c>
      <c r="AC225">
        <v>144000</v>
      </c>
      <c r="AD225">
        <v>2</v>
      </c>
      <c r="AE225">
        <v>144000</v>
      </c>
      <c r="AF225">
        <v>2</v>
      </c>
      <c r="AG225">
        <v>144000</v>
      </c>
      <c r="AH225">
        <v>144000</v>
      </c>
    </row>
    <row r="226" spans="1:34" x14ac:dyDescent="0.3">
      <c r="A226" t="s">
        <v>11466</v>
      </c>
      <c r="B226" t="s">
        <v>2210</v>
      </c>
      <c r="C226" t="s">
        <v>4855</v>
      </c>
      <c r="D226" t="s">
        <v>563</v>
      </c>
      <c r="E226" t="s">
        <v>2211</v>
      </c>
      <c r="F226" t="s">
        <v>11467</v>
      </c>
      <c r="G226">
        <v>35924</v>
      </c>
      <c r="H226" s="15">
        <v>4</v>
      </c>
      <c r="I226">
        <v>143697</v>
      </c>
      <c r="J226">
        <v>4</v>
      </c>
      <c r="K226">
        <v>143697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">
      <c r="A227" t="s">
        <v>10737</v>
      </c>
      <c r="B227" t="s">
        <v>4216</v>
      </c>
      <c r="C227" t="s">
        <v>4892</v>
      </c>
      <c r="D227" t="s">
        <v>522</v>
      </c>
      <c r="E227" t="s">
        <v>565</v>
      </c>
      <c r="F227" t="s">
        <v>10738</v>
      </c>
      <c r="G227">
        <v>359</v>
      </c>
      <c r="H227" s="15">
        <v>400</v>
      </c>
      <c r="I227">
        <v>143429</v>
      </c>
      <c r="J227">
        <v>0</v>
      </c>
      <c r="K227">
        <v>0</v>
      </c>
      <c r="L227">
        <v>400</v>
      </c>
      <c r="M227">
        <v>143429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3">
      <c r="A228" t="s">
        <v>1684</v>
      </c>
      <c r="B228" t="s">
        <v>1656</v>
      </c>
      <c r="C228" t="s">
        <v>4910</v>
      </c>
      <c r="D228" t="s">
        <v>522</v>
      </c>
      <c r="E228" t="s">
        <v>1657</v>
      </c>
      <c r="F228" t="s">
        <v>5360</v>
      </c>
      <c r="G228">
        <v>23828</v>
      </c>
      <c r="H228" s="15">
        <v>6</v>
      </c>
      <c r="I228">
        <v>142968</v>
      </c>
      <c r="J228">
        <v>0</v>
      </c>
      <c r="K228">
        <v>0</v>
      </c>
      <c r="L228">
        <v>0</v>
      </c>
      <c r="M228">
        <v>0</v>
      </c>
      <c r="N228">
        <v>4</v>
      </c>
      <c r="O228">
        <v>95312</v>
      </c>
      <c r="P228">
        <v>0</v>
      </c>
      <c r="Q228">
        <v>0</v>
      </c>
      <c r="R228">
        <v>0</v>
      </c>
      <c r="S228">
        <v>0</v>
      </c>
      <c r="T228">
        <v>2</v>
      </c>
      <c r="U228">
        <v>47656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2</v>
      </c>
      <c r="AC228">
        <v>47656.148800000003</v>
      </c>
      <c r="AD228">
        <v>2</v>
      </c>
      <c r="AE228">
        <v>47656.148800000003</v>
      </c>
      <c r="AF228">
        <v>0</v>
      </c>
      <c r="AG228">
        <v>0</v>
      </c>
      <c r="AH228">
        <v>0</v>
      </c>
    </row>
    <row r="229" spans="1:34" x14ac:dyDescent="0.3">
      <c r="A229" t="s">
        <v>201</v>
      </c>
      <c r="B229" t="s">
        <v>120</v>
      </c>
      <c r="C229" t="s">
        <v>4864</v>
      </c>
      <c r="D229" t="s">
        <v>522</v>
      </c>
      <c r="E229" t="s">
        <v>523</v>
      </c>
      <c r="F229" t="s">
        <v>3644</v>
      </c>
      <c r="G229">
        <v>405</v>
      </c>
      <c r="H229" s="15">
        <v>353</v>
      </c>
      <c r="I229">
        <v>142941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200</v>
      </c>
      <c r="S229">
        <v>80986</v>
      </c>
      <c r="T229">
        <v>153</v>
      </c>
      <c r="U229">
        <v>61955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353</v>
      </c>
      <c r="AC229">
        <v>142941.10190000001</v>
      </c>
      <c r="AD229">
        <v>153</v>
      </c>
      <c r="AE229">
        <v>61954.641900000002</v>
      </c>
      <c r="AF229">
        <v>0</v>
      </c>
      <c r="AG229">
        <v>0</v>
      </c>
      <c r="AH229">
        <v>0</v>
      </c>
    </row>
    <row r="230" spans="1:34" x14ac:dyDescent="0.3">
      <c r="A230" t="s">
        <v>2174</v>
      </c>
      <c r="B230" t="s">
        <v>1596</v>
      </c>
      <c r="C230" t="s">
        <v>4945</v>
      </c>
      <c r="D230" t="s">
        <v>522</v>
      </c>
      <c r="E230" t="s">
        <v>1597</v>
      </c>
      <c r="F230" t="s">
        <v>5046</v>
      </c>
      <c r="G230">
        <v>7933</v>
      </c>
      <c r="H230" s="15">
        <v>18</v>
      </c>
      <c r="I230">
        <v>142790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18</v>
      </c>
      <c r="Y230">
        <v>142790</v>
      </c>
      <c r="Z230">
        <v>0</v>
      </c>
      <c r="AA230">
        <v>0</v>
      </c>
      <c r="AB230">
        <v>18</v>
      </c>
      <c r="AC230">
        <v>142789.7286</v>
      </c>
      <c r="AD230">
        <v>18</v>
      </c>
      <c r="AE230">
        <v>142789.7286</v>
      </c>
      <c r="AF230">
        <v>18</v>
      </c>
      <c r="AG230">
        <v>142789.7286</v>
      </c>
      <c r="AH230">
        <v>142789.7286</v>
      </c>
    </row>
    <row r="231" spans="1:34" x14ac:dyDescent="0.3">
      <c r="A231" t="s">
        <v>2388</v>
      </c>
      <c r="B231" t="s">
        <v>1656</v>
      </c>
      <c r="C231" t="s">
        <v>4910</v>
      </c>
      <c r="D231" t="s">
        <v>522</v>
      </c>
      <c r="E231" t="s">
        <v>1657</v>
      </c>
      <c r="F231" t="s">
        <v>5058</v>
      </c>
      <c r="G231">
        <v>1759</v>
      </c>
      <c r="H231" s="15">
        <v>81</v>
      </c>
      <c r="I231">
        <v>142500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40</v>
      </c>
      <c r="S231">
        <v>70370</v>
      </c>
      <c r="T231">
        <v>41</v>
      </c>
      <c r="U231">
        <v>72129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81</v>
      </c>
      <c r="AC231">
        <v>142499.63879999999</v>
      </c>
      <c r="AD231">
        <v>41</v>
      </c>
      <c r="AE231">
        <v>72129.446800000005</v>
      </c>
      <c r="AF231">
        <v>0</v>
      </c>
      <c r="AG231">
        <v>0</v>
      </c>
      <c r="AH231">
        <v>0</v>
      </c>
    </row>
    <row r="232" spans="1:34" x14ac:dyDescent="0.3">
      <c r="A232" t="s">
        <v>10230</v>
      </c>
      <c r="B232" t="s">
        <v>1641</v>
      </c>
      <c r="C232" t="s">
        <v>5232</v>
      </c>
      <c r="D232" t="s">
        <v>522</v>
      </c>
      <c r="E232" t="s">
        <v>1603</v>
      </c>
      <c r="F232" t="s">
        <v>10231</v>
      </c>
      <c r="G232">
        <v>8855</v>
      </c>
      <c r="H232" s="15">
        <v>16</v>
      </c>
      <c r="I232">
        <v>141678</v>
      </c>
      <c r="J232">
        <v>15</v>
      </c>
      <c r="K232">
        <v>132823</v>
      </c>
      <c r="L232">
        <v>0</v>
      </c>
      <c r="M232">
        <v>0</v>
      </c>
      <c r="N232">
        <v>1</v>
      </c>
      <c r="O232">
        <v>8855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3">
      <c r="A233" t="s">
        <v>3100</v>
      </c>
      <c r="B233" t="s">
        <v>2780</v>
      </c>
      <c r="C233" t="s">
        <v>4875</v>
      </c>
      <c r="D233" t="s">
        <v>522</v>
      </c>
      <c r="E233" t="s">
        <v>1597</v>
      </c>
      <c r="F233" t="s">
        <v>5355</v>
      </c>
      <c r="G233">
        <v>1041</v>
      </c>
      <c r="H233" s="15">
        <v>136</v>
      </c>
      <c r="I233">
        <v>141561</v>
      </c>
      <c r="J233">
        <v>0</v>
      </c>
      <c r="K233">
        <v>0</v>
      </c>
      <c r="L233">
        <v>0</v>
      </c>
      <c r="M233">
        <v>0</v>
      </c>
      <c r="N233">
        <v>136</v>
      </c>
      <c r="O233">
        <v>141561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3">
      <c r="A234" t="s">
        <v>3105</v>
      </c>
      <c r="B234" t="s">
        <v>2780</v>
      </c>
      <c r="C234" t="s">
        <v>4875</v>
      </c>
      <c r="D234" t="s">
        <v>522</v>
      </c>
      <c r="E234" t="s">
        <v>1597</v>
      </c>
      <c r="F234" t="s">
        <v>4925</v>
      </c>
      <c r="G234">
        <v>2193</v>
      </c>
      <c r="H234" s="15">
        <v>64</v>
      </c>
      <c r="I234">
        <v>140384</v>
      </c>
      <c r="J234">
        <v>64</v>
      </c>
      <c r="K234">
        <v>140384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">
      <c r="A235" t="s">
        <v>2533</v>
      </c>
      <c r="B235" t="s">
        <v>2210</v>
      </c>
      <c r="C235" t="s">
        <v>4855</v>
      </c>
      <c r="D235" t="s">
        <v>522</v>
      </c>
      <c r="E235" t="s">
        <v>2211</v>
      </c>
      <c r="F235" t="s">
        <v>5166</v>
      </c>
      <c r="G235">
        <v>4644</v>
      </c>
      <c r="H235" s="15">
        <v>30</v>
      </c>
      <c r="I235">
        <v>139327</v>
      </c>
      <c r="J235">
        <v>0</v>
      </c>
      <c r="K235">
        <v>0</v>
      </c>
      <c r="L235">
        <v>0</v>
      </c>
      <c r="M235">
        <v>0</v>
      </c>
      <c r="N235">
        <v>17</v>
      </c>
      <c r="O235">
        <v>78952</v>
      </c>
      <c r="P235">
        <v>13</v>
      </c>
      <c r="Q235">
        <v>60375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</row>
    <row r="236" spans="1:34" x14ac:dyDescent="0.3">
      <c r="A236" t="s">
        <v>2621</v>
      </c>
      <c r="B236" t="s">
        <v>2210</v>
      </c>
      <c r="C236" t="s">
        <v>4887</v>
      </c>
      <c r="D236" t="s">
        <v>563</v>
      </c>
      <c r="E236" t="s">
        <v>2211</v>
      </c>
      <c r="F236" t="s">
        <v>5098</v>
      </c>
      <c r="G236">
        <v>8</v>
      </c>
      <c r="H236" s="15">
        <v>16428</v>
      </c>
      <c r="I236">
        <v>137995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16428</v>
      </c>
      <c r="U236">
        <v>137995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16428</v>
      </c>
      <c r="AC236">
        <v>137995.20000000001</v>
      </c>
      <c r="AD236">
        <v>16428</v>
      </c>
      <c r="AE236">
        <v>137995.20000000001</v>
      </c>
      <c r="AF236">
        <v>0</v>
      </c>
      <c r="AG236">
        <v>0</v>
      </c>
      <c r="AH236">
        <v>0</v>
      </c>
    </row>
    <row r="237" spans="1:34" x14ac:dyDescent="0.3">
      <c r="A237" t="s">
        <v>10739</v>
      </c>
      <c r="B237" t="s">
        <v>3226</v>
      </c>
      <c r="C237" t="s">
        <v>5474</v>
      </c>
      <c r="D237" t="s">
        <v>541</v>
      </c>
      <c r="E237" t="s">
        <v>1597</v>
      </c>
      <c r="F237" t="s">
        <v>10740</v>
      </c>
      <c r="G237">
        <v>4729</v>
      </c>
      <c r="H237" s="15">
        <v>29</v>
      </c>
      <c r="I237">
        <v>137148</v>
      </c>
      <c r="J237">
        <v>0</v>
      </c>
      <c r="K237">
        <v>0</v>
      </c>
      <c r="L237">
        <v>29</v>
      </c>
      <c r="M237">
        <v>137148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">
      <c r="A238" t="s">
        <v>2344</v>
      </c>
      <c r="B238" t="s">
        <v>2210</v>
      </c>
      <c r="C238" t="s">
        <v>4887</v>
      </c>
      <c r="D238" t="s">
        <v>563</v>
      </c>
      <c r="E238" t="s">
        <v>2211</v>
      </c>
      <c r="F238" t="s">
        <v>5103</v>
      </c>
      <c r="G238">
        <v>13</v>
      </c>
      <c r="H238" s="15">
        <v>10200</v>
      </c>
      <c r="I238">
        <v>136330</v>
      </c>
      <c r="J238">
        <v>0</v>
      </c>
      <c r="K238">
        <v>0</v>
      </c>
      <c r="L238">
        <v>850</v>
      </c>
      <c r="M238">
        <v>11361</v>
      </c>
      <c r="N238">
        <v>850</v>
      </c>
      <c r="O238">
        <v>11361</v>
      </c>
      <c r="P238">
        <v>850</v>
      </c>
      <c r="Q238">
        <v>11361</v>
      </c>
      <c r="R238">
        <v>850</v>
      </c>
      <c r="S238">
        <v>11361</v>
      </c>
      <c r="T238">
        <v>1700</v>
      </c>
      <c r="U238">
        <v>22722</v>
      </c>
      <c r="V238">
        <v>4250</v>
      </c>
      <c r="W238">
        <v>56804</v>
      </c>
      <c r="X238">
        <v>850</v>
      </c>
      <c r="Y238">
        <v>11361</v>
      </c>
      <c r="Z238">
        <v>0</v>
      </c>
      <c r="AA238">
        <v>0</v>
      </c>
      <c r="AB238">
        <v>7650</v>
      </c>
      <c r="AC238">
        <v>102247.605</v>
      </c>
      <c r="AD238">
        <v>6800</v>
      </c>
      <c r="AE238">
        <v>90886.76</v>
      </c>
      <c r="AF238">
        <v>5100</v>
      </c>
      <c r="AG238">
        <v>68165.070000000007</v>
      </c>
      <c r="AH238">
        <v>11360.844999999999</v>
      </c>
    </row>
    <row r="239" spans="1:34" x14ac:dyDescent="0.3">
      <c r="A239" t="s">
        <v>2415</v>
      </c>
      <c r="B239" t="s">
        <v>2031</v>
      </c>
      <c r="C239" t="s">
        <v>4880</v>
      </c>
      <c r="D239" t="s">
        <v>541</v>
      </c>
      <c r="E239" t="s">
        <v>2032</v>
      </c>
      <c r="F239" t="s">
        <v>5076</v>
      </c>
      <c r="G239">
        <v>1031</v>
      </c>
      <c r="H239" s="15">
        <v>132</v>
      </c>
      <c r="I239">
        <v>136137</v>
      </c>
      <c r="J239">
        <v>0</v>
      </c>
      <c r="K239">
        <v>0</v>
      </c>
      <c r="L239">
        <v>46</v>
      </c>
      <c r="M239">
        <v>47442</v>
      </c>
      <c r="N239">
        <v>86</v>
      </c>
      <c r="O239">
        <v>88695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</row>
    <row r="240" spans="1:34" x14ac:dyDescent="0.3">
      <c r="A240" t="s">
        <v>2412</v>
      </c>
      <c r="B240" t="s">
        <v>2031</v>
      </c>
      <c r="C240" t="s">
        <v>4880</v>
      </c>
      <c r="D240" t="s">
        <v>541</v>
      </c>
      <c r="E240" t="s">
        <v>2032</v>
      </c>
      <c r="F240" t="s">
        <v>4924</v>
      </c>
      <c r="G240">
        <v>3575</v>
      </c>
      <c r="H240" s="15">
        <v>38</v>
      </c>
      <c r="I240">
        <v>135834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38</v>
      </c>
      <c r="Y240">
        <v>135834</v>
      </c>
      <c r="Z240">
        <v>0</v>
      </c>
      <c r="AA240">
        <v>0</v>
      </c>
      <c r="AB240">
        <v>38</v>
      </c>
      <c r="AC240">
        <v>135833.50039999999</v>
      </c>
      <c r="AD240">
        <v>38</v>
      </c>
      <c r="AE240">
        <v>135833.50039999999</v>
      </c>
      <c r="AF240">
        <v>38</v>
      </c>
      <c r="AG240">
        <v>135833.50039999999</v>
      </c>
      <c r="AH240">
        <v>135833.50039999999</v>
      </c>
    </row>
    <row r="241" spans="1:34" x14ac:dyDescent="0.3">
      <c r="A241" t="s">
        <v>2225</v>
      </c>
      <c r="B241" t="s">
        <v>1649</v>
      </c>
      <c r="C241" t="s">
        <v>4865</v>
      </c>
      <c r="D241" t="s">
        <v>522</v>
      </c>
      <c r="E241" t="s">
        <v>1646</v>
      </c>
      <c r="F241" t="s">
        <v>4914</v>
      </c>
      <c r="G241">
        <v>3229</v>
      </c>
      <c r="H241" s="15">
        <v>42</v>
      </c>
      <c r="I241">
        <v>135618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42</v>
      </c>
      <c r="S241">
        <v>135618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42</v>
      </c>
      <c r="AC241">
        <v>135617.8824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3">
      <c r="A242" t="s">
        <v>2728</v>
      </c>
      <c r="B242" t="s">
        <v>4884</v>
      </c>
      <c r="C242" t="s">
        <v>4885</v>
      </c>
      <c r="D242" t="s">
        <v>522</v>
      </c>
      <c r="E242" t="s">
        <v>1600</v>
      </c>
      <c r="F242" t="s">
        <v>4993</v>
      </c>
      <c r="G242">
        <v>966</v>
      </c>
      <c r="H242" s="15">
        <v>139</v>
      </c>
      <c r="I242">
        <v>134307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139</v>
      </c>
      <c r="W242">
        <v>134307</v>
      </c>
      <c r="X242">
        <v>0</v>
      </c>
      <c r="Y242">
        <v>0</v>
      </c>
      <c r="Z242">
        <v>0</v>
      </c>
      <c r="AA242">
        <v>0</v>
      </c>
      <c r="AB242">
        <v>139</v>
      </c>
      <c r="AC242">
        <v>134306.52600000001</v>
      </c>
      <c r="AD242">
        <v>139</v>
      </c>
      <c r="AE242">
        <v>134306.52600000001</v>
      </c>
      <c r="AF242">
        <v>139</v>
      </c>
      <c r="AG242">
        <v>134306.52600000001</v>
      </c>
      <c r="AH242">
        <v>0</v>
      </c>
    </row>
    <row r="243" spans="1:34" x14ac:dyDescent="0.3">
      <c r="A243" t="s">
        <v>2870</v>
      </c>
      <c r="B243" t="s">
        <v>2780</v>
      </c>
      <c r="C243" t="s">
        <v>4875</v>
      </c>
      <c r="D243" t="s">
        <v>522</v>
      </c>
      <c r="E243" t="s">
        <v>1597</v>
      </c>
      <c r="F243" t="s">
        <v>4959</v>
      </c>
      <c r="G243">
        <v>7453</v>
      </c>
      <c r="H243" s="15">
        <v>18</v>
      </c>
      <c r="I243">
        <v>134160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18</v>
      </c>
      <c r="Y243">
        <v>134160</v>
      </c>
      <c r="Z243">
        <v>0</v>
      </c>
      <c r="AA243">
        <v>0</v>
      </c>
      <c r="AB243">
        <v>18</v>
      </c>
      <c r="AC243">
        <v>134160.21</v>
      </c>
      <c r="AD243">
        <v>18</v>
      </c>
      <c r="AE243">
        <v>134160.21</v>
      </c>
      <c r="AF243">
        <v>18</v>
      </c>
      <c r="AG243">
        <v>134160.21</v>
      </c>
      <c r="AH243">
        <v>134160.21</v>
      </c>
    </row>
    <row r="244" spans="1:34" x14ac:dyDescent="0.3">
      <c r="A244" t="s">
        <v>11468</v>
      </c>
      <c r="B244" t="s">
        <v>2780</v>
      </c>
      <c r="C244" t="s">
        <v>4875</v>
      </c>
      <c r="D244" t="s">
        <v>522</v>
      </c>
      <c r="E244" t="s">
        <v>1597</v>
      </c>
      <c r="F244" t="s">
        <v>11469</v>
      </c>
      <c r="G244">
        <v>9575</v>
      </c>
      <c r="H244" s="15">
        <v>14</v>
      </c>
      <c r="I244">
        <v>134050</v>
      </c>
      <c r="J244">
        <v>14</v>
      </c>
      <c r="K244">
        <v>134050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3">
      <c r="A245" t="s">
        <v>10114</v>
      </c>
      <c r="B245" t="s">
        <v>4884</v>
      </c>
      <c r="C245" t="s">
        <v>4885</v>
      </c>
      <c r="D245" t="s">
        <v>541</v>
      </c>
      <c r="E245" t="s">
        <v>1600</v>
      </c>
      <c r="F245" t="s">
        <v>10115</v>
      </c>
      <c r="G245">
        <v>33445</v>
      </c>
      <c r="H245" s="15">
        <v>4</v>
      </c>
      <c r="I245">
        <v>133779</v>
      </c>
      <c r="J245">
        <v>0</v>
      </c>
      <c r="K245">
        <v>0</v>
      </c>
      <c r="L245">
        <v>0</v>
      </c>
      <c r="M245">
        <v>0</v>
      </c>
      <c r="N245">
        <v>4</v>
      </c>
      <c r="O245">
        <v>133779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3">
      <c r="A246" t="s">
        <v>3048</v>
      </c>
      <c r="B246" t="s">
        <v>1918</v>
      </c>
      <c r="C246" t="s">
        <v>4976</v>
      </c>
      <c r="D246" t="s">
        <v>522</v>
      </c>
      <c r="E246" t="s">
        <v>1597</v>
      </c>
      <c r="F246" t="s">
        <v>5038</v>
      </c>
      <c r="G246">
        <v>44591</v>
      </c>
      <c r="H246" s="15">
        <v>3</v>
      </c>
      <c r="I246">
        <v>133773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2</v>
      </c>
      <c r="U246">
        <v>89182</v>
      </c>
      <c r="V246">
        <v>1</v>
      </c>
      <c r="W246">
        <v>44591</v>
      </c>
      <c r="X246">
        <v>0</v>
      </c>
      <c r="Y246">
        <v>0</v>
      </c>
      <c r="Z246">
        <v>0</v>
      </c>
      <c r="AA246">
        <v>0</v>
      </c>
      <c r="AB246">
        <v>3</v>
      </c>
      <c r="AC246">
        <v>133772.57999999999</v>
      </c>
      <c r="AD246">
        <v>3</v>
      </c>
      <c r="AE246">
        <v>133772.57999999999</v>
      </c>
      <c r="AF246">
        <v>1</v>
      </c>
      <c r="AG246">
        <v>44590.86</v>
      </c>
      <c r="AH246">
        <v>0</v>
      </c>
    </row>
    <row r="247" spans="1:34" x14ac:dyDescent="0.3">
      <c r="A247" t="s">
        <v>5105</v>
      </c>
      <c r="B247" t="s">
        <v>2210</v>
      </c>
      <c r="C247" t="s">
        <v>4855</v>
      </c>
      <c r="D247" t="s">
        <v>541</v>
      </c>
      <c r="E247" t="s">
        <v>2211</v>
      </c>
      <c r="F247" t="s">
        <v>5106</v>
      </c>
      <c r="G247">
        <v>66826</v>
      </c>
      <c r="H247" s="15">
        <v>2</v>
      </c>
      <c r="I247">
        <v>133653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133653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3">
      <c r="A248" t="s">
        <v>2749</v>
      </c>
      <c r="B248" t="s">
        <v>4884</v>
      </c>
      <c r="C248" t="s">
        <v>4885</v>
      </c>
      <c r="D248" t="s">
        <v>541</v>
      </c>
      <c r="E248" t="s">
        <v>1600</v>
      </c>
      <c r="F248" t="s">
        <v>5066</v>
      </c>
      <c r="G248">
        <v>22241</v>
      </c>
      <c r="H248" s="15">
        <v>6</v>
      </c>
      <c r="I248">
        <v>133448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22241</v>
      </c>
      <c r="P248">
        <v>0</v>
      </c>
      <c r="Q248">
        <v>0</v>
      </c>
      <c r="R248">
        <v>1</v>
      </c>
      <c r="S248">
        <v>22241</v>
      </c>
      <c r="T248">
        <v>4</v>
      </c>
      <c r="U248">
        <v>88965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5</v>
      </c>
      <c r="AC248">
        <v>111206.429</v>
      </c>
      <c r="AD248">
        <v>4</v>
      </c>
      <c r="AE248">
        <v>88965.143200000006</v>
      </c>
      <c r="AF248">
        <v>0</v>
      </c>
      <c r="AG248">
        <v>0</v>
      </c>
      <c r="AH248">
        <v>0</v>
      </c>
    </row>
    <row r="249" spans="1:34" x14ac:dyDescent="0.3">
      <c r="A249" t="s">
        <v>10116</v>
      </c>
      <c r="B249" t="s">
        <v>2210</v>
      </c>
      <c r="C249" t="s">
        <v>4855</v>
      </c>
      <c r="D249" t="s">
        <v>563</v>
      </c>
      <c r="E249" t="s">
        <v>2211</v>
      </c>
      <c r="F249" t="s">
        <v>11470</v>
      </c>
      <c r="G249">
        <v>133225</v>
      </c>
      <c r="H249" s="15">
        <v>1</v>
      </c>
      <c r="I249">
        <v>133225</v>
      </c>
      <c r="J249">
        <v>1</v>
      </c>
      <c r="K249">
        <v>133225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3">
      <c r="A250" t="s">
        <v>878</v>
      </c>
      <c r="B250" t="s">
        <v>120</v>
      </c>
      <c r="C250" t="s">
        <v>4864</v>
      </c>
      <c r="D250" t="s">
        <v>522</v>
      </c>
      <c r="E250" t="s">
        <v>523</v>
      </c>
      <c r="F250" t="s">
        <v>5030</v>
      </c>
      <c r="G250">
        <v>2700</v>
      </c>
      <c r="H250" s="15">
        <v>49</v>
      </c>
      <c r="I250">
        <v>132307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30</v>
      </c>
      <c r="Q250">
        <v>81004</v>
      </c>
      <c r="R250">
        <v>19</v>
      </c>
      <c r="S250">
        <v>51303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19</v>
      </c>
      <c r="AC250">
        <v>51302.578300000001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">
      <c r="A251" t="s">
        <v>2587</v>
      </c>
      <c r="B251" t="s">
        <v>2572</v>
      </c>
      <c r="C251" t="s">
        <v>4863</v>
      </c>
      <c r="D251" t="s">
        <v>563</v>
      </c>
      <c r="E251" t="s">
        <v>1600</v>
      </c>
      <c r="F251" t="s">
        <v>5108</v>
      </c>
      <c r="G251">
        <v>6605</v>
      </c>
      <c r="H251" s="15">
        <v>20</v>
      </c>
      <c r="I251">
        <v>132092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20</v>
      </c>
      <c r="W251">
        <v>132092</v>
      </c>
      <c r="X251">
        <v>0</v>
      </c>
      <c r="Y251">
        <v>0</v>
      </c>
      <c r="Z251">
        <v>0</v>
      </c>
      <c r="AA251">
        <v>0</v>
      </c>
      <c r="AB251">
        <v>20</v>
      </c>
      <c r="AC251">
        <v>132092.1</v>
      </c>
      <c r="AD251">
        <v>20</v>
      </c>
      <c r="AE251">
        <v>132092.1</v>
      </c>
      <c r="AF251">
        <v>20</v>
      </c>
      <c r="AG251">
        <v>132092.1</v>
      </c>
      <c r="AH251">
        <v>0</v>
      </c>
    </row>
    <row r="252" spans="1:34" x14ac:dyDescent="0.3">
      <c r="A252" t="s">
        <v>1937</v>
      </c>
      <c r="B252" t="s">
        <v>1687</v>
      </c>
      <c r="C252" t="s">
        <v>4860</v>
      </c>
      <c r="D252" t="s">
        <v>522</v>
      </c>
      <c r="E252" t="s">
        <v>1657</v>
      </c>
      <c r="F252" t="s">
        <v>5286</v>
      </c>
      <c r="G252">
        <v>114</v>
      </c>
      <c r="H252" s="15">
        <v>1150</v>
      </c>
      <c r="I252">
        <v>131559</v>
      </c>
      <c r="J252">
        <v>0</v>
      </c>
      <c r="K252">
        <v>0</v>
      </c>
      <c r="L252">
        <v>0</v>
      </c>
      <c r="M252">
        <v>0</v>
      </c>
      <c r="N252">
        <v>1150</v>
      </c>
      <c r="O252">
        <v>131559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3">
      <c r="A253" t="s">
        <v>5054</v>
      </c>
      <c r="B253" t="s">
        <v>1687</v>
      </c>
      <c r="C253" t="s">
        <v>4860</v>
      </c>
      <c r="D253" t="s">
        <v>522</v>
      </c>
      <c r="E253" t="s">
        <v>1657</v>
      </c>
      <c r="F253" t="s">
        <v>5055</v>
      </c>
      <c r="G253">
        <v>6235</v>
      </c>
      <c r="H253" s="15">
        <v>21</v>
      </c>
      <c r="I253">
        <v>130931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21</v>
      </c>
      <c r="Q253">
        <v>130931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3">
      <c r="A254" t="s">
        <v>1707</v>
      </c>
      <c r="B254" t="s">
        <v>1687</v>
      </c>
      <c r="C254" t="s">
        <v>4860</v>
      </c>
      <c r="D254" t="s">
        <v>522</v>
      </c>
      <c r="E254" t="s">
        <v>1657</v>
      </c>
      <c r="F254" t="s">
        <v>4994</v>
      </c>
      <c r="G254">
        <v>943</v>
      </c>
      <c r="H254" s="15">
        <v>137</v>
      </c>
      <c r="I254">
        <v>129255</v>
      </c>
      <c r="J254">
        <v>0</v>
      </c>
      <c r="K254">
        <v>0</v>
      </c>
      <c r="L254">
        <v>0</v>
      </c>
      <c r="M254">
        <v>0</v>
      </c>
      <c r="N254">
        <v>137</v>
      </c>
      <c r="O254">
        <v>129255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">
      <c r="A255" t="s">
        <v>2417</v>
      </c>
      <c r="B255" t="s">
        <v>2031</v>
      </c>
      <c r="C255" t="s">
        <v>4880</v>
      </c>
      <c r="D255" t="s">
        <v>541</v>
      </c>
      <c r="E255" t="s">
        <v>2032</v>
      </c>
      <c r="F255" t="s">
        <v>4957</v>
      </c>
      <c r="G255">
        <v>816</v>
      </c>
      <c r="H255" s="15">
        <v>158</v>
      </c>
      <c r="I255">
        <v>128934</v>
      </c>
      <c r="J255">
        <v>57</v>
      </c>
      <c r="K255">
        <v>46514</v>
      </c>
      <c r="L255">
        <v>53</v>
      </c>
      <c r="M255">
        <v>43250</v>
      </c>
      <c r="N255">
        <v>41</v>
      </c>
      <c r="O255">
        <v>33458</v>
      </c>
      <c r="P255">
        <v>7</v>
      </c>
      <c r="Q255">
        <v>5712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3">
      <c r="A256" t="s">
        <v>786</v>
      </c>
      <c r="B256" t="s">
        <v>120</v>
      </c>
      <c r="C256" t="s">
        <v>4864</v>
      </c>
      <c r="D256" t="s">
        <v>522</v>
      </c>
      <c r="E256" t="s">
        <v>523</v>
      </c>
      <c r="F256" t="s">
        <v>3723</v>
      </c>
      <c r="G256">
        <v>1167</v>
      </c>
      <c r="H256" s="15">
        <v>110</v>
      </c>
      <c r="I256">
        <v>128320</v>
      </c>
      <c r="J256">
        <v>0</v>
      </c>
      <c r="K256">
        <v>0</v>
      </c>
      <c r="L256">
        <v>90</v>
      </c>
      <c r="M256">
        <v>104989</v>
      </c>
      <c r="N256">
        <v>2</v>
      </c>
      <c r="O256">
        <v>2333</v>
      </c>
      <c r="P256">
        <v>0</v>
      </c>
      <c r="Q256">
        <v>0</v>
      </c>
      <c r="R256">
        <v>2</v>
      </c>
      <c r="S256">
        <v>2333</v>
      </c>
      <c r="T256">
        <v>16</v>
      </c>
      <c r="U256">
        <v>18665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18</v>
      </c>
      <c r="AC256">
        <v>20997.8838</v>
      </c>
      <c r="AD256">
        <v>16</v>
      </c>
      <c r="AE256">
        <v>18664.785599999999</v>
      </c>
      <c r="AF256">
        <v>0</v>
      </c>
      <c r="AG256">
        <v>0</v>
      </c>
      <c r="AH256">
        <v>0</v>
      </c>
    </row>
    <row r="257" spans="1:34" x14ac:dyDescent="0.3">
      <c r="A257" t="s">
        <v>2857</v>
      </c>
      <c r="B257" t="s">
        <v>2780</v>
      </c>
      <c r="C257" t="s">
        <v>4875</v>
      </c>
      <c r="D257" t="s">
        <v>522</v>
      </c>
      <c r="E257" t="s">
        <v>1597</v>
      </c>
      <c r="F257" t="s">
        <v>5019</v>
      </c>
      <c r="G257">
        <v>9152</v>
      </c>
      <c r="H257" s="15">
        <v>14</v>
      </c>
      <c r="I257">
        <v>128134</v>
      </c>
      <c r="J257">
        <v>0</v>
      </c>
      <c r="K257">
        <v>0</v>
      </c>
      <c r="L257">
        <v>4</v>
      </c>
      <c r="M257">
        <v>36610</v>
      </c>
      <c r="N257">
        <v>0</v>
      </c>
      <c r="O257">
        <v>0</v>
      </c>
      <c r="P257">
        <v>4</v>
      </c>
      <c r="Q257">
        <v>36610</v>
      </c>
      <c r="R257">
        <v>0</v>
      </c>
      <c r="S257">
        <v>0</v>
      </c>
      <c r="T257">
        <v>0</v>
      </c>
      <c r="U257">
        <v>0</v>
      </c>
      <c r="V257">
        <v>6</v>
      </c>
      <c r="W257">
        <v>54915</v>
      </c>
      <c r="X257">
        <v>0</v>
      </c>
      <c r="Y257">
        <v>0</v>
      </c>
      <c r="Z257">
        <v>0</v>
      </c>
      <c r="AA257">
        <v>0</v>
      </c>
      <c r="AB257">
        <v>6</v>
      </c>
      <c r="AC257">
        <v>54914.684999999998</v>
      </c>
      <c r="AD257">
        <v>6</v>
      </c>
      <c r="AE257">
        <v>54914.684999999998</v>
      </c>
      <c r="AF257">
        <v>6</v>
      </c>
      <c r="AG257">
        <v>54914.684999999998</v>
      </c>
      <c r="AH257">
        <v>0</v>
      </c>
    </row>
    <row r="258" spans="1:34" x14ac:dyDescent="0.3">
      <c r="A258" t="s">
        <v>10134</v>
      </c>
      <c r="B258" t="s">
        <v>1741</v>
      </c>
      <c r="C258" t="s">
        <v>5373</v>
      </c>
      <c r="D258" t="s">
        <v>522</v>
      </c>
      <c r="E258" t="s">
        <v>1668</v>
      </c>
      <c r="F258" t="s">
        <v>10135</v>
      </c>
      <c r="G258">
        <v>375</v>
      </c>
      <c r="H258" s="15">
        <v>341</v>
      </c>
      <c r="I258">
        <v>127756</v>
      </c>
      <c r="J258">
        <v>0</v>
      </c>
      <c r="K258">
        <v>0</v>
      </c>
      <c r="L258">
        <v>150</v>
      </c>
      <c r="M258">
        <v>56198</v>
      </c>
      <c r="N258">
        <v>191</v>
      </c>
      <c r="O258">
        <v>71559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">
      <c r="A259" t="s">
        <v>2864</v>
      </c>
      <c r="B259" t="s">
        <v>2780</v>
      </c>
      <c r="C259" t="s">
        <v>4875</v>
      </c>
      <c r="D259" t="s">
        <v>522</v>
      </c>
      <c r="E259" t="s">
        <v>1597</v>
      </c>
      <c r="F259" t="s">
        <v>5159</v>
      </c>
      <c r="G259">
        <v>7896</v>
      </c>
      <c r="H259" s="15">
        <v>16</v>
      </c>
      <c r="I259">
        <v>126330</v>
      </c>
      <c r="J259">
        <v>5</v>
      </c>
      <c r="K259">
        <v>39478</v>
      </c>
      <c r="L259">
        <v>4</v>
      </c>
      <c r="M259">
        <v>31583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7</v>
      </c>
      <c r="W259">
        <v>55269</v>
      </c>
      <c r="X259">
        <v>0</v>
      </c>
      <c r="Y259">
        <v>0</v>
      </c>
      <c r="Z259">
        <v>0</v>
      </c>
      <c r="AA259">
        <v>0</v>
      </c>
      <c r="AB259">
        <v>7</v>
      </c>
      <c r="AC259">
        <v>55269.402300000002</v>
      </c>
      <c r="AD259">
        <v>7</v>
      </c>
      <c r="AE259">
        <v>55269.402300000002</v>
      </c>
      <c r="AF259">
        <v>7</v>
      </c>
      <c r="AG259">
        <v>55269.402300000002</v>
      </c>
      <c r="AH259">
        <v>0</v>
      </c>
    </row>
    <row r="260" spans="1:34" x14ac:dyDescent="0.3">
      <c r="A260" t="s">
        <v>10117</v>
      </c>
      <c r="B260" t="s">
        <v>1656</v>
      </c>
      <c r="C260" t="s">
        <v>4910</v>
      </c>
      <c r="D260" t="s">
        <v>563</v>
      </c>
      <c r="E260" t="s">
        <v>1657</v>
      </c>
      <c r="F260" t="s">
        <v>5369</v>
      </c>
      <c r="G260">
        <v>12617</v>
      </c>
      <c r="H260" s="15">
        <v>10</v>
      </c>
      <c r="I260">
        <v>126165</v>
      </c>
      <c r="J260">
        <v>0</v>
      </c>
      <c r="K260">
        <v>0</v>
      </c>
      <c r="L260">
        <v>0</v>
      </c>
      <c r="M260">
        <v>0</v>
      </c>
      <c r="N260">
        <v>10</v>
      </c>
      <c r="O260">
        <v>126165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x14ac:dyDescent="0.3">
      <c r="A261" t="s">
        <v>2471</v>
      </c>
      <c r="B261" t="s">
        <v>2310</v>
      </c>
      <c r="C261" t="s">
        <v>4968</v>
      </c>
      <c r="D261" t="s">
        <v>522</v>
      </c>
      <c r="E261" t="s">
        <v>1501</v>
      </c>
      <c r="F261" t="s">
        <v>5017</v>
      </c>
      <c r="G261">
        <v>341</v>
      </c>
      <c r="H261" s="15">
        <v>370</v>
      </c>
      <c r="I261">
        <v>126095</v>
      </c>
      <c r="J261">
        <v>0</v>
      </c>
      <c r="K261">
        <v>0</v>
      </c>
      <c r="L261">
        <v>0</v>
      </c>
      <c r="M261">
        <v>0</v>
      </c>
      <c r="N261">
        <v>150</v>
      </c>
      <c r="O261">
        <v>51120</v>
      </c>
      <c r="P261">
        <v>150</v>
      </c>
      <c r="Q261">
        <v>51120</v>
      </c>
      <c r="R261">
        <v>70</v>
      </c>
      <c r="S261">
        <v>23856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70</v>
      </c>
      <c r="AC261">
        <v>23855.79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">
      <c r="A262" t="s">
        <v>472</v>
      </c>
      <c r="B262" t="s">
        <v>475</v>
      </c>
      <c r="C262" t="s">
        <v>5435</v>
      </c>
      <c r="D262" t="s">
        <v>522</v>
      </c>
      <c r="E262" t="s">
        <v>565</v>
      </c>
      <c r="F262" t="s">
        <v>478</v>
      </c>
      <c r="G262">
        <v>405</v>
      </c>
      <c r="H262" s="15">
        <v>309</v>
      </c>
      <c r="I262">
        <v>125109</v>
      </c>
      <c r="J262">
        <v>120</v>
      </c>
      <c r="K262">
        <v>48586</v>
      </c>
      <c r="L262">
        <v>0</v>
      </c>
      <c r="M262">
        <v>0</v>
      </c>
      <c r="N262">
        <v>189</v>
      </c>
      <c r="O262">
        <v>76523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x14ac:dyDescent="0.3">
      <c r="A263" t="s">
        <v>2730</v>
      </c>
      <c r="B263" t="s">
        <v>4884</v>
      </c>
      <c r="C263" t="s">
        <v>4885</v>
      </c>
      <c r="D263" t="s">
        <v>522</v>
      </c>
      <c r="E263" t="s">
        <v>1600</v>
      </c>
      <c r="F263" t="s">
        <v>5116</v>
      </c>
      <c r="G263">
        <v>62521</v>
      </c>
      <c r="H263" s="15">
        <v>2</v>
      </c>
      <c r="I263">
        <v>125041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</v>
      </c>
      <c r="Y263">
        <v>125041</v>
      </c>
      <c r="Z263">
        <v>0</v>
      </c>
      <c r="AA263">
        <v>0</v>
      </c>
      <c r="AB263">
        <v>2</v>
      </c>
      <c r="AC263">
        <v>125041.1</v>
      </c>
      <c r="AD263">
        <v>2</v>
      </c>
      <c r="AE263">
        <v>125041.1</v>
      </c>
      <c r="AF263">
        <v>2</v>
      </c>
      <c r="AG263">
        <v>125041.1</v>
      </c>
      <c r="AH263">
        <v>125041.1</v>
      </c>
    </row>
    <row r="264" spans="1:34" x14ac:dyDescent="0.3">
      <c r="A264" t="s">
        <v>1546</v>
      </c>
      <c r="B264" t="s">
        <v>1542</v>
      </c>
      <c r="C264" t="s">
        <v>5083</v>
      </c>
      <c r="D264" t="s">
        <v>522</v>
      </c>
      <c r="E264" t="s">
        <v>565</v>
      </c>
      <c r="F264" t="s">
        <v>5231</v>
      </c>
      <c r="G264">
        <v>558</v>
      </c>
      <c r="H264" s="15">
        <v>224</v>
      </c>
      <c r="I264">
        <v>124936</v>
      </c>
      <c r="J264">
        <v>100</v>
      </c>
      <c r="K264">
        <v>55775</v>
      </c>
      <c r="L264">
        <v>10</v>
      </c>
      <c r="M264">
        <v>5577</v>
      </c>
      <c r="N264">
        <v>0</v>
      </c>
      <c r="O264">
        <v>0</v>
      </c>
      <c r="P264">
        <v>114</v>
      </c>
      <c r="Q264">
        <v>63583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">
      <c r="A265" t="s">
        <v>2846</v>
      </c>
      <c r="B265" t="s">
        <v>2780</v>
      </c>
      <c r="C265" t="s">
        <v>4875</v>
      </c>
      <c r="D265" t="s">
        <v>522</v>
      </c>
      <c r="E265" t="s">
        <v>1597</v>
      </c>
      <c r="F265" t="s">
        <v>5257</v>
      </c>
      <c r="G265">
        <v>6201</v>
      </c>
      <c r="H265" s="15">
        <v>20</v>
      </c>
      <c r="I265">
        <v>124021</v>
      </c>
      <c r="J265">
        <v>0</v>
      </c>
      <c r="K265">
        <v>0</v>
      </c>
      <c r="L265">
        <v>0</v>
      </c>
      <c r="M265">
        <v>0</v>
      </c>
      <c r="N265">
        <v>15</v>
      </c>
      <c r="O265">
        <v>93016</v>
      </c>
      <c r="P265">
        <v>5</v>
      </c>
      <c r="Q265">
        <v>31005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3">
      <c r="A266" t="s">
        <v>10118</v>
      </c>
      <c r="B266" t="s">
        <v>1596</v>
      </c>
      <c r="C266" t="s">
        <v>4945</v>
      </c>
      <c r="D266" t="s">
        <v>522</v>
      </c>
      <c r="E266" t="s">
        <v>1597</v>
      </c>
      <c r="F266" t="s">
        <v>10119</v>
      </c>
      <c r="G266">
        <v>15373</v>
      </c>
      <c r="H266" s="15">
        <v>8</v>
      </c>
      <c r="I266">
        <v>122981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8</v>
      </c>
      <c r="Q266">
        <v>122981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">
      <c r="A267" t="s">
        <v>10741</v>
      </c>
      <c r="B267" t="s">
        <v>10066</v>
      </c>
      <c r="C267" t="s">
        <v>10067</v>
      </c>
      <c r="D267" t="s">
        <v>541</v>
      </c>
      <c r="E267" t="s">
        <v>1597</v>
      </c>
      <c r="F267" t="s">
        <v>10742</v>
      </c>
      <c r="G267">
        <v>243</v>
      </c>
      <c r="H267" s="15">
        <v>500</v>
      </c>
      <c r="I267">
        <v>121500</v>
      </c>
      <c r="J267">
        <v>0</v>
      </c>
      <c r="K267">
        <v>0</v>
      </c>
      <c r="L267">
        <v>500</v>
      </c>
      <c r="M267">
        <v>121500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1:34" x14ac:dyDescent="0.3">
      <c r="A268" t="s">
        <v>2934</v>
      </c>
      <c r="B268" t="s">
        <v>2596</v>
      </c>
      <c r="C268" t="s">
        <v>4985</v>
      </c>
      <c r="D268" t="s">
        <v>522</v>
      </c>
      <c r="E268" t="s">
        <v>1668</v>
      </c>
      <c r="F268" t="s">
        <v>5052</v>
      </c>
      <c r="G268">
        <v>5512</v>
      </c>
      <c r="H268" s="15">
        <v>22</v>
      </c>
      <c r="I268">
        <v>121259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22</v>
      </c>
      <c r="W268">
        <v>121259</v>
      </c>
      <c r="X268">
        <v>0</v>
      </c>
      <c r="Y268">
        <v>0</v>
      </c>
      <c r="Z268">
        <v>0</v>
      </c>
      <c r="AA268">
        <v>0</v>
      </c>
      <c r="AB268">
        <v>22</v>
      </c>
      <c r="AC268">
        <v>121259.2568</v>
      </c>
      <c r="AD268">
        <v>22</v>
      </c>
      <c r="AE268">
        <v>121259.2568</v>
      </c>
      <c r="AF268">
        <v>22</v>
      </c>
      <c r="AG268">
        <v>121259.2568</v>
      </c>
      <c r="AH268">
        <v>0</v>
      </c>
    </row>
    <row r="269" spans="1:34" x14ac:dyDescent="0.3">
      <c r="A269" t="s">
        <v>137</v>
      </c>
      <c r="B269" t="s">
        <v>120</v>
      </c>
      <c r="C269" t="s">
        <v>4856</v>
      </c>
      <c r="D269" t="s">
        <v>522</v>
      </c>
      <c r="E269" t="s">
        <v>523</v>
      </c>
      <c r="F269" t="s">
        <v>4996</v>
      </c>
      <c r="G269">
        <v>891</v>
      </c>
      <c r="H269" s="15">
        <v>136</v>
      </c>
      <c r="I269">
        <v>121189</v>
      </c>
      <c r="J269">
        <v>0</v>
      </c>
      <c r="K269">
        <v>0</v>
      </c>
      <c r="L269">
        <v>136</v>
      </c>
      <c r="M269">
        <v>121189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">
      <c r="A270" t="s">
        <v>1679</v>
      </c>
      <c r="B270" t="s">
        <v>1652</v>
      </c>
      <c r="C270" t="s">
        <v>4955</v>
      </c>
      <c r="D270" t="s">
        <v>522</v>
      </c>
      <c r="E270" t="s">
        <v>1644</v>
      </c>
      <c r="F270" t="s">
        <v>5118</v>
      </c>
      <c r="G270">
        <v>827</v>
      </c>
      <c r="H270" s="15">
        <v>145</v>
      </c>
      <c r="I270">
        <v>119924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145</v>
      </c>
      <c r="Y270">
        <v>119924</v>
      </c>
      <c r="Z270">
        <v>0</v>
      </c>
      <c r="AA270">
        <v>0</v>
      </c>
      <c r="AB270">
        <v>145</v>
      </c>
      <c r="AC270">
        <v>119923.6275</v>
      </c>
      <c r="AD270">
        <v>145</v>
      </c>
      <c r="AE270">
        <v>119923.6275</v>
      </c>
      <c r="AF270">
        <v>145</v>
      </c>
      <c r="AG270">
        <v>119923.6275</v>
      </c>
      <c r="AH270">
        <v>119923.6275</v>
      </c>
    </row>
    <row r="271" spans="1:34" x14ac:dyDescent="0.3">
      <c r="A271" t="s">
        <v>1751</v>
      </c>
      <c r="B271" t="s">
        <v>1740</v>
      </c>
      <c r="C271" t="s">
        <v>5187</v>
      </c>
      <c r="D271" t="s">
        <v>522</v>
      </c>
      <c r="E271" t="s">
        <v>1668</v>
      </c>
      <c r="F271" t="s">
        <v>5792</v>
      </c>
      <c r="G271">
        <v>540</v>
      </c>
      <c r="H271" s="15">
        <v>222</v>
      </c>
      <c r="I271">
        <v>119793</v>
      </c>
      <c r="J271">
        <v>0</v>
      </c>
      <c r="K271">
        <v>0</v>
      </c>
      <c r="L271">
        <v>0</v>
      </c>
      <c r="M271">
        <v>0</v>
      </c>
      <c r="N271">
        <v>200</v>
      </c>
      <c r="O271">
        <v>107922</v>
      </c>
      <c r="P271">
        <v>20</v>
      </c>
      <c r="Q271">
        <v>10792</v>
      </c>
      <c r="R271">
        <v>2</v>
      </c>
      <c r="S271">
        <v>1079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2</v>
      </c>
      <c r="AC271">
        <v>1079.2157999999999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3">
      <c r="A272" t="s">
        <v>1691</v>
      </c>
      <c r="B272" t="s">
        <v>1656</v>
      </c>
      <c r="C272" t="s">
        <v>4910</v>
      </c>
      <c r="D272" t="s">
        <v>522</v>
      </c>
      <c r="E272" t="s">
        <v>1657</v>
      </c>
      <c r="F272" t="s">
        <v>5092</v>
      </c>
      <c r="G272">
        <v>23919</v>
      </c>
      <c r="H272" s="15">
        <v>5</v>
      </c>
      <c r="I272">
        <v>119595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5</v>
      </c>
      <c r="Y272">
        <v>119595</v>
      </c>
      <c r="Z272">
        <v>0</v>
      </c>
      <c r="AA272">
        <v>0</v>
      </c>
      <c r="AB272">
        <v>5</v>
      </c>
      <c r="AC272">
        <v>119595.023</v>
      </c>
      <c r="AD272">
        <v>5</v>
      </c>
      <c r="AE272">
        <v>119595.023</v>
      </c>
      <c r="AF272">
        <v>5</v>
      </c>
      <c r="AG272">
        <v>119595.023</v>
      </c>
      <c r="AH272">
        <v>119595.023</v>
      </c>
    </row>
    <row r="273" spans="1:34" x14ac:dyDescent="0.3">
      <c r="A273" t="s">
        <v>2280</v>
      </c>
      <c r="B273" t="s">
        <v>1649</v>
      </c>
      <c r="C273" t="s">
        <v>4865</v>
      </c>
      <c r="D273" t="s">
        <v>522</v>
      </c>
      <c r="E273" t="s">
        <v>1646</v>
      </c>
      <c r="F273" t="s">
        <v>5208</v>
      </c>
      <c r="G273">
        <v>729</v>
      </c>
      <c r="H273" s="15">
        <v>164</v>
      </c>
      <c r="I273">
        <v>119483</v>
      </c>
      <c r="J273">
        <v>0</v>
      </c>
      <c r="K273">
        <v>0</v>
      </c>
      <c r="L273">
        <v>0</v>
      </c>
      <c r="M273">
        <v>0</v>
      </c>
      <c r="N273">
        <v>164</v>
      </c>
      <c r="O273">
        <v>119483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</row>
    <row r="274" spans="1:34" x14ac:dyDescent="0.3">
      <c r="A274" t="s">
        <v>3536</v>
      </c>
      <c r="B274" t="s">
        <v>120</v>
      </c>
      <c r="C274" t="s">
        <v>4864</v>
      </c>
      <c r="D274" t="s">
        <v>522</v>
      </c>
      <c r="E274" t="s">
        <v>523</v>
      </c>
      <c r="F274" t="s">
        <v>3537</v>
      </c>
      <c r="G274">
        <v>1167</v>
      </c>
      <c r="H274" s="15">
        <v>102</v>
      </c>
      <c r="I274">
        <v>119072</v>
      </c>
      <c r="J274">
        <v>0</v>
      </c>
      <c r="K274">
        <v>0</v>
      </c>
      <c r="L274">
        <v>102</v>
      </c>
      <c r="M274">
        <v>119072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</row>
    <row r="275" spans="1:34" x14ac:dyDescent="0.3">
      <c r="A275" t="s">
        <v>2347</v>
      </c>
      <c r="B275" t="s">
        <v>2210</v>
      </c>
      <c r="C275" t="s">
        <v>4887</v>
      </c>
      <c r="D275" t="s">
        <v>563</v>
      </c>
      <c r="E275" t="s">
        <v>2211</v>
      </c>
      <c r="F275" t="s">
        <v>5119</v>
      </c>
      <c r="G275">
        <v>24</v>
      </c>
      <c r="H275" s="15">
        <v>5000</v>
      </c>
      <c r="I275">
        <v>119003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1000</v>
      </c>
      <c r="U275">
        <v>23801</v>
      </c>
      <c r="V275">
        <v>4000</v>
      </c>
      <c r="W275">
        <v>95202</v>
      </c>
      <c r="X275">
        <v>0</v>
      </c>
      <c r="Y275">
        <v>0</v>
      </c>
      <c r="Z275">
        <v>0</v>
      </c>
      <c r="AA275">
        <v>0</v>
      </c>
      <c r="AB275">
        <v>5000</v>
      </c>
      <c r="AC275">
        <v>119003</v>
      </c>
      <c r="AD275">
        <v>5000</v>
      </c>
      <c r="AE275">
        <v>119003</v>
      </c>
      <c r="AF275">
        <v>4000</v>
      </c>
      <c r="AG275">
        <v>95202.4</v>
      </c>
      <c r="AH275">
        <v>0</v>
      </c>
    </row>
    <row r="276" spans="1:34" x14ac:dyDescent="0.3">
      <c r="A276" t="s">
        <v>10194</v>
      </c>
      <c r="B276" t="s">
        <v>10066</v>
      </c>
      <c r="C276" t="s">
        <v>10067</v>
      </c>
      <c r="D276" t="s">
        <v>541</v>
      </c>
      <c r="E276" t="s">
        <v>1597</v>
      </c>
      <c r="F276" t="s">
        <v>10195</v>
      </c>
      <c r="G276">
        <v>548</v>
      </c>
      <c r="H276" s="15">
        <v>215</v>
      </c>
      <c r="I276">
        <v>117720</v>
      </c>
      <c r="J276">
        <v>215</v>
      </c>
      <c r="K276">
        <v>117720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x14ac:dyDescent="0.3">
      <c r="A277" t="s">
        <v>2385</v>
      </c>
      <c r="B277" t="s">
        <v>1656</v>
      </c>
      <c r="C277" t="s">
        <v>4910</v>
      </c>
      <c r="D277" t="s">
        <v>522</v>
      </c>
      <c r="E277" t="s">
        <v>1657</v>
      </c>
      <c r="F277" t="s">
        <v>5400</v>
      </c>
      <c r="G277">
        <v>1418</v>
      </c>
      <c r="H277" s="15">
        <v>83</v>
      </c>
      <c r="I277">
        <v>117660</v>
      </c>
      <c r="J277">
        <v>0</v>
      </c>
      <c r="K277">
        <v>0</v>
      </c>
      <c r="L277">
        <v>83</v>
      </c>
      <c r="M277">
        <v>117660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3">
      <c r="A278" t="s">
        <v>2735</v>
      </c>
      <c r="B278" t="s">
        <v>4884</v>
      </c>
      <c r="C278" t="s">
        <v>4885</v>
      </c>
      <c r="D278" t="s">
        <v>522</v>
      </c>
      <c r="E278" t="s">
        <v>1600</v>
      </c>
      <c r="F278" t="s">
        <v>5128</v>
      </c>
      <c r="G278">
        <v>1217</v>
      </c>
      <c r="H278" s="15">
        <v>96</v>
      </c>
      <c r="I278">
        <v>116814</v>
      </c>
      <c r="J278">
        <v>96</v>
      </c>
      <c r="K278">
        <v>116814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3">
      <c r="A279" t="s">
        <v>3175</v>
      </c>
      <c r="B279" t="s">
        <v>2310</v>
      </c>
      <c r="C279" t="s">
        <v>4968</v>
      </c>
      <c r="D279" t="s">
        <v>522</v>
      </c>
      <c r="E279" t="s">
        <v>1501</v>
      </c>
      <c r="F279" t="s">
        <v>5018</v>
      </c>
      <c r="G279">
        <v>5309</v>
      </c>
      <c r="H279" s="15">
        <v>22</v>
      </c>
      <c r="I279">
        <v>116798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10</v>
      </c>
      <c r="Q279">
        <v>53090</v>
      </c>
      <c r="R279">
        <v>10</v>
      </c>
      <c r="S279">
        <v>53090</v>
      </c>
      <c r="T279">
        <v>2</v>
      </c>
      <c r="U279">
        <v>10618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12</v>
      </c>
      <c r="AC279">
        <v>63708.226799999997</v>
      </c>
      <c r="AD279">
        <v>2</v>
      </c>
      <c r="AE279">
        <v>10618.0378</v>
      </c>
      <c r="AF279">
        <v>0</v>
      </c>
      <c r="AG279">
        <v>0</v>
      </c>
      <c r="AH279">
        <v>0</v>
      </c>
    </row>
    <row r="280" spans="1:34" x14ac:dyDescent="0.3">
      <c r="A280" t="s">
        <v>1719</v>
      </c>
      <c r="B280" t="s">
        <v>1656</v>
      </c>
      <c r="C280" t="s">
        <v>4910</v>
      </c>
      <c r="D280" t="s">
        <v>522</v>
      </c>
      <c r="E280" t="s">
        <v>1657</v>
      </c>
      <c r="F280" t="s">
        <v>5285</v>
      </c>
      <c r="G280">
        <v>16656</v>
      </c>
      <c r="H280" s="15">
        <v>7</v>
      </c>
      <c r="I280">
        <v>116589</v>
      </c>
      <c r="J280">
        <v>0</v>
      </c>
      <c r="K280">
        <v>0</v>
      </c>
      <c r="L280">
        <v>0</v>
      </c>
      <c r="M280">
        <v>0</v>
      </c>
      <c r="N280">
        <v>7</v>
      </c>
      <c r="O280">
        <v>116589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">
      <c r="A281" t="s">
        <v>2837</v>
      </c>
      <c r="B281" t="s">
        <v>2780</v>
      </c>
      <c r="C281" t="s">
        <v>4875</v>
      </c>
      <c r="D281" t="s">
        <v>522</v>
      </c>
      <c r="E281" t="s">
        <v>1597</v>
      </c>
      <c r="F281" t="s">
        <v>5124</v>
      </c>
      <c r="G281">
        <v>7265</v>
      </c>
      <c r="H281" s="15">
        <v>16</v>
      </c>
      <c r="I281">
        <v>116240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16</v>
      </c>
      <c r="Y281">
        <v>116240</v>
      </c>
      <c r="Z281">
        <v>0</v>
      </c>
      <c r="AA281">
        <v>0</v>
      </c>
      <c r="AB281">
        <v>16</v>
      </c>
      <c r="AC281">
        <v>116239.67359999999</v>
      </c>
      <c r="AD281">
        <v>16</v>
      </c>
      <c r="AE281">
        <v>116239.67359999999</v>
      </c>
      <c r="AF281">
        <v>16</v>
      </c>
      <c r="AG281">
        <v>116239.67359999999</v>
      </c>
      <c r="AH281">
        <v>116239.67359999999</v>
      </c>
    </row>
    <row r="282" spans="1:34" x14ac:dyDescent="0.3">
      <c r="A282" t="s">
        <v>10765</v>
      </c>
      <c r="B282" t="s">
        <v>1656</v>
      </c>
      <c r="C282" t="s">
        <v>4910</v>
      </c>
      <c r="D282" t="s">
        <v>522</v>
      </c>
      <c r="E282" t="s">
        <v>1657</v>
      </c>
      <c r="F282" t="s">
        <v>10766</v>
      </c>
      <c r="G282">
        <v>57843</v>
      </c>
      <c r="H282" s="15">
        <v>2</v>
      </c>
      <c r="I282">
        <v>115686</v>
      </c>
      <c r="J282">
        <v>1</v>
      </c>
      <c r="K282">
        <v>57843</v>
      </c>
      <c r="L282">
        <v>1</v>
      </c>
      <c r="M282">
        <v>57843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">
      <c r="A283" t="s">
        <v>3183</v>
      </c>
      <c r="B283" t="s">
        <v>2310</v>
      </c>
      <c r="C283" t="s">
        <v>4968</v>
      </c>
      <c r="D283" t="s">
        <v>522</v>
      </c>
      <c r="E283" t="s">
        <v>1501</v>
      </c>
      <c r="F283" t="s">
        <v>5136</v>
      </c>
      <c r="G283">
        <v>5718</v>
      </c>
      <c r="H283" s="15">
        <v>20</v>
      </c>
      <c r="I283">
        <v>114359</v>
      </c>
      <c r="J283">
        <v>0</v>
      </c>
      <c r="K283">
        <v>0</v>
      </c>
      <c r="L283">
        <v>0</v>
      </c>
      <c r="M283">
        <v>0</v>
      </c>
      <c r="N283">
        <v>9</v>
      </c>
      <c r="O283">
        <v>51461</v>
      </c>
      <c r="P283">
        <v>9</v>
      </c>
      <c r="Q283">
        <v>51461</v>
      </c>
      <c r="R283">
        <v>2</v>
      </c>
      <c r="S283">
        <v>11436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</v>
      </c>
      <c r="AC283">
        <v>11435.865</v>
      </c>
      <c r="AD283">
        <v>0</v>
      </c>
      <c r="AE283">
        <v>0</v>
      </c>
      <c r="AF283">
        <v>0</v>
      </c>
      <c r="AG283">
        <v>0</v>
      </c>
      <c r="AH283">
        <v>0</v>
      </c>
    </row>
    <row r="284" spans="1:34" x14ac:dyDescent="0.3">
      <c r="A284" t="s">
        <v>3047</v>
      </c>
      <c r="B284" t="s">
        <v>1918</v>
      </c>
      <c r="C284" t="s">
        <v>4976</v>
      </c>
      <c r="D284" t="s">
        <v>522</v>
      </c>
      <c r="E284" t="s">
        <v>1597</v>
      </c>
      <c r="F284" t="s">
        <v>5127</v>
      </c>
      <c r="G284">
        <v>38091</v>
      </c>
      <c r="H284" s="15">
        <v>3</v>
      </c>
      <c r="I284">
        <v>114274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2</v>
      </c>
      <c r="U284">
        <v>76182</v>
      </c>
      <c r="V284">
        <v>1</v>
      </c>
      <c r="W284">
        <v>38091</v>
      </c>
      <c r="X284">
        <v>0</v>
      </c>
      <c r="Y284">
        <v>0</v>
      </c>
      <c r="Z284">
        <v>0</v>
      </c>
      <c r="AA284">
        <v>0</v>
      </c>
      <c r="AB284">
        <v>3</v>
      </c>
      <c r="AC284">
        <v>114273.7101</v>
      </c>
      <c r="AD284">
        <v>3</v>
      </c>
      <c r="AE284">
        <v>114273.7101</v>
      </c>
      <c r="AF284">
        <v>1</v>
      </c>
      <c r="AG284">
        <v>38091.236700000001</v>
      </c>
      <c r="AH284">
        <v>0</v>
      </c>
    </row>
    <row r="285" spans="1:34" x14ac:dyDescent="0.3">
      <c r="A285" t="s">
        <v>10112</v>
      </c>
      <c r="B285" t="s">
        <v>1656</v>
      </c>
      <c r="C285" t="s">
        <v>4910</v>
      </c>
      <c r="D285" t="s">
        <v>522</v>
      </c>
      <c r="E285" t="s">
        <v>1657</v>
      </c>
      <c r="F285" t="s">
        <v>10113</v>
      </c>
      <c r="G285">
        <v>12672</v>
      </c>
      <c r="H285" s="15">
        <v>9</v>
      </c>
      <c r="I285">
        <v>114046</v>
      </c>
      <c r="J285">
        <v>0</v>
      </c>
      <c r="K285">
        <v>0</v>
      </c>
      <c r="L285">
        <v>0</v>
      </c>
      <c r="M285">
        <v>0</v>
      </c>
      <c r="N285">
        <v>9</v>
      </c>
      <c r="O285">
        <v>114046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3">
      <c r="A286" t="s">
        <v>1718</v>
      </c>
      <c r="B286" t="s">
        <v>1656</v>
      </c>
      <c r="C286" t="s">
        <v>4910</v>
      </c>
      <c r="D286" t="s">
        <v>522</v>
      </c>
      <c r="E286" t="s">
        <v>1657</v>
      </c>
      <c r="F286" t="s">
        <v>5034</v>
      </c>
      <c r="G286">
        <v>14209</v>
      </c>
      <c r="H286" s="15">
        <v>8</v>
      </c>
      <c r="I286">
        <v>113673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7</v>
      </c>
      <c r="U286">
        <v>99464</v>
      </c>
      <c r="V286">
        <v>1</v>
      </c>
      <c r="W286">
        <v>14209</v>
      </c>
      <c r="X286">
        <v>0</v>
      </c>
      <c r="Y286">
        <v>0</v>
      </c>
      <c r="Z286">
        <v>0</v>
      </c>
      <c r="AA286">
        <v>0</v>
      </c>
      <c r="AB286">
        <v>8</v>
      </c>
      <c r="AC286">
        <v>113672.6352</v>
      </c>
      <c r="AD286">
        <v>8</v>
      </c>
      <c r="AE286">
        <v>113672.6352</v>
      </c>
      <c r="AF286">
        <v>1</v>
      </c>
      <c r="AG286">
        <v>14209.079400000001</v>
      </c>
      <c r="AH286">
        <v>0</v>
      </c>
    </row>
    <row r="287" spans="1:34" x14ac:dyDescent="0.3">
      <c r="A287" t="s">
        <v>3080</v>
      </c>
      <c r="B287" t="s">
        <v>1918</v>
      </c>
      <c r="C287" t="s">
        <v>5061</v>
      </c>
      <c r="D287" t="s">
        <v>522</v>
      </c>
      <c r="E287" t="s">
        <v>1597</v>
      </c>
      <c r="F287" t="s">
        <v>5062</v>
      </c>
      <c r="G287">
        <v>2020</v>
      </c>
      <c r="H287" s="15">
        <v>56</v>
      </c>
      <c r="I287">
        <v>113126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56</v>
      </c>
      <c r="Y287">
        <v>113126</v>
      </c>
      <c r="Z287">
        <v>0</v>
      </c>
      <c r="AA287">
        <v>0</v>
      </c>
      <c r="AB287">
        <v>56</v>
      </c>
      <c r="AC287">
        <v>113126.46799999999</v>
      </c>
      <c r="AD287">
        <v>56</v>
      </c>
      <c r="AE287">
        <v>113126.46799999999</v>
      </c>
      <c r="AF287">
        <v>56</v>
      </c>
      <c r="AG287">
        <v>113126.46799999999</v>
      </c>
      <c r="AH287">
        <v>113126.46799999999</v>
      </c>
    </row>
    <row r="288" spans="1:34" x14ac:dyDescent="0.3">
      <c r="A288" t="s">
        <v>3109</v>
      </c>
      <c r="B288" t="s">
        <v>1918</v>
      </c>
      <c r="C288" t="s">
        <v>5061</v>
      </c>
      <c r="D288" t="s">
        <v>522</v>
      </c>
      <c r="E288" t="s">
        <v>1597</v>
      </c>
      <c r="F288" t="s">
        <v>5130</v>
      </c>
      <c r="G288">
        <v>4036</v>
      </c>
      <c r="H288" s="15">
        <v>28</v>
      </c>
      <c r="I288">
        <v>113011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12</v>
      </c>
      <c r="W288">
        <v>48433</v>
      </c>
      <c r="X288">
        <v>16</v>
      </c>
      <c r="Y288">
        <v>64578</v>
      </c>
      <c r="Z288">
        <v>0</v>
      </c>
      <c r="AA288">
        <v>0</v>
      </c>
      <c r="AB288">
        <v>28</v>
      </c>
      <c r="AC288">
        <v>113011.2032</v>
      </c>
      <c r="AD288">
        <v>28</v>
      </c>
      <c r="AE288">
        <v>113011.2032</v>
      </c>
      <c r="AF288">
        <v>28</v>
      </c>
      <c r="AG288">
        <v>113011.2032</v>
      </c>
      <c r="AH288">
        <v>64577.830399999999</v>
      </c>
    </row>
    <row r="289" spans="1:34" x14ac:dyDescent="0.3">
      <c r="A289" t="s">
        <v>2692</v>
      </c>
      <c r="B289" t="s">
        <v>4884</v>
      </c>
      <c r="C289" t="s">
        <v>4885</v>
      </c>
      <c r="D289" t="s">
        <v>541</v>
      </c>
      <c r="E289" t="s">
        <v>1600</v>
      </c>
      <c r="F289" t="s">
        <v>5132</v>
      </c>
      <c r="G289">
        <v>27993</v>
      </c>
      <c r="H289" s="15">
        <v>4</v>
      </c>
      <c r="I289">
        <v>111971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4</v>
      </c>
      <c r="W289">
        <v>111971</v>
      </c>
      <c r="X289">
        <v>0</v>
      </c>
      <c r="Y289">
        <v>0</v>
      </c>
      <c r="Z289">
        <v>0</v>
      </c>
      <c r="AA289">
        <v>0</v>
      </c>
      <c r="AB289">
        <v>4</v>
      </c>
      <c r="AC289">
        <v>111970.618</v>
      </c>
      <c r="AD289">
        <v>4</v>
      </c>
      <c r="AE289">
        <v>111970.618</v>
      </c>
      <c r="AF289">
        <v>4</v>
      </c>
      <c r="AG289">
        <v>111970.618</v>
      </c>
      <c r="AH289">
        <v>0</v>
      </c>
    </row>
    <row r="290" spans="1:34" x14ac:dyDescent="0.3">
      <c r="A290" t="s">
        <v>3199</v>
      </c>
      <c r="B290" t="s">
        <v>2310</v>
      </c>
      <c r="C290" t="s">
        <v>4968</v>
      </c>
      <c r="D290" t="s">
        <v>522</v>
      </c>
      <c r="E290" t="s">
        <v>1501</v>
      </c>
      <c r="F290" t="s">
        <v>4978</v>
      </c>
      <c r="G290">
        <v>15961</v>
      </c>
      <c r="H290" s="15">
        <v>7</v>
      </c>
      <c r="I290">
        <v>111728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7</v>
      </c>
      <c r="Y290">
        <v>111728</v>
      </c>
      <c r="Z290">
        <v>0</v>
      </c>
      <c r="AA290">
        <v>0</v>
      </c>
      <c r="AB290">
        <v>7</v>
      </c>
      <c r="AC290">
        <v>111727.686</v>
      </c>
      <c r="AD290">
        <v>7</v>
      </c>
      <c r="AE290">
        <v>111727.686</v>
      </c>
      <c r="AF290">
        <v>7</v>
      </c>
      <c r="AG290">
        <v>111727.686</v>
      </c>
      <c r="AH290">
        <v>111727.686</v>
      </c>
    </row>
    <row r="291" spans="1:34" x14ac:dyDescent="0.3">
      <c r="A291" t="s">
        <v>11471</v>
      </c>
      <c r="B291" t="s">
        <v>5155</v>
      </c>
      <c r="C291" t="s">
        <v>5156</v>
      </c>
      <c r="D291" t="s">
        <v>563</v>
      </c>
      <c r="E291" t="s">
        <v>1597</v>
      </c>
      <c r="F291" t="s">
        <v>11472</v>
      </c>
      <c r="G291">
        <v>22122</v>
      </c>
      <c r="H291" s="15">
        <v>5</v>
      </c>
      <c r="I291">
        <v>110610</v>
      </c>
      <c r="J291">
        <v>5</v>
      </c>
      <c r="K291">
        <v>110610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">
      <c r="A292" t="s">
        <v>4024</v>
      </c>
      <c r="B292" t="s">
        <v>120</v>
      </c>
      <c r="C292" t="s">
        <v>4864</v>
      </c>
      <c r="D292" t="s">
        <v>522</v>
      </c>
      <c r="E292" t="s">
        <v>523</v>
      </c>
      <c r="F292" t="s">
        <v>4025</v>
      </c>
      <c r="G292">
        <v>5805</v>
      </c>
      <c r="H292" s="15">
        <v>19</v>
      </c>
      <c r="I292">
        <v>110292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19</v>
      </c>
      <c r="S292">
        <v>110292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19</v>
      </c>
      <c r="AC292">
        <v>110291.58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">
      <c r="A293" t="s">
        <v>2869</v>
      </c>
      <c r="B293" t="s">
        <v>2780</v>
      </c>
      <c r="C293" t="s">
        <v>4875</v>
      </c>
      <c r="D293" t="s">
        <v>522</v>
      </c>
      <c r="E293" t="s">
        <v>1597</v>
      </c>
      <c r="F293" t="s">
        <v>4959</v>
      </c>
      <c r="G293">
        <v>11022</v>
      </c>
      <c r="H293" s="15">
        <v>10</v>
      </c>
      <c r="I293">
        <v>110221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10</v>
      </c>
      <c r="Y293">
        <v>110221</v>
      </c>
      <c r="Z293">
        <v>0</v>
      </c>
      <c r="AA293">
        <v>0</v>
      </c>
      <c r="AB293">
        <v>10</v>
      </c>
      <c r="AC293">
        <v>110220.56</v>
      </c>
      <c r="AD293">
        <v>10</v>
      </c>
      <c r="AE293">
        <v>110220.56</v>
      </c>
      <c r="AF293">
        <v>10</v>
      </c>
      <c r="AG293">
        <v>110220.56</v>
      </c>
      <c r="AH293">
        <v>110220.56</v>
      </c>
    </row>
    <row r="294" spans="1:34" x14ac:dyDescent="0.3">
      <c r="A294" t="s">
        <v>3110</v>
      </c>
      <c r="B294" t="s">
        <v>2780</v>
      </c>
      <c r="C294" t="s">
        <v>4875</v>
      </c>
      <c r="D294" t="s">
        <v>522</v>
      </c>
      <c r="E294" t="s">
        <v>1597</v>
      </c>
      <c r="F294" t="s">
        <v>5135</v>
      </c>
      <c r="G294">
        <v>27461</v>
      </c>
      <c r="H294" s="15">
        <v>4</v>
      </c>
      <c r="I294">
        <v>109842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4</v>
      </c>
      <c r="W294">
        <v>109842</v>
      </c>
      <c r="X294">
        <v>0</v>
      </c>
      <c r="Y294">
        <v>0</v>
      </c>
      <c r="Z294">
        <v>0</v>
      </c>
      <c r="AA294">
        <v>0</v>
      </c>
      <c r="AB294">
        <v>4</v>
      </c>
      <c r="AC294">
        <v>109842.48</v>
      </c>
      <c r="AD294">
        <v>4</v>
      </c>
      <c r="AE294">
        <v>109842.48</v>
      </c>
      <c r="AF294">
        <v>4</v>
      </c>
      <c r="AG294">
        <v>109842.48</v>
      </c>
      <c r="AH294">
        <v>0</v>
      </c>
    </row>
    <row r="295" spans="1:34" x14ac:dyDescent="0.3">
      <c r="A295" t="s">
        <v>10103</v>
      </c>
      <c r="B295" t="s">
        <v>1645</v>
      </c>
      <c r="C295" t="s">
        <v>4905</v>
      </c>
      <c r="D295" t="s">
        <v>522</v>
      </c>
      <c r="E295" t="s">
        <v>1646</v>
      </c>
      <c r="F295" t="s">
        <v>10104</v>
      </c>
      <c r="G295">
        <v>4972</v>
      </c>
      <c r="H295" s="15">
        <v>22</v>
      </c>
      <c r="I295">
        <v>109375</v>
      </c>
      <c r="J295">
        <v>0</v>
      </c>
      <c r="K295">
        <v>0</v>
      </c>
      <c r="L295">
        <v>0</v>
      </c>
      <c r="M295">
        <v>0</v>
      </c>
      <c r="N295">
        <v>22</v>
      </c>
      <c r="O295">
        <v>109375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3">
      <c r="A296" t="s">
        <v>2187</v>
      </c>
      <c r="B296" t="s">
        <v>1596</v>
      </c>
      <c r="C296" t="s">
        <v>4945</v>
      </c>
      <c r="D296" t="s">
        <v>522</v>
      </c>
      <c r="E296" t="s">
        <v>1597</v>
      </c>
      <c r="F296" t="s">
        <v>5087</v>
      </c>
      <c r="G296">
        <v>18034</v>
      </c>
      <c r="H296" s="15">
        <v>6</v>
      </c>
      <c r="I296">
        <v>108202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6</v>
      </c>
      <c r="Y296">
        <v>108202</v>
      </c>
      <c r="Z296">
        <v>0</v>
      </c>
      <c r="AA296">
        <v>0</v>
      </c>
      <c r="AB296">
        <v>6</v>
      </c>
      <c r="AC296">
        <v>108202.068</v>
      </c>
      <c r="AD296">
        <v>6</v>
      </c>
      <c r="AE296">
        <v>108202.068</v>
      </c>
      <c r="AF296">
        <v>6</v>
      </c>
      <c r="AG296">
        <v>108202.068</v>
      </c>
      <c r="AH296">
        <v>108202.068</v>
      </c>
    </row>
    <row r="297" spans="1:34" x14ac:dyDescent="0.3">
      <c r="A297" t="s">
        <v>2762</v>
      </c>
      <c r="B297" t="s">
        <v>4884</v>
      </c>
      <c r="C297" t="s">
        <v>4885</v>
      </c>
      <c r="D297" t="s">
        <v>522</v>
      </c>
      <c r="E297" t="s">
        <v>1600</v>
      </c>
      <c r="F297" t="s">
        <v>5117</v>
      </c>
      <c r="G297">
        <v>1953</v>
      </c>
      <c r="H297" s="15">
        <v>55</v>
      </c>
      <c r="I297">
        <v>107402</v>
      </c>
      <c r="J297">
        <v>0</v>
      </c>
      <c r="K297">
        <v>0</v>
      </c>
      <c r="L297">
        <v>3</v>
      </c>
      <c r="M297">
        <v>5858</v>
      </c>
      <c r="N297">
        <v>4</v>
      </c>
      <c r="O297">
        <v>7811</v>
      </c>
      <c r="P297">
        <v>1</v>
      </c>
      <c r="Q297">
        <v>1953</v>
      </c>
      <c r="R297">
        <v>5</v>
      </c>
      <c r="S297">
        <v>9764</v>
      </c>
      <c r="T297">
        <v>27</v>
      </c>
      <c r="U297">
        <v>52725</v>
      </c>
      <c r="V297">
        <v>15</v>
      </c>
      <c r="W297">
        <v>29291</v>
      </c>
      <c r="X297">
        <v>0</v>
      </c>
      <c r="Y297">
        <v>0</v>
      </c>
      <c r="Z297">
        <v>0</v>
      </c>
      <c r="AA297">
        <v>0</v>
      </c>
      <c r="AB297">
        <v>47</v>
      </c>
      <c r="AC297">
        <v>91779.893899999995</v>
      </c>
      <c r="AD297">
        <v>42</v>
      </c>
      <c r="AE297">
        <v>82016.075400000002</v>
      </c>
      <c r="AF297">
        <v>15</v>
      </c>
      <c r="AG297">
        <v>29291.4555</v>
      </c>
      <c r="AH297">
        <v>0</v>
      </c>
    </row>
    <row r="298" spans="1:34" x14ac:dyDescent="0.3">
      <c r="A298" t="s">
        <v>2713</v>
      </c>
      <c r="B298" t="s">
        <v>4884</v>
      </c>
      <c r="C298" t="s">
        <v>4885</v>
      </c>
      <c r="D298" t="s">
        <v>541</v>
      </c>
      <c r="E298" t="s">
        <v>1600</v>
      </c>
      <c r="F298" t="s">
        <v>5139</v>
      </c>
      <c r="G298">
        <v>1789</v>
      </c>
      <c r="H298" s="15">
        <v>60</v>
      </c>
      <c r="I298">
        <v>107367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19</v>
      </c>
      <c r="W298">
        <v>34000</v>
      </c>
      <c r="X298">
        <v>41</v>
      </c>
      <c r="Y298">
        <v>73368</v>
      </c>
      <c r="Z298">
        <v>0</v>
      </c>
      <c r="AA298">
        <v>0</v>
      </c>
      <c r="AB298">
        <v>60</v>
      </c>
      <c r="AC298">
        <v>107367.3</v>
      </c>
      <c r="AD298">
        <v>60</v>
      </c>
      <c r="AE298">
        <v>107367.3</v>
      </c>
      <c r="AF298">
        <v>60</v>
      </c>
      <c r="AG298">
        <v>107367.3</v>
      </c>
      <c r="AH298">
        <v>73367.654999999999</v>
      </c>
    </row>
    <row r="299" spans="1:34" x14ac:dyDescent="0.3">
      <c r="A299" t="s">
        <v>2417</v>
      </c>
      <c r="B299" t="s">
        <v>2031</v>
      </c>
      <c r="C299" t="s">
        <v>4880</v>
      </c>
      <c r="D299" t="s">
        <v>541</v>
      </c>
      <c r="E299" t="s">
        <v>2032</v>
      </c>
      <c r="F299" t="s">
        <v>4957</v>
      </c>
      <c r="G299">
        <v>816</v>
      </c>
      <c r="H299" s="15">
        <v>131</v>
      </c>
      <c r="I299">
        <v>106901</v>
      </c>
      <c r="J299">
        <v>47</v>
      </c>
      <c r="K299">
        <v>38354</v>
      </c>
      <c r="L299">
        <v>44</v>
      </c>
      <c r="M299">
        <v>35906</v>
      </c>
      <c r="N299">
        <v>34</v>
      </c>
      <c r="O299">
        <v>27745</v>
      </c>
      <c r="P299">
        <v>6</v>
      </c>
      <c r="Q299">
        <v>4896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">
      <c r="A300" t="s">
        <v>3045</v>
      </c>
      <c r="B300" t="s">
        <v>1918</v>
      </c>
      <c r="C300" t="s">
        <v>4976</v>
      </c>
      <c r="D300" t="s">
        <v>522</v>
      </c>
      <c r="E300" t="s">
        <v>1597</v>
      </c>
      <c r="F300" t="s">
        <v>5140</v>
      </c>
      <c r="G300">
        <v>26672</v>
      </c>
      <c r="H300" s="15">
        <v>4</v>
      </c>
      <c r="I300">
        <v>106688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2</v>
      </c>
      <c r="U300">
        <v>53344</v>
      </c>
      <c r="V300">
        <v>2</v>
      </c>
      <c r="W300">
        <v>53344</v>
      </c>
      <c r="X300">
        <v>0</v>
      </c>
      <c r="Y300">
        <v>0</v>
      </c>
      <c r="Z300">
        <v>0</v>
      </c>
      <c r="AA300">
        <v>0</v>
      </c>
      <c r="AB300">
        <v>4</v>
      </c>
      <c r="AC300">
        <v>106688.33</v>
      </c>
      <c r="AD300">
        <v>4</v>
      </c>
      <c r="AE300">
        <v>106688.33</v>
      </c>
      <c r="AF300">
        <v>2</v>
      </c>
      <c r="AG300">
        <v>53344.165000000001</v>
      </c>
      <c r="AH300">
        <v>0</v>
      </c>
    </row>
    <row r="301" spans="1:34" x14ac:dyDescent="0.3">
      <c r="A301" t="s">
        <v>1552</v>
      </c>
      <c r="B301" t="s">
        <v>1542</v>
      </c>
      <c r="C301" t="s">
        <v>5083</v>
      </c>
      <c r="D301" t="s">
        <v>522</v>
      </c>
      <c r="E301" t="s">
        <v>565</v>
      </c>
      <c r="F301" t="s">
        <v>5084</v>
      </c>
      <c r="G301">
        <v>996</v>
      </c>
      <c r="H301" s="15">
        <v>107</v>
      </c>
      <c r="I301">
        <v>106588</v>
      </c>
      <c r="J301">
        <v>0</v>
      </c>
      <c r="K301">
        <v>0</v>
      </c>
      <c r="L301">
        <v>107</v>
      </c>
      <c r="M301">
        <v>106588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3">
      <c r="A302" t="s">
        <v>5427</v>
      </c>
      <c r="B302" t="s">
        <v>1687</v>
      </c>
      <c r="C302" t="s">
        <v>4860</v>
      </c>
      <c r="D302" t="s">
        <v>522</v>
      </c>
      <c r="E302" t="s">
        <v>1657</v>
      </c>
      <c r="F302" t="s">
        <v>5428</v>
      </c>
      <c r="G302">
        <v>42</v>
      </c>
      <c r="H302" s="15">
        <v>2539</v>
      </c>
      <c r="I302">
        <v>106322</v>
      </c>
      <c r="J302">
        <v>0</v>
      </c>
      <c r="K302">
        <v>0</v>
      </c>
      <c r="L302">
        <v>0</v>
      </c>
      <c r="M302">
        <v>0</v>
      </c>
      <c r="N302">
        <v>2500</v>
      </c>
      <c r="O302">
        <v>104689</v>
      </c>
      <c r="P302">
        <v>39</v>
      </c>
      <c r="Q302">
        <v>1633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">
      <c r="A303" t="s">
        <v>11473</v>
      </c>
      <c r="B303" t="s">
        <v>1500</v>
      </c>
      <c r="C303" t="s">
        <v>5480</v>
      </c>
      <c r="D303" t="s">
        <v>522</v>
      </c>
      <c r="E303" t="s">
        <v>1501</v>
      </c>
      <c r="F303" t="s">
        <v>11474</v>
      </c>
      <c r="G303">
        <v>454</v>
      </c>
      <c r="H303" s="15">
        <v>234</v>
      </c>
      <c r="I303">
        <v>106176</v>
      </c>
      <c r="J303">
        <v>234</v>
      </c>
      <c r="K303">
        <v>106176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3">
      <c r="A304" t="s">
        <v>2030</v>
      </c>
      <c r="B304" t="s">
        <v>2031</v>
      </c>
      <c r="C304" t="s">
        <v>4880</v>
      </c>
      <c r="D304" t="s">
        <v>522</v>
      </c>
      <c r="E304" t="s">
        <v>2032</v>
      </c>
      <c r="F304" t="s">
        <v>4920</v>
      </c>
      <c r="G304">
        <v>2949</v>
      </c>
      <c r="H304" s="15">
        <v>36</v>
      </c>
      <c r="I304">
        <v>106164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36</v>
      </c>
      <c r="Y304">
        <v>106164</v>
      </c>
      <c r="Z304">
        <v>0</v>
      </c>
      <c r="AA304">
        <v>0</v>
      </c>
      <c r="AB304">
        <v>36</v>
      </c>
      <c r="AC304">
        <v>106163.55</v>
      </c>
      <c r="AD304">
        <v>36</v>
      </c>
      <c r="AE304">
        <v>106163.55</v>
      </c>
      <c r="AF304">
        <v>36</v>
      </c>
      <c r="AG304">
        <v>106163.55</v>
      </c>
      <c r="AH304">
        <v>106163.55</v>
      </c>
    </row>
    <row r="305" spans="1:34" x14ac:dyDescent="0.3">
      <c r="A305" t="s">
        <v>11475</v>
      </c>
      <c r="B305" t="s">
        <v>2210</v>
      </c>
      <c r="C305" t="s">
        <v>4887</v>
      </c>
      <c r="D305" t="s">
        <v>563</v>
      </c>
      <c r="E305" t="s">
        <v>2211</v>
      </c>
      <c r="F305" t="s">
        <v>11476</v>
      </c>
      <c r="G305">
        <v>53072</v>
      </c>
      <c r="H305" s="15">
        <v>2</v>
      </c>
      <c r="I305">
        <v>106144</v>
      </c>
      <c r="J305">
        <v>0</v>
      </c>
      <c r="K305">
        <v>0</v>
      </c>
      <c r="L305">
        <v>2</v>
      </c>
      <c r="M305">
        <v>106144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3">
      <c r="A306" t="s">
        <v>2652</v>
      </c>
      <c r="B306" t="s">
        <v>4884</v>
      </c>
      <c r="C306" t="s">
        <v>4885</v>
      </c>
      <c r="D306" t="s">
        <v>522</v>
      </c>
      <c r="E306" t="s">
        <v>1600</v>
      </c>
      <c r="F306" t="s">
        <v>6107</v>
      </c>
      <c r="G306">
        <v>1216</v>
      </c>
      <c r="H306" s="15">
        <v>87</v>
      </c>
      <c r="I306">
        <v>105787</v>
      </c>
      <c r="J306">
        <v>87</v>
      </c>
      <c r="K306">
        <v>105787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3">
      <c r="A307" t="s">
        <v>205</v>
      </c>
      <c r="B307" t="s">
        <v>120</v>
      </c>
      <c r="C307" t="s">
        <v>4864</v>
      </c>
      <c r="D307" t="s">
        <v>522</v>
      </c>
      <c r="E307" t="s">
        <v>523</v>
      </c>
      <c r="F307" t="s">
        <v>3570</v>
      </c>
      <c r="G307">
        <v>592</v>
      </c>
      <c r="H307" s="15">
        <v>178</v>
      </c>
      <c r="I307">
        <v>105326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150</v>
      </c>
      <c r="S307">
        <v>88758</v>
      </c>
      <c r="T307">
        <v>28</v>
      </c>
      <c r="U307">
        <v>16568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178</v>
      </c>
      <c r="AC307">
        <v>105326.4982</v>
      </c>
      <c r="AD307">
        <v>28</v>
      </c>
      <c r="AE307">
        <v>16568.213199999998</v>
      </c>
      <c r="AF307">
        <v>0</v>
      </c>
      <c r="AG307">
        <v>0</v>
      </c>
      <c r="AH307">
        <v>0</v>
      </c>
    </row>
    <row r="308" spans="1:34" x14ac:dyDescent="0.3">
      <c r="A308" t="s">
        <v>5148</v>
      </c>
      <c r="B308" t="s">
        <v>2210</v>
      </c>
      <c r="C308" t="s">
        <v>4887</v>
      </c>
      <c r="D308" t="s">
        <v>522</v>
      </c>
      <c r="E308" t="s">
        <v>2211</v>
      </c>
      <c r="F308" t="s">
        <v>5149</v>
      </c>
      <c r="G308">
        <v>26331</v>
      </c>
      <c r="H308" s="15">
        <v>4</v>
      </c>
      <c r="I308">
        <v>105323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4</v>
      </c>
      <c r="S308">
        <v>105323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4</v>
      </c>
      <c r="AC308">
        <v>105322.8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3">
      <c r="A309" t="s">
        <v>3711</v>
      </c>
      <c r="B309" t="s">
        <v>120</v>
      </c>
      <c r="C309" t="s">
        <v>4864</v>
      </c>
      <c r="D309" t="s">
        <v>522</v>
      </c>
      <c r="E309" t="s">
        <v>523</v>
      </c>
      <c r="F309" t="s">
        <v>3712</v>
      </c>
      <c r="G309">
        <v>2146</v>
      </c>
      <c r="H309" s="15">
        <v>49</v>
      </c>
      <c r="I309">
        <v>105171</v>
      </c>
      <c r="J309">
        <v>0</v>
      </c>
      <c r="K309">
        <v>0</v>
      </c>
      <c r="L309">
        <v>0</v>
      </c>
      <c r="M309">
        <v>0</v>
      </c>
      <c r="N309">
        <v>14</v>
      </c>
      <c r="O309">
        <v>30049</v>
      </c>
      <c r="P309">
        <v>35</v>
      </c>
      <c r="Q309">
        <v>75122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">
      <c r="A310" t="s">
        <v>3195</v>
      </c>
      <c r="B310" t="s">
        <v>2310</v>
      </c>
      <c r="C310" t="s">
        <v>4968</v>
      </c>
      <c r="D310" t="s">
        <v>522</v>
      </c>
      <c r="E310" t="s">
        <v>1501</v>
      </c>
      <c r="F310" t="s">
        <v>5041</v>
      </c>
      <c r="G310">
        <v>6561</v>
      </c>
      <c r="H310" s="15">
        <v>16</v>
      </c>
      <c r="I310">
        <v>104976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16</v>
      </c>
      <c r="W310">
        <v>104976</v>
      </c>
      <c r="X310">
        <v>0</v>
      </c>
      <c r="Y310">
        <v>0</v>
      </c>
      <c r="Z310">
        <v>0</v>
      </c>
      <c r="AA310">
        <v>0</v>
      </c>
      <c r="AB310">
        <v>16</v>
      </c>
      <c r="AC310">
        <v>104976.06080000001</v>
      </c>
      <c r="AD310">
        <v>16</v>
      </c>
      <c r="AE310">
        <v>104976.06080000001</v>
      </c>
      <c r="AF310">
        <v>16</v>
      </c>
      <c r="AG310">
        <v>104976.06080000001</v>
      </c>
      <c r="AH310">
        <v>0</v>
      </c>
    </row>
    <row r="311" spans="1:34" x14ac:dyDescent="0.3">
      <c r="A311" t="s">
        <v>5272</v>
      </c>
      <c r="B311" t="s">
        <v>1645</v>
      </c>
      <c r="C311" t="s">
        <v>4905</v>
      </c>
      <c r="D311" t="s">
        <v>522</v>
      </c>
      <c r="E311" t="s">
        <v>1646</v>
      </c>
      <c r="F311" t="s">
        <v>5273</v>
      </c>
      <c r="G311">
        <v>672</v>
      </c>
      <c r="H311" s="15">
        <v>156</v>
      </c>
      <c r="I311">
        <v>104866</v>
      </c>
      <c r="J311">
        <v>0</v>
      </c>
      <c r="K311">
        <v>0</v>
      </c>
      <c r="L311">
        <v>0</v>
      </c>
      <c r="M311">
        <v>0</v>
      </c>
      <c r="N311">
        <v>100</v>
      </c>
      <c r="O311">
        <v>67222</v>
      </c>
      <c r="P311">
        <v>56</v>
      </c>
      <c r="Q311">
        <v>37644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">
      <c r="A312" t="s">
        <v>5326</v>
      </c>
      <c r="B312" t="s">
        <v>1918</v>
      </c>
      <c r="C312" t="s">
        <v>5061</v>
      </c>
      <c r="D312" t="s">
        <v>522</v>
      </c>
      <c r="E312" t="s">
        <v>1597</v>
      </c>
      <c r="F312" t="s">
        <v>5327</v>
      </c>
      <c r="G312">
        <v>26198</v>
      </c>
      <c r="H312" s="15">
        <v>4</v>
      </c>
      <c r="I312">
        <v>104794</v>
      </c>
      <c r="J312">
        <v>0</v>
      </c>
      <c r="K312">
        <v>0</v>
      </c>
      <c r="L312">
        <v>0</v>
      </c>
      <c r="M312">
        <v>0</v>
      </c>
      <c r="N312">
        <v>2</v>
      </c>
      <c r="O312">
        <v>52397</v>
      </c>
      <c r="P312">
        <v>0</v>
      </c>
      <c r="Q312">
        <v>0</v>
      </c>
      <c r="R312">
        <v>2</v>
      </c>
      <c r="S312">
        <v>52397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2</v>
      </c>
      <c r="AC312">
        <v>52396.800000000003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3">
      <c r="A313" t="s">
        <v>10743</v>
      </c>
      <c r="B313" t="s">
        <v>1649</v>
      </c>
      <c r="C313" t="s">
        <v>4865</v>
      </c>
      <c r="D313" t="s">
        <v>522</v>
      </c>
      <c r="E313" t="s">
        <v>1646</v>
      </c>
      <c r="F313" t="s">
        <v>10744</v>
      </c>
      <c r="G313">
        <v>5225</v>
      </c>
      <c r="H313" s="15">
        <v>20</v>
      </c>
      <c r="I313">
        <v>104495</v>
      </c>
      <c r="J313">
        <v>0</v>
      </c>
      <c r="K313">
        <v>0</v>
      </c>
      <c r="L313">
        <v>20</v>
      </c>
      <c r="M313">
        <v>104495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3">
      <c r="A314" t="s">
        <v>2624</v>
      </c>
      <c r="B314" t="s">
        <v>2600</v>
      </c>
      <c r="C314" t="s">
        <v>5110</v>
      </c>
      <c r="D314" t="s">
        <v>522</v>
      </c>
      <c r="E314" t="s">
        <v>565</v>
      </c>
      <c r="F314" t="s">
        <v>5151</v>
      </c>
      <c r="G314">
        <v>3255</v>
      </c>
      <c r="H314" s="15">
        <v>32</v>
      </c>
      <c r="I314">
        <v>104145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32</v>
      </c>
      <c r="U314">
        <v>104145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32</v>
      </c>
      <c r="AC314">
        <v>104144.9344</v>
      </c>
      <c r="AD314">
        <v>32</v>
      </c>
      <c r="AE314">
        <v>104144.9344</v>
      </c>
      <c r="AF314">
        <v>0</v>
      </c>
      <c r="AG314">
        <v>0</v>
      </c>
      <c r="AH314">
        <v>0</v>
      </c>
    </row>
    <row r="315" spans="1:34" x14ac:dyDescent="0.3">
      <c r="A315" t="s">
        <v>10125</v>
      </c>
      <c r="B315" t="s">
        <v>2210</v>
      </c>
      <c r="C315" t="s">
        <v>4887</v>
      </c>
      <c r="D315" t="s">
        <v>563</v>
      </c>
      <c r="E315" t="s">
        <v>2211</v>
      </c>
      <c r="F315" t="s">
        <v>10126</v>
      </c>
      <c r="G315">
        <v>4324</v>
      </c>
      <c r="H315" s="15">
        <v>24</v>
      </c>
      <c r="I315">
        <v>103775</v>
      </c>
      <c r="J315">
        <v>0</v>
      </c>
      <c r="K315">
        <v>0</v>
      </c>
      <c r="L315">
        <v>0</v>
      </c>
      <c r="M315">
        <v>0</v>
      </c>
      <c r="N315">
        <v>24</v>
      </c>
      <c r="O315">
        <v>103775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3">
      <c r="A316" t="s">
        <v>1553</v>
      </c>
      <c r="B316" t="s">
        <v>1542</v>
      </c>
      <c r="C316" t="s">
        <v>5083</v>
      </c>
      <c r="D316" t="s">
        <v>522</v>
      </c>
      <c r="E316" t="s">
        <v>565</v>
      </c>
      <c r="F316" t="s">
        <v>5084</v>
      </c>
      <c r="G316">
        <v>922</v>
      </c>
      <c r="H316" s="15">
        <v>112</v>
      </c>
      <c r="I316">
        <v>103210</v>
      </c>
      <c r="J316">
        <v>0</v>
      </c>
      <c r="K316">
        <v>0</v>
      </c>
      <c r="L316">
        <v>112</v>
      </c>
      <c r="M316">
        <v>103210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">
      <c r="A317" t="s">
        <v>2799</v>
      </c>
      <c r="B317" t="s">
        <v>2780</v>
      </c>
      <c r="C317" t="s">
        <v>5012</v>
      </c>
      <c r="D317" t="s">
        <v>563</v>
      </c>
      <c r="E317" t="s">
        <v>1597</v>
      </c>
      <c r="F317" t="s">
        <v>5153</v>
      </c>
      <c r="G317">
        <v>103112</v>
      </c>
      <c r="H317" s="15">
        <v>1</v>
      </c>
      <c r="I317">
        <v>103112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103112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103112.24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3">
      <c r="A318" t="s">
        <v>2873</v>
      </c>
      <c r="B318" t="s">
        <v>2780</v>
      </c>
      <c r="C318" t="s">
        <v>4875</v>
      </c>
      <c r="D318" t="s">
        <v>522</v>
      </c>
      <c r="E318" t="s">
        <v>1597</v>
      </c>
      <c r="F318" t="s">
        <v>5067</v>
      </c>
      <c r="G318">
        <v>9342</v>
      </c>
      <c r="H318" s="15">
        <v>11</v>
      </c>
      <c r="I318">
        <v>102762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11</v>
      </c>
      <c r="Y318">
        <v>102762</v>
      </c>
      <c r="Z318">
        <v>0</v>
      </c>
      <c r="AA318">
        <v>0</v>
      </c>
      <c r="AB318">
        <v>11</v>
      </c>
      <c r="AC318">
        <v>102761.73269999999</v>
      </c>
      <c r="AD318">
        <v>11</v>
      </c>
      <c r="AE318">
        <v>102761.73269999999</v>
      </c>
      <c r="AF318">
        <v>11</v>
      </c>
      <c r="AG318">
        <v>102761.73269999999</v>
      </c>
      <c r="AH318">
        <v>102761.73269999999</v>
      </c>
    </row>
    <row r="319" spans="1:34" x14ac:dyDescent="0.3">
      <c r="A319" t="s">
        <v>2493</v>
      </c>
      <c r="B319" t="s">
        <v>2465</v>
      </c>
      <c r="C319" t="s">
        <v>4889</v>
      </c>
      <c r="D319" t="s">
        <v>522</v>
      </c>
      <c r="E319" t="s">
        <v>565</v>
      </c>
      <c r="F319" t="s">
        <v>4890</v>
      </c>
      <c r="G319">
        <v>439</v>
      </c>
      <c r="H319" s="15">
        <v>233</v>
      </c>
      <c r="I319">
        <v>102356</v>
      </c>
      <c r="J319">
        <v>0</v>
      </c>
      <c r="K319">
        <v>0</v>
      </c>
      <c r="L319">
        <v>0</v>
      </c>
      <c r="M319">
        <v>0</v>
      </c>
      <c r="N319">
        <v>233</v>
      </c>
      <c r="O319">
        <v>102356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3">
      <c r="A320" t="s">
        <v>823</v>
      </c>
      <c r="B320" t="s">
        <v>262</v>
      </c>
      <c r="C320" t="s">
        <v>4899</v>
      </c>
      <c r="D320" t="s">
        <v>522</v>
      </c>
      <c r="E320" t="s">
        <v>523</v>
      </c>
      <c r="F320" t="s">
        <v>5007</v>
      </c>
      <c r="G320">
        <v>2131</v>
      </c>
      <c r="H320" s="15">
        <v>48</v>
      </c>
      <c r="I320">
        <v>102288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48</v>
      </c>
      <c r="U320">
        <v>102288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48</v>
      </c>
      <c r="AC320">
        <v>102287.73119999999</v>
      </c>
      <c r="AD320">
        <v>48</v>
      </c>
      <c r="AE320">
        <v>102287.73119999999</v>
      </c>
      <c r="AF320">
        <v>0</v>
      </c>
      <c r="AG320">
        <v>0</v>
      </c>
      <c r="AH320">
        <v>0</v>
      </c>
    </row>
    <row r="321" spans="1:34" x14ac:dyDescent="0.3">
      <c r="A321" t="s">
        <v>5389</v>
      </c>
      <c r="B321" t="s">
        <v>1741</v>
      </c>
      <c r="C321" t="s">
        <v>5373</v>
      </c>
      <c r="D321" t="s">
        <v>522</v>
      </c>
      <c r="E321" t="s">
        <v>1668</v>
      </c>
      <c r="F321" t="s">
        <v>5390</v>
      </c>
      <c r="G321">
        <v>369</v>
      </c>
      <c r="H321" s="15">
        <v>277</v>
      </c>
      <c r="I321">
        <v>102110</v>
      </c>
      <c r="J321">
        <v>0</v>
      </c>
      <c r="K321">
        <v>0</v>
      </c>
      <c r="L321">
        <v>277</v>
      </c>
      <c r="M321">
        <v>102110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3">
      <c r="A322" t="s">
        <v>1647</v>
      </c>
      <c r="B322" t="s">
        <v>1645</v>
      </c>
      <c r="C322" t="s">
        <v>4905</v>
      </c>
      <c r="D322" t="s">
        <v>522</v>
      </c>
      <c r="E322" t="s">
        <v>1646</v>
      </c>
      <c r="F322" t="s">
        <v>10124</v>
      </c>
      <c r="G322">
        <v>2204</v>
      </c>
      <c r="H322" s="15">
        <v>46</v>
      </c>
      <c r="I322">
        <v>101379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46</v>
      </c>
      <c r="S322">
        <v>101379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46</v>
      </c>
      <c r="AC322">
        <v>101378.69620000001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3">
      <c r="A323" t="s">
        <v>10095</v>
      </c>
      <c r="B323" t="s">
        <v>2780</v>
      </c>
      <c r="C323" t="s">
        <v>4875</v>
      </c>
      <c r="D323" t="s">
        <v>522</v>
      </c>
      <c r="E323" t="s">
        <v>1597</v>
      </c>
      <c r="F323" t="s">
        <v>6282</v>
      </c>
      <c r="G323">
        <v>6745</v>
      </c>
      <c r="H323" s="15">
        <v>15</v>
      </c>
      <c r="I323">
        <v>101175</v>
      </c>
      <c r="J323">
        <v>0</v>
      </c>
      <c r="K323">
        <v>0</v>
      </c>
      <c r="L323">
        <v>0</v>
      </c>
      <c r="M323">
        <v>0</v>
      </c>
      <c r="N323">
        <v>15</v>
      </c>
      <c r="O323">
        <v>101175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3">
      <c r="A324" t="s">
        <v>2994</v>
      </c>
      <c r="B324" t="s">
        <v>2210</v>
      </c>
      <c r="C324" t="s">
        <v>4887</v>
      </c>
      <c r="D324" t="s">
        <v>563</v>
      </c>
      <c r="E324" t="s">
        <v>2211</v>
      </c>
      <c r="F324" t="s">
        <v>5160</v>
      </c>
      <c r="G324">
        <v>6318</v>
      </c>
      <c r="H324" s="15">
        <v>16</v>
      </c>
      <c r="I324">
        <v>101086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16</v>
      </c>
      <c r="Y324">
        <v>101086</v>
      </c>
      <c r="Z324">
        <v>0</v>
      </c>
      <c r="AA324">
        <v>0</v>
      </c>
      <c r="AB324">
        <v>16</v>
      </c>
      <c r="AC324">
        <v>101085.6096</v>
      </c>
      <c r="AD324">
        <v>16</v>
      </c>
      <c r="AE324">
        <v>101085.6096</v>
      </c>
      <c r="AF324">
        <v>16</v>
      </c>
      <c r="AG324">
        <v>101085.6096</v>
      </c>
      <c r="AH324">
        <v>101085.6096</v>
      </c>
    </row>
    <row r="325" spans="1:34" x14ac:dyDescent="0.3">
      <c r="A325" t="s">
        <v>2052</v>
      </c>
      <c r="B325" t="s">
        <v>1740</v>
      </c>
      <c r="C325" t="s">
        <v>5187</v>
      </c>
      <c r="D325" t="s">
        <v>522</v>
      </c>
      <c r="E325" t="s">
        <v>1668</v>
      </c>
      <c r="F325" t="s">
        <v>5354</v>
      </c>
      <c r="G325">
        <v>4801</v>
      </c>
      <c r="H325" s="15">
        <v>21</v>
      </c>
      <c r="I325">
        <v>100812</v>
      </c>
      <c r="J325">
        <v>0</v>
      </c>
      <c r="K325">
        <v>0</v>
      </c>
      <c r="L325">
        <v>21</v>
      </c>
      <c r="M325">
        <v>100812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3">
      <c r="A326" t="s">
        <v>3149</v>
      </c>
      <c r="B326" t="s">
        <v>1656</v>
      </c>
      <c r="C326" t="s">
        <v>4910</v>
      </c>
      <c r="D326" t="s">
        <v>563</v>
      </c>
      <c r="E326" t="s">
        <v>1657</v>
      </c>
      <c r="F326" t="s">
        <v>5258</v>
      </c>
      <c r="G326">
        <v>3045</v>
      </c>
      <c r="H326" s="15">
        <v>33</v>
      </c>
      <c r="I326">
        <v>100474</v>
      </c>
      <c r="J326">
        <v>0</v>
      </c>
      <c r="K326">
        <v>0</v>
      </c>
      <c r="L326">
        <v>0</v>
      </c>
      <c r="M326">
        <v>0</v>
      </c>
      <c r="N326">
        <v>25</v>
      </c>
      <c r="O326">
        <v>76116</v>
      </c>
      <c r="P326">
        <v>0</v>
      </c>
      <c r="Q326">
        <v>0</v>
      </c>
      <c r="R326">
        <v>0</v>
      </c>
      <c r="S326">
        <v>0</v>
      </c>
      <c r="T326">
        <v>8</v>
      </c>
      <c r="U326">
        <v>24357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8</v>
      </c>
      <c r="AC326">
        <v>24357.247200000002</v>
      </c>
      <c r="AD326">
        <v>8</v>
      </c>
      <c r="AE326">
        <v>24357.247200000002</v>
      </c>
      <c r="AF326">
        <v>0</v>
      </c>
      <c r="AG326">
        <v>0</v>
      </c>
      <c r="AH326">
        <v>0</v>
      </c>
    </row>
    <row r="327" spans="1:34" x14ac:dyDescent="0.3">
      <c r="A327" t="s">
        <v>876</v>
      </c>
      <c r="B327" t="s">
        <v>120</v>
      </c>
      <c r="C327" t="s">
        <v>4864</v>
      </c>
      <c r="D327" t="s">
        <v>522</v>
      </c>
      <c r="E327" t="s">
        <v>523</v>
      </c>
      <c r="F327" t="s">
        <v>3743</v>
      </c>
      <c r="G327">
        <v>2335</v>
      </c>
      <c r="H327" s="15">
        <v>43</v>
      </c>
      <c r="I327">
        <v>100387</v>
      </c>
      <c r="J327">
        <v>40</v>
      </c>
      <c r="K327">
        <v>93383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3</v>
      </c>
      <c r="S327">
        <v>7004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3</v>
      </c>
      <c r="AC327">
        <v>7003.7550000000001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3">
      <c r="A328" t="s">
        <v>644</v>
      </c>
      <c r="B328" t="s">
        <v>120</v>
      </c>
      <c r="C328" t="s">
        <v>4864</v>
      </c>
      <c r="D328" t="s">
        <v>522</v>
      </c>
      <c r="E328" t="s">
        <v>523</v>
      </c>
      <c r="F328" t="s">
        <v>6336</v>
      </c>
      <c r="G328">
        <v>1644</v>
      </c>
      <c r="H328" s="15">
        <v>61</v>
      </c>
      <c r="I328">
        <v>100290</v>
      </c>
      <c r="J328">
        <v>0</v>
      </c>
      <c r="K328">
        <v>0</v>
      </c>
      <c r="L328">
        <v>25</v>
      </c>
      <c r="M328">
        <v>41102</v>
      </c>
      <c r="N328">
        <v>36</v>
      </c>
      <c r="O328">
        <v>59188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x14ac:dyDescent="0.3">
      <c r="A329" t="s">
        <v>11477</v>
      </c>
      <c r="B329" t="s">
        <v>2780</v>
      </c>
      <c r="C329" t="s">
        <v>4875</v>
      </c>
      <c r="D329" t="s">
        <v>522</v>
      </c>
      <c r="E329" t="s">
        <v>1597</v>
      </c>
      <c r="F329" t="s">
        <v>11478</v>
      </c>
      <c r="G329">
        <v>4555</v>
      </c>
      <c r="H329" s="15">
        <v>22</v>
      </c>
      <c r="I329">
        <v>100211</v>
      </c>
      <c r="J329">
        <v>22</v>
      </c>
      <c r="K329">
        <v>100211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3">
      <c r="A330" t="s">
        <v>10719</v>
      </c>
      <c r="B330" t="s">
        <v>1645</v>
      </c>
      <c r="C330" t="s">
        <v>4905</v>
      </c>
      <c r="D330" t="s">
        <v>522</v>
      </c>
      <c r="E330" t="s">
        <v>1646</v>
      </c>
      <c r="F330" t="s">
        <v>10720</v>
      </c>
      <c r="G330">
        <v>2622</v>
      </c>
      <c r="H330" s="15">
        <v>38</v>
      </c>
      <c r="I330">
        <v>99621</v>
      </c>
      <c r="J330">
        <v>0</v>
      </c>
      <c r="K330">
        <v>0</v>
      </c>
      <c r="L330">
        <v>38</v>
      </c>
      <c r="M330">
        <v>99621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x14ac:dyDescent="0.3">
      <c r="A331" t="s">
        <v>4949</v>
      </c>
      <c r="B331" t="s">
        <v>4216</v>
      </c>
      <c r="C331" t="s">
        <v>4892</v>
      </c>
      <c r="D331" t="s">
        <v>522</v>
      </c>
      <c r="E331" t="s">
        <v>565</v>
      </c>
      <c r="F331" t="s">
        <v>4950</v>
      </c>
      <c r="G331">
        <v>365</v>
      </c>
      <c r="H331" s="15">
        <v>273</v>
      </c>
      <c r="I331">
        <v>99559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273</v>
      </c>
      <c r="S331">
        <v>99559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273</v>
      </c>
      <c r="AC331">
        <v>99559.305300000007</v>
      </c>
      <c r="AD331">
        <v>0</v>
      </c>
      <c r="AE331">
        <v>0</v>
      </c>
      <c r="AF331">
        <v>0</v>
      </c>
      <c r="AG331">
        <v>0</v>
      </c>
      <c r="AH331">
        <v>0</v>
      </c>
    </row>
    <row r="332" spans="1:34" x14ac:dyDescent="0.3">
      <c r="A332" t="s">
        <v>3169</v>
      </c>
      <c r="B332" t="s">
        <v>2310</v>
      </c>
      <c r="C332" t="s">
        <v>4968</v>
      </c>
      <c r="D332" t="s">
        <v>522</v>
      </c>
      <c r="E332" t="s">
        <v>1501</v>
      </c>
      <c r="F332" t="s">
        <v>5214</v>
      </c>
      <c r="G332">
        <v>2690</v>
      </c>
      <c r="H332" s="15">
        <v>37</v>
      </c>
      <c r="I332">
        <v>99541</v>
      </c>
      <c r="J332">
        <v>0</v>
      </c>
      <c r="K332">
        <v>0</v>
      </c>
      <c r="L332">
        <v>0</v>
      </c>
      <c r="M332">
        <v>0</v>
      </c>
      <c r="N332">
        <v>8</v>
      </c>
      <c r="O332">
        <v>21522</v>
      </c>
      <c r="P332">
        <v>8</v>
      </c>
      <c r="Q332">
        <v>21522</v>
      </c>
      <c r="R332">
        <v>17</v>
      </c>
      <c r="S332">
        <v>45735</v>
      </c>
      <c r="T332">
        <v>4</v>
      </c>
      <c r="U332">
        <v>10761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21</v>
      </c>
      <c r="AC332">
        <v>56495.961900000002</v>
      </c>
      <c r="AD332">
        <v>4</v>
      </c>
      <c r="AE332">
        <v>10761.1356</v>
      </c>
      <c r="AF332">
        <v>0</v>
      </c>
      <c r="AG332">
        <v>0</v>
      </c>
      <c r="AH332">
        <v>0</v>
      </c>
    </row>
    <row r="333" spans="1:34" x14ac:dyDescent="0.3">
      <c r="A333" t="s">
        <v>11479</v>
      </c>
      <c r="B333" t="s">
        <v>1918</v>
      </c>
      <c r="C333" t="s">
        <v>4976</v>
      </c>
      <c r="D333" t="s">
        <v>522</v>
      </c>
      <c r="E333" t="s">
        <v>1597</v>
      </c>
      <c r="F333" t="s">
        <v>11480</v>
      </c>
      <c r="G333">
        <v>4710</v>
      </c>
      <c r="H333" s="15">
        <v>21</v>
      </c>
      <c r="I333">
        <v>98909</v>
      </c>
      <c r="J333">
        <v>21</v>
      </c>
      <c r="K333">
        <v>98909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3">
      <c r="A334" t="s">
        <v>2536</v>
      </c>
      <c r="B334" t="s">
        <v>2210</v>
      </c>
      <c r="C334" t="s">
        <v>4855</v>
      </c>
      <c r="D334" t="s">
        <v>522</v>
      </c>
      <c r="E334" t="s">
        <v>2211</v>
      </c>
      <c r="F334" t="s">
        <v>5120</v>
      </c>
      <c r="G334">
        <v>3948</v>
      </c>
      <c r="H334" s="15">
        <v>25</v>
      </c>
      <c r="I334">
        <v>98696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20</v>
      </c>
      <c r="S334">
        <v>78957</v>
      </c>
      <c r="T334">
        <v>5</v>
      </c>
      <c r="U334">
        <v>19739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25</v>
      </c>
      <c r="AC334">
        <v>98696.067500000005</v>
      </c>
      <c r="AD334">
        <v>5</v>
      </c>
      <c r="AE334">
        <v>19739.213500000002</v>
      </c>
      <c r="AF334">
        <v>0</v>
      </c>
      <c r="AG334">
        <v>0</v>
      </c>
      <c r="AH334">
        <v>0</v>
      </c>
    </row>
    <row r="335" spans="1:34" x14ac:dyDescent="0.3">
      <c r="A335" t="s">
        <v>10165</v>
      </c>
      <c r="B335" t="s">
        <v>1500</v>
      </c>
      <c r="C335" t="s">
        <v>5480</v>
      </c>
      <c r="D335" t="s">
        <v>522</v>
      </c>
      <c r="E335" t="s">
        <v>1501</v>
      </c>
      <c r="F335" t="s">
        <v>10166</v>
      </c>
      <c r="G335">
        <v>12230</v>
      </c>
      <c r="H335" s="15">
        <v>8</v>
      </c>
      <c r="I335">
        <v>97842</v>
      </c>
      <c r="J335">
        <v>4</v>
      </c>
      <c r="K335">
        <v>48921</v>
      </c>
      <c r="L335">
        <v>0</v>
      </c>
      <c r="M335">
        <v>0</v>
      </c>
      <c r="N335">
        <v>4</v>
      </c>
      <c r="O335">
        <v>48921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3">
      <c r="A336" t="s">
        <v>3163</v>
      </c>
      <c r="B336" t="s">
        <v>2210</v>
      </c>
      <c r="C336" t="s">
        <v>4855</v>
      </c>
      <c r="D336" t="s">
        <v>522</v>
      </c>
      <c r="E336" t="s">
        <v>2211</v>
      </c>
      <c r="F336" t="s">
        <v>5096</v>
      </c>
      <c r="G336">
        <v>5404</v>
      </c>
      <c r="H336" s="15">
        <v>18</v>
      </c>
      <c r="I336">
        <v>97276</v>
      </c>
      <c r="J336">
        <v>0</v>
      </c>
      <c r="K336">
        <v>0</v>
      </c>
      <c r="L336">
        <v>8</v>
      </c>
      <c r="M336">
        <v>43234</v>
      </c>
      <c r="N336">
        <v>0</v>
      </c>
      <c r="O336">
        <v>0</v>
      </c>
      <c r="P336">
        <v>10</v>
      </c>
      <c r="Q336">
        <v>54042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3">
      <c r="A337" t="s">
        <v>11481</v>
      </c>
      <c r="B337" t="s">
        <v>2368</v>
      </c>
      <c r="C337" t="s">
        <v>4951</v>
      </c>
      <c r="D337" t="s">
        <v>563</v>
      </c>
      <c r="E337" t="s">
        <v>2369</v>
      </c>
      <c r="F337" t="s">
        <v>11482</v>
      </c>
      <c r="G337">
        <v>96799</v>
      </c>
      <c r="H337" s="15">
        <v>1</v>
      </c>
      <c r="I337">
        <v>96799</v>
      </c>
      <c r="J337">
        <v>1</v>
      </c>
      <c r="K337">
        <v>96799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</row>
    <row r="338" spans="1:34" x14ac:dyDescent="0.3">
      <c r="A338" t="s">
        <v>2470</v>
      </c>
      <c r="B338" t="s">
        <v>2310</v>
      </c>
      <c r="C338" t="s">
        <v>4968</v>
      </c>
      <c r="D338" t="s">
        <v>522</v>
      </c>
      <c r="E338" t="s">
        <v>1501</v>
      </c>
      <c r="F338" t="s">
        <v>5093</v>
      </c>
      <c r="G338">
        <v>629</v>
      </c>
      <c r="H338" s="15">
        <v>153</v>
      </c>
      <c r="I338">
        <v>96201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153</v>
      </c>
      <c r="U338">
        <v>96201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153</v>
      </c>
      <c r="AC338">
        <v>96200.892000000007</v>
      </c>
      <c r="AD338">
        <v>153</v>
      </c>
      <c r="AE338">
        <v>96200.892000000007</v>
      </c>
      <c r="AF338">
        <v>0</v>
      </c>
      <c r="AG338">
        <v>0</v>
      </c>
      <c r="AH338">
        <v>0</v>
      </c>
    </row>
    <row r="339" spans="1:34" x14ac:dyDescent="0.3">
      <c r="A339" t="s">
        <v>3087</v>
      </c>
      <c r="B339" t="s">
        <v>1918</v>
      </c>
      <c r="C339" t="s">
        <v>5061</v>
      </c>
      <c r="D339" t="s">
        <v>522</v>
      </c>
      <c r="E339" t="s">
        <v>1597</v>
      </c>
      <c r="F339" t="s">
        <v>5482</v>
      </c>
      <c r="G339">
        <v>32047</v>
      </c>
      <c r="H339" s="15">
        <v>3</v>
      </c>
      <c r="I339">
        <v>96142</v>
      </c>
      <c r="J339">
        <v>0</v>
      </c>
      <c r="K339">
        <v>0</v>
      </c>
      <c r="L339">
        <v>0</v>
      </c>
      <c r="M339">
        <v>0</v>
      </c>
      <c r="N339">
        <v>2</v>
      </c>
      <c r="O339">
        <v>64095</v>
      </c>
      <c r="P339">
        <v>0</v>
      </c>
      <c r="Q339">
        <v>0</v>
      </c>
      <c r="R339">
        <v>1</v>
      </c>
      <c r="S339">
        <v>32047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32047.2667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3">
      <c r="A340" t="s">
        <v>7449</v>
      </c>
      <c r="B340" t="s">
        <v>262</v>
      </c>
      <c r="C340" t="s">
        <v>4899</v>
      </c>
      <c r="D340" t="s">
        <v>522</v>
      </c>
      <c r="E340" t="s">
        <v>523</v>
      </c>
      <c r="F340" t="s">
        <v>10127</v>
      </c>
      <c r="G340">
        <v>1352</v>
      </c>
      <c r="H340" s="15">
        <v>71</v>
      </c>
      <c r="I340">
        <v>96020</v>
      </c>
      <c r="J340">
        <v>0</v>
      </c>
      <c r="K340">
        <v>0</v>
      </c>
      <c r="L340">
        <v>0</v>
      </c>
      <c r="M340">
        <v>0</v>
      </c>
      <c r="N340">
        <v>71</v>
      </c>
      <c r="O340">
        <v>96020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3">
      <c r="A341" t="s">
        <v>3117</v>
      </c>
      <c r="B341" t="s">
        <v>2780</v>
      </c>
      <c r="C341" t="s">
        <v>4875</v>
      </c>
      <c r="D341" t="s">
        <v>522</v>
      </c>
      <c r="E341" t="s">
        <v>1597</v>
      </c>
      <c r="F341" t="s">
        <v>5154</v>
      </c>
      <c r="G341">
        <v>773</v>
      </c>
      <c r="H341" s="15">
        <v>124</v>
      </c>
      <c r="I341">
        <v>95807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124</v>
      </c>
      <c r="Y341">
        <v>95807</v>
      </c>
      <c r="Z341">
        <v>0</v>
      </c>
      <c r="AA341">
        <v>0</v>
      </c>
      <c r="AB341">
        <v>124</v>
      </c>
      <c r="AC341">
        <v>95807.360000000001</v>
      </c>
      <c r="AD341">
        <v>124</v>
      </c>
      <c r="AE341">
        <v>95807.360000000001</v>
      </c>
      <c r="AF341">
        <v>124</v>
      </c>
      <c r="AG341">
        <v>95807.360000000001</v>
      </c>
      <c r="AH341">
        <v>95807.360000000001</v>
      </c>
    </row>
    <row r="342" spans="1:34" x14ac:dyDescent="0.3">
      <c r="A342" t="s">
        <v>10128</v>
      </c>
      <c r="B342" t="s">
        <v>4869</v>
      </c>
      <c r="C342" t="s">
        <v>4870</v>
      </c>
      <c r="D342" t="s">
        <v>541</v>
      </c>
      <c r="E342" t="s">
        <v>1600</v>
      </c>
      <c r="F342" t="s">
        <v>10088</v>
      </c>
      <c r="G342">
        <v>95687</v>
      </c>
      <c r="H342" s="15">
        <v>1</v>
      </c>
      <c r="I342">
        <v>95687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95687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</row>
    <row r="343" spans="1:34" x14ac:dyDescent="0.3">
      <c r="A343" t="s">
        <v>10129</v>
      </c>
      <c r="B343" t="s">
        <v>4869</v>
      </c>
      <c r="C343" t="s">
        <v>4870</v>
      </c>
      <c r="D343" t="s">
        <v>541</v>
      </c>
      <c r="E343" t="s">
        <v>1600</v>
      </c>
      <c r="F343" t="s">
        <v>10107</v>
      </c>
      <c r="G343">
        <v>95016</v>
      </c>
      <c r="H343" s="15">
        <v>1</v>
      </c>
      <c r="I343">
        <v>95016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95016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x14ac:dyDescent="0.3">
      <c r="A344" t="s">
        <v>1988</v>
      </c>
      <c r="B344" t="s">
        <v>1643</v>
      </c>
      <c r="C344" t="s">
        <v>5101</v>
      </c>
      <c r="D344" t="s">
        <v>522</v>
      </c>
      <c r="E344" t="s">
        <v>1644</v>
      </c>
      <c r="F344" t="s">
        <v>5168</v>
      </c>
      <c r="G344">
        <v>175</v>
      </c>
      <c r="H344" s="15">
        <v>543</v>
      </c>
      <c r="I344">
        <v>95006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543</v>
      </c>
      <c r="Y344">
        <v>95006</v>
      </c>
      <c r="Z344">
        <v>0</v>
      </c>
      <c r="AA344">
        <v>0</v>
      </c>
      <c r="AB344">
        <v>543</v>
      </c>
      <c r="AC344">
        <v>95005.560599999997</v>
      </c>
      <c r="AD344">
        <v>543</v>
      </c>
      <c r="AE344">
        <v>95005.560599999997</v>
      </c>
      <c r="AF344">
        <v>543</v>
      </c>
      <c r="AG344">
        <v>95005.560599999997</v>
      </c>
      <c r="AH344">
        <v>95005.560599999997</v>
      </c>
    </row>
    <row r="345" spans="1:34" x14ac:dyDescent="0.3">
      <c r="A345" t="s">
        <v>215</v>
      </c>
      <c r="B345" t="s">
        <v>120</v>
      </c>
      <c r="C345" t="s">
        <v>4864</v>
      </c>
      <c r="D345" t="s">
        <v>522</v>
      </c>
      <c r="E345" t="s">
        <v>523</v>
      </c>
      <c r="F345" t="s">
        <v>5165</v>
      </c>
      <c r="G345">
        <v>856</v>
      </c>
      <c r="H345" s="15">
        <v>111</v>
      </c>
      <c r="I345">
        <v>94970</v>
      </c>
      <c r="J345">
        <v>0</v>
      </c>
      <c r="K345">
        <v>0</v>
      </c>
      <c r="L345">
        <v>0</v>
      </c>
      <c r="M345">
        <v>0</v>
      </c>
      <c r="N345">
        <v>20</v>
      </c>
      <c r="O345">
        <v>17112</v>
      </c>
      <c r="P345">
        <v>0</v>
      </c>
      <c r="Q345">
        <v>0</v>
      </c>
      <c r="R345">
        <v>50</v>
      </c>
      <c r="S345">
        <v>42779</v>
      </c>
      <c r="T345">
        <v>41</v>
      </c>
      <c r="U345">
        <v>35079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91</v>
      </c>
      <c r="AC345">
        <v>77858.653600000005</v>
      </c>
      <c r="AD345">
        <v>41</v>
      </c>
      <c r="AE345">
        <v>35079.173600000002</v>
      </c>
      <c r="AF345">
        <v>0</v>
      </c>
      <c r="AG345">
        <v>0</v>
      </c>
      <c r="AH345">
        <v>0</v>
      </c>
    </row>
    <row r="346" spans="1:34" x14ac:dyDescent="0.3">
      <c r="A346" t="s">
        <v>11483</v>
      </c>
      <c r="B346" t="s">
        <v>2780</v>
      </c>
      <c r="C346" t="s">
        <v>4875</v>
      </c>
      <c r="D346" t="s">
        <v>522</v>
      </c>
      <c r="E346" t="s">
        <v>1597</v>
      </c>
      <c r="F346" t="s">
        <v>11484</v>
      </c>
      <c r="G346">
        <v>47280</v>
      </c>
      <c r="H346" s="15">
        <v>2</v>
      </c>
      <c r="I346">
        <v>94561</v>
      </c>
      <c r="J346">
        <v>2</v>
      </c>
      <c r="K346">
        <v>94561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3">
      <c r="A347" t="s">
        <v>9659</v>
      </c>
      <c r="B347" t="s">
        <v>1645</v>
      </c>
      <c r="C347" t="s">
        <v>4905</v>
      </c>
      <c r="D347" t="s">
        <v>522</v>
      </c>
      <c r="E347" t="s">
        <v>1646</v>
      </c>
      <c r="F347" t="s">
        <v>9660</v>
      </c>
      <c r="G347">
        <v>536</v>
      </c>
      <c r="H347" s="15">
        <v>175</v>
      </c>
      <c r="I347">
        <v>93716</v>
      </c>
      <c r="J347">
        <v>0</v>
      </c>
      <c r="K347">
        <v>0</v>
      </c>
      <c r="L347">
        <v>0</v>
      </c>
      <c r="M347">
        <v>0</v>
      </c>
      <c r="N347">
        <v>175</v>
      </c>
      <c r="O347">
        <v>93716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3">
      <c r="A348" t="s">
        <v>2537</v>
      </c>
      <c r="B348" t="s">
        <v>2210</v>
      </c>
      <c r="C348" t="s">
        <v>4855</v>
      </c>
      <c r="D348" t="s">
        <v>522</v>
      </c>
      <c r="E348" t="s">
        <v>2211</v>
      </c>
      <c r="F348" t="s">
        <v>9627</v>
      </c>
      <c r="G348">
        <v>4450</v>
      </c>
      <c r="H348" s="15">
        <v>21</v>
      </c>
      <c r="I348">
        <v>93460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21</v>
      </c>
      <c r="S348">
        <v>93460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21</v>
      </c>
      <c r="AC348">
        <v>93459.529800000004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x14ac:dyDescent="0.3">
      <c r="A349" t="s">
        <v>2534</v>
      </c>
      <c r="B349" t="s">
        <v>2210</v>
      </c>
      <c r="C349" t="s">
        <v>4855</v>
      </c>
      <c r="D349" t="s">
        <v>522</v>
      </c>
      <c r="E349" t="s">
        <v>2211</v>
      </c>
      <c r="F349" t="s">
        <v>5523</v>
      </c>
      <c r="G349">
        <v>4915</v>
      </c>
      <c r="H349" s="15">
        <v>19</v>
      </c>
      <c r="I349">
        <v>93385</v>
      </c>
      <c r="J349">
        <v>0</v>
      </c>
      <c r="K349">
        <v>0</v>
      </c>
      <c r="L349">
        <v>0</v>
      </c>
      <c r="M349">
        <v>0</v>
      </c>
      <c r="N349">
        <v>14</v>
      </c>
      <c r="O349">
        <v>68810</v>
      </c>
      <c r="P349">
        <v>5</v>
      </c>
      <c r="Q349">
        <v>24575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3">
      <c r="A350" t="s">
        <v>5170</v>
      </c>
      <c r="B350" t="s">
        <v>2210</v>
      </c>
      <c r="C350" t="s">
        <v>4887</v>
      </c>
      <c r="D350" t="s">
        <v>563</v>
      </c>
      <c r="E350" t="s">
        <v>2211</v>
      </c>
      <c r="F350" t="s">
        <v>5171</v>
      </c>
      <c r="G350">
        <v>93171</v>
      </c>
      <c r="H350" s="15">
        <v>1</v>
      </c>
      <c r="I350">
        <v>93171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93171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93170.82</v>
      </c>
      <c r="AD350">
        <v>1</v>
      </c>
      <c r="AE350">
        <v>93170.82</v>
      </c>
      <c r="AF350">
        <v>0</v>
      </c>
      <c r="AG350">
        <v>0</v>
      </c>
      <c r="AH350">
        <v>0</v>
      </c>
    </row>
    <row r="351" spans="1:34" x14ac:dyDescent="0.3">
      <c r="A351" t="s">
        <v>5172</v>
      </c>
      <c r="B351" t="s">
        <v>2210</v>
      </c>
      <c r="C351" t="s">
        <v>4887</v>
      </c>
      <c r="D351" t="s">
        <v>563</v>
      </c>
      <c r="E351" t="s">
        <v>2211</v>
      </c>
      <c r="F351" t="s">
        <v>5171</v>
      </c>
      <c r="G351">
        <v>93170</v>
      </c>
      <c r="H351" s="15">
        <v>1</v>
      </c>
      <c r="I351">
        <v>93170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93170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3">
      <c r="A352" t="s">
        <v>2066</v>
      </c>
      <c r="B352" t="s">
        <v>1687</v>
      </c>
      <c r="C352" t="s">
        <v>4860</v>
      </c>
      <c r="D352" t="s">
        <v>522</v>
      </c>
      <c r="E352" t="s">
        <v>1657</v>
      </c>
      <c r="F352" t="s">
        <v>7004</v>
      </c>
      <c r="G352">
        <v>139</v>
      </c>
      <c r="H352" s="15">
        <v>670</v>
      </c>
      <c r="I352">
        <v>93028</v>
      </c>
      <c r="J352">
        <v>0</v>
      </c>
      <c r="K352">
        <v>0</v>
      </c>
      <c r="L352">
        <v>0</v>
      </c>
      <c r="M352">
        <v>0</v>
      </c>
      <c r="N352">
        <v>670</v>
      </c>
      <c r="O352">
        <v>93028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x14ac:dyDescent="0.3">
      <c r="A353" t="s">
        <v>2281</v>
      </c>
      <c r="B353" t="s">
        <v>1649</v>
      </c>
      <c r="C353" t="s">
        <v>4865</v>
      </c>
      <c r="D353" t="s">
        <v>522</v>
      </c>
      <c r="E353" t="s">
        <v>1646</v>
      </c>
      <c r="F353" t="s">
        <v>5452</v>
      </c>
      <c r="G353">
        <v>580</v>
      </c>
      <c r="H353" s="15">
        <v>160</v>
      </c>
      <c r="I353">
        <v>92734</v>
      </c>
      <c r="J353">
        <v>0</v>
      </c>
      <c r="K353">
        <v>0</v>
      </c>
      <c r="L353">
        <v>148</v>
      </c>
      <c r="M353">
        <v>85779</v>
      </c>
      <c r="N353">
        <v>12</v>
      </c>
      <c r="O353">
        <v>6955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</row>
    <row r="354" spans="1:34" x14ac:dyDescent="0.3">
      <c r="A354" t="s">
        <v>2387</v>
      </c>
      <c r="B354" t="s">
        <v>1656</v>
      </c>
      <c r="C354" t="s">
        <v>4910</v>
      </c>
      <c r="D354" t="s">
        <v>522</v>
      </c>
      <c r="E354" t="s">
        <v>1657</v>
      </c>
      <c r="F354" t="s">
        <v>5145</v>
      </c>
      <c r="G354">
        <v>3298</v>
      </c>
      <c r="H354" s="15">
        <v>28</v>
      </c>
      <c r="I354">
        <v>92352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14</v>
      </c>
      <c r="S354">
        <v>46176</v>
      </c>
      <c r="T354">
        <v>14</v>
      </c>
      <c r="U354">
        <v>46176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28</v>
      </c>
      <c r="AC354">
        <v>92352.041599999997</v>
      </c>
      <c r="AD354">
        <v>14</v>
      </c>
      <c r="AE354">
        <v>46176.020799999998</v>
      </c>
      <c r="AF354">
        <v>0</v>
      </c>
      <c r="AG354">
        <v>0</v>
      </c>
      <c r="AH354">
        <v>0</v>
      </c>
    </row>
    <row r="355" spans="1:34" x14ac:dyDescent="0.3">
      <c r="A355" t="s">
        <v>1550</v>
      </c>
      <c r="B355" t="s">
        <v>1542</v>
      </c>
      <c r="C355" t="s">
        <v>5083</v>
      </c>
      <c r="D355" t="s">
        <v>522</v>
      </c>
      <c r="E355" t="s">
        <v>565</v>
      </c>
      <c r="F355" t="s">
        <v>5123</v>
      </c>
      <c r="G355">
        <v>808</v>
      </c>
      <c r="H355" s="15">
        <v>114</v>
      </c>
      <c r="I355">
        <v>92143</v>
      </c>
      <c r="J355">
        <v>0</v>
      </c>
      <c r="K355">
        <v>0</v>
      </c>
      <c r="L355">
        <v>114</v>
      </c>
      <c r="M355">
        <v>92143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x14ac:dyDescent="0.3">
      <c r="A356" t="s">
        <v>2702</v>
      </c>
      <c r="B356" t="s">
        <v>4884</v>
      </c>
      <c r="C356" t="s">
        <v>4885</v>
      </c>
      <c r="D356" t="s">
        <v>563</v>
      </c>
      <c r="E356" t="s">
        <v>1600</v>
      </c>
      <c r="F356" t="s">
        <v>5175</v>
      </c>
      <c r="G356">
        <v>100</v>
      </c>
      <c r="H356" s="15">
        <v>917</v>
      </c>
      <c r="I356">
        <v>91641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917</v>
      </c>
      <c r="W356">
        <v>91641</v>
      </c>
      <c r="X356">
        <v>0</v>
      </c>
      <c r="Y356">
        <v>0</v>
      </c>
      <c r="Z356">
        <v>0</v>
      </c>
      <c r="AA356">
        <v>0</v>
      </c>
      <c r="AB356">
        <v>917</v>
      </c>
      <c r="AC356">
        <v>91640.761799999993</v>
      </c>
      <c r="AD356">
        <v>917</v>
      </c>
      <c r="AE356">
        <v>91640.761799999993</v>
      </c>
      <c r="AF356">
        <v>917</v>
      </c>
      <c r="AG356">
        <v>91640.761799999993</v>
      </c>
      <c r="AH356">
        <v>0</v>
      </c>
    </row>
    <row r="357" spans="1:34" x14ac:dyDescent="0.3">
      <c r="A357" t="s">
        <v>2668</v>
      </c>
      <c r="B357" t="s">
        <v>4884</v>
      </c>
      <c r="C357" t="s">
        <v>4885</v>
      </c>
      <c r="D357" t="s">
        <v>541</v>
      </c>
      <c r="E357" t="s">
        <v>1600</v>
      </c>
      <c r="F357" t="s">
        <v>5207</v>
      </c>
      <c r="G357">
        <v>1658</v>
      </c>
      <c r="H357" s="15">
        <v>55</v>
      </c>
      <c r="I357">
        <v>91175</v>
      </c>
      <c r="J357">
        <v>35</v>
      </c>
      <c r="K357">
        <v>58020</v>
      </c>
      <c r="L357">
        <v>20</v>
      </c>
      <c r="M357">
        <v>33154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</row>
    <row r="358" spans="1:34" x14ac:dyDescent="0.3">
      <c r="A358" t="s">
        <v>10184</v>
      </c>
      <c r="B358" t="s">
        <v>1649</v>
      </c>
      <c r="C358" t="s">
        <v>4865</v>
      </c>
      <c r="D358" t="s">
        <v>522</v>
      </c>
      <c r="E358" t="s">
        <v>1646</v>
      </c>
      <c r="F358" t="s">
        <v>10185</v>
      </c>
      <c r="G358">
        <v>7013</v>
      </c>
      <c r="H358" s="15">
        <v>13</v>
      </c>
      <c r="I358">
        <v>91173</v>
      </c>
      <c r="J358">
        <v>0</v>
      </c>
      <c r="K358">
        <v>0</v>
      </c>
      <c r="L358">
        <v>13</v>
      </c>
      <c r="M358">
        <v>91173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x14ac:dyDescent="0.3">
      <c r="A359" t="s">
        <v>10745</v>
      </c>
      <c r="B359" t="s">
        <v>2210</v>
      </c>
      <c r="C359" t="s">
        <v>4887</v>
      </c>
      <c r="D359" t="s">
        <v>563</v>
      </c>
      <c r="E359" t="s">
        <v>2211</v>
      </c>
      <c r="F359" t="s">
        <v>10746</v>
      </c>
      <c r="G359">
        <v>45563</v>
      </c>
      <c r="H359" s="15">
        <v>2</v>
      </c>
      <c r="I359">
        <v>91127</v>
      </c>
      <c r="J359">
        <v>0</v>
      </c>
      <c r="K359">
        <v>0</v>
      </c>
      <c r="L359">
        <v>2</v>
      </c>
      <c r="M359">
        <v>91127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3">
      <c r="A360" t="s">
        <v>1949</v>
      </c>
      <c r="B360" t="s">
        <v>4216</v>
      </c>
      <c r="C360" t="s">
        <v>4892</v>
      </c>
      <c r="D360" t="s">
        <v>522</v>
      </c>
      <c r="E360" t="s">
        <v>565</v>
      </c>
      <c r="F360" t="s">
        <v>5115</v>
      </c>
      <c r="G360">
        <v>583</v>
      </c>
      <c r="H360" s="15">
        <v>156</v>
      </c>
      <c r="I360">
        <v>90974</v>
      </c>
      <c r="J360">
        <v>0</v>
      </c>
      <c r="K360">
        <v>0</v>
      </c>
      <c r="L360">
        <v>100</v>
      </c>
      <c r="M360">
        <v>58317</v>
      </c>
      <c r="N360">
        <v>0</v>
      </c>
      <c r="O360">
        <v>0</v>
      </c>
      <c r="P360">
        <v>56</v>
      </c>
      <c r="Q360">
        <v>32657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x14ac:dyDescent="0.3">
      <c r="A361" t="s">
        <v>10167</v>
      </c>
      <c r="B361" t="s">
        <v>1918</v>
      </c>
      <c r="C361" t="s">
        <v>5305</v>
      </c>
      <c r="D361" t="s">
        <v>541</v>
      </c>
      <c r="E361" t="s">
        <v>1597</v>
      </c>
      <c r="F361" t="s">
        <v>10168</v>
      </c>
      <c r="G361">
        <v>4332</v>
      </c>
      <c r="H361" s="15">
        <v>21</v>
      </c>
      <c r="I361">
        <v>90971</v>
      </c>
      <c r="J361">
        <v>0</v>
      </c>
      <c r="K361">
        <v>0</v>
      </c>
      <c r="L361">
        <v>1</v>
      </c>
      <c r="M361">
        <v>4332</v>
      </c>
      <c r="N361">
        <v>20</v>
      </c>
      <c r="O361">
        <v>86639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3">
      <c r="A362" t="s">
        <v>2402</v>
      </c>
      <c r="B362" t="s">
        <v>1775</v>
      </c>
      <c r="C362" t="s">
        <v>5178</v>
      </c>
      <c r="D362" t="s">
        <v>541</v>
      </c>
      <c r="E362" t="s">
        <v>1603</v>
      </c>
      <c r="F362" t="s">
        <v>5179</v>
      </c>
      <c r="G362">
        <v>2523</v>
      </c>
      <c r="H362" s="15">
        <v>36</v>
      </c>
      <c r="I362">
        <v>90824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36</v>
      </c>
      <c r="Y362">
        <v>90824</v>
      </c>
      <c r="Z362">
        <v>0</v>
      </c>
      <c r="AA362">
        <v>0</v>
      </c>
      <c r="AB362">
        <v>36</v>
      </c>
      <c r="AC362">
        <v>90823.539600000004</v>
      </c>
      <c r="AD362">
        <v>36</v>
      </c>
      <c r="AE362">
        <v>90823.539600000004</v>
      </c>
      <c r="AF362">
        <v>36</v>
      </c>
      <c r="AG362">
        <v>90823.539600000004</v>
      </c>
      <c r="AH362">
        <v>90823.539600000004</v>
      </c>
    </row>
    <row r="363" spans="1:34" x14ac:dyDescent="0.3">
      <c r="A363" t="s">
        <v>265</v>
      </c>
      <c r="B363" t="s">
        <v>262</v>
      </c>
      <c r="C363" t="s">
        <v>4899</v>
      </c>
      <c r="D363" t="s">
        <v>522</v>
      </c>
      <c r="E363" t="s">
        <v>523</v>
      </c>
      <c r="F363" t="s">
        <v>5239</v>
      </c>
      <c r="G363">
        <v>1461</v>
      </c>
      <c r="H363" s="15">
        <v>62</v>
      </c>
      <c r="I363">
        <v>90588</v>
      </c>
      <c r="J363">
        <v>60</v>
      </c>
      <c r="K363">
        <v>87666</v>
      </c>
      <c r="L363">
        <v>2</v>
      </c>
      <c r="M363">
        <v>2922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3">
      <c r="A364" t="s">
        <v>10143</v>
      </c>
      <c r="B364" t="s">
        <v>1500</v>
      </c>
      <c r="C364" t="s">
        <v>5480</v>
      </c>
      <c r="D364" t="s">
        <v>522</v>
      </c>
      <c r="E364" t="s">
        <v>1501</v>
      </c>
      <c r="F364" t="s">
        <v>10144</v>
      </c>
      <c r="G364">
        <v>12913</v>
      </c>
      <c r="H364" s="15">
        <v>7</v>
      </c>
      <c r="I364">
        <v>90391</v>
      </c>
      <c r="J364">
        <v>4</v>
      </c>
      <c r="K364">
        <v>51652</v>
      </c>
      <c r="L364">
        <v>0</v>
      </c>
      <c r="M364">
        <v>0</v>
      </c>
      <c r="N364">
        <v>3</v>
      </c>
      <c r="O364">
        <v>38739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x14ac:dyDescent="0.3">
      <c r="A365" t="s">
        <v>1723</v>
      </c>
      <c r="B365" t="s">
        <v>1656</v>
      </c>
      <c r="C365" t="s">
        <v>4910</v>
      </c>
      <c r="D365" t="s">
        <v>522</v>
      </c>
      <c r="E365" t="s">
        <v>1657</v>
      </c>
      <c r="F365" t="s">
        <v>5181</v>
      </c>
      <c r="G365">
        <v>15048</v>
      </c>
      <c r="H365" s="15">
        <v>6</v>
      </c>
      <c r="I365">
        <v>90291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6</v>
      </c>
      <c r="U365">
        <v>90291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6</v>
      </c>
      <c r="AC365">
        <v>90290.654999999999</v>
      </c>
      <c r="AD365">
        <v>6</v>
      </c>
      <c r="AE365">
        <v>90290.654999999999</v>
      </c>
      <c r="AF365">
        <v>0</v>
      </c>
      <c r="AG365">
        <v>0</v>
      </c>
      <c r="AH365">
        <v>0</v>
      </c>
    </row>
    <row r="366" spans="1:34" x14ac:dyDescent="0.3">
      <c r="A366" t="s">
        <v>11485</v>
      </c>
      <c r="B366" t="s">
        <v>10066</v>
      </c>
      <c r="C366" t="s">
        <v>10067</v>
      </c>
      <c r="D366" t="s">
        <v>541</v>
      </c>
      <c r="E366" t="s">
        <v>1597</v>
      </c>
      <c r="F366" t="s">
        <v>11486</v>
      </c>
      <c r="G366">
        <v>90288</v>
      </c>
      <c r="H366" s="15">
        <v>1</v>
      </c>
      <c r="I366">
        <v>90288</v>
      </c>
      <c r="J366">
        <v>1</v>
      </c>
      <c r="K366">
        <v>90288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x14ac:dyDescent="0.3">
      <c r="A367" t="s">
        <v>2271</v>
      </c>
      <c r="B367" t="s">
        <v>2138</v>
      </c>
      <c r="C367" t="s">
        <v>4911</v>
      </c>
      <c r="D367" t="s">
        <v>522</v>
      </c>
      <c r="E367" t="s">
        <v>1644</v>
      </c>
      <c r="F367" t="s">
        <v>5126</v>
      </c>
      <c r="G367">
        <v>779</v>
      </c>
      <c r="H367" s="15">
        <v>115</v>
      </c>
      <c r="I367">
        <v>89595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115</v>
      </c>
      <c r="Q367">
        <v>89595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3">
      <c r="A368" t="s">
        <v>4219</v>
      </c>
      <c r="B368" t="s">
        <v>1487</v>
      </c>
      <c r="C368" t="s">
        <v>5137</v>
      </c>
      <c r="D368" t="s">
        <v>522</v>
      </c>
      <c r="E368" t="s">
        <v>565</v>
      </c>
      <c r="F368" t="s">
        <v>6117</v>
      </c>
      <c r="G368">
        <v>1078</v>
      </c>
      <c r="H368" s="15">
        <v>83</v>
      </c>
      <c r="I368">
        <v>89460</v>
      </c>
      <c r="J368">
        <v>0</v>
      </c>
      <c r="K368">
        <v>0</v>
      </c>
      <c r="L368">
        <v>83</v>
      </c>
      <c r="M368">
        <v>89460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</row>
    <row r="369" spans="1:34" x14ac:dyDescent="0.3">
      <c r="A369" t="s">
        <v>2646</v>
      </c>
      <c r="B369" t="s">
        <v>2210</v>
      </c>
      <c r="C369" t="s">
        <v>4855</v>
      </c>
      <c r="D369" t="s">
        <v>541</v>
      </c>
      <c r="E369" t="s">
        <v>2211</v>
      </c>
      <c r="F369" t="s">
        <v>5184</v>
      </c>
      <c r="G369">
        <v>824</v>
      </c>
      <c r="H369" s="15">
        <v>108</v>
      </c>
      <c r="I369">
        <v>89018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108</v>
      </c>
      <c r="W369">
        <v>89018</v>
      </c>
      <c r="X369">
        <v>0</v>
      </c>
      <c r="Y369">
        <v>0</v>
      </c>
      <c r="Z369">
        <v>0</v>
      </c>
      <c r="AA369">
        <v>0</v>
      </c>
      <c r="AB369">
        <v>108</v>
      </c>
      <c r="AC369">
        <v>89018.200800000006</v>
      </c>
      <c r="AD369">
        <v>108</v>
      </c>
      <c r="AE369">
        <v>89018.200800000006</v>
      </c>
      <c r="AF369">
        <v>108</v>
      </c>
      <c r="AG369">
        <v>89018.200800000006</v>
      </c>
      <c r="AH369">
        <v>0</v>
      </c>
    </row>
    <row r="370" spans="1:34" x14ac:dyDescent="0.3">
      <c r="A370" t="s">
        <v>2586</v>
      </c>
      <c r="B370" t="s">
        <v>2572</v>
      </c>
      <c r="C370" t="s">
        <v>4863</v>
      </c>
      <c r="D370" t="s">
        <v>563</v>
      </c>
      <c r="E370" t="s">
        <v>1600</v>
      </c>
      <c r="F370" t="s">
        <v>5185</v>
      </c>
      <c r="G370">
        <v>88942</v>
      </c>
      <c r="H370" s="15">
        <v>1</v>
      </c>
      <c r="I370">
        <v>88942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88942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88942.399999999994</v>
      </c>
      <c r="AD370">
        <v>1</v>
      </c>
      <c r="AE370">
        <v>88942.399999999994</v>
      </c>
      <c r="AF370">
        <v>0</v>
      </c>
      <c r="AG370">
        <v>0</v>
      </c>
      <c r="AH370">
        <v>0</v>
      </c>
    </row>
    <row r="371" spans="1:34" x14ac:dyDescent="0.3">
      <c r="A371" t="s">
        <v>2441</v>
      </c>
      <c r="B371" t="s">
        <v>2031</v>
      </c>
      <c r="C371" t="s">
        <v>4880</v>
      </c>
      <c r="D371" t="s">
        <v>522</v>
      </c>
      <c r="E371" t="s">
        <v>2032</v>
      </c>
      <c r="F371" t="s">
        <v>4971</v>
      </c>
      <c r="G371">
        <v>1384</v>
      </c>
      <c r="H371" s="15">
        <v>64</v>
      </c>
      <c r="I371">
        <v>88559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64</v>
      </c>
      <c r="Y371">
        <v>88559</v>
      </c>
      <c r="Z371">
        <v>0</v>
      </c>
      <c r="AA371">
        <v>0</v>
      </c>
      <c r="AB371">
        <v>64</v>
      </c>
      <c r="AC371">
        <v>88559.001600000003</v>
      </c>
      <c r="AD371">
        <v>64</v>
      </c>
      <c r="AE371">
        <v>88559.001600000003</v>
      </c>
      <c r="AF371">
        <v>64</v>
      </c>
      <c r="AG371">
        <v>88559.001600000003</v>
      </c>
      <c r="AH371">
        <v>88559.001600000003</v>
      </c>
    </row>
    <row r="372" spans="1:34" x14ac:dyDescent="0.3">
      <c r="A372" t="s">
        <v>397</v>
      </c>
      <c r="B372" t="s">
        <v>360</v>
      </c>
      <c r="C372" t="s">
        <v>5157</v>
      </c>
      <c r="D372" t="s">
        <v>522</v>
      </c>
      <c r="E372" t="s">
        <v>565</v>
      </c>
      <c r="F372" t="s">
        <v>423</v>
      </c>
      <c r="G372">
        <v>1091</v>
      </c>
      <c r="H372" s="15">
        <v>81</v>
      </c>
      <c r="I372">
        <v>88347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30</v>
      </c>
      <c r="U372">
        <v>32721</v>
      </c>
      <c r="V372">
        <v>51</v>
      </c>
      <c r="W372">
        <v>55626</v>
      </c>
      <c r="X372">
        <v>0</v>
      </c>
      <c r="Y372">
        <v>0</v>
      </c>
      <c r="Z372">
        <v>0</v>
      </c>
      <c r="AA372">
        <v>0</v>
      </c>
      <c r="AB372">
        <v>81</v>
      </c>
      <c r="AC372">
        <v>88347.032099999997</v>
      </c>
      <c r="AD372">
        <v>81</v>
      </c>
      <c r="AE372">
        <v>88347.032099999997</v>
      </c>
      <c r="AF372">
        <v>51</v>
      </c>
      <c r="AG372">
        <v>55625.909099999997</v>
      </c>
      <c r="AH372">
        <v>0</v>
      </c>
    </row>
    <row r="373" spans="1:34" x14ac:dyDescent="0.3">
      <c r="A373" t="s">
        <v>5189</v>
      </c>
      <c r="B373" t="s">
        <v>2210</v>
      </c>
      <c r="C373" t="s">
        <v>4855</v>
      </c>
      <c r="D373" t="s">
        <v>522</v>
      </c>
      <c r="E373" t="s">
        <v>2211</v>
      </c>
      <c r="F373" t="s">
        <v>5190</v>
      </c>
      <c r="G373">
        <v>22014</v>
      </c>
      <c r="H373" s="15">
        <v>4</v>
      </c>
      <c r="I373">
        <v>88057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4</v>
      </c>
      <c r="W373">
        <v>88057</v>
      </c>
      <c r="X373">
        <v>0</v>
      </c>
      <c r="Y373">
        <v>0</v>
      </c>
      <c r="Z373">
        <v>0</v>
      </c>
      <c r="AA373">
        <v>0</v>
      </c>
      <c r="AB373">
        <v>4</v>
      </c>
      <c r="AC373">
        <v>88056.571200000006</v>
      </c>
      <c r="AD373">
        <v>4</v>
      </c>
      <c r="AE373">
        <v>88056.571200000006</v>
      </c>
      <c r="AF373">
        <v>4</v>
      </c>
      <c r="AG373">
        <v>88056.571200000006</v>
      </c>
      <c r="AH373">
        <v>0</v>
      </c>
    </row>
    <row r="374" spans="1:34" x14ac:dyDescent="0.3">
      <c r="A374" t="s">
        <v>197</v>
      </c>
      <c r="B374" t="s">
        <v>120</v>
      </c>
      <c r="C374" t="s">
        <v>4864</v>
      </c>
      <c r="D374" t="s">
        <v>522</v>
      </c>
      <c r="E374" t="s">
        <v>523</v>
      </c>
      <c r="F374" t="s">
        <v>3930</v>
      </c>
      <c r="G374">
        <v>102</v>
      </c>
      <c r="H374" s="15">
        <v>857</v>
      </c>
      <c r="I374">
        <v>87771</v>
      </c>
      <c r="J374">
        <v>290</v>
      </c>
      <c r="K374">
        <v>29701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193</v>
      </c>
      <c r="S374">
        <v>19766</v>
      </c>
      <c r="T374">
        <v>193</v>
      </c>
      <c r="U374">
        <v>19766</v>
      </c>
      <c r="V374">
        <v>181</v>
      </c>
      <c r="W374">
        <v>18537</v>
      </c>
      <c r="X374">
        <v>0</v>
      </c>
      <c r="Y374">
        <v>0</v>
      </c>
      <c r="Z374">
        <v>0</v>
      </c>
      <c r="AA374">
        <v>0</v>
      </c>
      <c r="AB374">
        <v>567</v>
      </c>
      <c r="AC374">
        <v>58070.382299999997</v>
      </c>
      <c r="AD374">
        <v>374</v>
      </c>
      <c r="AE374">
        <v>38303.920599999998</v>
      </c>
      <c r="AF374">
        <v>181</v>
      </c>
      <c r="AG374">
        <v>18537.458900000001</v>
      </c>
      <c r="AH374">
        <v>0</v>
      </c>
    </row>
    <row r="375" spans="1:34" x14ac:dyDescent="0.3">
      <c r="A375" t="s">
        <v>1611</v>
      </c>
      <c r="B375" t="s">
        <v>1612</v>
      </c>
      <c r="C375" t="s">
        <v>4937</v>
      </c>
      <c r="D375" t="s">
        <v>522</v>
      </c>
      <c r="E375" t="s">
        <v>1613</v>
      </c>
      <c r="F375" t="s">
        <v>5077</v>
      </c>
      <c r="G375">
        <v>1908</v>
      </c>
      <c r="H375" s="15">
        <v>46</v>
      </c>
      <c r="I375">
        <v>87762</v>
      </c>
      <c r="J375">
        <v>0</v>
      </c>
      <c r="K375">
        <v>0</v>
      </c>
      <c r="L375">
        <v>0</v>
      </c>
      <c r="M375">
        <v>0</v>
      </c>
      <c r="N375">
        <v>46</v>
      </c>
      <c r="O375">
        <v>87762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3">
      <c r="A376" t="s">
        <v>2436</v>
      </c>
      <c r="B376" t="s">
        <v>2031</v>
      </c>
      <c r="C376" t="s">
        <v>4880</v>
      </c>
      <c r="D376" t="s">
        <v>522</v>
      </c>
      <c r="E376" t="s">
        <v>2032</v>
      </c>
      <c r="F376" t="s">
        <v>5162</v>
      </c>
      <c r="G376">
        <v>662</v>
      </c>
      <c r="H376" s="15">
        <v>132</v>
      </c>
      <c r="I376">
        <v>87319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132</v>
      </c>
      <c r="Y376">
        <v>87319</v>
      </c>
      <c r="Z376">
        <v>0</v>
      </c>
      <c r="AA376">
        <v>0</v>
      </c>
      <c r="AB376">
        <v>132</v>
      </c>
      <c r="AC376">
        <v>87318.514800000004</v>
      </c>
      <c r="AD376">
        <v>132</v>
      </c>
      <c r="AE376">
        <v>87318.514800000004</v>
      </c>
      <c r="AF376">
        <v>132</v>
      </c>
      <c r="AG376">
        <v>87318.514800000004</v>
      </c>
      <c r="AH376">
        <v>87318.514800000004</v>
      </c>
    </row>
    <row r="377" spans="1:34" x14ac:dyDescent="0.3">
      <c r="A377" t="s">
        <v>217</v>
      </c>
      <c r="B377" t="s">
        <v>120</v>
      </c>
      <c r="C377" t="s">
        <v>4864</v>
      </c>
      <c r="D377" t="s">
        <v>522</v>
      </c>
      <c r="E377" t="s">
        <v>523</v>
      </c>
      <c r="F377" t="s">
        <v>5379</v>
      </c>
      <c r="G377">
        <v>980</v>
      </c>
      <c r="H377" s="15">
        <v>89</v>
      </c>
      <c r="I377">
        <v>87235</v>
      </c>
      <c r="J377">
        <v>17</v>
      </c>
      <c r="K377">
        <v>16663</v>
      </c>
      <c r="L377">
        <v>13</v>
      </c>
      <c r="M377">
        <v>12742</v>
      </c>
      <c r="N377">
        <v>40</v>
      </c>
      <c r="O377">
        <v>39207</v>
      </c>
      <c r="P377">
        <v>19</v>
      </c>
      <c r="Q377">
        <v>18623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</row>
    <row r="378" spans="1:34" x14ac:dyDescent="0.3">
      <c r="A378" t="s">
        <v>10747</v>
      </c>
      <c r="B378" t="s">
        <v>1656</v>
      </c>
      <c r="C378" t="s">
        <v>4910</v>
      </c>
      <c r="D378" t="s">
        <v>563</v>
      </c>
      <c r="E378" t="s">
        <v>1657</v>
      </c>
      <c r="F378" t="s">
        <v>10748</v>
      </c>
      <c r="G378">
        <v>5443</v>
      </c>
      <c r="H378" s="15">
        <v>16</v>
      </c>
      <c r="I378">
        <v>87092</v>
      </c>
      <c r="J378">
        <v>0</v>
      </c>
      <c r="K378">
        <v>0</v>
      </c>
      <c r="L378">
        <v>16</v>
      </c>
      <c r="M378">
        <v>87092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x14ac:dyDescent="0.3">
      <c r="A379" t="s">
        <v>398</v>
      </c>
      <c r="B379" t="s">
        <v>360</v>
      </c>
      <c r="C379" t="s">
        <v>5157</v>
      </c>
      <c r="D379" t="s">
        <v>522</v>
      </c>
      <c r="E379" t="s">
        <v>565</v>
      </c>
      <c r="F379" t="s">
        <v>5158</v>
      </c>
      <c r="G379">
        <v>845</v>
      </c>
      <c r="H379" s="15">
        <v>103</v>
      </c>
      <c r="I379">
        <v>87060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56</v>
      </c>
      <c r="U379">
        <v>47334</v>
      </c>
      <c r="V379">
        <v>47</v>
      </c>
      <c r="W379">
        <v>39727</v>
      </c>
      <c r="X379">
        <v>0</v>
      </c>
      <c r="Y379">
        <v>0</v>
      </c>
      <c r="Z379">
        <v>0</v>
      </c>
      <c r="AA379">
        <v>0</v>
      </c>
      <c r="AB379">
        <v>103</v>
      </c>
      <c r="AC379">
        <v>87060.245299999995</v>
      </c>
      <c r="AD379">
        <v>103</v>
      </c>
      <c r="AE379">
        <v>87060.245299999995</v>
      </c>
      <c r="AF379">
        <v>47</v>
      </c>
      <c r="AG379">
        <v>39726.519699999997</v>
      </c>
      <c r="AH379">
        <v>0</v>
      </c>
    </row>
    <row r="380" spans="1:34" x14ac:dyDescent="0.3">
      <c r="A380" t="s">
        <v>716</v>
      </c>
      <c r="B380" t="s">
        <v>262</v>
      </c>
      <c r="C380" t="s">
        <v>4899</v>
      </c>
      <c r="D380" t="s">
        <v>522</v>
      </c>
      <c r="E380" t="s">
        <v>523</v>
      </c>
      <c r="F380" t="s">
        <v>4984</v>
      </c>
      <c r="G380">
        <v>2998</v>
      </c>
      <c r="H380" s="15">
        <v>29</v>
      </c>
      <c r="I380">
        <v>86955</v>
      </c>
      <c r="J380">
        <v>0</v>
      </c>
      <c r="K380">
        <v>0</v>
      </c>
      <c r="L380">
        <v>0</v>
      </c>
      <c r="M380">
        <v>0</v>
      </c>
      <c r="N380">
        <v>29</v>
      </c>
      <c r="O380">
        <v>86955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x14ac:dyDescent="0.3">
      <c r="A381" t="s">
        <v>10108</v>
      </c>
      <c r="B381" t="s">
        <v>2210</v>
      </c>
      <c r="C381" t="s">
        <v>4887</v>
      </c>
      <c r="D381" t="s">
        <v>522</v>
      </c>
      <c r="E381" t="s">
        <v>2211</v>
      </c>
      <c r="F381" t="s">
        <v>10109</v>
      </c>
      <c r="G381">
        <v>43344</v>
      </c>
      <c r="H381" s="15">
        <v>2</v>
      </c>
      <c r="I381">
        <v>86688</v>
      </c>
      <c r="J381">
        <v>1</v>
      </c>
      <c r="K381">
        <v>43344</v>
      </c>
      <c r="L381">
        <v>1</v>
      </c>
      <c r="M381">
        <v>43344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3">
      <c r="A382" t="s">
        <v>3156</v>
      </c>
      <c r="B382" t="s">
        <v>1656</v>
      </c>
      <c r="C382" t="s">
        <v>4910</v>
      </c>
      <c r="D382" t="s">
        <v>563</v>
      </c>
      <c r="E382" t="s">
        <v>1657</v>
      </c>
      <c r="F382" t="s">
        <v>5258</v>
      </c>
      <c r="G382">
        <v>9577</v>
      </c>
      <c r="H382" s="15">
        <v>9</v>
      </c>
      <c r="I382">
        <v>86189</v>
      </c>
      <c r="J382">
        <v>0</v>
      </c>
      <c r="K382">
        <v>0</v>
      </c>
      <c r="L382">
        <v>0</v>
      </c>
      <c r="M382">
        <v>0</v>
      </c>
      <c r="N382">
        <v>5</v>
      </c>
      <c r="O382">
        <v>47883</v>
      </c>
      <c r="P382">
        <v>0</v>
      </c>
      <c r="Q382">
        <v>0</v>
      </c>
      <c r="R382">
        <v>0</v>
      </c>
      <c r="S382">
        <v>0</v>
      </c>
      <c r="T382">
        <v>4</v>
      </c>
      <c r="U382">
        <v>38306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4</v>
      </c>
      <c r="AC382">
        <v>38306.383999999998</v>
      </c>
      <c r="AD382">
        <v>4</v>
      </c>
      <c r="AE382">
        <v>38306.383999999998</v>
      </c>
      <c r="AF382">
        <v>0</v>
      </c>
      <c r="AG382">
        <v>0</v>
      </c>
      <c r="AH382">
        <v>0</v>
      </c>
    </row>
    <row r="383" spans="1:34" x14ac:dyDescent="0.3">
      <c r="A383" t="s">
        <v>2628</v>
      </c>
      <c r="B383" t="s">
        <v>2600</v>
      </c>
      <c r="C383" t="s">
        <v>5110</v>
      </c>
      <c r="D383" t="s">
        <v>522</v>
      </c>
      <c r="E383" t="s">
        <v>565</v>
      </c>
      <c r="F383" t="s">
        <v>5195</v>
      </c>
      <c r="G383">
        <v>2533</v>
      </c>
      <c r="H383" s="15">
        <v>34</v>
      </c>
      <c r="I383">
        <v>86134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22</v>
      </c>
      <c r="W383">
        <v>55733</v>
      </c>
      <c r="X383">
        <v>12</v>
      </c>
      <c r="Y383">
        <v>30400</v>
      </c>
      <c r="Z383">
        <v>0</v>
      </c>
      <c r="AA383">
        <v>0</v>
      </c>
      <c r="AB383">
        <v>34</v>
      </c>
      <c r="AC383">
        <v>86133.543000000005</v>
      </c>
      <c r="AD383">
        <v>34</v>
      </c>
      <c r="AE383">
        <v>86133.543000000005</v>
      </c>
      <c r="AF383">
        <v>34</v>
      </c>
      <c r="AG383">
        <v>86133.543000000005</v>
      </c>
      <c r="AH383">
        <v>30400.074000000001</v>
      </c>
    </row>
    <row r="384" spans="1:34" x14ac:dyDescent="0.3">
      <c r="A384" t="s">
        <v>2645</v>
      </c>
      <c r="B384" t="s">
        <v>2210</v>
      </c>
      <c r="C384" t="s">
        <v>4855</v>
      </c>
      <c r="D384" t="s">
        <v>541</v>
      </c>
      <c r="E384" t="s">
        <v>2211</v>
      </c>
      <c r="F384" t="s">
        <v>5196</v>
      </c>
      <c r="G384">
        <v>796</v>
      </c>
      <c r="H384" s="15">
        <v>108</v>
      </c>
      <c r="I384">
        <v>85981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108</v>
      </c>
      <c r="W384">
        <v>85981</v>
      </c>
      <c r="X384">
        <v>0</v>
      </c>
      <c r="Y384">
        <v>0</v>
      </c>
      <c r="Z384">
        <v>0</v>
      </c>
      <c r="AA384">
        <v>0</v>
      </c>
      <c r="AB384">
        <v>108</v>
      </c>
      <c r="AC384">
        <v>85981.467600000004</v>
      </c>
      <c r="AD384">
        <v>108</v>
      </c>
      <c r="AE384">
        <v>85981.467600000004</v>
      </c>
      <c r="AF384">
        <v>108</v>
      </c>
      <c r="AG384">
        <v>85981.467600000004</v>
      </c>
      <c r="AH384">
        <v>0</v>
      </c>
    </row>
    <row r="385" spans="1:34" x14ac:dyDescent="0.3">
      <c r="A385" t="s">
        <v>3049</v>
      </c>
      <c r="B385" t="s">
        <v>1918</v>
      </c>
      <c r="C385" t="s">
        <v>4976</v>
      </c>
      <c r="D385" t="s">
        <v>522</v>
      </c>
      <c r="E385" t="s">
        <v>1597</v>
      </c>
      <c r="F385" t="s">
        <v>5197</v>
      </c>
      <c r="G385">
        <v>28619</v>
      </c>
      <c r="H385" s="15">
        <v>3</v>
      </c>
      <c r="I385">
        <v>85856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2</v>
      </c>
      <c r="U385">
        <v>57237</v>
      </c>
      <c r="V385">
        <v>1</v>
      </c>
      <c r="W385">
        <v>28619</v>
      </c>
      <c r="X385">
        <v>0</v>
      </c>
      <c r="Y385">
        <v>0</v>
      </c>
      <c r="Z385">
        <v>0</v>
      </c>
      <c r="AA385">
        <v>0</v>
      </c>
      <c r="AB385">
        <v>3</v>
      </c>
      <c r="AC385">
        <v>85855.670100000003</v>
      </c>
      <c r="AD385">
        <v>3</v>
      </c>
      <c r="AE385">
        <v>85855.670100000003</v>
      </c>
      <c r="AF385">
        <v>1</v>
      </c>
      <c r="AG385">
        <v>28618.556700000001</v>
      </c>
      <c r="AH385">
        <v>0</v>
      </c>
    </row>
    <row r="386" spans="1:34" x14ac:dyDescent="0.3">
      <c r="A386" t="s">
        <v>3115</v>
      </c>
      <c r="B386" t="s">
        <v>2780</v>
      </c>
      <c r="C386" t="s">
        <v>4875</v>
      </c>
      <c r="D386" t="s">
        <v>522</v>
      </c>
      <c r="E386" t="s">
        <v>1597</v>
      </c>
      <c r="F386" t="s">
        <v>5194</v>
      </c>
      <c r="G386">
        <v>627</v>
      </c>
      <c r="H386" s="15">
        <v>137</v>
      </c>
      <c r="I386">
        <v>85843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137</v>
      </c>
      <c r="Y386">
        <v>85843</v>
      </c>
      <c r="Z386">
        <v>0</v>
      </c>
      <c r="AA386">
        <v>0</v>
      </c>
      <c r="AB386">
        <v>137</v>
      </c>
      <c r="AC386">
        <v>85842.83</v>
      </c>
      <c r="AD386">
        <v>137</v>
      </c>
      <c r="AE386">
        <v>85842.83</v>
      </c>
      <c r="AF386">
        <v>137</v>
      </c>
      <c r="AG386">
        <v>85842.83</v>
      </c>
      <c r="AH386">
        <v>85842.83</v>
      </c>
    </row>
    <row r="387" spans="1:34" x14ac:dyDescent="0.3">
      <c r="A387" t="s">
        <v>4853</v>
      </c>
      <c r="B387" t="s">
        <v>1728</v>
      </c>
      <c r="C387" t="s">
        <v>4857</v>
      </c>
      <c r="D387" t="s">
        <v>522</v>
      </c>
      <c r="E387" t="s">
        <v>523</v>
      </c>
      <c r="F387" t="s">
        <v>10100</v>
      </c>
      <c r="G387">
        <v>939</v>
      </c>
      <c r="H387" s="15">
        <v>91</v>
      </c>
      <c r="I387">
        <v>85412</v>
      </c>
      <c r="J387">
        <v>77</v>
      </c>
      <c r="K387">
        <v>72272</v>
      </c>
      <c r="L387">
        <v>0</v>
      </c>
      <c r="M387">
        <v>0</v>
      </c>
      <c r="N387">
        <v>14</v>
      </c>
      <c r="O387">
        <v>13140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x14ac:dyDescent="0.3">
      <c r="A388" t="s">
        <v>2829</v>
      </c>
      <c r="B388" t="s">
        <v>2780</v>
      </c>
      <c r="C388" t="s">
        <v>4875</v>
      </c>
      <c r="D388" t="s">
        <v>522</v>
      </c>
      <c r="E388" t="s">
        <v>1597</v>
      </c>
      <c r="F388" t="s">
        <v>5198</v>
      </c>
      <c r="G388">
        <v>1741</v>
      </c>
      <c r="H388" s="15">
        <v>49</v>
      </c>
      <c r="I388">
        <v>85288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49</v>
      </c>
      <c r="Y388">
        <v>85288</v>
      </c>
      <c r="Z388">
        <v>0</v>
      </c>
      <c r="AA388">
        <v>0</v>
      </c>
      <c r="AB388">
        <v>49</v>
      </c>
      <c r="AC388">
        <v>85287.846699999995</v>
      </c>
      <c r="AD388">
        <v>49</v>
      </c>
      <c r="AE388">
        <v>85287.846699999995</v>
      </c>
      <c r="AF388">
        <v>49</v>
      </c>
      <c r="AG388">
        <v>85287.846699999995</v>
      </c>
      <c r="AH388">
        <v>85287.846699999995</v>
      </c>
    </row>
    <row r="389" spans="1:34" x14ac:dyDescent="0.3">
      <c r="A389" t="s">
        <v>2552</v>
      </c>
      <c r="B389" t="s">
        <v>2210</v>
      </c>
      <c r="C389" t="s">
        <v>4887</v>
      </c>
      <c r="D389" t="s">
        <v>563</v>
      </c>
      <c r="E389" t="s">
        <v>2211</v>
      </c>
      <c r="F389" t="s">
        <v>5200</v>
      </c>
      <c r="G389">
        <v>1417</v>
      </c>
      <c r="H389" s="15">
        <v>60</v>
      </c>
      <c r="I389">
        <v>85026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60</v>
      </c>
      <c r="W389">
        <v>85026</v>
      </c>
      <c r="X389">
        <v>0</v>
      </c>
      <c r="Y389">
        <v>0</v>
      </c>
      <c r="Z389">
        <v>0</v>
      </c>
      <c r="AA389">
        <v>0</v>
      </c>
      <c r="AB389">
        <v>60</v>
      </c>
      <c r="AC389">
        <v>85025.67</v>
      </c>
      <c r="AD389">
        <v>60</v>
      </c>
      <c r="AE389">
        <v>85025.67</v>
      </c>
      <c r="AF389">
        <v>60</v>
      </c>
      <c r="AG389">
        <v>85025.67</v>
      </c>
      <c r="AH389">
        <v>0</v>
      </c>
    </row>
    <row r="390" spans="1:34" x14ac:dyDescent="0.3">
      <c r="A390" t="s">
        <v>5042</v>
      </c>
      <c r="B390" t="s">
        <v>4216</v>
      </c>
      <c r="C390" t="s">
        <v>4892</v>
      </c>
      <c r="D390" t="s">
        <v>522</v>
      </c>
      <c r="E390" t="s">
        <v>565</v>
      </c>
      <c r="F390" t="s">
        <v>5043</v>
      </c>
      <c r="G390">
        <v>785</v>
      </c>
      <c r="H390" s="15">
        <v>108</v>
      </c>
      <c r="I390">
        <v>84770</v>
      </c>
      <c r="J390">
        <v>0</v>
      </c>
      <c r="K390">
        <v>0</v>
      </c>
      <c r="L390">
        <v>100</v>
      </c>
      <c r="M390">
        <v>78491</v>
      </c>
      <c r="N390">
        <v>0</v>
      </c>
      <c r="O390">
        <v>0</v>
      </c>
      <c r="P390">
        <v>0</v>
      </c>
      <c r="Q390">
        <v>0</v>
      </c>
      <c r="R390">
        <v>8</v>
      </c>
      <c r="S390">
        <v>6279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8</v>
      </c>
      <c r="AC390">
        <v>6279.2448000000004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x14ac:dyDescent="0.3">
      <c r="A391" t="s">
        <v>2798</v>
      </c>
      <c r="B391" t="s">
        <v>2780</v>
      </c>
      <c r="C391" t="s">
        <v>5012</v>
      </c>
      <c r="D391" t="s">
        <v>563</v>
      </c>
      <c r="E391" t="s">
        <v>1597</v>
      </c>
      <c r="F391" t="s">
        <v>5205</v>
      </c>
      <c r="G391">
        <v>84024</v>
      </c>
      <c r="H391" s="15">
        <v>1</v>
      </c>
      <c r="I391">
        <v>84024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84024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84023.8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3">
      <c r="A392" t="s">
        <v>2343</v>
      </c>
      <c r="B392" t="s">
        <v>2210</v>
      </c>
      <c r="C392" t="s">
        <v>4887</v>
      </c>
      <c r="D392" t="s">
        <v>563</v>
      </c>
      <c r="E392" t="s">
        <v>2211</v>
      </c>
      <c r="F392" t="s">
        <v>5300</v>
      </c>
      <c r="G392">
        <v>43</v>
      </c>
      <c r="H392" s="15">
        <v>1960</v>
      </c>
      <c r="I392">
        <v>83953</v>
      </c>
      <c r="J392">
        <v>0</v>
      </c>
      <c r="K392">
        <v>0</v>
      </c>
      <c r="L392">
        <v>280</v>
      </c>
      <c r="M392">
        <v>11993</v>
      </c>
      <c r="N392">
        <v>280</v>
      </c>
      <c r="O392">
        <v>11993</v>
      </c>
      <c r="P392">
        <v>280</v>
      </c>
      <c r="Q392">
        <v>11993</v>
      </c>
      <c r="R392">
        <v>280</v>
      </c>
      <c r="S392">
        <v>11993</v>
      </c>
      <c r="T392">
        <v>560</v>
      </c>
      <c r="U392">
        <v>23987</v>
      </c>
      <c r="V392">
        <v>280</v>
      </c>
      <c r="W392">
        <v>11993</v>
      </c>
      <c r="X392">
        <v>0</v>
      </c>
      <c r="Y392">
        <v>0</v>
      </c>
      <c r="Z392">
        <v>0</v>
      </c>
      <c r="AA392">
        <v>0</v>
      </c>
      <c r="AB392">
        <v>1120</v>
      </c>
      <c r="AC392">
        <v>47973.072</v>
      </c>
      <c r="AD392">
        <v>840</v>
      </c>
      <c r="AE392">
        <v>35979.803999999996</v>
      </c>
      <c r="AF392">
        <v>280</v>
      </c>
      <c r="AG392">
        <v>11993.268</v>
      </c>
      <c r="AH392">
        <v>0</v>
      </c>
    </row>
    <row r="393" spans="1:34" x14ac:dyDescent="0.3">
      <c r="A393" t="s">
        <v>5883</v>
      </c>
      <c r="B393" t="s">
        <v>262</v>
      </c>
      <c r="C393" t="s">
        <v>4899</v>
      </c>
      <c r="D393" t="s">
        <v>522</v>
      </c>
      <c r="E393" t="s">
        <v>523</v>
      </c>
      <c r="F393" t="s">
        <v>5884</v>
      </c>
      <c r="G393">
        <v>1472</v>
      </c>
      <c r="H393" s="15">
        <v>57</v>
      </c>
      <c r="I393">
        <v>83931</v>
      </c>
      <c r="J393">
        <v>0</v>
      </c>
      <c r="K393">
        <v>0</v>
      </c>
      <c r="L393">
        <v>0</v>
      </c>
      <c r="M393">
        <v>0</v>
      </c>
      <c r="N393">
        <v>50</v>
      </c>
      <c r="O393">
        <v>73624</v>
      </c>
      <c r="P393">
        <v>4</v>
      </c>
      <c r="Q393">
        <v>5890</v>
      </c>
      <c r="R393">
        <v>3</v>
      </c>
      <c r="S393">
        <v>4417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3</v>
      </c>
      <c r="AC393">
        <v>4417.4300999999996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3">
      <c r="A394" t="s">
        <v>5439</v>
      </c>
      <c r="B394" t="s">
        <v>1918</v>
      </c>
      <c r="C394" t="s">
        <v>4976</v>
      </c>
      <c r="D394" t="s">
        <v>522</v>
      </c>
      <c r="E394" t="s">
        <v>1597</v>
      </c>
      <c r="F394" t="s">
        <v>5440</v>
      </c>
      <c r="G394">
        <v>1613</v>
      </c>
      <c r="H394" s="15">
        <v>52</v>
      </c>
      <c r="I394">
        <v>83870</v>
      </c>
      <c r="J394">
        <v>0</v>
      </c>
      <c r="K394">
        <v>0</v>
      </c>
      <c r="L394">
        <v>0</v>
      </c>
      <c r="M394">
        <v>0</v>
      </c>
      <c r="N394">
        <v>30</v>
      </c>
      <c r="O394">
        <v>48387</v>
      </c>
      <c r="P394">
        <v>0</v>
      </c>
      <c r="Q394">
        <v>0</v>
      </c>
      <c r="R394">
        <v>22</v>
      </c>
      <c r="S394">
        <v>35484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22</v>
      </c>
      <c r="AC394">
        <v>35483.514000000003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3">
      <c r="A395" t="s">
        <v>5515</v>
      </c>
      <c r="B395" t="s">
        <v>1687</v>
      </c>
      <c r="C395" t="s">
        <v>4860</v>
      </c>
      <c r="D395" t="s">
        <v>522</v>
      </c>
      <c r="E395" t="s">
        <v>1657</v>
      </c>
      <c r="F395" t="s">
        <v>5516</v>
      </c>
      <c r="G395">
        <v>33</v>
      </c>
      <c r="H395" s="15">
        <v>2539</v>
      </c>
      <c r="I395">
        <v>83405</v>
      </c>
      <c r="J395">
        <v>0</v>
      </c>
      <c r="K395">
        <v>0</v>
      </c>
      <c r="L395">
        <v>0</v>
      </c>
      <c r="M395">
        <v>0</v>
      </c>
      <c r="N395">
        <v>2500</v>
      </c>
      <c r="O395">
        <v>82124</v>
      </c>
      <c r="P395">
        <v>39</v>
      </c>
      <c r="Q395">
        <v>1281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x14ac:dyDescent="0.3">
      <c r="A396" t="s">
        <v>2644</v>
      </c>
      <c r="B396" t="s">
        <v>2210</v>
      </c>
      <c r="C396" t="s">
        <v>4855</v>
      </c>
      <c r="D396" t="s">
        <v>541</v>
      </c>
      <c r="E396" t="s">
        <v>2211</v>
      </c>
      <c r="F396" t="s">
        <v>5196</v>
      </c>
      <c r="G396">
        <v>769</v>
      </c>
      <c r="H396" s="15">
        <v>108</v>
      </c>
      <c r="I396">
        <v>83088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108</v>
      </c>
      <c r="Y396">
        <v>83088</v>
      </c>
      <c r="Z396">
        <v>0</v>
      </c>
      <c r="AA396">
        <v>0</v>
      </c>
      <c r="AB396">
        <v>108</v>
      </c>
      <c r="AC396">
        <v>83087.575200000007</v>
      </c>
      <c r="AD396">
        <v>108</v>
      </c>
      <c r="AE396">
        <v>83087.575200000007</v>
      </c>
      <c r="AF396">
        <v>108</v>
      </c>
      <c r="AG396">
        <v>83087.575200000007</v>
      </c>
      <c r="AH396">
        <v>83087.575200000007</v>
      </c>
    </row>
    <row r="397" spans="1:34" x14ac:dyDescent="0.3">
      <c r="A397" t="s">
        <v>11487</v>
      </c>
      <c r="B397" t="s">
        <v>2780</v>
      </c>
      <c r="C397" t="s">
        <v>4875</v>
      </c>
      <c r="D397" t="s">
        <v>522</v>
      </c>
      <c r="E397" t="s">
        <v>1597</v>
      </c>
      <c r="F397" t="s">
        <v>11488</v>
      </c>
      <c r="G397">
        <v>41474</v>
      </c>
      <c r="H397" s="15">
        <v>2</v>
      </c>
      <c r="I397">
        <v>82948</v>
      </c>
      <c r="J397">
        <v>2</v>
      </c>
      <c r="K397">
        <v>82948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</row>
    <row r="398" spans="1:34" x14ac:dyDescent="0.3">
      <c r="A398" t="s">
        <v>574</v>
      </c>
      <c r="B398" t="s">
        <v>120</v>
      </c>
      <c r="C398" t="s">
        <v>4864</v>
      </c>
      <c r="D398" t="s">
        <v>522</v>
      </c>
      <c r="E398" t="s">
        <v>523</v>
      </c>
      <c r="F398" t="s">
        <v>3827</v>
      </c>
      <c r="G398">
        <v>1105</v>
      </c>
      <c r="H398" s="15">
        <v>75</v>
      </c>
      <c r="I398">
        <v>82859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30</v>
      </c>
      <c r="S398">
        <v>33144</v>
      </c>
      <c r="T398">
        <v>45</v>
      </c>
      <c r="U398">
        <v>49716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75</v>
      </c>
      <c r="AC398">
        <v>82859.257500000007</v>
      </c>
      <c r="AD398">
        <v>45</v>
      </c>
      <c r="AE398">
        <v>49715.554499999998</v>
      </c>
      <c r="AF398">
        <v>0</v>
      </c>
      <c r="AG398">
        <v>0</v>
      </c>
      <c r="AH398">
        <v>0</v>
      </c>
    </row>
    <row r="399" spans="1:34" x14ac:dyDescent="0.3">
      <c r="A399" t="s">
        <v>5410</v>
      </c>
      <c r="B399" t="s">
        <v>1918</v>
      </c>
      <c r="C399" t="s">
        <v>4976</v>
      </c>
      <c r="D399" t="s">
        <v>522</v>
      </c>
      <c r="E399" t="s">
        <v>1597</v>
      </c>
      <c r="F399" t="s">
        <v>5411</v>
      </c>
      <c r="G399">
        <v>1880</v>
      </c>
      <c r="H399" s="15">
        <v>44</v>
      </c>
      <c r="I399">
        <v>82704</v>
      </c>
      <c r="J399">
        <v>0</v>
      </c>
      <c r="K399">
        <v>0</v>
      </c>
      <c r="L399">
        <v>0</v>
      </c>
      <c r="M399">
        <v>0</v>
      </c>
      <c r="N399">
        <v>23</v>
      </c>
      <c r="O399">
        <v>43232</v>
      </c>
      <c r="P399">
        <v>0</v>
      </c>
      <c r="Q399">
        <v>0</v>
      </c>
      <c r="R399">
        <v>21</v>
      </c>
      <c r="S399">
        <v>39472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21</v>
      </c>
      <c r="AC399">
        <v>39472.4274</v>
      </c>
      <c r="AD399">
        <v>0</v>
      </c>
      <c r="AE399">
        <v>0</v>
      </c>
      <c r="AF399">
        <v>0</v>
      </c>
      <c r="AG399">
        <v>0</v>
      </c>
      <c r="AH399">
        <v>0</v>
      </c>
    </row>
    <row r="400" spans="1:34" x14ac:dyDescent="0.3">
      <c r="A400" t="s">
        <v>10762</v>
      </c>
      <c r="B400" t="s">
        <v>2210</v>
      </c>
      <c r="C400" t="s">
        <v>4855</v>
      </c>
      <c r="D400" t="s">
        <v>522</v>
      </c>
      <c r="E400" t="s">
        <v>2211</v>
      </c>
      <c r="F400" t="s">
        <v>10763</v>
      </c>
      <c r="G400">
        <v>6362</v>
      </c>
      <c r="H400" s="15">
        <v>13</v>
      </c>
      <c r="I400">
        <v>82703</v>
      </c>
      <c r="J400">
        <v>0</v>
      </c>
      <c r="K400">
        <v>0</v>
      </c>
      <c r="L400">
        <v>13</v>
      </c>
      <c r="M400">
        <v>82703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</row>
    <row r="401" spans="1:34" x14ac:dyDescent="0.3">
      <c r="A401" t="s">
        <v>3103</v>
      </c>
      <c r="B401" t="s">
        <v>2780</v>
      </c>
      <c r="C401" t="s">
        <v>4875</v>
      </c>
      <c r="D401" t="s">
        <v>522</v>
      </c>
      <c r="E401" t="s">
        <v>1597</v>
      </c>
      <c r="F401" t="s">
        <v>5204</v>
      </c>
      <c r="G401">
        <v>220</v>
      </c>
      <c r="H401" s="15">
        <v>376</v>
      </c>
      <c r="I401">
        <v>82644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11</v>
      </c>
      <c r="S401">
        <v>2418</v>
      </c>
      <c r="T401">
        <v>1</v>
      </c>
      <c r="U401">
        <v>220</v>
      </c>
      <c r="V401">
        <v>0</v>
      </c>
      <c r="W401">
        <v>0</v>
      </c>
      <c r="X401">
        <v>364</v>
      </c>
      <c r="Y401">
        <v>80006</v>
      </c>
      <c r="Z401">
        <v>0</v>
      </c>
      <c r="AA401">
        <v>0</v>
      </c>
      <c r="AB401">
        <v>376</v>
      </c>
      <c r="AC401">
        <v>82643.709600000002</v>
      </c>
      <c r="AD401">
        <v>365</v>
      </c>
      <c r="AE401">
        <v>80225.941500000001</v>
      </c>
      <c r="AF401">
        <v>364</v>
      </c>
      <c r="AG401">
        <v>80006.144400000005</v>
      </c>
      <c r="AH401">
        <v>80006.144400000005</v>
      </c>
    </row>
    <row r="402" spans="1:34" x14ac:dyDescent="0.3">
      <c r="A402" t="s">
        <v>5209</v>
      </c>
      <c r="B402" t="s">
        <v>2210</v>
      </c>
      <c r="C402" t="s">
        <v>4887</v>
      </c>
      <c r="D402" t="s">
        <v>563</v>
      </c>
      <c r="E402" t="s">
        <v>2211</v>
      </c>
      <c r="F402" t="s">
        <v>5171</v>
      </c>
      <c r="G402">
        <v>82109</v>
      </c>
      <c r="H402" s="15">
        <v>1</v>
      </c>
      <c r="I402">
        <v>82109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82109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x14ac:dyDescent="0.3">
      <c r="A403" t="s">
        <v>2620</v>
      </c>
      <c r="B403" t="s">
        <v>2210</v>
      </c>
      <c r="C403" t="s">
        <v>4887</v>
      </c>
      <c r="D403" t="s">
        <v>563</v>
      </c>
      <c r="E403" t="s">
        <v>2211</v>
      </c>
      <c r="F403" t="s">
        <v>5210</v>
      </c>
      <c r="G403">
        <v>57</v>
      </c>
      <c r="H403" s="15">
        <v>1440</v>
      </c>
      <c r="I403">
        <v>82109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1440</v>
      </c>
      <c r="U403">
        <v>82109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1440</v>
      </c>
      <c r="AC403">
        <v>82108.800000000003</v>
      </c>
      <c r="AD403">
        <v>1440</v>
      </c>
      <c r="AE403">
        <v>82108.800000000003</v>
      </c>
      <c r="AF403">
        <v>0</v>
      </c>
      <c r="AG403">
        <v>0</v>
      </c>
      <c r="AH403">
        <v>0</v>
      </c>
    </row>
    <row r="404" spans="1:34" x14ac:dyDescent="0.3">
      <c r="A404" t="s">
        <v>824</v>
      </c>
      <c r="B404" t="s">
        <v>262</v>
      </c>
      <c r="C404" t="s">
        <v>4899</v>
      </c>
      <c r="D404" t="s">
        <v>522</v>
      </c>
      <c r="E404" t="s">
        <v>523</v>
      </c>
      <c r="F404" t="s">
        <v>4979</v>
      </c>
      <c r="G404">
        <v>2646</v>
      </c>
      <c r="H404" s="15">
        <v>31</v>
      </c>
      <c r="I404">
        <v>82020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9</v>
      </c>
      <c r="Q404">
        <v>23812</v>
      </c>
      <c r="R404">
        <v>0</v>
      </c>
      <c r="S404">
        <v>0</v>
      </c>
      <c r="T404">
        <v>0</v>
      </c>
      <c r="U404">
        <v>0</v>
      </c>
      <c r="V404">
        <v>22</v>
      </c>
      <c r="W404">
        <v>58208</v>
      </c>
      <c r="X404">
        <v>0</v>
      </c>
      <c r="Y404">
        <v>0</v>
      </c>
      <c r="Z404">
        <v>0</v>
      </c>
      <c r="AA404">
        <v>0</v>
      </c>
      <c r="AB404">
        <v>22</v>
      </c>
      <c r="AC404">
        <v>58207.982799999998</v>
      </c>
      <c r="AD404">
        <v>22</v>
      </c>
      <c r="AE404">
        <v>58207.982799999998</v>
      </c>
      <c r="AF404">
        <v>22</v>
      </c>
      <c r="AG404">
        <v>58207.982799999998</v>
      </c>
      <c r="AH404">
        <v>0</v>
      </c>
    </row>
    <row r="405" spans="1:34" x14ac:dyDescent="0.3">
      <c r="A405" t="s">
        <v>10751</v>
      </c>
      <c r="B405" t="s">
        <v>2130</v>
      </c>
      <c r="C405" t="s">
        <v>4990</v>
      </c>
      <c r="D405" t="s">
        <v>522</v>
      </c>
      <c r="E405" t="s">
        <v>1501</v>
      </c>
      <c r="F405" t="s">
        <v>10752</v>
      </c>
      <c r="G405">
        <v>40899</v>
      </c>
      <c r="H405" s="15">
        <v>2</v>
      </c>
      <c r="I405">
        <v>81798</v>
      </c>
      <c r="J405">
        <v>0</v>
      </c>
      <c r="K405">
        <v>0</v>
      </c>
      <c r="L405">
        <v>2</v>
      </c>
      <c r="M405">
        <v>81798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6" spans="1:34" x14ac:dyDescent="0.3">
      <c r="A406" t="s">
        <v>2622</v>
      </c>
      <c r="B406" t="s">
        <v>2210</v>
      </c>
      <c r="C406" t="s">
        <v>4887</v>
      </c>
      <c r="D406" t="s">
        <v>563</v>
      </c>
      <c r="E406" t="s">
        <v>2211</v>
      </c>
      <c r="F406" t="s">
        <v>5212</v>
      </c>
      <c r="G406">
        <v>6</v>
      </c>
      <c r="H406" s="15">
        <v>14400</v>
      </c>
      <c r="I406">
        <v>81648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14400</v>
      </c>
      <c r="U406">
        <v>81648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14400</v>
      </c>
      <c r="AC406">
        <v>81648</v>
      </c>
      <c r="AD406">
        <v>14400</v>
      </c>
      <c r="AE406">
        <v>81648</v>
      </c>
      <c r="AF406">
        <v>0</v>
      </c>
      <c r="AG406">
        <v>0</v>
      </c>
      <c r="AH406">
        <v>0</v>
      </c>
    </row>
    <row r="407" spans="1:34" x14ac:dyDescent="0.3">
      <c r="A407" t="s">
        <v>5590</v>
      </c>
      <c r="B407" t="s">
        <v>1918</v>
      </c>
      <c r="C407" t="s">
        <v>5061</v>
      </c>
      <c r="D407" t="s">
        <v>522</v>
      </c>
      <c r="E407" t="s">
        <v>1597</v>
      </c>
      <c r="F407" t="s">
        <v>5476</v>
      </c>
      <c r="G407">
        <v>3660</v>
      </c>
      <c r="H407" s="15">
        <v>22</v>
      </c>
      <c r="I407">
        <v>80528</v>
      </c>
      <c r="J407">
        <v>0</v>
      </c>
      <c r="K407">
        <v>0</v>
      </c>
      <c r="L407">
        <v>0</v>
      </c>
      <c r="M407">
        <v>0</v>
      </c>
      <c r="N407">
        <v>15</v>
      </c>
      <c r="O407">
        <v>54905</v>
      </c>
      <c r="P407">
        <v>0</v>
      </c>
      <c r="Q407">
        <v>0</v>
      </c>
      <c r="R407">
        <v>7</v>
      </c>
      <c r="S407">
        <v>25622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7</v>
      </c>
      <c r="AC407">
        <v>25622.4241</v>
      </c>
      <c r="AD407">
        <v>0</v>
      </c>
      <c r="AE407">
        <v>0</v>
      </c>
      <c r="AF407">
        <v>0</v>
      </c>
      <c r="AG407">
        <v>0</v>
      </c>
      <c r="AH407">
        <v>0</v>
      </c>
    </row>
    <row r="408" spans="1:34" x14ac:dyDescent="0.3">
      <c r="A408" t="s">
        <v>1733</v>
      </c>
      <c r="B408" t="s">
        <v>1652</v>
      </c>
      <c r="C408" t="s">
        <v>4955</v>
      </c>
      <c r="D408" t="s">
        <v>522</v>
      </c>
      <c r="E408" t="s">
        <v>1644</v>
      </c>
      <c r="F408" t="s">
        <v>5173</v>
      </c>
      <c r="G408">
        <v>3090</v>
      </c>
      <c r="H408" s="15">
        <v>26</v>
      </c>
      <c r="I408">
        <v>80334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26</v>
      </c>
      <c r="W408">
        <v>80334</v>
      </c>
      <c r="X408">
        <v>0</v>
      </c>
      <c r="Y408">
        <v>0</v>
      </c>
      <c r="Z408">
        <v>0</v>
      </c>
      <c r="AA408">
        <v>0</v>
      </c>
      <c r="AB408">
        <v>26</v>
      </c>
      <c r="AC408">
        <v>80334.2644</v>
      </c>
      <c r="AD408">
        <v>26</v>
      </c>
      <c r="AE408">
        <v>80334.2644</v>
      </c>
      <c r="AF408">
        <v>26</v>
      </c>
      <c r="AG408">
        <v>80334.2644</v>
      </c>
      <c r="AH408">
        <v>0</v>
      </c>
    </row>
    <row r="409" spans="1:34" x14ac:dyDescent="0.3">
      <c r="A409" t="s">
        <v>278</v>
      </c>
      <c r="B409" t="s">
        <v>262</v>
      </c>
      <c r="C409" t="s">
        <v>4899</v>
      </c>
      <c r="D409" t="s">
        <v>522</v>
      </c>
      <c r="E409" t="s">
        <v>523</v>
      </c>
      <c r="F409" t="s">
        <v>4964</v>
      </c>
      <c r="G409">
        <v>3812</v>
      </c>
      <c r="H409" s="15">
        <v>21</v>
      </c>
      <c r="I409">
        <v>80047</v>
      </c>
      <c r="J409">
        <v>0</v>
      </c>
      <c r="K409">
        <v>0</v>
      </c>
      <c r="L409">
        <v>0</v>
      </c>
      <c r="M409">
        <v>0</v>
      </c>
      <c r="N409">
        <v>21</v>
      </c>
      <c r="O409">
        <v>80047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</row>
    <row r="410" spans="1:34" x14ac:dyDescent="0.3">
      <c r="A410" t="s">
        <v>2677</v>
      </c>
      <c r="B410" t="s">
        <v>4884</v>
      </c>
      <c r="C410" t="s">
        <v>4885</v>
      </c>
      <c r="D410" t="s">
        <v>541</v>
      </c>
      <c r="E410" t="s">
        <v>1600</v>
      </c>
      <c r="F410" t="s">
        <v>4966</v>
      </c>
      <c r="G410">
        <v>13334</v>
      </c>
      <c r="H410" s="15">
        <v>6</v>
      </c>
      <c r="I410">
        <v>80004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6</v>
      </c>
      <c r="U410">
        <v>80004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6</v>
      </c>
      <c r="AC410">
        <v>80004.006599999993</v>
      </c>
      <c r="AD410">
        <v>6</v>
      </c>
      <c r="AE410">
        <v>80004.006599999993</v>
      </c>
      <c r="AF410">
        <v>0</v>
      </c>
      <c r="AG410">
        <v>0</v>
      </c>
      <c r="AH410">
        <v>0</v>
      </c>
    </row>
    <row r="411" spans="1:34" x14ac:dyDescent="0.3">
      <c r="A411" t="s">
        <v>869</v>
      </c>
      <c r="B411" t="s">
        <v>120</v>
      </c>
      <c r="C411" t="s">
        <v>4864</v>
      </c>
      <c r="D411" t="s">
        <v>522</v>
      </c>
      <c r="E411" t="s">
        <v>523</v>
      </c>
      <c r="F411" t="s">
        <v>3616</v>
      </c>
      <c r="G411">
        <v>1679</v>
      </c>
      <c r="H411" s="15">
        <v>47</v>
      </c>
      <c r="I411">
        <v>78910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47</v>
      </c>
      <c r="S411">
        <v>78910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47</v>
      </c>
      <c r="AC411">
        <v>78910.053100000005</v>
      </c>
      <c r="AD411">
        <v>0</v>
      </c>
      <c r="AE411">
        <v>0</v>
      </c>
      <c r="AF411">
        <v>0</v>
      </c>
      <c r="AG411">
        <v>0</v>
      </c>
      <c r="AH411">
        <v>0</v>
      </c>
    </row>
    <row r="412" spans="1:34" x14ac:dyDescent="0.3">
      <c r="A412" t="s">
        <v>2605</v>
      </c>
      <c r="B412" t="s">
        <v>2210</v>
      </c>
      <c r="C412" t="s">
        <v>4887</v>
      </c>
      <c r="D412" t="s">
        <v>541</v>
      </c>
      <c r="E412" t="s">
        <v>2211</v>
      </c>
      <c r="F412" t="s">
        <v>5220</v>
      </c>
      <c r="G412">
        <v>2250</v>
      </c>
      <c r="H412" s="15">
        <v>35</v>
      </c>
      <c r="I412">
        <v>78750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35</v>
      </c>
      <c r="U412">
        <v>78750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35</v>
      </c>
      <c r="AC412">
        <v>78749.72</v>
      </c>
      <c r="AD412">
        <v>35</v>
      </c>
      <c r="AE412">
        <v>78749.72</v>
      </c>
      <c r="AF412">
        <v>0</v>
      </c>
      <c r="AG412">
        <v>0</v>
      </c>
      <c r="AH412">
        <v>0</v>
      </c>
    </row>
    <row r="413" spans="1:34" x14ac:dyDescent="0.3">
      <c r="A413" t="s">
        <v>1810</v>
      </c>
      <c r="B413" t="s">
        <v>1656</v>
      </c>
      <c r="C413" t="s">
        <v>4910</v>
      </c>
      <c r="D413" t="s">
        <v>522</v>
      </c>
      <c r="E413" t="s">
        <v>1657</v>
      </c>
      <c r="F413" t="s">
        <v>10755</v>
      </c>
      <c r="G413">
        <v>2249</v>
      </c>
      <c r="H413" s="15">
        <v>35</v>
      </c>
      <c r="I413">
        <v>78711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30</v>
      </c>
      <c r="U413">
        <v>67467</v>
      </c>
      <c r="V413">
        <v>5</v>
      </c>
      <c r="W413">
        <v>11244</v>
      </c>
      <c r="X413">
        <v>0</v>
      </c>
      <c r="Y413">
        <v>0</v>
      </c>
      <c r="Z413">
        <v>0</v>
      </c>
      <c r="AA413">
        <v>0</v>
      </c>
      <c r="AB413">
        <v>35</v>
      </c>
      <c r="AC413">
        <v>78710.975000000006</v>
      </c>
      <c r="AD413">
        <v>35</v>
      </c>
      <c r="AE413">
        <v>78710.975000000006</v>
      </c>
      <c r="AF413">
        <v>5</v>
      </c>
      <c r="AG413">
        <v>11244.424999999999</v>
      </c>
      <c r="AH413">
        <v>0</v>
      </c>
    </row>
    <row r="414" spans="1:34" x14ac:dyDescent="0.3">
      <c r="A414" t="s">
        <v>2865</v>
      </c>
      <c r="B414" t="s">
        <v>2780</v>
      </c>
      <c r="C414" t="s">
        <v>4875</v>
      </c>
      <c r="D414" t="s">
        <v>522</v>
      </c>
      <c r="E414" t="s">
        <v>1597</v>
      </c>
      <c r="F414" t="s">
        <v>4958</v>
      </c>
      <c r="G414">
        <v>13079</v>
      </c>
      <c r="H414" s="15">
        <v>6</v>
      </c>
      <c r="I414">
        <v>78474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13079</v>
      </c>
      <c r="V414">
        <v>0</v>
      </c>
      <c r="W414">
        <v>0</v>
      </c>
      <c r="X414">
        <v>5</v>
      </c>
      <c r="Y414">
        <v>65395</v>
      </c>
      <c r="Z414">
        <v>0</v>
      </c>
      <c r="AA414">
        <v>0</v>
      </c>
      <c r="AB414">
        <v>6</v>
      </c>
      <c r="AC414">
        <v>78473.928599999999</v>
      </c>
      <c r="AD414">
        <v>6</v>
      </c>
      <c r="AE414">
        <v>78473.928599999999</v>
      </c>
      <c r="AF414">
        <v>5</v>
      </c>
      <c r="AG414">
        <v>65394.940499999997</v>
      </c>
      <c r="AH414">
        <v>65394.940499999997</v>
      </c>
    </row>
    <row r="415" spans="1:34" x14ac:dyDescent="0.3">
      <c r="A415" t="s">
        <v>11489</v>
      </c>
      <c r="B415" t="s">
        <v>1918</v>
      </c>
      <c r="C415" t="s">
        <v>4976</v>
      </c>
      <c r="D415" t="s">
        <v>522</v>
      </c>
      <c r="E415" t="s">
        <v>1597</v>
      </c>
      <c r="F415" t="s">
        <v>11490</v>
      </c>
      <c r="G415">
        <v>26127</v>
      </c>
      <c r="H415" s="15">
        <v>3</v>
      </c>
      <c r="I415">
        <v>78382</v>
      </c>
      <c r="J415">
        <v>3</v>
      </c>
      <c r="K415">
        <v>78382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</row>
    <row r="416" spans="1:34" x14ac:dyDescent="0.3">
      <c r="A416" t="s">
        <v>2089</v>
      </c>
      <c r="B416" t="s">
        <v>1643</v>
      </c>
      <c r="C416" t="s">
        <v>5101</v>
      </c>
      <c r="D416" t="s">
        <v>522</v>
      </c>
      <c r="E416" t="s">
        <v>1644</v>
      </c>
      <c r="F416" t="s">
        <v>5102</v>
      </c>
      <c r="G416">
        <v>749</v>
      </c>
      <c r="H416" s="15">
        <v>104</v>
      </c>
      <c r="I416">
        <v>77924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104</v>
      </c>
      <c r="W416">
        <v>77924</v>
      </c>
      <c r="X416">
        <v>0</v>
      </c>
      <c r="Y416">
        <v>0</v>
      </c>
      <c r="Z416">
        <v>0</v>
      </c>
      <c r="AA416">
        <v>0</v>
      </c>
      <c r="AB416">
        <v>104</v>
      </c>
      <c r="AC416">
        <v>77924.246400000004</v>
      </c>
      <c r="AD416">
        <v>104</v>
      </c>
      <c r="AE416">
        <v>77924.246400000004</v>
      </c>
      <c r="AF416">
        <v>104</v>
      </c>
      <c r="AG416">
        <v>77924.246400000004</v>
      </c>
      <c r="AH416">
        <v>0</v>
      </c>
    </row>
    <row r="417" spans="1:34" x14ac:dyDescent="0.3">
      <c r="A417" t="s">
        <v>10132</v>
      </c>
      <c r="B417" t="s">
        <v>2780</v>
      </c>
      <c r="C417" t="s">
        <v>4875</v>
      </c>
      <c r="D417" t="s">
        <v>522</v>
      </c>
      <c r="E417" t="s">
        <v>1597</v>
      </c>
      <c r="F417" t="s">
        <v>10133</v>
      </c>
      <c r="G417">
        <v>1177</v>
      </c>
      <c r="H417" s="15">
        <v>66</v>
      </c>
      <c r="I417">
        <v>77666</v>
      </c>
      <c r="J417">
        <v>0</v>
      </c>
      <c r="K417">
        <v>0</v>
      </c>
      <c r="L417">
        <v>0</v>
      </c>
      <c r="M417">
        <v>0</v>
      </c>
      <c r="N417">
        <v>66</v>
      </c>
      <c r="O417">
        <v>77666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</row>
    <row r="418" spans="1:34" x14ac:dyDescent="0.3">
      <c r="A418" t="s">
        <v>2686</v>
      </c>
      <c r="B418" t="s">
        <v>4884</v>
      </c>
      <c r="C418" t="s">
        <v>4885</v>
      </c>
      <c r="D418" t="s">
        <v>541</v>
      </c>
      <c r="E418" t="s">
        <v>1600</v>
      </c>
      <c r="F418" t="s">
        <v>5134</v>
      </c>
      <c r="G418">
        <v>15459</v>
      </c>
      <c r="H418" s="15">
        <v>5</v>
      </c>
      <c r="I418">
        <v>77293</v>
      </c>
      <c r="J418">
        <v>0</v>
      </c>
      <c r="K418">
        <v>0</v>
      </c>
      <c r="L418">
        <v>0</v>
      </c>
      <c r="M418">
        <v>0</v>
      </c>
      <c r="N418">
        <v>5</v>
      </c>
      <c r="O418">
        <v>77293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</row>
    <row r="419" spans="1:34" x14ac:dyDescent="0.3">
      <c r="A419" t="s">
        <v>2660</v>
      </c>
      <c r="B419" t="s">
        <v>4884</v>
      </c>
      <c r="C419" t="s">
        <v>4885</v>
      </c>
      <c r="D419" t="s">
        <v>541</v>
      </c>
      <c r="E419" t="s">
        <v>1600</v>
      </c>
      <c r="F419" t="s">
        <v>10139</v>
      </c>
      <c r="G419">
        <v>1084</v>
      </c>
      <c r="H419" s="15">
        <v>71</v>
      </c>
      <c r="I419">
        <v>76952</v>
      </c>
      <c r="J419">
        <v>71</v>
      </c>
      <c r="K419">
        <v>76952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x14ac:dyDescent="0.3">
      <c r="A420" t="s">
        <v>3174</v>
      </c>
      <c r="B420" t="s">
        <v>2310</v>
      </c>
      <c r="C420" t="s">
        <v>4968</v>
      </c>
      <c r="D420" t="s">
        <v>522</v>
      </c>
      <c r="E420" t="s">
        <v>1501</v>
      </c>
      <c r="F420" t="s">
        <v>5223</v>
      </c>
      <c r="G420">
        <v>5114</v>
      </c>
      <c r="H420" s="15">
        <v>15</v>
      </c>
      <c r="I420">
        <v>76713</v>
      </c>
      <c r="J420">
        <v>0</v>
      </c>
      <c r="K420">
        <v>0</v>
      </c>
      <c r="L420">
        <v>0</v>
      </c>
      <c r="M420">
        <v>0</v>
      </c>
      <c r="N420">
        <v>2</v>
      </c>
      <c r="O420">
        <v>10228</v>
      </c>
      <c r="P420">
        <v>2</v>
      </c>
      <c r="Q420">
        <v>10228</v>
      </c>
      <c r="R420">
        <v>3</v>
      </c>
      <c r="S420">
        <v>15343</v>
      </c>
      <c r="T420">
        <v>6</v>
      </c>
      <c r="U420">
        <v>30685</v>
      </c>
      <c r="V420">
        <v>2</v>
      </c>
      <c r="W420">
        <v>10228</v>
      </c>
      <c r="X420">
        <v>0</v>
      </c>
      <c r="Y420">
        <v>0</v>
      </c>
      <c r="Z420">
        <v>0</v>
      </c>
      <c r="AA420">
        <v>0</v>
      </c>
      <c r="AB420">
        <v>11</v>
      </c>
      <c r="AC420">
        <v>56255.952499999999</v>
      </c>
      <c r="AD420">
        <v>8</v>
      </c>
      <c r="AE420">
        <v>40913.42</v>
      </c>
      <c r="AF420">
        <v>2</v>
      </c>
      <c r="AG420">
        <v>10228.355</v>
      </c>
      <c r="AH420">
        <v>0</v>
      </c>
    </row>
    <row r="421" spans="1:34" x14ac:dyDescent="0.3">
      <c r="A421" t="s">
        <v>2971</v>
      </c>
      <c r="B421" t="s">
        <v>2210</v>
      </c>
      <c r="C421" t="s">
        <v>4855</v>
      </c>
      <c r="D421" t="s">
        <v>522</v>
      </c>
      <c r="E421" t="s">
        <v>2211</v>
      </c>
      <c r="F421" t="s">
        <v>5225</v>
      </c>
      <c r="G421">
        <v>2837</v>
      </c>
      <c r="H421" s="15">
        <v>27</v>
      </c>
      <c r="I421">
        <v>76609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11</v>
      </c>
      <c r="W421">
        <v>31211</v>
      </c>
      <c r="X421">
        <v>16</v>
      </c>
      <c r="Y421">
        <v>45398</v>
      </c>
      <c r="Z421">
        <v>0</v>
      </c>
      <c r="AA421">
        <v>0</v>
      </c>
      <c r="AB421">
        <v>27</v>
      </c>
      <c r="AC421">
        <v>76608.630900000004</v>
      </c>
      <c r="AD421">
        <v>27</v>
      </c>
      <c r="AE421">
        <v>76608.630900000004</v>
      </c>
      <c r="AF421">
        <v>27</v>
      </c>
      <c r="AG421">
        <v>76608.630900000004</v>
      </c>
      <c r="AH421">
        <v>45397.707199999997</v>
      </c>
    </row>
    <row r="422" spans="1:34" x14ac:dyDescent="0.3">
      <c r="A422" t="s">
        <v>844</v>
      </c>
      <c r="B422" t="s">
        <v>120</v>
      </c>
      <c r="C422" t="s">
        <v>4864</v>
      </c>
      <c r="D422" t="s">
        <v>522</v>
      </c>
      <c r="E422" t="s">
        <v>523</v>
      </c>
      <c r="F422" t="s">
        <v>3372</v>
      </c>
      <c r="G422">
        <v>4031</v>
      </c>
      <c r="H422" s="15">
        <v>19</v>
      </c>
      <c r="I422">
        <v>76580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19</v>
      </c>
      <c r="W422">
        <v>76580</v>
      </c>
      <c r="X422">
        <v>0</v>
      </c>
      <c r="Y422">
        <v>0</v>
      </c>
      <c r="Z422">
        <v>0</v>
      </c>
      <c r="AA422">
        <v>0</v>
      </c>
      <c r="AB422">
        <v>19</v>
      </c>
      <c r="AC422">
        <v>76579.963600000003</v>
      </c>
      <c r="AD422">
        <v>19</v>
      </c>
      <c r="AE422">
        <v>76579.963600000003</v>
      </c>
      <c r="AF422">
        <v>19</v>
      </c>
      <c r="AG422">
        <v>76579.963600000003</v>
      </c>
      <c r="AH422">
        <v>0</v>
      </c>
    </row>
    <row r="423" spans="1:34" x14ac:dyDescent="0.3">
      <c r="A423" t="s">
        <v>2642</v>
      </c>
      <c r="B423" t="s">
        <v>2210</v>
      </c>
      <c r="C423" t="s">
        <v>4855</v>
      </c>
      <c r="D423" t="s">
        <v>541</v>
      </c>
      <c r="E423" t="s">
        <v>2211</v>
      </c>
      <c r="F423" t="s">
        <v>5196</v>
      </c>
      <c r="G423">
        <v>707</v>
      </c>
      <c r="H423" s="15">
        <v>108</v>
      </c>
      <c r="I423">
        <v>76355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108</v>
      </c>
      <c r="Y423">
        <v>76355</v>
      </c>
      <c r="Z423">
        <v>0</v>
      </c>
      <c r="AA423">
        <v>0</v>
      </c>
      <c r="AB423">
        <v>108</v>
      </c>
      <c r="AC423">
        <v>76355.071200000006</v>
      </c>
      <c r="AD423">
        <v>108</v>
      </c>
      <c r="AE423">
        <v>76355.071200000006</v>
      </c>
      <c r="AF423">
        <v>108</v>
      </c>
      <c r="AG423">
        <v>76355.071200000006</v>
      </c>
      <c r="AH423">
        <v>76355.071200000006</v>
      </c>
    </row>
    <row r="424" spans="1:34" x14ac:dyDescent="0.3">
      <c r="A424" t="s">
        <v>1947</v>
      </c>
      <c r="B424" t="s">
        <v>4216</v>
      </c>
      <c r="C424" t="s">
        <v>4892</v>
      </c>
      <c r="D424" t="s">
        <v>522</v>
      </c>
      <c r="E424" t="s">
        <v>565</v>
      </c>
      <c r="F424" t="s">
        <v>5193</v>
      </c>
      <c r="G424">
        <v>337</v>
      </c>
      <c r="H424" s="15">
        <v>226</v>
      </c>
      <c r="I424">
        <v>76101</v>
      </c>
      <c r="J424">
        <v>0</v>
      </c>
      <c r="K424">
        <v>0</v>
      </c>
      <c r="L424">
        <v>60</v>
      </c>
      <c r="M424">
        <v>20204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166</v>
      </c>
      <c r="U424">
        <v>55897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166</v>
      </c>
      <c r="AC424">
        <v>55897.163399999998</v>
      </c>
      <c r="AD424">
        <v>166</v>
      </c>
      <c r="AE424">
        <v>55897.163399999998</v>
      </c>
      <c r="AF424">
        <v>0</v>
      </c>
      <c r="AG424">
        <v>0</v>
      </c>
      <c r="AH424">
        <v>0</v>
      </c>
    </row>
    <row r="425" spans="1:34" x14ac:dyDescent="0.3">
      <c r="A425" t="s">
        <v>1732</v>
      </c>
      <c r="B425" t="s">
        <v>1652</v>
      </c>
      <c r="C425" t="s">
        <v>4955</v>
      </c>
      <c r="D425" t="s">
        <v>522</v>
      </c>
      <c r="E425" t="s">
        <v>1644</v>
      </c>
      <c r="F425" t="s">
        <v>5173</v>
      </c>
      <c r="G425">
        <v>2922</v>
      </c>
      <c r="H425" s="15">
        <v>26</v>
      </c>
      <c r="I425">
        <v>75983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26</v>
      </c>
      <c r="Y425">
        <v>75983</v>
      </c>
      <c r="Z425">
        <v>0</v>
      </c>
      <c r="AA425">
        <v>0</v>
      </c>
      <c r="AB425">
        <v>26</v>
      </c>
      <c r="AC425">
        <v>75983.390599999999</v>
      </c>
      <c r="AD425">
        <v>26</v>
      </c>
      <c r="AE425">
        <v>75983.390599999999</v>
      </c>
      <c r="AF425">
        <v>26</v>
      </c>
      <c r="AG425">
        <v>75983.390599999999</v>
      </c>
      <c r="AH425">
        <v>75983.390599999999</v>
      </c>
    </row>
    <row r="426" spans="1:34" x14ac:dyDescent="0.3">
      <c r="A426" t="s">
        <v>1722</v>
      </c>
      <c r="B426" t="s">
        <v>1656</v>
      </c>
      <c r="C426" t="s">
        <v>4910</v>
      </c>
      <c r="D426" t="s">
        <v>522</v>
      </c>
      <c r="E426" t="s">
        <v>1657</v>
      </c>
      <c r="F426" t="s">
        <v>5227</v>
      </c>
      <c r="G426">
        <v>15192</v>
      </c>
      <c r="H426" s="15">
        <v>5</v>
      </c>
      <c r="I426">
        <v>75962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5</v>
      </c>
      <c r="W426">
        <v>75962</v>
      </c>
      <c r="X426">
        <v>0</v>
      </c>
      <c r="Y426">
        <v>0</v>
      </c>
      <c r="Z426">
        <v>0</v>
      </c>
      <c r="AA426">
        <v>0</v>
      </c>
      <c r="AB426">
        <v>5</v>
      </c>
      <c r="AC426">
        <v>75961.61</v>
      </c>
      <c r="AD426">
        <v>5</v>
      </c>
      <c r="AE426">
        <v>75961.61</v>
      </c>
      <c r="AF426">
        <v>5</v>
      </c>
      <c r="AG426">
        <v>75961.61</v>
      </c>
      <c r="AH426">
        <v>0</v>
      </c>
    </row>
    <row r="427" spans="1:34" x14ac:dyDescent="0.3">
      <c r="A427" t="s">
        <v>759</v>
      </c>
      <c r="B427" t="s">
        <v>359</v>
      </c>
      <c r="C427" t="s">
        <v>4898</v>
      </c>
      <c r="D427" t="s">
        <v>522</v>
      </c>
      <c r="E427" t="s">
        <v>523</v>
      </c>
      <c r="F427" t="s">
        <v>5125</v>
      </c>
      <c r="G427">
        <v>659</v>
      </c>
      <c r="H427" s="15">
        <v>115</v>
      </c>
      <c r="I427">
        <v>75835</v>
      </c>
      <c r="J427">
        <v>0</v>
      </c>
      <c r="K427">
        <v>0</v>
      </c>
      <c r="L427">
        <v>0</v>
      </c>
      <c r="M427">
        <v>0</v>
      </c>
      <c r="N427">
        <v>100</v>
      </c>
      <c r="O427">
        <v>65943</v>
      </c>
      <c r="P427">
        <v>15</v>
      </c>
      <c r="Q427">
        <v>9891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x14ac:dyDescent="0.3">
      <c r="A428" t="s">
        <v>3197</v>
      </c>
      <c r="B428" t="s">
        <v>2310</v>
      </c>
      <c r="C428" t="s">
        <v>4968</v>
      </c>
      <c r="D428" t="s">
        <v>522</v>
      </c>
      <c r="E428" t="s">
        <v>1501</v>
      </c>
      <c r="F428" t="s">
        <v>5164</v>
      </c>
      <c r="G428">
        <v>10770</v>
      </c>
      <c r="H428" s="15">
        <v>7</v>
      </c>
      <c r="I428">
        <v>75390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7</v>
      </c>
      <c r="W428">
        <v>75390</v>
      </c>
      <c r="X428">
        <v>0</v>
      </c>
      <c r="Y428">
        <v>0</v>
      </c>
      <c r="Z428">
        <v>0</v>
      </c>
      <c r="AA428">
        <v>0</v>
      </c>
      <c r="AB428">
        <v>7</v>
      </c>
      <c r="AC428">
        <v>75390.235199999996</v>
      </c>
      <c r="AD428">
        <v>7</v>
      </c>
      <c r="AE428">
        <v>75390.235199999996</v>
      </c>
      <c r="AF428">
        <v>7</v>
      </c>
      <c r="AG428">
        <v>75390.235199999996</v>
      </c>
      <c r="AH428">
        <v>0</v>
      </c>
    </row>
    <row r="429" spans="1:34" x14ac:dyDescent="0.3">
      <c r="A429" t="s">
        <v>2877</v>
      </c>
      <c r="B429" t="s">
        <v>2780</v>
      </c>
      <c r="C429" t="s">
        <v>4875</v>
      </c>
      <c r="D429" t="s">
        <v>522</v>
      </c>
      <c r="E429" t="s">
        <v>1597</v>
      </c>
      <c r="F429" t="s">
        <v>5229</v>
      </c>
      <c r="G429">
        <v>6282</v>
      </c>
      <c r="H429" s="15">
        <v>12</v>
      </c>
      <c r="I429">
        <v>75379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12</v>
      </c>
      <c r="Y429">
        <v>75379</v>
      </c>
      <c r="Z429">
        <v>0</v>
      </c>
      <c r="AA429">
        <v>0</v>
      </c>
      <c r="AB429">
        <v>12</v>
      </c>
      <c r="AC429">
        <v>75378.960000000006</v>
      </c>
      <c r="AD429">
        <v>12</v>
      </c>
      <c r="AE429">
        <v>75378.960000000006</v>
      </c>
      <c r="AF429">
        <v>12</v>
      </c>
      <c r="AG429">
        <v>75378.960000000006</v>
      </c>
      <c r="AH429">
        <v>75378.960000000006</v>
      </c>
    </row>
    <row r="430" spans="1:34" x14ac:dyDescent="0.3">
      <c r="A430" t="s">
        <v>10136</v>
      </c>
      <c r="B430" t="s">
        <v>1741</v>
      </c>
      <c r="C430" t="s">
        <v>5373</v>
      </c>
      <c r="D430" t="s">
        <v>522</v>
      </c>
      <c r="E430" t="s">
        <v>1668</v>
      </c>
      <c r="F430" t="s">
        <v>10137</v>
      </c>
      <c r="G430">
        <v>440</v>
      </c>
      <c r="H430" s="15">
        <v>170</v>
      </c>
      <c r="I430">
        <v>74884</v>
      </c>
      <c r="J430">
        <v>0</v>
      </c>
      <c r="K430">
        <v>0</v>
      </c>
      <c r="L430">
        <v>0</v>
      </c>
      <c r="M430">
        <v>0</v>
      </c>
      <c r="N430">
        <v>170</v>
      </c>
      <c r="O430">
        <v>74884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</row>
    <row r="431" spans="1:34" x14ac:dyDescent="0.3">
      <c r="A431" t="s">
        <v>3127</v>
      </c>
      <c r="B431" t="s">
        <v>1918</v>
      </c>
      <c r="C431" t="s">
        <v>5305</v>
      </c>
      <c r="D431" t="s">
        <v>563</v>
      </c>
      <c r="E431" t="s">
        <v>1597</v>
      </c>
      <c r="F431" t="s">
        <v>5306</v>
      </c>
      <c r="G431">
        <v>8312</v>
      </c>
      <c r="H431" s="15">
        <v>9</v>
      </c>
      <c r="I431">
        <v>74804</v>
      </c>
      <c r="J431">
        <v>4</v>
      </c>
      <c r="K431">
        <v>33246</v>
      </c>
      <c r="L431">
        <v>5</v>
      </c>
      <c r="M431">
        <v>41558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</row>
    <row r="432" spans="1:34" x14ac:dyDescent="0.3">
      <c r="A432" t="s">
        <v>2606</v>
      </c>
      <c r="B432" t="s">
        <v>2210</v>
      </c>
      <c r="C432" t="s">
        <v>4887</v>
      </c>
      <c r="D432" t="s">
        <v>541</v>
      </c>
      <c r="E432" t="s">
        <v>2211</v>
      </c>
      <c r="F432" t="s">
        <v>5230</v>
      </c>
      <c r="G432">
        <v>195</v>
      </c>
      <c r="H432" s="15">
        <v>384</v>
      </c>
      <c r="I432">
        <v>74735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384</v>
      </c>
      <c r="U432">
        <v>74735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384</v>
      </c>
      <c r="AC432">
        <v>74735.001600000003</v>
      </c>
      <c r="AD432">
        <v>384</v>
      </c>
      <c r="AE432">
        <v>74735.001600000003</v>
      </c>
      <c r="AF432">
        <v>0</v>
      </c>
      <c r="AG432">
        <v>0</v>
      </c>
      <c r="AH432">
        <v>0</v>
      </c>
    </row>
    <row r="433" spans="1:34" x14ac:dyDescent="0.3">
      <c r="A433" t="s">
        <v>1990</v>
      </c>
      <c r="B433" t="s">
        <v>1740</v>
      </c>
      <c r="C433" t="s">
        <v>5187</v>
      </c>
      <c r="D433" t="s">
        <v>522</v>
      </c>
      <c r="E433" t="s">
        <v>1668</v>
      </c>
      <c r="F433" t="s">
        <v>5256</v>
      </c>
      <c r="G433">
        <v>3233</v>
      </c>
      <c r="H433" s="15">
        <v>23</v>
      </c>
      <c r="I433">
        <v>74360</v>
      </c>
      <c r="J433">
        <v>0</v>
      </c>
      <c r="K433">
        <v>0</v>
      </c>
      <c r="L433">
        <v>23</v>
      </c>
      <c r="M433">
        <v>74360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x14ac:dyDescent="0.3">
      <c r="A434" t="s">
        <v>2017</v>
      </c>
      <c r="B434" t="s">
        <v>1652</v>
      </c>
      <c r="C434" t="s">
        <v>4955</v>
      </c>
      <c r="D434" t="s">
        <v>541</v>
      </c>
      <c r="E434" t="s">
        <v>1644</v>
      </c>
      <c r="F434" t="s">
        <v>5236</v>
      </c>
      <c r="G434">
        <v>6160</v>
      </c>
      <c r="H434" s="15">
        <v>12</v>
      </c>
      <c r="I434">
        <v>73915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12</v>
      </c>
      <c r="Y434">
        <v>73915</v>
      </c>
      <c r="Z434">
        <v>0</v>
      </c>
      <c r="AA434">
        <v>0</v>
      </c>
      <c r="AB434">
        <v>12</v>
      </c>
      <c r="AC434">
        <v>73914.866399999999</v>
      </c>
      <c r="AD434">
        <v>12</v>
      </c>
      <c r="AE434">
        <v>73914.866399999999</v>
      </c>
      <c r="AF434">
        <v>12</v>
      </c>
      <c r="AG434">
        <v>73914.866399999999</v>
      </c>
      <c r="AH434">
        <v>73914.866399999999</v>
      </c>
    </row>
    <row r="435" spans="1:34" x14ac:dyDescent="0.3">
      <c r="A435" t="s">
        <v>2297</v>
      </c>
      <c r="B435" t="s">
        <v>2298</v>
      </c>
      <c r="C435" t="s">
        <v>4934</v>
      </c>
      <c r="D435" t="s">
        <v>522</v>
      </c>
      <c r="E435" t="s">
        <v>2032</v>
      </c>
      <c r="F435" t="s">
        <v>5099</v>
      </c>
      <c r="G435">
        <v>967</v>
      </c>
      <c r="H435" s="15">
        <v>76</v>
      </c>
      <c r="I435">
        <v>73462</v>
      </c>
      <c r="J435">
        <v>0</v>
      </c>
      <c r="K435">
        <v>0</v>
      </c>
      <c r="L435">
        <v>26</v>
      </c>
      <c r="M435">
        <v>25132</v>
      </c>
      <c r="N435">
        <v>48</v>
      </c>
      <c r="O435">
        <v>46397</v>
      </c>
      <c r="P435">
        <v>2</v>
      </c>
      <c r="Q435">
        <v>1933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1:34" x14ac:dyDescent="0.3">
      <c r="A436" t="s">
        <v>2907</v>
      </c>
      <c r="B436" t="s">
        <v>2420</v>
      </c>
      <c r="C436" t="s">
        <v>5201</v>
      </c>
      <c r="D436" t="s">
        <v>522</v>
      </c>
      <c r="E436" t="s">
        <v>2369</v>
      </c>
      <c r="F436" t="s">
        <v>5202</v>
      </c>
      <c r="G436">
        <v>146</v>
      </c>
      <c r="H436" s="15">
        <v>500</v>
      </c>
      <c r="I436">
        <v>72972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500</v>
      </c>
      <c r="Q436">
        <v>72972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</row>
    <row r="437" spans="1:34" x14ac:dyDescent="0.3">
      <c r="A437" t="s">
        <v>272</v>
      </c>
      <c r="B437" t="s">
        <v>262</v>
      </c>
      <c r="C437" t="s">
        <v>4899</v>
      </c>
      <c r="D437" t="s">
        <v>522</v>
      </c>
      <c r="E437" t="s">
        <v>523</v>
      </c>
      <c r="F437" t="s">
        <v>273</v>
      </c>
      <c r="G437">
        <v>312</v>
      </c>
      <c r="H437" s="15">
        <v>232</v>
      </c>
      <c r="I437">
        <v>72479</v>
      </c>
      <c r="J437">
        <v>0</v>
      </c>
      <c r="K437">
        <v>0</v>
      </c>
      <c r="L437">
        <v>136</v>
      </c>
      <c r="M437">
        <v>42488</v>
      </c>
      <c r="N437">
        <v>0</v>
      </c>
      <c r="O437">
        <v>0</v>
      </c>
      <c r="P437">
        <v>50</v>
      </c>
      <c r="Q437">
        <v>15621</v>
      </c>
      <c r="R437">
        <v>46</v>
      </c>
      <c r="S437">
        <v>14371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46</v>
      </c>
      <c r="AC437">
        <v>14370.8876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x14ac:dyDescent="0.3">
      <c r="A438" t="s">
        <v>2277</v>
      </c>
      <c r="B438" t="s">
        <v>1649</v>
      </c>
      <c r="C438" t="s">
        <v>4865</v>
      </c>
      <c r="D438" t="s">
        <v>522</v>
      </c>
      <c r="E438" t="s">
        <v>1646</v>
      </c>
      <c r="F438" t="s">
        <v>5014</v>
      </c>
      <c r="G438">
        <v>3802</v>
      </c>
      <c r="H438" s="15">
        <v>19</v>
      </c>
      <c r="I438">
        <v>72239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3802</v>
      </c>
      <c r="P438">
        <v>10</v>
      </c>
      <c r="Q438">
        <v>38021</v>
      </c>
      <c r="R438">
        <v>0</v>
      </c>
      <c r="S438">
        <v>0</v>
      </c>
      <c r="T438">
        <v>8</v>
      </c>
      <c r="U438">
        <v>30417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8</v>
      </c>
      <c r="AC438">
        <v>30416.510399999999</v>
      </c>
      <c r="AD438">
        <v>8</v>
      </c>
      <c r="AE438">
        <v>30416.510399999999</v>
      </c>
      <c r="AF438">
        <v>0</v>
      </c>
      <c r="AG438">
        <v>0</v>
      </c>
      <c r="AH438">
        <v>0</v>
      </c>
    </row>
    <row r="439" spans="1:34" x14ac:dyDescent="0.3">
      <c r="A439" t="s">
        <v>2186</v>
      </c>
      <c r="B439" t="s">
        <v>1596</v>
      </c>
      <c r="C439" t="s">
        <v>4945</v>
      </c>
      <c r="D439" t="s">
        <v>522</v>
      </c>
      <c r="E439" t="s">
        <v>1597</v>
      </c>
      <c r="F439" t="s">
        <v>5240</v>
      </c>
      <c r="G439">
        <v>71798</v>
      </c>
      <c r="H439" s="15">
        <v>1</v>
      </c>
      <c r="I439">
        <v>71798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71798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71798.25</v>
      </c>
      <c r="AD439">
        <v>1</v>
      </c>
      <c r="AE439">
        <v>71798.25</v>
      </c>
      <c r="AF439">
        <v>1</v>
      </c>
      <c r="AG439">
        <v>71798.25</v>
      </c>
      <c r="AH439">
        <v>0</v>
      </c>
    </row>
    <row r="440" spans="1:34" x14ac:dyDescent="0.3">
      <c r="A440" t="s">
        <v>2643</v>
      </c>
      <c r="B440" t="s">
        <v>2210</v>
      </c>
      <c r="C440" t="s">
        <v>4855</v>
      </c>
      <c r="D440" t="s">
        <v>541</v>
      </c>
      <c r="E440" t="s">
        <v>2211</v>
      </c>
      <c r="F440" t="s">
        <v>5196</v>
      </c>
      <c r="G440">
        <v>796</v>
      </c>
      <c r="H440" s="15">
        <v>90</v>
      </c>
      <c r="I440">
        <v>71651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90</v>
      </c>
      <c r="W440">
        <v>71651</v>
      </c>
      <c r="X440">
        <v>0</v>
      </c>
      <c r="Y440">
        <v>0</v>
      </c>
      <c r="Z440">
        <v>0</v>
      </c>
      <c r="AA440">
        <v>0</v>
      </c>
      <c r="AB440">
        <v>90</v>
      </c>
      <c r="AC440">
        <v>71651.222999999998</v>
      </c>
      <c r="AD440">
        <v>90</v>
      </c>
      <c r="AE440">
        <v>71651.222999999998</v>
      </c>
      <c r="AF440">
        <v>90</v>
      </c>
      <c r="AG440">
        <v>71651.222999999998</v>
      </c>
      <c r="AH440">
        <v>0</v>
      </c>
    </row>
    <row r="441" spans="1:34" x14ac:dyDescent="0.3">
      <c r="A441" t="s">
        <v>1683</v>
      </c>
      <c r="B441" t="s">
        <v>1656</v>
      </c>
      <c r="C441" t="s">
        <v>4910</v>
      </c>
      <c r="D441" t="s">
        <v>522</v>
      </c>
      <c r="E441" t="s">
        <v>1657</v>
      </c>
      <c r="F441" t="s">
        <v>5224</v>
      </c>
      <c r="G441">
        <v>23858</v>
      </c>
      <c r="H441" s="15">
        <v>3</v>
      </c>
      <c r="I441">
        <v>71573</v>
      </c>
      <c r="J441">
        <v>0</v>
      </c>
      <c r="K441">
        <v>0</v>
      </c>
      <c r="L441">
        <v>0</v>
      </c>
      <c r="M441">
        <v>0</v>
      </c>
      <c r="N441">
        <v>2</v>
      </c>
      <c r="O441">
        <v>47716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23858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23857.819299999999</v>
      </c>
      <c r="AD441">
        <v>1</v>
      </c>
      <c r="AE441">
        <v>23857.819299999999</v>
      </c>
      <c r="AF441">
        <v>0</v>
      </c>
      <c r="AG441">
        <v>0</v>
      </c>
      <c r="AH441">
        <v>0</v>
      </c>
    </row>
    <row r="442" spans="1:34" x14ac:dyDescent="0.3">
      <c r="A442" t="s">
        <v>3159</v>
      </c>
      <c r="B442" t="s">
        <v>1656</v>
      </c>
      <c r="C442" t="s">
        <v>4910</v>
      </c>
      <c r="D442" t="s">
        <v>563</v>
      </c>
      <c r="E442" t="s">
        <v>1657</v>
      </c>
      <c r="F442" t="s">
        <v>5369</v>
      </c>
      <c r="G442">
        <v>11919</v>
      </c>
      <c r="H442" s="15">
        <v>6</v>
      </c>
      <c r="I442">
        <v>71514</v>
      </c>
      <c r="J442">
        <v>0</v>
      </c>
      <c r="K442">
        <v>0</v>
      </c>
      <c r="L442">
        <v>0</v>
      </c>
      <c r="M442">
        <v>0</v>
      </c>
      <c r="N442">
        <v>4</v>
      </c>
      <c r="O442">
        <v>47676</v>
      </c>
      <c r="P442">
        <v>0</v>
      </c>
      <c r="Q442">
        <v>0</v>
      </c>
      <c r="R442">
        <v>0</v>
      </c>
      <c r="S442">
        <v>0</v>
      </c>
      <c r="T442">
        <v>2</v>
      </c>
      <c r="U442">
        <v>23838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2</v>
      </c>
      <c r="AC442">
        <v>23837.948799999998</v>
      </c>
      <c r="AD442">
        <v>2</v>
      </c>
      <c r="AE442">
        <v>23837.948799999998</v>
      </c>
      <c r="AF442">
        <v>0</v>
      </c>
      <c r="AG442">
        <v>0</v>
      </c>
      <c r="AH442">
        <v>0</v>
      </c>
    </row>
    <row r="443" spans="1:34" x14ac:dyDescent="0.3">
      <c r="A443" t="s">
        <v>2508</v>
      </c>
      <c r="B443" t="s">
        <v>2210</v>
      </c>
      <c r="C443" t="s">
        <v>4855</v>
      </c>
      <c r="D443" t="s">
        <v>522</v>
      </c>
      <c r="E443" t="s">
        <v>2211</v>
      </c>
      <c r="F443" t="s">
        <v>5244</v>
      </c>
      <c r="G443">
        <v>23813</v>
      </c>
      <c r="H443" s="15">
        <v>3</v>
      </c>
      <c r="I443">
        <v>71439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3</v>
      </c>
      <c r="Y443">
        <v>71439</v>
      </c>
      <c r="Z443">
        <v>0</v>
      </c>
      <c r="AA443">
        <v>0</v>
      </c>
      <c r="AB443">
        <v>3</v>
      </c>
      <c r="AC443">
        <v>71439.1149</v>
      </c>
      <c r="AD443">
        <v>3</v>
      </c>
      <c r="AE443">
        <v>71439.1149</v>
      </c>
      <c r="AF443">
        <v>3</v>
      </c>
      <c r="AG443">
        <v>71439.1149</v>
      </c>
      <c r="AH443">
        <v>71439.1149</v>
      </c>
    </row>
    <row r="444" spans="1:34" x14ac:dyDescent="0.3">
      <c r="A444" t="s">
        <v>3129</v>
      </c>
      <c r="B444" t="s">
        <v>2780</v>
      </c>
      <c r="C444" t="s">
        <v>5517</v>
      </c>
      <c r="D444" t="s">
        <v>563</v>
      </c>
      <c r="E444" t="s">
        <v>1597</v>
      </c>
      <c r="F444" t="s">
        <v>5969</v>
      </c>
      <c r="G444">
        <v>17849</v>
      </c>
      <c r="H444" s="15">
        <v>4</v>
      </c>
      <c r="I444">
        <v>71397</v>
      </c>
      <c r="J444">
        <v>2</v>
      </c>
      <c r="K444">
        <v>35698</v>
      </c>
      <c r="L444">
        <v>1</v>
      </c>
      <c r="M444">
        <v>17849</v>
      </c>
      <c r="N444">
        <v>1</v>
      </c>
      <c r="O444">
        <v>17849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</row>
    <row r="445" spans="1:34" x14ac:dyDescent="0.3">
      <c r="A445" t="s">
        <v>2135</v>
      </c>
      <c r="B445" t="s">
        <v>1643</v>
      </c>
      <c r="C445" t="s">
        <v>5101</v>
      </c>
      <c r="D445" t="s">
        <v>522</v>
      </c>
      <c r="E445" t="s">
        <v>1644</v>
      </c>
      <c r="F445" t="s">
        <v>5226</v>
      </c>
      <c r="G445">
        <v>783</v>
      </c>
      <c r="H445" s="15">
        <v>91</v>
      </c>
      <c r="I445">
        <v>71297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91</v>
      </c>
      <c r="W445">
        <v>71297</v>
      </c>
      <c r="X445">
        <v>0</v>
      </c>
      <c r="Y445">
        <v>0</v>
      </c>
      <c r="Z445">
        <v>0</v>
      </c>
      <c r="AA445">
        <v>0</v>
      </c>
      <c r="AB445">
        <v>91</v>
      </c>
      <c r="AC445">
        <v>71297.426200000002</v>
      </c>
      <c r="AD445">
        <v>91</v>
      </c>
      <c r="AE445">
        <v>71297.426200000002</v>
      </c>
      <c r="AF445">
        <v>91</v>
      </c>
      <c r="AG445">
        <v>71297.426200000002</v>
      </c>
      <c r="AH445">
        <v>0</v>
      </c>
    </row>
    <row r="446" spans="1:34" x14ac:dyDescent="0.3">
      <c r="A446" t="s">
        <v>1956</v>
      </c>
      <c r="B446" t="s">
        <v>4216</v>
      </c>
      <c r="C446" t="s">
        <v>4892</v>
      </c>
      <c r="D446" t="s">
        <v>522</v>
      </c>
      <c r="E446" t="s">
        <v>565</v>
      </c>
      <c r="F446" t="s">
        <v>5060</v>
      </c>
      <c r="G446">
        <v>84</v>
      </c>
      <c r="H446" s="15">
        <v>851</v>
      </c>
      <c r="I446">
        <v>71261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851</v>
      </c>
      <c r="S446">
        <v>71261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851</v>
      </c>
      <c r="AC446">
        <v>71260.612500000003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3">
      <c r="A447" t="s">
        <v>808</v>
      </c>
      <c r="B447" t="s">
        <v>120</v>
      </c>
      <c r="C447" t="s">
        <v>4864</v>
      </c>
      <c r="D447" t="s">
        <v>522</v>
      </c>
      <c r="E447" t="s">
        <v>523</v>
      </c>
      <c r="F447" t="s">
        <v>3494</v>
      </c>
      <c r="G447">
        <v>275</v>
      </c>
      <c r="H447" s="15">
        <v>259</v>
      </c>
      <c r="I447">
        <v>71110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2</v>
      </c>
      <c r="S447">
        <v>549</v>
      </c>
      <c r="T447">
        <v>257</v>
      </c>
      <c r="U447">
        <v>70561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259</v>
      </c>
      <c r="AC447">
        <v>71109.641399999993</v>
      </c>
      <c r="AD447">
        <v>257</v>
      </c>
      <c r="AE447">
        <v>70560.532200000001</v>
      </c>
      <c r="AF447">
        <v>0</v>
      </c>
      <c r="AG447">
        <v>0</v>
      </c>
      <c r="AH447">
        <v>0</v>
      </c>
    </row>
    <row r="448" spans="1:34" x14ac:dyDescent="0.3">
      <c r="A448" t="s">
        <v>3296</v>
      </c>
      <c r="B448" t="s">
        <v>2366</v>
      </c>
      <c r="C448" t="s">
        <v>5020</v>
      </c>
      <c r="D448" t="s">
        <v>522</v>
      </c>
      <c r="E448" t="s">
        <v>1600</v>
      </c>
      <c r="F448" t="s">
        <v>5611</v>
      </c>
      <c r="G448">
        <v>7863</v>
      </c>
      <c r="H448" s="15">
        <v>9</v>
      </c>
      <c r="I448">
        <v>70764</v>
      </c>
      <c r="J448">
        <v>0</v>
      </c>
      <c r="K448">
        <v>0</v>
      </c>
      <c r="L448">
        <v>2</v>
      </c>
      <c r="M448">
        <v>15725</v>
      </c>
      <c r="N448">
        <v>6</v>
      </c>
      <c r="O448">
        <v>47176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7863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7862.6268</v>
      </c>
      <c r="AD448">
        <v>1</v>
      </c>
      <c r="AE448">
        <v>7862.6268</v>
      </c>
      <c r="AF448">
        <v>0</v>
      </c>
      <c r="AG448">
        <v>0</v>
      </c>
      <c r="AH448">
        <v>0</v>
      </c>
    </row>
    <row r="449" spans="1:34" x14ac:dyDescent="0.3">
      <c r="A449" t="s">
        <v>10756</v>
      </c>
      <c r="B449" t="s">
        <v>1656</v>
      </c>
      <c r="C449" t="s">
        <v>4910</v>
      </c>
      <c r="D449" t="s">
        <v>563</v>
      </c>
      <c r="E449" t="s">
        <v>1657</v>
      </c>
      <c r="F449" t="s">
        <v>6413</v>
      </c>
      <c r="G449">
        <v>4413</v>
      </c>
      <c r="H449" s="15">
        <v>16</v>
      </c>
      <c r="I449">
        <v>70603</v>
      </c>
      <c r="J449">
        <v>0</v>
      </c>
      <c r="K449">
        <v>0</v>
      </c>
      <c r="L449">
        <v>16</v>
      </c>
      <c r="M449">
        <v>70603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3">
      <c r="A450" t="s">
        <v>1867</v>
      </c>
      <c r="B450" t="s">
        <v>1542</v>
      </c>
      <c r="C450" t="s">
        <v>5083</v>
      </c>
      <c r="D450" t="s">
        <v>522</v>
      </c>
      <c r="E450" t="s">
        <v>565</v>
      </c>
      <c r="F450" t="s">
        <v>5727</v>
      </c>
      <c r="G450">
        <v>323</v>
      </c>
      <c r="H450" s="15">
        <v>218</v>
      </c>
      <c r="I450">
        <v>70408</v>
      </c>
      <c r="J450">
        <v>0</v>
      </c>
      <c r="K450">
        <v>0</v>
      </c>
      <c r="L450">
        <v>218</v>
      </c>
      <c r="M450">
        <v>70408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3">
      <c r="A451" t="s">
        <v>2875</v>
      </c>
      <c r="B451" t="s">
        <v>2780</v>
      </c>
      <c r="C451" t="s">
        <v>4875</v>
      </c>
      <c r="D451" t="s">
        <v>522</v>
      </c>
      <c r="E451" t="s">
        <v>1597</v>
      </c>
      <c r="F451" t="s">
        <v>5044</v>
      </c>
      <c r="G451">
        <v>1278</v>
      </c>
      <c r="H451" s="15">
        <v>55</v>
      </c>
      <c r="I451">
        <v>70305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55</v>
      </c>
      <c r="Q451">
        <v>70305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3">
      <c r="A452" t="s">
        <v>1806</v>
      </c>
      <c r="B452" t="s">
        <v>1656</v>
      </c>
      <c r="C452" t="s">
        <v>4910</v>
      </c>
      <c r="D452" t="s">
        <v>522</v>
      </c>
      <c r="E452" t="s">
        <v>1657</v>
      </c>
      <c r="F452" t="s">
        <v>5246</v>
      </c>
      <c r="G452">
        <v>4682</v>
      </c>
      <c r="H452" s="15">
        <v>15</v>
      </c>
      <c r="I452">
        <v>70233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15</v>
      </c>
      <c r="W452">
        <v>70233</v>
      </c>
      <c r="X452">
        <v>0</v>
      </c>
      <c r="Y452">
        <v>0</v>
      </c>
      <c r="Z452">
        <v>0</v>
      </c>
      <c r="AA452">
        <v>0</v>
      </c>
      <c r="AB452">
        <v>15</v>
      </c>
      <c r="AC452">
        <v>70233.109500000006</v>
      </c>
      <c r="AD452">
        <v>15</v>
      </c>
      <c r="AE452">
        <v>70233.109500000006</v>
      </c>
      <c r="AF452">
        <v>15</v>
      </c>
      <c r="AG452">
        <v>70233.109500000006</v>
      </c>
      <c r="AH452">
        <v>0</v>
      </c>
    </row>
    <row r="453" spans="1:34" x14ac:dyDescent="0.3">
      <c r="A453" t="s">
        <v>2789</v>
      </c>
      <c r="B453" t="s">
        <v>2785</v>
      </c>
      <c r="C453" t="s">
        <v>5191</v>
      </c>
      <c r="D453" t="s">
        <v>522</v>
      </c>
      <c r="E453" t="s">
        <v>523</v>
      </c>
      <c r="F453" t="s">
        <v>5192</v>
      </c>
      <c r="G453">
        <v>259</v>
      </c>
      <c r="H453" s="15">
        <v>271</v>
      </c>
      <c r="I453">
        <v>70165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80</v>
      </c>
      <c r="S453">
        <v>20713</v>
      </c>
      <c r="T453">
        <v>191</v>
      </c>
      <c r="U453">
        <v>49452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271</v>
      </c>
      <c r="AC453">
        <v>70164.528699999995</v>
      </c>
      <c r="AD453">
        <v>191</v>
      </c>
      <c r="AE453">
        <v>49451.752699999997</v>
      </c>
      <c r="AF453">
        <v>0</v>
      </c>
      <c r="AG453">
        <v>0</v>
      </c>
      <c r="AH453">
        <v>0</v>
      </c>
    </row>
    <row r="454" spans="1:34" x14ac:dyDescent="0.3">
      <c r="A454" t="s">
        <v>3042</v>
      </c>
      <c r="B454" t="s">
        <v>1918</v>
      </c>
      <c r="C454" t="s">
        <v>4976</v>
      </c>
      <c r="D454" t="s">
        <v>522</v>
      </c>
      <c r="E454" t="s">
        <v>1597</v>
      </c>
      <c r="F454" t="s">
        <v>5247</v>
      </c>
      <c r="G454">
        <v>23378</v>
      </c>
      <c r="H454" s="15">
        <v>3</v>
      </c>
      <c r="I454">
        <v>70135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2</v>
      </c>
      <c r="U454">
        <v>46757</v>
      </c>
      <c r="V454">
        <v>1</v>
      </c>
      <c r="W454">
        <v>23378</v>
      </c>
      <c r="X454">
        <v>0</v>
      </c>
      <c r="Y454">
        <v>0</v>
      </c>
      <c r="Z454">
        <v>0</v>
      </c>
      <c r="AA454">
        <v>0</v>
      </c>
      <c r="AB454">
        <v>3</v>
      </c>
      <c r="AC454">
        <v>70135.08</v>
      </c>
      <c r="AD454">
        <v>3</v>
      </c>
      <c r="AE454">
        <v>70135.08</v>
      </c>
      <c r="AF454">
        <v>1</v>
      </c>
      <c r="AG454">
        <v>23378.36</v>
      </c>
      <c r="AH454">
        <v>0</v>
      </c>
    </row>
    <row r="455" spans="1:34" x14ac:dyDescent="0.3">
      <c r="A455" t="s">
        <v>2482</v>
      </c>
      <c r="B455" t="s">
        <v>2210</v>
      </c>
      <c r="C455" t="s">
        <v>4855</v>
      </c>
      <c r="D455" t="s">
        <v>522</v>
      </c>
      <c r="E455" t="s">
        <v>2211</v>
      </c>
      <c r="F455" t="s">
        <v>5248</v>
      </c>
      <c r="G455">
        <v>6371</v>
      </c>
      <c r="H455" s="15">
        <v>11</v>
      </c>
      <c r="I455">
        <v>70083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11</v>
      </c>
      <c r="U455">
        <v>70083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11</v>
      </c>
      <c r="AC455">
        <v>70083.282500000001</v>
      </c>
      <c r="AD455">
        <v>11</v>
      </c>
      <c r="AE455">
        <v>70083.282500000001</v>
      </c>
      <c r="AF455">
        <v>0</v>
      </c>
      <c r="AG455">
        <v>0</v>
      </c>
      <c r="AH455">
        <v>0</v>
      </c>
    </row>
    <row r="456" spans="1:34" x14ac:dyDescent="0.3">
      <c r="A456" t="s">
        <v>2475</v>
      </c>
      <c r="B456" t="s">
        <v>2310</v>
      </c>
      <c r="C456" t="s">
        <v>4968</v>
      </c>
      <c r="D456" t="s">
        <v>522</v>
      </c>
      <c r="E456" t="s">
        <v>1501</v>
      </c>
      <c r="F456" t="s">
        <v>5107</v>
      </c>
      <c r="G456">
        <v>1629</v>
      </c>
      <c r="H456" s="15">
        <v>43</v>
      </c>
      <c r="I456">
        <v>70057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12</v>
      </c>
      <c r="W456">
        <v>19551</v>
      </c>
      <c r="X456">
        <v>31</v>
      </c>
      <c r="Y456">
        <v>50506</v>
      </c>
      <c r="Z456">
        <v>0</v>
      </c>
      <c r="AA456">
        <v>0</v>
      </c>
      <c r="AB456">
        <v>43</v>
      </c>
      <c r="AC456">
        <v>70056.933000000005</v>
      </c>
      <c r="AD456">
        <v>43</v>
      </c>
      <c r="AE456">
        <v>70056.933000000005</v>
      </c>
      <c r="AF456">
        <v>43</v>
      </c>
      <c r="AG456">
        <v>70056.933000000005</v>
      </c>
      <c r="AH456">
        <v>50506.161</v>
      </c>
    </row>
    <row r="457" spans="1:34" x14ac:dyDescent="0.3">
      <c r="A457" t="s">
        <v>11491</v>
      </c>
      <c r="B457" t="s">
        <v>2210</v>
      </c>
      <c r="C457" t="s">
        <v>4887</v>
      </c>
      <c r="D457" t="s">
        <v>522</v>
      </c>
      <c r="E457" t="s">
        <v>2211</v>
      </c>
      <c r="F457" t="s">
        <v>11492</v>
      </c>
      <c r="G457">
        <v>34949</v>
      </c>
      <c r="H457" s="15">
        <v>2</v>
      </c>
      <c r="I457">
        <v>69897</v>
      </c>
      <c r="J457">
        <v>2</v>
      </c>
      <c r="K457">
        <v>69897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</row>
    <row r="458" spans="1:34" x14ac:dyDescent="0.3">
      <c r="A458" t="s">
        <v>268</v>
      </c>
      <c r="B458" t="s">
        <v>262</v>
      </c>
      <c r="C458" t="s">
        <v>4899</v>
      </c>
      <c r="D458" t="s">
        <v>522</v>
      </c>
      <c r="E458" t="s">
        <v>523</v>
      </c>
      <c r="F458" t="s">
        <v>269</v>
      </c>
      <c r="G458">
        <v>1418</v>
      </c>
      <c r="H458" s="15">
        <v>49</v>
      </c>
      <c r="I458">
        <v>69464</v>
      </c>
      <c r="J458">
        <v>49</v>
      </c>
      <c r="K458">
        <v>69464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3">
      <c r="A459" t="s">
        <v>5251</v>
      </c>
      <c r="B459" t="s">
        <v>4869</v>
      </c>
      <c r="C459" t="s">
        <v>4870</v>
      </c>
      <c r="D459" t="s">
        <v>541</v>
      </c>
      <c r="E459" t="s">
        <v>1600</v>
      </c>
      <c r="F459" t="s">
        <v>5252</v>
      </c>
      <c r="G459">
        <v>338</v>
      </c>
      <c r="H459" s="15">
        <v>205</v>
      </c>
      <c r="I459">
        <v>69320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205</v>
      </c>
      <c r="Q459">
        <v>69320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3">
      <c r="A460" t="s">
        <v>148</v>
      </c>
      <c r="B460" t="s">
        <v>120</v>
      </c>
      <c r="C460" t="s">
        <v>4864</v>
      </c>
      <c r="D460" t="s">
        <v>522</v>
      </c>
      <c r="E460" t="s">
        <v>523</v>
      </c>
      <c r="F460" t="s">
        <v>3603</v>
      </c>
      <c r="G460">
        <v>3847</v>
      </c>
      <c r="H460" s="15">
        <v>18</v>
      </c>
      <c r="I460">
        <v>69249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5</v>
      </c>
      <c r="W460">
        <v>19236</v>
      </c>
      <c r="X460">
        <v>13</v>
      </c>
      <c r="Y460">
        <v>50013</v>
      </c>
      <c r="Z460">
        <v>0</v>
      </c>
      <c r="AA460">
        <v>0</v>
      </c>
      <c r="AB460">
        <v>18</v>
      </c>
      <c r="AC460">
        <v>69249.252600000007</v>
      </c>
      <c r="AD460">
        <v>18</v>
      </c>
      <c r="AE460">
        <v>69249.252600000007</v>
      </c>
      <c r="AF460">
        <v>18</v>
      </c>
      <c r="AG460">
        <v>69249.252600000007</v>
      </c>
      <c r="AH460">
        <v>50013.349099999999</v>
      </c>
    </row>
    <row r="461" spans="1:34" x14ac:dyDescent="0.3">
      <c r="A461" t="s">
        <v>10759</v>
      </c>
      <c r="B461" t="s">
        <v>2210</v>
      </c>
      <c r="C461" t="s">
        <v>4887</v>
      </c>
      <c r="D461" t="s">
        <v>541</v>
      </c>
      <c r="E461" t="s">
        <v>2211</v>
      </c>
      <c r="F461" t="s">
        <v>10760</v>
      </c>
      <c r="G461">
        <v>13833</v>
      </c>
      <c r="H461" s="15">
        <v>5</v>
      </c>
      <c r="I461">
        <v>69167</v>
      </c>
      <c r="J461">
        <v>0</v>
      </c>
      <c r="K461">
        <v>0</v>
      </c>
      <c r="L461">
        <v>5</v>
      </c>
      <c r="M461">
        <v>69167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3">
      <c r="A462" t="s">
        <v>3025</v>
      </c>
      <c r="B462" t="s">
        <v>1918</v>
      </c>
      <c r="C462" t="s">
        <v>4976</v>
      </c>
      <c r="D462" t="s">
        <v>522</v>
      </c>
      <c r="E462" t="s">
        <v>1597</v>
      </c>
      <c r="F462" t="s">
        <v>5021</v>
      </c>
      <c r="G462">
        <v>22914</v>
      </c>
      <c r="H462" s="15">
        <v>3</v>
      </c>
      <c r="I462">
        <v>68742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3</v>
      </c>
      <c r="W462">
        <v>68742</v>
      </c>
      <c r="X462">
        <v>0</v>
      </c>
      <c r="Y462">
        <v>0</v>
      </c>
      <c r="Z462">
        <v>0</v>
      </c>
      <c r="AA462">
        <v>0</v>
      </c>
      <c r="AB462">
        <v>3</v>
      </c>
      <c r="AC462">
        <v>68742.053400000004</v>
      </c>
      <c r="AD462">
        <v>3</v>
      </c>
      <c r="AE462">
        <v>68742.053400000004</v>
      </c>
      <c r="AF462">
        <v>3</v>
      </c>
      <c r="AG462">
        <v>68742.053400000004</v>
      </c>
      <c r="AH462">
        <v>0</v>
      </c>
    </row>
    <row r="463" spans="1:34" x14ac:dyDescent="0.3">
      <c r="A463" t="s">
        <v>1704</v>
      </c>
      <c r="B463" t="s">
        <v>1687</v>
      </c>
      <c r="C463" t="s">
        <v>4860</v>
      </c>
      <c r="D463" t="s">
        <v>522</v>
      </c>
      <c r="E463" t="s">
        <v>1657</v>
      </c>
      <c r="F463" t="s">
        <v>5206</v>
      </c>
      <c r="G463">
        <v>3436</v>
      </c>
      <c r="H463" s="15">
        <v>20</v>
      </c>
      <c r="I463">
        <v>68712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5</v>
      </c>
      <c r="S463">
        <v>17178</v>
      </c>
      <c r="T463">
        <v>15</v>
      </c>
      <c r="U463">
        <v>51534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20</v>
      </c>
      <c r="AC463">
        <v>68711.61</v>
      </c>
      <c r="AD463">
        <v>15</v>
      </c>
      <c r="AE463">
        <v>51533.707499999997</v>
      </c>
      <c r="AF463">
        <v>0</v>
      </c>
      <c r="AG463">
        <v>0</v>
      </c>
      <c r="AH463">
        <v>0</v>
      </c>
    </row>
    <row r="464" spans="1:34" x14ac:dyDescent="0.3">
      <c r="A464" t="s">
        <v>1813</v>
      </c>
      <c r="B464" t="s">
        <v>1656</v>
      </c>
      <c r="C464" t="s">
        <v>4910</v>
      </c>
      <c r="D464" t="s">
        <v>522</v>
      </c>
      <c r="E464" t="s">
        <v>1657</v>
      </c>
      <c r="F464" t="s">
        <v>10761</v>
      </c>
      <c r="G464">
        <v>6215</v>
      </c>
      <c r="H464" s="15">
        <v>11</v>
      </c>
      <c r="I464">
        <v>68363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11</v>
      </c>
      <c r="U464">
        <v>68363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11</v>
      </c>
      <c r="AC464">
        <v>68363.357699999993</v>
      </c>
      <c r="AD464">
        <v>11</v>
      </c>
      <c r="AE464">
        <v>68363.357699999993</v>
      </c>
      <c r="AF464">
        <v>0</v>
      </c>
      <c r="AG464">
        <v>0</v>
      </c>
      <c r="AH464">
        <v>0</v>
      </c>
    </row>
    <row r="465" spans="1:34" x14ac:dyDescent="0.3">
      <c r="A465" t="s">
        <v>1570</v>
      </c>
      <c r="B465" t="s">
        <v>1487</v>
      </c>
      <c r="C465" t="s">
        <v>5137</v>
      </c>
      <c r="D465" t="s">
        <v>522</v>
      </c>
      <c r="E465" t="s">
        <v>565</v>
      </c>
      <c r="F465" t="s">
        <v>5268</v>
      </c>
      <c r="G465">
        <v>390</v>
      </c>
      <c r="H465" s="15">
        <v>174</v>
      </c>
      <c r="I465">
        <v>67894</v>
      </c>
      <c r="J465">
        <v>0</v>
      </c>
      <c r="K465">
        <v>0</v>
      </c>
      <c r="L465">
        <v>174</v>
      </c>
      <c r="M465">
        <v>67894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3">
      <c r="A466" t="s">
        <v>2656</v>
      </c>
      <c r="B466" t="s">
        <v>4884</v>
      </c>
      <c r="C466" t="s">
        <v>4885</v>
      </c>
      <c r="D466" t="s">
        <v>541</v>
      </c>
      <c r="E466" t="s">
        <v>1600</v>
      </c>
      <c r="F466" t="s">
        <v>5262</v>
      </c>
      <c r="G466">
        <v>1442</v>
      </c>
      <c r="H466" s="15">
        <v>47</v>
      </c>
      <c r="I466">
        <v>67779</v>
      </c>
      <c r="J466">
        <v>2</v>
      </c>
      <c r="K466">
        <v>2884</v>
      </c>
      <c r="L466">
        <v>4</v>
      </c>
      <c r="M466">
        <v>5768</v>
      </c>
      <c r="N466">
        <v>10</v>
      </c>
      <c r="O466">
        <v>14421</v>
      </c>
      <c r="P466">
        <v>2</v>
      </c>
      <c r="Q466">
        <v>2884</v>
      </c>
      <c r="R466">
        <v>8</v>
      </c>
      <c r="S466">
        <v>11537</v>
      </c>
      <c r="T466">
        <v>21</v>
      </c>
      <c r="U466">
        <v>30284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29</v>
      </c>
      <c r="AC466">
        <v>41821.143600000003</v>
      </c>
      <c r="AD466">
        <v>21</v>
      </c>
      <c r="AE466">
        <v>30284.276399999999</v>
      </c>
      <c r="AF466">
        <v>0</v>
      </c>
      <c r="AG466">
        <v>0</v>
      </c>
      <c r="AH466">
        <v>0</v>
      </c>
    </row>
    <row r="467" spans="1:34" x14ac:dyDescent="0.3">
      <c r="A467" t="s">
        <v>3031</v>
      </c>
      <c r="B467" t="s">
        <v>1918</v>
      </c>
      <c r="C467" t="s">
        <v>4976</v>
      </c>
      <c r="D467" t="s">
        <v>522</v>
      </c>
      <c r="E467" t="s">
        <v>1597</v>
      </c>
      <c r="F467" t="s">
        <v>5217</v>
      </c>
      <c r="G467">
        <v>6140</v>
      </c>
      <c r="H467" s="15">
        <v>11</v>
      </c>
      <c r="I467">
        <v>67544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10</v>
      </c>
      <c r="W467">
        <v>61404</v>
      </c>
      <c r="X467">
        <v>1</v>
      </c>
      <c r="Y467">
        <v>6140</v>
      </c>
      <c r="Z467">
        <v>0</v>
      </c>
      <c r="AA467">
        <v>0</v>
      </c>
      <c r="AB467">
        <v>11</v>
      </c>
      <c r="AC467">
        <v>67543.9611</v>
      </c>
      <c r="AD467">
        <v>11</v>
      </c>
      <c r="AE467">
        <v>67543.9611</v>
      </c>
      <c r="AF467">
        <v>11</v>
      </c>
      <c r="AG467">
        <v>67543.9611</v>
      </c>
      <c r="AH467">
        <v>6140.3600999999999</v>
      </c>
    </row>
    <row r="468" spans="1:34" x14ac:dyDescent="0.3">
      <c r="A468" t="s">
        <v>2311</v>
      </c>
      <c r="B468" t="s">
        <v>2130</v>
      </c>
      <c r="C468" t="s">
        <v>4990</v>
      </c>
      <c r="D468" t="s">
        <v>522</v>
      </c>
      <c r="E468" t="s">
        <v>1501</v>
      </c>
      <c r="F468" t="s">
        <v>5022</v>
      </c>
      <c r="G468">
        <v>9595</v>
      </c>
      <c r="H468" s="15">
        <v>7</v>
      </c>
      <c r="I468">
        <v>67168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7</v>
      </c>
      <c r="U468">
        <v>67168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7</v>
      </c>
      <c r="AC468">
        <v>67167.809099999999</v>
      </c>
      <c r="AD468">
        <v>7</v>
      </c>
      <c r="AE468">
        <v>67167.809099999999</v>
      </c>
      <c r="AF468">
        <v>0</v>
      </c>
      <c r="AG468">
        <v>0</v>
      </c>
      <c r="AH468">
        <v>0</v>
      </c>
    </row>
    <row r="469" spans="1:34" x14ac:dyDescent="0.3">
      <c r="A469" t="s">
        <v>1363</v>
      </c>
      <c r="B469" t="s">
        <v>2116</v>
      </c>
      <c r="C469" t="s">
        <v>5291</v>
      </c>
      <c r="D469" t="s">
        <v>522</v>
      </c>
      <c r="E469" t="s">
        <v>565</v>
      </c>
      <c r="F469" t="s">
        <v>11493</v>
      </c>
      <c r="G469">
        <v>6680</v>
      </c>
      <c r="H469" s="15">
        <v>10</v>
      </c>
      <c r="I469">
        <v>66801</v>
      </c>
      <c r="J469">
        <v>10</v>
      </c>
      <c r="K469">
        <v>66801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1:34" x14ac:dyDescent="0.3">
      <c r="A470" t="s">
        <v>2721</v>
      </c>
      <c r="B470" t="s">
        <v>4884</v>
      </c>
      <c r="C470" t="s">
        <v>4885</v>
      </c>
      <c r="D470" t="s">
        <v>563</v>
      </c>
      <c r="E470" t="s">
        <v>1600</v>
      </c>
      <c r="F470" t="s">
        <v>5464</v>
      </c>
      <c r="G470">
        <v>33284</v>
      </c>
      <c r="H470" s="15">
        <v>2</v>
      </c>
      <c r="I470">
        <v>66568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33284</v>
      </c>
      <c r="T470">
        <v>1</v>
      </c>
      <c r="U470">
        <v>33284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2</v>
      </c>
      <c r="AC470">
        <v>66568.202000000005</v>
      </c>
      <c r="AD470">
        <v>1</v>
      </c>
      <c r="AE470">
        <v>33284.101000000002</v>
      </c>
      <c r="AF470">
        <v>0</v>
      </c>
      <c r="AG470">
        <v>0</v>
      </c>
      <c r="AH470">
        <v>0</v>
      </c>
    </row>
    <row r="471" spans="1:34" x14ac:dyDescent="0.3">
      <c r="A471" t="s">
        <v>2345</v>
      </c>
      <c r="B471" t="s">
        <v>2210</v>
      </c>
      <c r="C471" t="s">
        <v>4887</v>
      </c>
      <c r="D471" t="s">
        <v>563</v>
      </c>
      <c r="E471" t="s">
        <v>2211</v>
      </c>
      <c r="F471" t="s">
        <v>5266</v>
      </c>
      <c r="G471">
        <v>22</v>
      </c>
      <c r="H471" s="15">
        <v>3000</v>
      </c>
      <c r="I471">
        <v>66516</v>
      </c>
      <c r="J471">
        <v>0</v>
      </c>
      <c r="K471">
        <v>0</v>
      </c>
      <c r="L471">
        <v>1000</v>
      </c>
      <c r="M471">
        <v>22172</v>
      </c>
      <c r="N471">
        <v>1000</v>
      </c>
      <c r="O471">
        <v>22172</v>
      </c>
      <c r="P471">
        <v>1000</v>
      </c>
      <c r="Q471">
        <v>22172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3">
      <c r="A472" t="s">
        <v>3249</v>
      </c>
      <c r="B472" t="s">
        <v>3236</v>
      </c>
      <c r="C472" t="s">
        <v>5520</v>
      </c>
      <c r="D472" t="s">
        <v>522</v>
      </c>
      <c r="E472" t="s">
        <v>2032</v>
      </c>
      <c r="F472" t="s">
        <v>5735</v>
      </c>
      <c r="G472">
        <v>63</v>
      </c>
      <c r="H472" s="15">
        <v>1044</v>
      </c>
      <c r="I472">
        <v>66090</v>
      </c>
      <c r="J472">
        <v>593</v>
      </c>
      <c r="K472">
        <v>37539</v>
      </c>
      <c r="L472">
        <v>105</v>
      </c>
      <c r="M472">
        <v>6647</v>
      </c>
      <c r="N472">
        <v>346</v>
      </c>
      <c r="O472">
        <v>21903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3">
      <c r="A473" t="s">
        <v>3165</v>
      </c>
      <c r="B473" t="s">
        <v>2210</v>
      </c>
      <c r="C473" t="s">
        <v>4855</v>
      </c>
      <c r="D473" t="s">
        <v>522</v>
      </c>
      <c r="E473" t="s">
        <v>2211</v>
      </c>
      <c r="F473" t="s">
        <v>5059</v>
      </c>
      <c r="G473">
        <v>1083</v>
      </c>
      <c r="H473" s="15">
        <v>61</v>
      </c>
      <c r="I473">
        <v>66056</v>
      </c>
      <c r="J473">
        <v>0</v>
      </c>
      <c r="K473">
        <v>0</v>
      </c>
      <c r="L473">
        <v>2</v>
      </c>
      <c r="M473">
        <v>2166</v>
      </c>
      <c r="N473">
        <v>42</v>
      </c>
      <c r="O473">
        <v>45481</v>
      </c>
      <c r="P473">
        <v>17</v>
      </c>
      <c r="Q473">
        <v>18409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3">
      <c r="A474" t="s">
        <v>183</v>
      </c>
      <c r="B474" t="s">
        <v>120</v>
      </c>
      <c r="C474" t="s">
        <v>4864</v>
      </c>
      <c r="D474" t="s">
        <v>522</v>
      </c>
      <c r="E474" t="s">
        <v>523</v>
      </c>
      <c r="F474" t="s">
        <v>5527</v>
      </c>
      <c r="G474">
        <v>9436</v>
      </c>
      <c r="H474" s="15">
        <v>7</v>
      </c>
      <c r="I474">
        <v>66050</v>
      </c>
      <c r="J474">
        <v>0</v>
      </c>
      <c r="K474">
        <v>0</v>
      </c>
      <c r="L474">
        <v>7</v>
      </c>
      <c r="M474">
        <v>66050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1:34" x14ac:dyDescent="0.3">
      <c r="A475" t="s">
        <v>11494</v>
      </c>
      <c r="B475" t="s">
        <v>2780</v>
      </c>
      <c r="C475" t="s">
        <v>4875</v>
      </c>
      <c r="D475" t="s">
        <v>522</v>
      </c>
      <c r="E475" t="s">
        <v>1597</v>
      </c>
      <c r="F475" t="s">
        <v>11495</v>
      </c>
      <c r="G475">
        <v>16468</v>
      </c>
      <c r="H475" s="15">
        <v>4</v>
      </c>
      <c r="I475">
        <v>65873</v>
      </c>
      <c r="J475">
        <v>4</v>
      </c>
      <c r="K475">
        <v>65873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1:34" x14ac:dyDescent="0.3">
      <c r="A476" t="s">
        <v>11496</v>
      </c>
      <c r="B476" t="s">
        <v>2210</v>
      </c>
      <c r="C476" t="s">
        <v>4887</v>
      </c>
      <c r="D476" t="s">
        <v>563</v>
      </c>
      <c r="E476" t="s">
        <v>2211</v>
      </c>
      <c r="F476" t="s">
        <v>5572</v>
      </c>
      <c r="G476">
        <v>32873</v>
      </c>
      <c r="H476" s="15">
        <v>2</v>
      </c>
      <c r="I476">
        <v>65745</v>
      </c>
      <c r="J476">
        <v>2</v>
      </c>
      <c r="K476">
        <v>65745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3">
      <c r="A477" t="s">
        <v>2795</v>
      </c>
      <c r="B477" t="s">
        <v>1610</v>
      </c>
      <c r="C477" t="s">
        <v>5088</v>
      </c>
      <c r="D477" t="s">
        <v>522</v>
      </c>
      <c r="E477" t="s">
        <v>1501</v>
      </c>
      <c r="F477" t="s">
        <v>5265</v>
      </c>
      <c r="G477">
        <v>544</v>
      </c>
      <c r="H477" s="15">
        <v>120</v>
      </c>
      <c r="I477">
        <v>65293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120</v>
      </c>
      <c r="Y477">
        <v>65293</v>
      </c>
      <c r="Z477">
        <v>0</v>
      </c>
      <c r="AA477">
        <v>0</v>
      </c>
      <c r="AB477">
        <v>120</v>
      </c>
      <c r="AC477">
        <v>65293.2</v>
      </c>
      <c r="AD477">
        <v>120</v>
      </c>
      <c r="AE477">
        <v>65293.2</v>
      </c>
      <c r="AF477">
        <v>120</v>
      </c>
      <c r="AG477">
        <v>65293.2</v>
      </c>
      <c r="AH477">
        <v>65293.2</v>
      </c>
    </row>
    <row r="478" spans="1:34" x14ac:dyDescent="0.3">
      <c r="A478" t="s">
        <v>2425</v>
      </c>
      <c r="B478" t="s">
        <v>2031</v>
      </c>
      <c r="C478" t="s">
        <v>4880</v>
      </c>
      <c r="D478" t="s">
        <v>522</v>
      </c>
      <c r="E478" t="s">
        <v>2032</v>
      </c>
      <c r="F478" t="s">
        <v>5228</v>
      </c>
      <c r="G478">
        <v>67</v>
      </c>
      <c r="H478" s="15">
        <v>965</v>
      </c>
      <c r="I478">
        <v>65082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965</v>
      </c>
      <c r="Y478">
        <v>65082</v>
      </c>
      <c r="Z478">
        <v>0</v>
      </c>
      <c r="AA478">
        <v>0</v>
      </c>
      <c r="AB478">
        <v>965</v>
      </c>
      <c r="AC478">
        <v>65081.819499999998</v>
      </c>
      <c r="AD478">
        <v>965</v>
      </c>
      <c r="AE478">
        <v>65081.819499999998</v>
      </c>
      <c r="AF478">
        <v>965</v>
      </c>
      <c r="AG478">
        <v>65081.819499999998</v>
      </c>
      <c r="AH478">
        <v>65081.819499999998</v>
      </c>
    </row>
    <row r="479" spans="1:34" x14ac:dyDescent="0.3">
      <c r="A479" t="s">
        <v>2745</v>
      </c>
      <c r="B479" t="s">
        <v>4884</v>
      </c>
      <c r="C479" t="s">
        <v>4885</v>
      </c>
      <c r="D479" t="s">
        <v>522</v>
      </c>
      <c r="E479" t="s">
        <v>1600</v>
      </c>
      <c r="F479" t="s">
        <v>5095</v>
      </c>
      <c r="G479">
        <v>5914</v>
      </c>
      <c r="H479" s="15">
        <v>11</v>
      </c>
      <c r="I479">
        <v>65053</v>
      </c>
      <c r="J479">
        <v>1</v>
      </c>
      <c r="K479">
        <v>5914</v>
      </c>
      <c r="L479">
        <v>0</v>
      </c>
      <c r="M479">
        <v>0</v>
      </c>
      <c r="N479">
        <v>0</v>
      </c>
      <c r="O479">
        <v>0</v>
      </c>
      <c r="P479">
        <v>10</v>
      </c>
      <c r="Q479">
        <v>59140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</row>
    <row r="480" spans="1:34" x14ac:dyDescent="0.3">
      <c r="A480" t="s">
        <v>10823</v>
      </c>
      <c r="B480" t="s">
        <v>2780</v>
      </c>
      <c r="C480" t="s">
        <v>4875</v>
      </c>
      <c r="D480" t="s">
        <v>522</v>
      </c>
      <c r="E480" t="s">
        <v>1597</v>
      </c>
      <c r="F480" t="s">
        <v>10824</v>
      </c>
      <c r="G480">
        <v>1161</v>
      </c>
      <c r="H480" s="15">
        <v>56</v>
      </c>
      <c r="I480">
        <v>64999</v>
      </c>
      <c r="J480">
        <v>56</v>
      </c>
      <c r="K480">
        <v>64999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</row>
    <row r="481" spans="1:34" x14ac:dyDescent="0.3">
      <c r="A481" t="s">
        <v>3089</v>
      </c>
      <c r="B481" t="s">
        <v>1918</v>
      </c>
      <c r="C481" t="s">
        <v>5061</v>
      </c>
      <c r="D481" t="s">
        <v>522</v>
      </c>
      <c r="E481" t="s">
        <v>1597</v>
      </c>
      <c r="F481" t="s">
        <v>5269</v>
      </c>
      <c r="G481">
        <v>32456</v>
      </c>
      <c r="H481" s="15">
        <v>2</v>
      </c>
      <c r="I481">
        <v>64913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</v>
      </c>
      <c r="Y481">
        <v>64913</v>
      </c>
      <c r="Z481">
        <v>0</v>
      </c>
      <c r="AA481">
        <v>0</v>
      </c>
      <c r="AB481">
        <v>2</v>
      </c>
      <c r="AC481">
        <v>64912.741600000001</v>
      </c>
      <c r="AD481">
        <v>2</v>
      </c>
      <c r="AE481">
        <v>64912.741600000001</v>
      </c>
      <c r="AF481">
        <v>2</v>
      </c>
      <c r="AG481">
        <v>64912.741600000001</v>
      </c>
      <c r="AH481">
        <v>64912.741600000001</v>
      </c>
    </row>
    <row r="482" spans="1:34" x14ac:dyDescent="0.3">
      <c r="A482" t="s">
        <v>2623</v>
      </c>
      <c r="B482" t="s">
        <v>2600</v>
      </c>
      <c r="C482" t="s">
        <v>5110</v>
      </c>
      <c r="D482" t="s">
        <v>522</v>
      </c>
      <c r="E482" t="s">
        <v>565</v>
      </c>
      <c r="F482" t="s">
        <v>5434</v>
      </c>
      <c r="G482">
        <v>2590</v>
      </c>
      <c r="H482" s="15">
        <v>25</v>
      </c>
      <c r="I482">
        <v>64740</v>
      </c>
      <c r="J482">
        <v>0</v>
      </c>
      <c r="K482">
        <v>0</v>
      </c>
      <c r="L482">
        <v>11</v>
      </c>
      <c r="M482">
        <v>28485</v>
      </c>
      <c r="N482">
        <v>5</v>
      </c>
      <c r="O482">
        <v>12948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9</v>
      </c>
      <c r="W482">
        <v>23306</v>
      </c>
      <c r="X482">
        <v>0</v>
      </c>
      <c r="Y482">
        <v>0</v>
      </c>
      <c r="Z482">
        <v>0</v>
      </c>
      <c r="AA482">
        <v>0</v>
      </c>
      <c r="AB482">
        <v>9</v>
      </c>
      <c r="AC482">
        <v>23306.2389</v>
      </c>
      <c r="AD482">
        <v>9</v>
      </c>
      <c r="AE482">
        <v>23306.2389</v>
      </c>
      <c r="AF482">
        <v>9</v>
      </c>
      <c r="AG482">
        <v>23306.2389</v>
      </c>
      <c r="AH482">
        <v>0</v>
      </c>
    </row>
    <row r="483" spans="1:34" x14ac:dyDescent="0.3">
      <c r="A483" t="s">
        <v>2667</v>
      </c>
      <c r="B483" t="s">
        <v>4884</v>
      </c>
      <c r="C483" t="s">
        <v>4885</v>
      </c>
      <c r="D483" t="s">
        <v>541</v>
      </c>
      <c r="E483" t="s">
        <v>1600</v>
      </c>
      <c r="F483" t="s">
        <v>5275</v>
      </c>
      <c r="G483">
        <v>857</v>
      </c>
      <c r="H483" s="15">
        <v>75</v>
      </c>
      <c r="I483">
        <v>64253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75</v>
      </c>
      <c r="U483">
        <v>64253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75</v>
      </c>
      <c r="AC483">
        <v>64253.287499999999</v>
      </c>
      <c r="AD483">
        <v>75</v>
      </c>
      <c r="AE483">
        <v>64253.287499999999</v>
      </c>
      <c r="AF483">
        <v>0</v>
      </c>
      <c r="AG483">
        <v>0</v>
      </c>
      <c r="AH483">
        <v>0</v>
      </c>
    </row>
    <row r="484" spans="1:34" x14ac:dyDescent="0.3">
      <c r="A484" t="s">
        <v>10145</v>
      </c>
      <c r="B484" t="s">
        <v>10066</v>
      </c>
      <c r="C484" t="s">
        <v>10067</v>
      </c>
      <c r="D484" t="s">
        <v>541</v>
      </c>
      <c r="E484" t="s">
        <v>1597</v>
      </c>
      <c r="F484" t="s">
        <v>10146</v>
      </c>
      <c r="G484">
        <v>31903</v>
      </c>
      <c r="H484" s="15">
        <v>2</v>
      </c>
      <c r="I484">
        <v>63807</v>
      </c>
      <c r="J484">
        <v>0</v>
      </c>
      <c r="K484">
        <v>0</v>
      </c>
      <c r="L484">
        <v>0</v>
      </c>
      <c r="M484">
        <v>0</v>
      </c>
      <c r="N484">
        <v>2</v>
      </c>
      <c r="O484">
        <v>63807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5" spans="1:34" x14ac:dyDescent="0.3">
      <c r="A485" t="s">
        <v>2297</v>
      </c>
      <c r="B485" t="s">
        <v>2298</v>
      </c>
      <c r="C485" t="s">
        <v>4934</v>
      </c>
      <c r="D485" t="s">
        <v>522</v>
      </c>
      <c r="E485" t="s">
        <v>2032</v>
      </c>
      <c r="F485" t="s">
        <v>5099</v>
      </c>
      <c r="G485">
        <v>967</v>
      </c>
      <c r="H485" s="15">
        <v>66</v>
      </c>
      <c r="I485">
        <v>63796</v>
      </c>
      <c r="J485">
        <v>0</v>
      </c>
      <c r="K485">
        <v>0</v>
      </c>
      <c r="L485">
        <v>23</v>
      </c>
      <c r="M485">
        <v>22232</v>
      </c>
      <c r="N485">
        <v>42</v>
      </c>
      <c r="O485">
        <v>40597</v>
      </c>
      <c r="P485">
        <v>1</v>
      </c>
      <c r="Q485">
        <v>967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</row>
    <row r="486" spans="1:34" x14ac:dyDescent="0.3">
      <c r="A486" t="s">
        <v>1635</v>
      </c>
      <c r="B486" t="s">
        <v>1612</v>
      </c>
      <c r="C486" t="s">
        <v>4937</v>
      </c>
      <c r="D486" t="s">
        <v>522</v>
      </c>
      <c r="E486" t="s">
        <v>1613</v>
      </c>
      <c r="F486" t="s">
        <v>5278</v>
      </c>
      <c r="G486">
        <v>836</v>
      </c>
      <c r="H486" s="15">
        <v>76</v>
      </c>
      <c r="I486">
        <v>63545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76</v>
      </c>
      <c r="Y486">
        <v>63545</v>
      </c>
      <c r="Z486">
        <v>0</v>
      </c>
      <c r="AA486">
        <v>0</v>
      </c>
      <c r="AB486">
        <v>76</v>
      </c>
      <c r="AC486">
        <v>63544.762799999997</v>
      </c>
      <c r="AD486">
        <v>76</v>
      </c>
      <c r="AE486">
        <v>63544.762799999997</v>
      </c>
      <c r="AF486">
        <v>76</v>
      </c>
      <c r="AG486">
        <v>63544.762799999997</v>
      </c>
      <c r="AH486">
        <v>63544.762799999997</v>
      </c>
    </row>
    <row r="487" spans="1:34" x14ac:dyDescent="0.3">
      <c r="A487" t="s">
        <v>2992</v>
      </c>
      <c r="B487" t="s">
        <v>2993</v>
      </c>
      <c r="C487" t="s">
        <v>5279</v>
      </c>
      <c r="D487" t="s">
        <v>522</v>
      </c>
      <c r="E487" t="s">
        <v>2369</v>
      </c>
      <c r="F487" t="s">
        <v>5280</v>
      </c>
      <c r="G487">
        <v>220</v>
      </c>
      <c r="H487" s="15">
        <v>288</v>
      </c>
      <c r="I487">
        <v>63504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288</v>
      </c>
      <c r="Y487">
        <v>63504</v>
      </c>
      <c r="Z487">
        <v>0</v>
      </c>
      <c r="AA487">
        <v>0</v>
      </c>
      <c r="AB487">
        <v>288</v>
      </c>
      <c r="AC487">
        <v>63504</v>
      </c>
      <c r="AD487">
        <v>288</v>
      </c>
      <c r="AE487">
        <v>63504</v>
      </c>
      <c r="AF487">
        <v>288</v>
      </c>
      <c r="AG487">
        <v>63504</v>
      </c>
      <c r="AH487">
        <v>63504</v>
      </c>
    </row>
    <row r="488" spans="1:34" x14ac:dyDescent="0.3">
      <c r="A488" t="s">
        <v>2616</v>
      </c>
      <c r="B488" t="s">
        <v>2210</v>
      </c>
      <c r="C488" t="s">
        <v>4855</v>
      </c>
      <c r="D488" t="s">
        <v>563</v>
      </c>
      <c r="E488" t="s">
        <v>2211</v>
      </c>
      <c r="F488" t="s">
        <v>5281</v>
      </c>
      <c r="G488">
        <v>38</v>
      </c>
      <c r="H488" s="15">
        <v>1667</v>
      </c>
      <c r="I488">
        <v>63419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1667</v>
      </c>
      <c r="U488">
        <v>63419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1667</v>
      </c>
      <c r="AC488">
        <v>63418.514499999997</v>
      </c>
      <c r="AD488">
        <v>1667</v>
      </c>
      <c r="AE488">
        <v>63418.514499999997</v>
      </c>
      <c r="AF488">
        <v>0</v>
      </c>
      <c r="AG488">
        <v>0</v>
      </c>
      <c r="AH488">
        <v>0</v>
      </c>
    </row>
    <row r="489" spans="1:34" x14ac:dyDescent="0.3">
      <c r="A489" t="s">
        <v>3274</v>
      </c>
      <c r="B489" t="s">
        <v>3226</v>
      </c>
      <c r="C489" t="s">
        <v>4921</v>
      </c>
      <c r="D489" t="s">
        <v>563</v>
      </c>
      <c r="E489" t="s">
        <v>1597</v>
      </c>
      <c r="F489" t="s">
        <v>5283</v>
      </c>
      <c r="G489">
        <v>63319</v>
      </c>
      <c r="H489" s="15">
        <v>1</v>
      </c>
      <c r="I489">
        <v>63319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63319</v>
      </c>
      <c r="Z489">
        <v>0</v>
      </c>
      <c r="AA489">
        <v>0</v>
      </c>
      <c r="AB489">
        <v>1</v>
      </c>
      <c r="AC489">
        <v>63319.43</v>
      </c>
      <c r="AD489">
        <v>1</v>
      </c>
      <c r="AE489">
        <v>63319.43</v>
      </c>
      <c r="AF489">
        <v>1</v>
      </c>
      <c r="AG489">
        <v>63319.43</v>
      </c>
      <c r="AH489">
        <v>63319.43</v>
      </c>
    </row>
    <row r="490" spans="1:34" x14ac:dyDescent="0.3">
      <c r="A490" t="s">
        <v>3274</v>
      </c>
      <c r="B490" t="s">
        <v>3226</v>
      </c>
      <c r="C490" t="s">
        <v>4921</v>
      </c>
      <c r="D490" t="s">
        <v>563</v>
      </c>
      <c r="E490" t="s">
        <v>1597</v>
      </c>
      <c r="F490" t="s">
        <v>5283</v>
      </c>
      <c r="G490">
        <v>63319</v>
      </c>
      <c r="H490" s="15">
        <v>1</v>
      </c>
      <c r="I490">
        <v>63319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63319</v>
      </c>
      <c r="Z490">
        <v>0</v>
      </c>
      <c r="AA490">
        <v>0</v>
      </c>
      <c r="AB490">
        <v>1</v>
      </c>
      <c r="AC490">
        <v>63319.43</v>
      </c>
      <c r="AD490">
        <v>1</v>
      </c>
      <c r="AE490">
        <v>63319.43</v>
      </c>
      <c r="AF490">
        <v>1</v>
      </c>
      <c r="AG490">
        <v>63319.43</v>
      </c>
      <c r="AH490">
        <v>63319.43</v>
      </c>
    </row>
    <row r="491" spans="1:34" x14ac:dyDescent="0.3">
      <c r="A491" t="s">
        <v>1590</v>
      </c>
      <c r="B491" t="s">
        <v>1487</v>
      </c>
      <c r="C491" t="s">
        <v>5137</v>
      </c>
      <c r="D491" t="s">
        <v>522</v>
      </c>
      <c r="E491" t="s">
        <v>565</v>
      </c>
      <c r="F491" t="s">
        <v>10503</v>
      </c>
      <c r="G491">
        <v>2107</v>
      </c>
      <c r="H491" s="15">
        <v>30</v>
      </c>
      <c r="I491">
        <v>63224</v>
      </c>
      <c r="J491">
        <v>0</v>
      </c>
      <c r="K491">
        <v>0</v>
      </c>
      <c r="L491">
        <v>30</v>
      </c>
      <c r="M491">
        <v>63224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</row>
    <row r="492" spans="1:34" x14ac:dyDescent="0.3">
      <c r="A492" t="s">
        <v>1589</v>
      </c>
      <c r="B492" t="s">
        <v>1487</v>
      </c>
      <c r="C492" t="s">
        <v>5137</v>
      </c>
      <c r="D492" t="s">
        <v>522</v>
      </c>
      <c r="E492" t="s">
        <v>565</v>
      </c>
      <c r="F492" t="s">
        <v>5418</v>
      </c>
      <c r="G492">
        <v>2105</v>
      </c>
      <c r="H492" s="15">
        <v>30</v>
      </c>
      <c r="I492">
        <v>63158</v>
      </c>
      <c r="J492">
        <v>0</v>
      </c>
      <c r="K492">
        <v>0</v>
      </c>
      <c r="L492">
        <v>30</v>
      </c>
      <c r="M492">
        <v>63158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</row>
    <row r="493" spans="1:34" x14ac:dyDescent="0.3">
      <c r="A493" t="s">
        <v>2867</v>
      </c>
      <c r="B493" t="s">
        <v>2780</v>
      </c>
      <c r="C493" t="s">
        <v>4875</v>
      </c>
      <c r="D493" t="s">
        <v>522</v>
      </c>
      <c r="E493" t="s">
        <v>1597</v>
      </c>
      <c r="F493" t="s">
        <v>5284</v>
      </c>
      <c r="G493">
        <v>15765</v>
      </c>
      <c r="H493" s="15">
        <v>4</v>
      </c>
      <c r="I493">
        <v>63061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4</v>
      </c>
      <c r="Y493">
        <v>63061</v>
      </c>
      <c r="Z493">
        <v>0</v>
      </c>
      <c r="AA493">
        <v>0</v>
      </c>
      <c r="AB493">
        <v>4</v>
      </c>
      <c r="AC493">
        <v>63061.055999999997</v>
      </c>
      <c r="AD493">
        <v>4</v>
      </c>
      <c r="AE493">
        <v>63061.055999999997</v>
      </c>
      <c r="AF493">
        <v>4</v>
      </c>
      <c r="AG493">
        <v>63061.055999999997</v>
      </c>
      <c r="AH493">
        <v>63061.055999999997</v>
      </c>
    </row>
    <row r="494" spans="1:34" x14ac:dyDescent="0.3">
      <c r="A494" t="s">
        <v>2662</v>
      </c>
      <c r="B494" t="s">
        <v>4884</v>
      </c>
      <c r="C494" t="s">
        <v>4885</v>
      </c>
      <c r="D494" t="s">
        <v>541</v>
      </c>
      <c r="E494" t="s">
        <v>1600</v>
      </c>
      <c r="F494" t="s">
        <v>5311</v>
      </c>
      <c r="G494">
        <v>2618</v>
      </c>
      <c r="H494" s="15">
        <v>24</v>
      </c>
      <c r="I494">
        <v>62829</v>
      </c>
      <c r="J494">
        <v>24</v>
      </c>
      <c r="K494">
        <v>62829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</row>
    <row r="495" spans="1:34" x14ac:dyDescent="0.3">
      <c r="A495" t="s">
        <v>2638</v>
      </c>
      <c r="B495" t="s">
        <v>1741</v>
      </c>
      <c r="C495" t="s">
        <v>5373</v>
      </c>
      <c r="D495" t="s">
        <v>522</v>
      </c>
      <c r="E495" t="s">
        <v>1668</v>
      </c>
      <c r="F495" t="s">
        <v>5679</v>
      </c>
      <c r="G495">
        <v>289</v>
      </c>
      <c r="H495" s="15">
        <v>217</v>
      </c>
      <c r="I495">
        <v>62811</v>
      </c>
      <c r="J495">
        <v>0</v>
      </c>
      <c r="K495">
        <v>0</v>
      </c>
      <c r="L495">
        <v>0</v>
      </c>
      <c r="M495">
        <v>0</v>
      </c>
      <c r="N495">
        <v>217</v>
      </c>
      <c r="O495">
        <v>62811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1:34" x14ac:dyDescent="0.3">
      <c r="A496" t="s">
        <v>2497</v>
      </c>
      <c r="B496" t="s">
        <v>1918</v>
      </c>
      <c r="C496" t="s">
        <v>5061</v>
      </c>
      <c r="D496" t="s">
        <v>522</v>
      </c>
      <c r="E496" t="s">
        <v>1597</v>
      </c>
      <c r="F496" t="s">
        <v>5290</v>
      </c>
      <c r="G496">
        <v>4814</v>
      </c>
      <c r="H496" s="15">
        <v>13</v>
      </c>
      <c r="I496">
        <v>62581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13</v>
      </c>
      <c r="Y496">
        <v>62581</v>
      </c>
      <c r="Z496">
        <v>0</v>
      </c>
      <c r="AA496">
        <v>0</v>
      </c>
      <c r="AB496">
        <v>13</v>
      </c>
      <c r="AC496">
        <v>62580.632400000002</v>
      </c>
      <c r="AD496">
        <v>13</v>
      </c>
      <c r="AE496">
        <v>62580.632400000002</v>
      </c>
      <c r="AF496">
        <v>13</v>
      </c>
      <c r="AG496">
        <v>62580.632400000002</v>
      </c>
      <c r="AH496">
        <v>62580.632400000002</v>
      </c>
    </row>
    <row r="497" spans="1:34" x14ac:dyDescent="0.3">
      <c r="A497" t="s">
        <v>10149</v>
      </c>
      <c r="B497" t="s">
        <v>4869</v>
      </c>
      <c r="C497" t="s">
        <v>4870</v>
      </c>
      <c r="D497" t="s">
        <v>541</v>
      </c>
      <c r="E497" t="s">
        <v>1600</v>
      </c>
      <c r="F497" t="s">
        <v>10148</v>
      </c>
      <c r="G497">
        <v>62577</v>
      </c>
      <c r="H497" s="15">
        <v>1</v>
      </c>
      <c r="I497">
        <v>62577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62577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1:34" x14ac:dyDescent="0.3">
      <c r="A498" t="s">
        <v>10150</v>
      </c>
      <c r="B498" t="s">
        <v>4869</v>
      </c>
      <c r="C498" t="s">
        <v>4870</v>
      </c>
      <c r="D498" t="s">
        <v>541</v>
      </c>
      <c r="E498" t="s">
        <v>1600</v>
      </c>
      <c r="F498" t="s">
        <v>10148</v>
      </c>
      <c r="G498">
        <v>62577</v>
      </c>
      <c r="H498" s="15">
        <v>1</v>
      </c>
      <c r="I498">
        <v>62577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62577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</row>
    <row r="499" spans="1:34" x14ac:dyDescent="0.3">
      <c r="A499" t="s">
        <v>10151</v>
      </c>
      <c r="B499" t="s">
        <v>4869</v>
      </c>
      <c r="C499" t="s">
        <v>4870</v>
      </c>
      <c r="D499" t="s">
        <v>541</v>
      </c>
      <c r="E499" t="s">
        <v>1600</v>
      </c>
      <c r="F499" t="s">
        <v>10148</v>
      </c>
      <c r="G499">
        <v>62577</v>
      </c>
      <c r="H499" s="15">
        <v>1</v>
      </c>
      <c r="I499">
        <v>62577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62577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</row>
    <row r="500" spans="1:34" x14ac:dyDescent="0.3">
      <c r="A500" t="s">
        <v>10152</v>
      </c>
      <c r="B500" t="s">
        <v>4869</v>
      </c>
      <c r="C500" t="s">
        <v>4870</v>
      </c>
      <c r="D500" t="s">
        <v>541</v>
      </c>
      <c r="E500" t="s">
        <v>1600</v>
      </c>
      <c r="F500" t="s">
        <v>10153</v>
      </c>
      <c r="G500">
        <v>62577</v>
      </c>
      <c r="H500" s="15">
        <v>1</v>
      </c>
      <c r="I500">
        <v>62577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62577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</row>
    <row r="501" spans="1:34" x14ac:dyDescent="0.3">
      <c r="A501" t="s">
        <v>10147</v>
      </c>
      <c r="B501" t="s">
        <v>4869</v>
      </c>
      <c r="C501" t="s">
        <v>4870</v>
      </c>
      <c r="D501" t="s">
        <v>541</v>
      </c>
      <c r="E501" t="s">
        <v>1600</v>
      </c>
      <c r="F501" t="s">
        <v>10148</v>
      </c>
      <c r="G501">
        <v>62577</v>
      </c>
      <c r="H501" s="15">
        <v>1</v>
      </c>
      <c r="I501">
        <v>62577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62577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2" spans="1:34" x14ac:dyDescent="0.3">
      <c r="A502" t="s">
        <v>10764</v>
      </c>
      <c r="B502" t="s">
        <v>1687</v>
      </c>
      <c r="C502" t="s">
        <v>4860</v>
      </c>
      <c r="D502" t="s">
        <v>563</v>
      </c>
      <c r="E502" t="s">
        <v>1657</v>
      </c>
      <c r="F502" t="s">
        <v>6954</v>
      </c>
      <c r="G502">
        <v>99</v>
      </c>
      <c r="H502" s="15">
        <v>634</v>
      </c>
      <c r="I502">
        <v>62543</v>
      </c>
      <c r="J502">
        <v>234</v>
      </c>
      <c r="K502">
        <v>23084</v>
      </c>
      <c r="L502">
        <v>400</v>
      </c>
      <c r="M502">
        <v>39460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</row>
    <row r="503" spans="1:34" x14ac:dyDescent="0.3">
      <c r="A503" t="s">
        <v>5292</v>
      </c>
      <c r="B503" t="s">
        <v>2210</v>
      </c>
      <c r="C503" t="s">
        <v>4887</v>
      </c>
      <c r="D503" t="s">
        <v>563</v>
      </c>
      <c r="E503" t="s">
        <v>2211</v>
      </c>
      <c r="F503" t="s">
        <v>5171</v>
      </c>
      <c r="G503">
        <v>62247</v>
      </c>
      <c r="H503" s="15">
        <v>1</v>
      </c>
      <c r="I503">
        <v>62247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62247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62246.68</v>
      </c>
      <c r="AD503">
        <v>1</v>
      </c>
      <c r="AE503">
        <v>62246.68</v>
      </c>
      <c r="AF503">
        <v>0</v>
      </c>
      <c r="AG503">
        <v>0</v>
      </c>
      <c r="AH503">
        <v>0</v>
      </c>
    </row>
    <row r="504" spans="1:34" x14ac:dyDescent="0.3">
      <c r="A504" t="s">
        <v>10130</v>
      </c>
      <c r="B504" t="s">
        <v>2780</v>
      </c>
      <c r="C504" t="s">
        <v>4875</v>
      </c>
      <c r="D504" t="s">
        <v>522</v>
      </c>
      <c r="E504" t="s">
        <v>1597</v>
      </c>
      <c r="F504" t="s">
        <v>5035</v>
      </c>
      <c r="G504">
        <v>8774</v>
      </c>
      <c r="H504" s="15">
        <v>7</v>
      </c>
      <c r="I504">
        <v>61417</v>
      </c>
      <c r="J504">
        <v>0</v>
      </c>
      <c r="K504">
        <v>0</v>
      </c>
      <c r="L504">
        <v>0</v>
      </c>
      <c r="M504">
        <v>0</v>
      </c>
      <c r="N504">
        <v>7</v>
      </c>
      <c r="O504">
        <v>61417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</row>
    <row r="505" spans="1:34" x14ac:dyDescent="0.3">
      <c r="A505" t="s">
        <v>3153</v>
      </c>
      <c r="B505" t="s">
        <v>1656</v>
      </c>
      <c r="C505" t="s">
        <v>4910</v>
      </c>
      <c r="D505" t="s">
        <v>563</v>
      </c>
      <c r="E505" t="s">
        <v>1657</v>
      </c>
      <c r="F505" t="s">
        <v>5253</v>
      </c>
      <c r="G505">
        <v>8715</v>
      </c>
      <c r="H505" s="15">
        <v>7</v>
      </c>
      <c r="I505">
        <v>61008</v>
      </c>
      <c r="J505">
        <v>0</v>
      </c>
      <c r="K505">
        <v>0</v>
      </c>
      <c r="L505">
        <v>0</v>
      </c>
      <c r="M505">
        <v>0</v>
      </c>
      <c r="N505">
        <v>7</v>
      </c>
      <c r="O505">
        <v>61008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3">
      <c r="A506" t="s">
        <v>3008</v>
      </c>
      <c r="B506" t="s">
        <v>1918</v>
      </c>
      <c r="C506" t="s">
        <v>4976</v>
      </c>
      <c r="D506" t="s">
        <v>522</v>
      </c>
      <c r="E506" t="s">
        <v>1597</v>
      </c>
      <c r="F506" t="s">
        <v>5294</v>
      </c>
      <c r="G506">
        <v>30471</v>
      </c>
      <c r="H506" s="15">
        <v>2</v>
      </c>
      <c r="I506">
        <v>60942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2</v>
      </c>
      <c r="Y506">
        <v>60942</v>
      </c>
      <c r="Z506">
        <v>0</v>
      </c>
      <c r="AA506">
        <v>0</v>
      </c>
      <c r="AB506">
        <v>2</v>
      </c>
      <c r="AC506">
        <v>60942.239999999998</v>
      </c>
      <c r="AD506">
        <v>2</v>
      </c>
      <c r="AE506">
        <v>60942.239999999998</v>
      </c>
      <c r="AF506">
        <v>2</v>
      </c>
      <c r="AG506">
        <v>60942.239999999998</v>
      </c>
      <c r="AH506">
        <v>60942.239999999998</v>
      </c>
    </row>
    <row r="507" spans="1:34" x14ac:dyDescent="0.3">
      <c r="A507" t="s">
        <v>5295</v>
      </c>
      <c r="B507" t="s">
        <v>3267</v>
      </c>
      <c r="C507" t="s">
        <v>5296</v>
      </c>
      <c r="D507" t="s">
        <v>541</v>
      </c>
      <c r="E507" t="s">
        <v>1597</v>
      </c>
      <c r="F507" t="s">
        <v>5297</v>
      </c>
      <c r="G507">
        <v>60807</v>
      </c>
      <c r="H507" s="15">
        <v>1</v>
      </c>
      <c r="I507">
        <v>60807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60807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3">
      <c r="A508" t="s">
        <v>3107</v>
      </c>
      <c r="B508" t="s">
        <v>2780</v>
      </c>
      <c r="C508" t="s">
        <v>4875</v>
      </c>
      <c r="D508" t="s">
        <v>522</v>
      </c>
      <c r="E508" t="s">
        <v>1597</v>
      </c>
      <c r="F508" t="s">
        <v>5245</v>
      </c>
      <c r="G508">
        <v>2168</v>
      </c>
      <c r="H508" s="15">
        <v>28</v>
      </c>
      <c r="I508">
        <v>60696</v>
      </c>
      <c r="J508">
        <v>3</v>
      </c>
      <c r="K508">
        <v>6503</v>
      </c>
      <c r="L508">
        <v>0</v>
      </c>
      <c r="M508">
        <v>0</v>
      </c>
      <c r="N508">
        <v>25</v>
      </c>
      <c r="O508">
        <v>54193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</row>
    <row r="509" spans="1:34" x14ac:dyDescent="0.3">
      <c r="A509" t="s">
        <v>10767</v>
      </c>
      <c r="B509" t="s">
        <v>4216</v>
      </c>
      <c r="C509" t="s">
        <v>4892</v>
      </c>
      <c r="D509" t="s">
        <v>522</v>
      </c>
      <c r="E509" t="s">
        <v>565</v>
      </c>
      <c r="F509" t="s">
        <v>10768</v>
      </c>
      <c r="G509">
        <v>481</v>
      </c>
      <c r="H509" s="15">
        <v>126</v>
      </c>
      <c r="I509">
        <v>60604</v>
      </c>
      <c r="J509">
        <v>0</v>
      </c>
      <c r="K509">
        <v>0</v>
      </c>
      <c r="L509">
        <v>0</v>
      </c>
      <c r="M509">
        <v>0</v>
      </c>
      <c r="N509">
        <v>126</v>
      </c>
      <c r="O509">
        <v>60604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</row>
    <row r="510" spans="1:34" x14ac:dyDescent="0.3">
      <c r="A510" t="s">
        <v>3162</v>
      </c>
      <c r="B510" t="s">
        <v>2210</v>
      </c>
      <c r="C510" t="s">
        <v>4855</v>
      </c>
      <c r="D510" t="s">
        <v>522</v>
      </c>
      <c r="E510" t="s">
        <v>2211</v>
      </c>
      <c r="F510" t="s">
        <v>5646</v>
      </c>
      <c r="G510">
        <v>2868</v>
      </c>
      <c r="H510" s="15">
        <v>21</v>
      </c>
      <c r="I510">
        <v>60220</v>
      </c>
      <c r="J510">
        <v>0</v>
      </c>
      <c r="K510">
        <v>0</v>
      </c>
      <c r="L510">
        <v>0</v>
      </c>
      <c r="M510">
        <v>0</v>
      </c>
      <c r="N510">
        <v>21</v>
      </c>
      <c r="O510">
        <v>60220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</row>
    <row r="511" spans="1:34" x14ac:dyDescent="0.3">
      <c r="A511" t="s">
        <v>3020</v>
      </c>
      <c r="B511" t="s">
        <v>1918</v>
      </c>
      <c r="C511" t="s">
        <v>4976</v>
      </c>
      <c r="D511" t="s">
        <v>522</v>
      </c>
      <c r="E511" t="s">
        <v>1597</v>
      </c>
      <c r="F511" t="s">
        <v>5274</v>
      </c>
      <c r="G511">
        <v>1500</v>
      </c>
      <c r="H511" s="15">
        <v>40</v>
      </c>
      <c r="I511">
        <v>60010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32</v>
      </c>
      <c r="W511">
        <v>48008</v>
      </c>
      <c r="X511">
        <v>8</v>
      </c>
      <c r="Y511">
        <v>12002</v>
      </c>
      <c r="Z511">
        <v>0</v>
      </c>
      <c r="AA511">
        <v>0</v>
      </c>
      <c r="AB511">
        <v>40</v>
      </c>
      <c r="AC511">
        <v>60009.548000000003</v>
      </c>
      <c r="AD511">
        <v>40</v>
      </c>
      <c r="AE511">
        <v>60009.548000000003</v>
      </c>
      <c r="AF511">
        <v>40</v>
      </c>
      <c r="AG511">
        <v>60009.548000000003</v>
      </c>
      <c r="AH511">
        <v>12001.909600000001</v>
      </c>
    </row>
    <row r="512" spans="1:34" x14ac:dyDescent="0.3">
      <c r="A512" t="s">
        <v>750</v>
      </c>
      <c r="B512" t="s">
        <v>120</v>
      </c>
      <c r="C512" t="s">
        <v>4864</v>
      </c>
      <c r="D512" t="s">
        <v>522</v>
      </c>
      <c r="E512" t="s">
        <v>523</v>
      </c>
      <c r="F512" t="s">
        <v>3848</v>
      </c>
      <c r="G512">
        <v>3147</v>
      </c>
      <c r="H512" s="15">
        <v>19</v>
      </c>
      <c r="I512">
        <v>59795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19</v>
      </c>
      <c r="Y512">
        <v>59795</v>
      </c>
      <c r="Z512">
        <v>0</v>
      </c>
      <c r="AA512">
        <v>0</v>
      </c>
      <c r="AB512">
        <v>19</v>
      </c>
      <c r="AC512">
        <v>59795.082399999999</v>
      </c>
      <c r="AD512">
        <v>19</v>
      </c>
      <c r="AE512">
        <v>59795.082399999999</v>
      </c>
      <c r="AF512">
        <v>19</v>
      </c>
      <c r="AG512">
        <v>59795.082399999999</v>
      </c>
      <c r="AH512">
        <v>59795.082399999999</v>
      </c>
    </row>
    <row r="513" spans="1:34" x14ac:dyDescent="0.3">
      <c r="A513" t="s">
        <v>3099</v>
      </c>
      <c r="B513" t="s">
        <v>2780</v>
      </c>
      <c r="C513" t="s">
        <v>4875</v>
      </c>
      <c r="D513" t="s">
        <v>522</v>
      </c>
      <c r="E513" t="s">
        <v>1597</v>
      </c>
      <c r="F513" t="s">
        <v>5203</v>
      </c>
      <c r="G513">
        <v>5404</v>
      </c>
      <c r="H513" s="15">
        <v>11</v>
      </c>
      <c r="I513">
        <v>59449</v>
      </c>
      <c r="J513">
        <v>0</v>
      </c>
      <c r="K513">
        <v>0</v>
      </c>
      <c r="L513">
        <v>0</v>
      </c>
      <c r="M513">
        <v>0</v>
      </c>
      <c r="N513">
        <v>11</v>
      </c>
      <c r="O513">
        <v>59449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</row>
    <row r="514" spans="1:34" x14ac:dyDescent="0.3">
      <c r="A514" t="s">
        <v>10154</v>
      </c>
      <c r="B514" t="s">
        <v>1656</v>
      </c>
      <c r="C514" t="s">
        <v>4910</v>
      </c>
      <c r="D514" t="s">
        <v>563</v>
      </c>
      <c r="E514" t="s">
        <v>1657</v>
      </c>
      <c r="F514" t="s">
        <v>5369</v>
      </c>
      <c r="G514">
        <v>29448</v>
      </c>
      <c r="H514" s="15">
        <v>2</v>
      </c>
      <c r="I514">
        <v>58895</v>
      </c>
      <c r="J514">
        <v>2</v>
      </c>
      <c r="K514">
        <v>58895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</row>
    <row r="515" spans="1:34" x14ac:dyDescent="0.3">
      <c r="A515" t="s">
        <v>10120</v>
      </c>
      <c r="B515" t="s">
        <v>4884</v>
      </c>
      <c r="C515" t="s">
        <v>4885</v>
      </c>
      <c r="D515" t="s">
        <v>522</v>
      </c>
      <c r="E515" t="s">
        <v>1600</v>
      </c>
      <c r="F515" t="s">
        <v>10121</v>
      </c>
      <c r="G515">
        <v>29429</v>
      </c>
      <c r="H515" s="15">
        <v>2</v>
      </c>
      <c r="I515">
        <v>58857</v>
      </c>
      <c r="J515">
        <v>0</v>
      </c>
      <c r="K515">
        <v>0</v>
      </c>
      <c r="L515">
        <v>0</v>
      </c>
      <c r="M515">
        <v>0</v>
      </c>
      <c r="N515">
        <v>2</v>
      </c>
      <c r="O515">
        <v>58857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</row>
    <row r="516" spans="1:34" x14ac:dyDescent="0.3">
      <c r="A516" t="s">
        <v>1911</v>
      </c>
      <c r="B516" t="s">
        <v>1656</v>
      </c>
      <c r="C516" t="s">
        <v>4910</v>
      </c>
      <c r="D516" t="s">
        <v>522</v>
      </c>
      <c r="E516" t="s">
        <v>1657</v>
      </c>
      <c r="F516" t="s">
        <v>5301</v>
      </c>
      <c r="G516">
        <v>1957</v>
      </c>
      <c r="H516" s="15">
        <v>30</v>
      </c>
      <c r="I516">
        <v>58703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30</v>
      </c>
      <c r="W516">
        <v>58703</v>
      </c>
      <c r="X516">
        <v>0</v>
      </c>
      <c r="Y516">
        <v>0</v>
      </c>
      <c r="Z516">
        <v>0</v>
      </c>
      <c r="AA516">
        <v>0</v>
      </c>
      <c r="AB516">
        <v>30</v>
      </c>
      <c r="AC516">
        <v>58703.391000000003</v>
      </c>
      <c r="AD516">
        <v>30</v>
      </c>
      <c r="AE516">
        <v>58703.391000000003</v>
      </c>
      <c r="AF516">
        <v>30</v>
      </c>
      <c r="AG516">
        <v>58703.391000000003</v>
      </c>
      <c r="AH516">
        <v>0</v>
      </c>
    </row>
    <row r="517" spans="1:34" x14ac:dyDescent="0.3">
      <c r="A517" t="s">
        <v>1491</v>
      </c>
      <c r="B517" t="s">
        <v>1487</v>
      </c>
      <c r="C517" t="s">
        <v>5137</v>
      </c>
      <c r="D517" t="s">
        <v>522</v>
      </c>
      <c r="E517" t="s">
        <v>565</v>
      </c>
      <c r="F517" t="s">
        <v>5598</v>
      </c>
      <c r="G517">
        <v>652</v>
      </c>
      <c r="H517" s="15">
        <v>90</v>
      </c>
      <c r="I517">
        <v>58693</v>
      </c>
      <c r="J517">
        <v>0</v>
      </c>
      <c r="K517">
        <v>0</v>
      </c>
      <c r="L517">
        <v>90</v>
      </c>
      <c r="M517">
        <v>58693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</row>
    <row r="518" spans="1:34" x14ac:dyDescent="0.3">
      <c r="A518" t="s">
        <v>788</v>
      </c>
      <c r="B518" t="s">
        <v>120</v>
      </c>
      <c r="C518" t="s">
        <v>4864</v>
      </c>
      <c r="D518" t="s">
        <v>522</v>
      </c>
      <c r="E518" t="s">
        <v>523</v>
      </c>
      <c r="F518" t="s">
        <v>4916</v>
      </c>
      <c r="G518">
        <v>1080</v>
      </c>
      <c r="H518" s="15">
        <v>54</v>
      </c>
      <c r="I518">
        <v>58330</v>
      </c>
      <c r="J518">
        <v>5</v>
      </c>
      <c r="K518">
        <v>5401</v>
      </c>
      <c r="L518">
        <v>0</v>
      </c>
      <c r="M518">
        <v>0</v>
      </c>
      <c r="N518">
        <v>10</v>
      </c>
      <c r="O518">
        <v>10802</v>
      </c>
      <c r="P518">
        <v>0</v>
      </c>
      <c r="Q518">
        <v>0</v>
      </c>
      <c r="R518">
        <v>39</v>
      </c>
      <c r="S518">
        <v>42127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39</v>
      </c>
      <c r="AC518">
        <v>42126.988799999999</v>
      </c>
      <c r="AD518">
        <v>0</v>
      </c>
      <c r="AE518">
        <v>0</v>
      </c>
      <c r="AF518">
        <v>0</v>
      </c>
      <c r="AG518">
        <v>0</v>
      </c>
      <c r="AH518">
        <v>0</v>
      </c>
    </row>
    <row r="519" spans="1:34" x14ac:dyDescent="0.3">
      <c r="A519" t="s">
        <v>11497</v>
      </c>
      <c r="B519" t="s">
        <v>11498</v>
      </c>
      <c r="C519" t="s">
        <v>11499</v>
      </c>
      <c r="D519" t="s">
        <v>541</v>
      </c>
      <c r="E519" t="s">
        <v>1637</v>
      </c>
      <c r="F519" t="s">
        <v>11500</v>
      </c>
      <c r="G519">
        <v>2430</v>
      </c>
      <c r="H519" s="15">
        <v>24</v>
      </c>
      <c r="I519">
        <v>58312</v>
      </c>
      <c r="J519">
        <v>24</v>
      </c>
      <c r="K519">
        <v>58312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</row>
    <row r="520" spans="1:34" x14ac:dyDescent="0.3">
      <c r="A520" t="s">
        <v>3063</v>
      </c>
      <c r="B520" t="s">
        <v>2210</v>
      </c>
      <c r="C520" t="s">
        <v>4855</v>
      </c>
      <c r="D520" t="s">
        <v>522</v>
      </c>
      <c r="E520" t="s">
        <v>2211</v>
      </c>
      <c r="F520" t="s">
        <v>5302</v>
      </c>
      <c r="G520">
        <v>3636</v>
      </c>
      <c r="H520" s="15">
        <v>16</v>
      </c>
      <c r="I520">
        <v>58183</v>
      </c>
      <c r="J520">
        <v>0</v>
      </c>
      <c r="K520">
        <v>0</v>
      </c>
      <c r="L520">
        <v>0</v>
      </c>
      <c r="M520">
        <v>0</v>
      </c>
      <c r="N520">
        <v>4</v>
      </c>
      <c r="O520">
        <v>14546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12</v>
      </c>
      <c r="W520">
        <v>43638</v>
      </c>
      <c r="X520">
        <v>0</v>
      </c>
      <c r="Y520">
        <v>0</v>
      </c>
      <c r="Z520">
        <v>0</v>
      </c>
      <c r="AA520">
        <v>0</v>
      </c>
      <c r="AB520">
        <v>12</v>
      </c>
      <c r="AC520">
        <v>43637.542800000003</v>
      </c>
      <c r="AD520">
        <v>12</v>
      </c>
      <c r="AE520">
        <v>43637.542800000003</v>
      </c>
      <c r="AF520">
        <v>12</v>
      </c>
      <c r="AG520">
        <v>43637.542800000003</v>
      </c>
      <c r="AH520">
        <v>0</v>
      </c>
    </row>
    <row r="521" spans="1:34" x14ac:dyDescent="0.3">
      <c r="A521" t="s">
        <v>1705</v>
      </c>
      <c r="B521" t="s">
        <v>1687</v>
      </c>
      <c r="C521" t="s">
        <v>4860</v>
      </c>
      <c r="D521" t="s">
        <v>522</v>
      </c>
      <c r="E521" t="s">
        <v>1657</v>
      </c>
      <c r="F521" t="s">
        <v>5144</v>
      </c>
      <c r="G521">
        <v>5287</v>
      </c>
      <c r="H521" s="15">
        <v>11</v>
      </c>
      <c r="I521">
        <v>58156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11</v>
      </c>
      <c r="U521">
        <v>58156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11</v>
      </c>
      <c r="AC521">
        <v>58155.835099999997</v>
      </c>
      <c r="AD521">
        <v>11</v>
      </c>
      <c r="AE521">
        <v>58155.835099999997</v>
      </c>
      <c r="AF521">
        <v>0</v>
      </c>
      <c r="AG521">
        <v>0</v>
      </c>
      <c r="AH521">
        <v>0</v>
      </c>
    </row>
    <row r="522" spans="1:34" x14ac:dyDescent="0.3">
      <c r="A522" t="s">
        <v>2120</v>
      </c>
      <c r="B522" t="s">
        <v>1542</v>
      </c>
      <c r="C522" t="s">
        <v>5083</v>
      </c>
      <c r="D522" t="s">
        <v>522</v>
      </c>
      <c r="E522" t="s">
        <v>565</v>
      </c>
      <c r="F522" t="s">
        <v>5100</v>
      </c>
      <c r="G522">
        <v>436</v>
      </c>
      <c r="H522" s="15">
        <v>133</v>
      </c>
      <c r="I522">
        <v>57964</v>
      </c>
      <c r="J522">
        <v>0</v>
      </c>
      <c r="K522">
        <v>0</v>
      </c>
      <c r="L522">
        <v>100</v>
      </c>
      <c r="M522">
        <v>43582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33</v>
      </c>
      <c r="U522">
        <v>14382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33</v>
      </c>
      <c r="AC522">
        <v>14381.928</v>
      </c>
      <c r="AD522">
        <v>33</v>
      </c>
      <c r="AE522">
        <v>14381.928</v>
      </c>
      <c r="AF522">
        <v>0</v>
      </c>
      <c r="AG522">
        <v>0</v>
      </c>
      <c r="AH522">
        <v>0</v>
      </c>
    </row>
    <row r="523" spans="1:34" x14ac:dyDescent="0.3">
      <c r="A523" t="s">
        <v>2500</v>
      </c>
      <c r="B523" t="s">
        <v>2210</v>
      </c>
      <c r="C523" t="s">
        <v>4887</v>
      </c>
      <c r="D523" t="s">
        <v>522</v>
      </c>
      <c r="E523" t="s">
        <v>2211</v>
      </c>
      <c r="F523" t="s">
        <v>4938</v>
      </c>
      <c r="G523">
        <v>3618</v>
      </c>
      <c r="H523" s="15">
        <v>16</v>
      </c>
      <c r="I523">
        <v>57887</v>
      </c>
      <c r="J523">
        <v>0</v>
      </c>
      <c r="K523">
        <v>0</v>
      </c>
      <c r="L523">
        <v>10</v>
      </c>
      <c r="M523">
        <v>36180</v>
      </c>
      <c r="N523">
        <v>6</v>
      </c>
      <c r="O523">
        <v>21708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</row>
    <row r="524" spans="1:34" x14ac:dyDescent="0.3">
      <c r="A524" t="s">
        <v>2759</v>
      </c>
      <c r="B524" t="s">
        <v>4884</v>
      </c>
      <c r="C524" t="s">
        <v>4885</v>
      </c>
      <c r="D524" t="s">
        <v>522</v>
      </c>
      <c r="E524" t="s">
        <v>1600</v>
      </c>
      <c r="F524" t="s">
        <v>5282</v>
      </c>
      <c r="G524">
        <v>2756</v>
      </c>
      <c r="H524" s="15">
        <v>21</v>
      </c>
      <c r="I524">
        <v>57879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3</v>
      </c>
      <c r="W524">
        <v>8268</v>
      </c>
      <c r="X524">
        <v>18</v>
      </c>
      <c r="Y524">
        <v>49611</v>
      </c>
      <c r="Z524">
        <v>0</v>
      </c>
      <c r="AA524">
        <v>0</v>
      </c>
      <c r="AB524">
        <v>21</v>
      </c>
      <c r="AC524">
        <v>57879.351600000002</v>
      </c>
      <c r="AD524">
        <v>21</v>
      </c>
      <c r="AE524">
        <v>57879.351600000002</v>
      </c>
      <c r="AF524">
        <v>21</v>
      </c>
      <c r="AG524">
        <v>57879.351600000002</v>
      </c>
      <c r="AH524">
        <v>49610.872799999997</v>
      </c>
    </row>
    <row r="525" spans="1:34" x14ac:dyDescent="0.3">
      <c r="A525" t="s">
        <v>3132</v>
      </c>
      <c r="B525" t="s">
        <v>1918</v>
      </c>
      <c r="C525" t="s">
        <v>5061</v>
      </c>
      <c r="D525" t="s">
        <v>522</v>
      </c>
      <c r="E525" t="s">
        <v>1597</v>
      </c>
      <c r="F525" t="s">
        <v>5303</v>
      </c>
      <c r="G525">
        <v>4759</v>
      </c>
      <c r="H525" s="15">
        <v>12</v>
      </c>
      <c r="I525">
        <v>57108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12</v>
      </c>
      <c r="W525">
        <v>57108</v>
      </c>
      <c r="X525">
        <v>0</v>
      </c>
      <c r="Y525">
        <v>0</v>
      </c>
      <c r="Z525">
        <v>0</v>
      </c>
      <c r="AA525">
        <v>0</v>
      </c>
      <c r="AB525">
        <v>12</v>
      </c>
      <c r="AC525">
        <v>57108.072</v>
      </c>
      <c r="AD525">
        <v>12</v>
      </c>
      <c r="AE525">
        <v>57108.072</v>
      </c>
      <c r="AF525">
        <v>12</v>
      </c>
      <c r="AG525">
        <v>57108.072</v>
      </c>
      <c r="AH525">
        <v>0</v>
      </c>
    </row>
    <row r="526" spans="1:34" x14ac:dyDescent="0.3">
      <c r="A526" t="s">
        <v>632</v>
      </c>
      <c r="B526" t="s">
        <v>120</v>
      </c>
      <c r="C526" t="s">
        <v>4864</v>
      </c>
      <c r="D526" t="s">
        <v>522</v>
      </c>
      <c r="E526" t="s">
        <v>523</v>
      </c>
      <c r="F526" t="s">
        <v>4030</v>
      </c>
      <c r="G526">
        <v>219</v>
      </c>
      <c r="H526" s="15">
        <v>260</v>
      </c>
      <c r="I526">
        <v>56997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260</v>
      </c>
      <c r="W526">
        <v>56997</v>
      </c>
      <c r="X526">
        <v>0</v>
      </c>
      <c r="Y526">
        <v>0</v>
      </c>
      <c r="Z526">
        <v>0</v>
      </c>
      <c r="AA526">
        <v>0</v>
      </c>
      <c r="AB526">
        <v>260</v>
      </c>
      <c r="AC526">
        <v>56997.2</v>
      </c>
      <c r="AD526">
        <v>260</v>
      </c>
      <c r="AE526">
        <v>56997.2</v>
      </c>
      <c r="AF526">
        <v>260</v>
      </c>
      <c r="AG526">
        <v>56997.2</v>
      </c>
      <c r="AH526">
        <v>0</v>
      </c>
    </row>
    <row r="527" spans="1:34" x14ac:dyDescent="0.3">
      <c r="A527" t="s">
        <v>3297</v>
      </c>
      <c r="B527" t="s">
        <v>2366</v>
      </c>
      <c r="C527" t="s">
        <v>5020</v>
      </c>
      <c r="D527" t="s">
        <v>522</v>
      </c>
      <c r="E527" t="s">
        <v>1600</v>
      </c>
      <c r="F527" t="s">
        <v>5524</v>
      </c>
      <c r="G527">
        <v>14239</v>
      </c>
      <c r="H527" s="15">
        <v>4</v>
      </c>
      <c r="I527">
        <v>56955</v>
      </c>
      <c r="J527">
        <v>0</v>
      </c>
      <c r="K527">
        <v>0</v>
      </c>
      <c r="L527">
        <v>0</v>
      </c>
      <c r="M527">
        <v>0</v>
      </c>
      <c r="N527">
        <v>2</v>
      </c>
      <c r="O527">
        <v>28477</v>
      </c>
      <c r="P527">
        <v>0</v>
      </c>
      <c r="Q527">
        <v>0</v>
      </c>
      <c r="R527">
        <v>0</v>
      </c>
      <c r="S527">
        <v>0</v>
      </c>
      <c r="T527">
        <v>2</v>
      </c>
      <c r="U527">
        <v>28477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2</v>
      </c>
      <c r="AC527">
        <v>28477.32</v>
      </c>
      <c r="AD527">
        <v>2</v>
      </c>
      <c r="AE527">
        <v>28477.32</v>
      </c>
      <c r="AF527">
        <v>0</v>
      </c>
      <c r="AG527">
        <v>0</v>
      </c>
      <c r="AH527">
        <v>0</v>
      </c>
    </row>
    <row r="528" spans="1:34" x14ac:dyDescent="0.3">
      <c r="A528" t="s">
        <v>1689</v>
      </c>
      <c r="B528" t="s">
        <v>1656</v>
      </c>
      <c r="C528" t="s">
        <v>4910</v>
      </c>
      <c r="D528" t="s">
        <v>522</v>
      </c>
      <c r="E528" t="s">
        <v>1657</v>
      </c>
      <c r="F528" t="s">
        <v>5056</v>
      </c>
      <c r="G528">
        <v>28320</v>
      </c>
      <c r="H528" s="15">
        <v>2</v>
      </c>
      <c r="I528">
        <v>56640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2</v>
      </c>
      <c r="Y528">
        <v>56640</v>
      </c>
      <c r="Z528">
        <v>0</v>
      </c>
      <c r="AA528">
        <v>0</v>
      </c>
      <c r="AB528">
        <v>2</v>
      </c>
      <c r="AC528">
        <v>56640.14</v>
      </c>
      <c r="AD528">
        <v>2</v>
      </c>
      <c r="AE528">
        <v>56640.14</v>
      </c>
      <c r="AF528">
        <v>2</v>
      </c>
      <c r="AG528">
        <v>56640.14</v>
      </c>
      <c r="AH528">
        <v>56640.14</v>
      </c>
    </row>
    <row r="529" spans="1:34" x14ac:dyDescent="0.3">
      <c r="A529" t="s">
        <v>3152</v>
      </c>
      <c r="B529" t="s">
        <v>1656</v>
      </c>
      <c r="C529" t="s">
        <v>4910</v>
      </c>
      <c r="D529" t="s">
        <v>563</v>
      </c>
      <c r="E529" t="s">
        <v>1657</v>
      </c>
      <c r="F529" t="s">
        <v>5253</v>
      </c>
      <c r="G529">
        <v>4303</v>
      </c>
      <c r="H529" s="15">
        <v>13</v>
      </c>
      <c r="I529">
        <v>55941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7</v>
      </c>
      <c r="U529">
        <v>30122</v>
      </c>
      <c r="V529">
        <v>6</v>
      </c>
      <c r="W529">
        <v>25819</v>
      </c>
      <c r="X529">
        <v>0</v>
      </c>
      <c r="Y529">
        <v>0</v>
      </c>
      <c r="Z529">
        <v>0</v>
      </c>
      <c r="AA529">
        <v>0</v>
      </c>
      <c r="AB529">
        <v>13</v>
      </c>
      <c r="AC529">
        <v>55941.160600000003</v>
      </c>
      <c r="AD529">
        <v>13</v>
      </c>
      <c r="AE529">
        <v>55941.160600000003</v>
      </c>
      <c r="AF529">
        <v>6</v>
      </c>
      <c r="AG529">
        <v>25818.997200000002</v>
      </c>
      <c r="AH529">
        <v>0</v>
      </c>
    </row>
    <row r="530" spans="1:34" x14ac:dyDescent="0.3">
      <c r="A530" t="s">
        <v>2332</v>
      </c>
      <c r="B530" t="s">
        <v>2130</v>
      </c>
      <c r="C530" t="s">
        <v>4990</v>
      </c>
      <c r="D530" t="s">
        <v>522</v>
      </c>
      <c r="E530" t="s">
        <v>1501</v>
      </c>
      <c r="F530" t="s">
        <v>4991</v>
      </c>
      <c r="G530">
        <v>6918</v>
      </c>
      <c r="H530" s="15">
        <v>8</v>
      </c>
      <c r="I530">
        <v>55341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8</v>
      </c>
      <c r="U530">
        <v>55341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8</v>
      </c>
      <c r="AC530">
        <v>55341.397599999997</v>
      </c>
      <c r="AD530">
        <v>8</v>
      </c>
      <c r="AE530">
        <v>55341.397599999997</v>
      </c>
      <c r="AF530">
        <v>0</v>
      </c>
      <c r="AG530">
        <v>0</v>
      </c>
      <c r="AH530">
        <v>0</v>
      </c>
    </row>
    <row r="531" spans="1:34" x14ac:dyDescent="0.3">
      <c r="A531" t="s">
        <v>2684</v>
      </c>
      <c r="B531" t="s">
        <v>4884</v>
      </c>
      <c r="C531" t="s">
        <v>4885</v>
      </c>
      <c r="D531" t="s">
        <v>541</v>
      </c>
      <c r="E531" t="s">
        <v>1600</v>
      </c>
      <c r="F531" t="s">
        <v>5183</v>
      </c>
      <c r="G531">
        <v>6911</v>
      </c>
      <c r="H531" s="15">
        <v>8</v>
      </c>
      <c r="I531">
        <v>55285</v>
      </c>
      <c r="J531">
        <v>8</v>
      </c>
      <c r="K531">
        <v>55285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</row>
    <row r="532" spans="1:34" x14ac:dyDescent="0.3">
      <c r="A532" t="s">
        <v>3070</v>
      </c>
      <c r="B532" t="s">
        <v>2780</v>
      </c>
      <c r="C532" t="s">
        <v>4875</v>
      </c>
      <c r="D532" t="s">
        <v>522</v>
      </c>
      <c r="E532" t="s">
        <v>1597</v>
      </c>
      <c r="F532" t="s">
        <v>4901</v>
      </c>
      <c r="G532">
        <v>2401</v>
      </c>
      <c r="H532" s="15">
        <v>23</v>
      </c>
      <c r="I532">
        <v>55218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1</v>
      </c>
      <c r="U532">
        <v>2401</v>
      </c>
      <c r="V532">
        <v>22</v>
      </c>
      <c r="W532">
        <v>52817</v>
      </c>
      <c r="X532">
        <v>0</v>
      </c>
      <c r="Y532">
        <v>0</v>
      </c>
      <c r="Z532">
        <v>0</v>
      </c>
      <c r="AA532">
        <v>0</v>
      </c>
      <c r="AB532">
        <v>23</v>
      </c>
      <c r="AC532">
        <v>55217.829599999997</v>
      </c>
      <c r="AD532">
        <v>23</v>
      </c>
      <c r="AE532">
        <v>55217.829599999997</v>
      </c>
      <c r="AF532">
        <v>22</v>
      </c>
      <c r="AG532">
        <v>52817.054400000001</v>
      </c>
      <c r="AH532">
        <v>0</v>
      </c>
    </row>
    <row r="533" spans="1:34" x14ac:dyDescent="0.3">
      <c r="A533" t="s">
        <v>3116</v>
      </c>
      <c r="B533" t="s">
        <v>2780</v>
      </c>
      <c r="C533" t="s">
        <v>4875</v>
      </c>
      <c r="D533" t="s">
        <v>522</v>
      </c>
      <c r="E533" t="s">
        <v>1597</v>
      </c>
      <c r="F533" t="s">
        <v>5309</v>
      </c>
      <c r="G533">
        <v>1280</v>
      </c>
      <c r="H533" s="15">
        <v>43</v>
      </c>
      <c r="I533">
        <v>55042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43</v>
      </c>
      <c r="Y533">
        <v>55042</v>
      </c>
      <c r="Z533">
        <v>0</v>
      </c>
      <c r="AA533">
        <v>0</v>
      </c>
      <c r="AB533">
        <v>43</v>
      </c>
      <c r="AC533">
        <v>55041.72</v>
      </c>
      <c r="AD533">
        <v>43</v>
      </c>
      <c r="AE533">
        <v>55041.72</v>
      </c>
      <c r="AF533">
        <v>43</v>
      </c>
      <c r="AG533">
        <v>55041.72</v>
      </c>
      <c r="AH533">
        <v>55041.72</v>
      </c>
    </row>
    <row r="534" spans="1:34" x14ac:dyDescent="0.3">
      <c r="A534" t="s">
        <v>3147</v>
      </c>
      <c r="B534" t="s">
        <v>1656</v>
      </c>
      <c r="C534" t="s">
        <v>4910</v>
      </c>
      <c r="D534" t="s">
        <v>563</v>
      </c>
      <c r="E534" t="s">
        <v>1657</v>
      </c>
      <c r="F534" t="s">
        <v>5310</v>
      </c>
      <c r="G534">
        <v>18315</v>
      </c>
      <c r="H534" s="15">
        <v>3</v>
      </c>
      <c r="I534">
        <v>54946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3</v>
      </c>
      <c r="U534">
        <v>54946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3</v>
      </c>
      <c r="AC534">
        <v>54946.031999999999</v>
      </c>
      <c r="AD534">
        <v>3</v>
      </c>
      <c r="AE534">
        <v>54946.031999999999</v>
      </c>
      <c r="AF534">
        <v>0</v>
      </c>
      <c r="AG534">
        <v>0</v>
      </c>
      <c r="AH534">
        <v>0</v>
      </c>
    </row>
    <row r="535" spans="1:34" x14ac:dyDescent="0.3">
      <c r="A535" t="s">
        <v>2279</v>
      </c>
      <c r="B535" t="s">
        <v>1649</v>
      </c>
      <c r="C535" t="s">
        <v>4865</v>
      </c>
      <c r="D535" t="s">
        <v>522</v>
      </c>
      <c r="E535" t="s">
        <v>1646</v>
      </c>
      <c r="F535" t="s">
        <v>4981</v>
      </c>
      <c r="G535">
        <v>678</v>
      </c>
      <c r="H535" s="15">
        <v>81</v>
      </c>
      <c r="I535">
        <v>54878</v>
      </c>
      <c r="J535">
        <v>0</v>
      </c>
      <c r="K535">
        <v>0</v>
      </c>
      <c r="L535">
        <v>0</v>
      </c>
      <c r="M535">
        <v>0</v>
      </c>
      <c r="N535">
        <v>81</v>
      </c>
      <c r="O535">
        <v>54878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</row>
    <row r="536" spans="1:34" x14ac:dyDescent="0.3">
      <c r="A536" t="s">
        <v>5070</v>
      </c>
      <c r="B536" t="s">
        <v>4884</v>
      </c>
      <c r="C536" t="s">
        <v>4885</v>
      </c>
      <c r="D536" t="s">
        <v>522</v>
      </c>
      <c r="E536" t="s">
        <v>1600</v>
      </c>
      <c r="F536" t="s">
        <v>5071</v>
      </c>
      <c r="G536">
        <v>5467</v>
      </c>
      <c r="H536" s="15">
        <v>10</v>
      </c>
      <c r="I536">
        <v>54670</v>
      </c>
      <c r="J536">
        <v>6</v>
      </c>
      <c r="K536">
        <v>32802</v>
      </c>
      <c r="L536">
        <v>2</v>
      </c>
      <c r="M536">
        <v>10934</v>
      </c>
      <c r="N536">
        <v>2</v>
      </c>
      <c r="O536">
        <v>10934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</row>
    <row r="537" spans="1:34" x14ac:dyDescent="0.3">
      <c r="A537" t="s">
        <v>318</v>
      </c>
      <c r="B537" t="s">
        <v>359</v>
      </c>
      <c r="C537" t="s">
        <v>4898</v>
      </c>
      <c r="D537" t="s">
        <v>522</v>
      </c>
      <c r="E537" t="s">
        <v>523</v>
      </c>
      <c r="F537" t="s">
        <v>5313</v>
      </c>
      <c r="G537">
        <v>504</v>
      </c>
      <c r="H537" s="15">
        <v>108</v>
      </c>
      <c r="I537">
        <v>54464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60</v>
      </c>
      <c r="U537">
        <v>30258</v>
      </c>
      <c r="V537">
        <v>48</v>
      </c>
      <c r="W537">
        <v>24206</v>
      </c>
      <c r="X537">
        <v>0</v>
      </c>
      <c r="Y537">
        <v>0</v>
      </c>
      <c r="Z537">
        <v>0</v>
      </c>
      <c r="AA537">
        <v>0</v>
      </c>
      <c r="AB537">
        <v>108</v>
      </c>
      <c r="AC537">
        <v>54463.805999999997</v>
      </c>
      <c r="AD537">
        <v>108</v>
      </c>
      <c r="AE537">
        <v>54463.805999999997</v>
      </c>
      <c r="AF537">
        <v>48</v>
      </c>
      <c r="AG537">
        <v>24206.135999999999</v>
      </c>
      <c r="AH537">
        <v>0</v>
      </c>
    </row>
    <row r="538" spans="1:34" x14ac:dyDescent="0.3">
      <c r="A538" t="s">
        <v>2202</v>
      </c>
      <c r="B538" t="s">
        <v>1656</v>
      </c>
      <c r="C538" t="s">
        <v>4910</v>
      </c>
      <c r="D538" t="s">
        <v>563</v>
      </c>
      <c r="E538" t="s">
        <v>1657</v>
      </c>
      <c r="F538" t="s">
        <v>5314</v>
      </c>
      <c r="G538">
        <v>4175</v>
      </c>
      <c r="H538" s="15">
        <v>13</v>
      </c>
      <c r="I538">
        <v>54280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13</v>
      </c>
      <c r="Y538">
        <v>54280</v>
      </c>
      <c r="Z538">
        <v>0</v>
      </c>
      <c r="AA538">
        <v>0</v>
      </c>
      <c r="AB538">
        <v>13</v>
      </c>
      <c r="AC538">
        <v>54280.0245</v>
      </c>
      <c r="AD538">
        <v>13</v>
      </c>
      <c r="AE538">
        <v>54280.0245</v>
      </c>
      <c r="AF538">
        <v>13</v>
      </c>
      <c r="AG538">
        <v>54280.0245</v>
      </c>
      <c r="AH538">
        <v>54280.0245</v>
      </c>
    </row>
    <row r="539" spans="1:34" x14ac:dyDescent="0.3">
      <c r="A539" t="s">
        <v>3083</v>
      </c>
      <c r="B539" t="s">
        <v>1918</v>
      </c>
      <c r="C539" t="s">
        <v>5061</v>
      </c>
      <c r="D539" t="s">
        <v>522</v>
      </c>
      <c r="E539" t="s">
        <v>1597</v>
      </c>
      <c r="F539" t="s">
        <v>5315</v>
      </c>
      <c r="G539">
        <v>2713</v>
      </c>
      <c r="H539" s="15">
        <v>20</v>
      </c>
      <c r="I539">
        <v>54256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12</v>
      </c>
      <c r="S539">
        <v>32554</v>
      </c>
      <c r="T539">
        <v>0</v>
      </c>
      <c r="U539">
        <v>0</v>
      </c>
      <c r="V539">
        <v>8</v>
      </c>
      <c r="W539">
        <v>21703</v>
      </c>
      <c r="X539">
        <v>0</v>
      </c>
      <c r="Y539">
        <v>0</v>
      </c>
      <c r="Z539">
        <v>0</v>
      </c>
      <c r="AA539">
        <v>0</v>
      </c>
      <c r="AB539">
        <v>20</v>
      </c>
      <c r="AC539">
        <v>54256.432000000001</v>
      </c>
      <c r="AD539">
        <v>8</v>
      </c>
      <c r="AE539">
        <v>21702.572800000002</v>
      </c>
      <c r="AF539">
        <v>8</v>
      </c>
      <c r="AG539">
        <v>21702.572800000002</v>
      </c>
      <c r="AH539">
        <v>0</v>
      </c>
    </row>
    <row r="540" spans="1:34" x14ac:dyDescent="0.3">
      <c r="A540" t="s">
        <v>1716</v>
      </c>
      <c r="B540" t="s">
        <v>1656</v>
      </c>
      <c r="C540" t="s">
        <v>4910</v>
      </c>
      <c r="D540" t="s">
        <v>522</v>
      </c>
      <c r="E540" t="s">
        <v>1657</v>
      </c>
      <c r="F540" t="s">
        <v>5325</v>
      </c>
      <c r="G540">
        <v>27086</v>
      </c>
      <c r="H540" s="15">
        <v>2</v>
      </c>
      <c r="I540">
        <v>54171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27086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27086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27085.583299999998</v>
      </c>
      <c r="AD540">
        <v>1</v>
      </c>
      <c r="AE540">
        <v>27085.583299999998</v>
      </c>
      <c r="AF540">
        <v>0</v>
      </c>
      <c r="AG540">
        <v>0</v>
      </c>
      <c r="AH540">
        <v>0</v>
      </c>
    </row>
    <row r="541" spans="1:34" x14ac:dyDescent="0.3">
      <c r="A541" t="s">
        <v>2979</v>
      </c>
      <c r="B541" t="s">
        <v>2210</v>
      </c>
      <c r="C541" t="s">
        <v>4855</v>
      </c>
      <c r="D541" t="s">
        <v>522</v>
      </c>
      <c r="E541" t="s">
        <v>2211</v>
      </c>
      <c r="F541" t="s">
        <v>5213</v>
      </c>
      <c r="G541">
        <v>27035</v>
      </c>
      <c r="H541" s="15">
        <v>2</v>
      </c>
      <c r="I541">
        <v>54069</v>
      </c>
      <c r="J541">
        <v>0</v>
      </c>
      <c r="K541">
        <v>0</v>
      </c>
      <c r="L541">
        <v>2</v>
      </c>
      <c r="M541">
        <v>54069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</row>
    <row r="542" spans="1:34" x14ac:dyDescent="0.3">
      <c r="A542" t="s">
        <v>2831</v>
      </c>
      <c r="B542" t="s">
        <v>2780</v>
      </c>
      <c r="C542" t="s">
        <v>4875</v>
      </c>
      <c r="D542" t="s">
        <v>522</v>
      </c>
      <c r="E542" t="s">
        <v>1597</v>
      </c>
      <c r="F542" t="s">
        <v>5317</v>
      </c>
      <c r="G542">
        <v>751</v>
      </c>
      <c r="H542" s="15">
        <v>72</v>
      </c>
      <c r="I542">
        <v>54068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751</v>
      </c>
      <c r="X542">
        <v>71</v>
      </c>
      <c r="Y542">
        <v>53317</v>
      </c>
      <c r="Z542">
        <v>0</v>
      </c>
      <c r="AA542">
        <v>0</v>
      </c>
      <c r="AB542">
        <v>72</v>
      </c>
      <c r="AC542">
        <v>54067.5648</v>
      </c>
      <c r="AD542">
        <v>72</v>
      </c>
      <c r="AE542">
        <v>54067.5648</v>
      </c>
      <c r="AF542">
        <v>72</v>
      </c>
      <c r="AG542">
        <v>54067.5648</v>
      </c>
      <c r="AH542">
        <v>53316.626400000001</v>
      </c>
    </row>
    <row r="543" spans="1:34" x14ac:dyDescent="0.3">
      <c r="A543" t="s">
        <v>10806</v>
      </c>
      <c r="B543" t="s">
        <v>1656</v>
      </c>
      <c r="C543" t="s">
        <v>4910</v>
      </c>
      <c r="D543" t="s">
        <v>522</v>
      </c>
      <c r="E543" t="s">
        <v>1657</v>
      </c>
      <c r="F543" t="s">
        <v>10227</v>
      </c>
      <c r="G543">
        <v>27028</v>
      </c>
      <c r="H543" s="15">
        <v>2</v>
      </c>
      <c r="I543">
        <v>54057</v>
      </c>
      <c r="J543">
        <v>1</v>
      </c>
      <c r="K543">
        <v>27028</v>
      </c>
      <c r="L543">
        <v>1</v>
      </c>
      <c r="M543">
        <v>27028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</row>
    <row r="544" spans="1:34" x14ac:dyDescent="0.3">
      <c r="A544" t="s">
        <v>1481</v>
      </c>
      <c r="B544" t="s">
        <v>4216</v>
      </c>
      <c r="C544" t="s">
        <v>4892</v>
      </c>
      <c r="D544" t="s">
        <v>522</v>
      </c>
      <c r="E544" t="s">
        <v>565</v>
      </c>
      <c r="F544" t="s">
        <v>10178</v>
      </c>
      <c r="G544">
        <v>1382</v>
      </c>
      <c r="H544" s="15">
        <v>39</v>
      </c>
      <c r="I544">
        <v>53881</v>
      </c>
      <c r="J544">
        <v>0</v>
      </c>
      <c r="K544">
        <v>0</v>
      </c>
      <c r="L544">
        <v>15</v>
      </c>
      <c r="M544">
        <v>20724</v>
      </c>
      <c r="N544">
        <v>24</v>
      </c>
      <c r="O544">
        <v>33158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</row>
    <row r="545" spans="1:34" x14ac:dyDescent="0.3">
      <c r="A545" t="s">
        <v>1945</v>
      </c>
      <c r="B545" t="s">
        <v>4216</v>
      </c>
      <c r="C545" t="s">
        <v>4892</v>
      </c>
      <c r="D545" t="s">
        <v>522</v>
      </c>
      <c r="E545" t="s">
        <v>565</v>
      </c>
      <c r="F545" t="s">
        <v>10811</v>
      </c>
      <c r="G545">
        <v>445</v>
      </c>
      <c r="H545" s="15">
        <v>121</v>
      </c>
      <c r="I545">
        <v>53855</v>
      </c>
      <c r="J545">
        <v>0</v>
      </c>
      <c r="K545">
        <v>0</v>
      </c>
      <c r="L545">
        <v>121</v>
      </c>
      <c r="M545">
        <v>53855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</row>
    <row r="546" spans="1:34" x14ac:dyDescent="0.3">
      <c r="A546" t="s">
        <v>5270</v>
      </c>
      <c r="B546" t="s">
        <v>2596</v>
      </c>
      <c r="C546" t="s">
        <v>4985</v>
      </c>
      <c r="D546" t="s">
        <v>522</v>
      </c>
      <c r="E546" t="s">
        <v>1668</v>
      </c>
      <c r="F546" t="s">
        <v>5271</v>
      </c>
      <c r="G546">
        <v>1850</v>
      </c>
      <c r="H546" s="15">
        <v>29</v>
      </c>
      <c r="I546">
        <v>53650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29</v>
      </c>
      <c r="S546">
        <v>53650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29</v>
      </c>
      <c r="AC546">
        <v>53650.081200000001</v>
      </c>
      <c r="AD546">
        <v>0</v>
      </c>
      <c r="AE546">
        <v>0</v>
      </c>
      <c r="AF546">
        <v>0</v>
      </c>
      <c r="AG546">
        <v>0</v>
      </c>
      <c r="AH546">
        <v>0</v>
      </c>
    </row>
    <row r="547" spans="1:34" x14ac:dyDescent="0.3">
      <c r="A547" t="s">
        <v>2519</v>
      </c>
      <c r="B547" t="s">
        <v>2210</v>
      </c>
      <c r="C547" t="s">
        <v>4887</v>
      </c>
      <c r="D547" t="s">
        <v>522</v>
      </c>
      <c r="E547" t="s">
        <v>2211</v>
      </c>
      <c r="F547" t="s">
        <v>5321</v>
      </c>
      <c r="G547">
        <v>53526</v>
      </c>
      <c r="H547" s="15">
        <v>1</v>
      </c>
      <c r="I547">
        <v>53526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  <c r="W547">
        <v>53526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53525.84</v>
      </c>
      <c r="AD547">
        <v>1</v>
      </c>
      <c r="AE547">
        <v>53525.84</v>
      </c>
      <c r="AF547">
        <v>1</v>
      </c>
      <c r="AG547">
        <v>53525.84</v>
      </c>
      <c r="AH547">
        <v>0</v>
      </c>
    </row>
    <row r="548" spans="1:34" x14ac:dyDescent="0.3">
      <c r="A548" t="s">
        <v>2756</v>
      </c>
      <c r="B548" t="s">
        <v>4884</v>
      </c>
      <c r="C548" t="s">
        <v>4885</v>
      </c>
      <c r="D548" t="s">
        <v>522</v>
      </c>
      <c r="E548" t="s">
        <v>1600</v>
      </c>
      <c r="F548" t="s">
        <v>5322</v>
      </c>
      <c r="G548">
        <v>53340</v>
      </c>
      <c r="H548" s="15">
        <v>1</v>
      </c>
      <c r="I548">
        <v>53340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53340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53339.92</v>
      </c>
      <c r="AD548">
        <v>1</v>
      </c>
      <c r="AE548">
        <v>53339.92</v>
      </c>
      <c r="AF548">
        <v>1</v>
      </c>
      <c r="AG548">
        <v>53339.92</v>
      </c>
      <c r="AH548">
        <v>0</v>
      </c>
    </row>
    <row r="549" spans="1:34" x14ac:dyDescent="0.3">
      <c r="A549" t="s">
        <v>10155</v>
      </c>
      <c r="B549" t="s">
        <v>1649</v>
      </c>
      <c r="C549" t="s">
        <v>4865</v>
      </c>
      <c r="D549" t="s">
        <v>522</v>
      </c>
      <c r="E549" t="s">
        <v>1646</v>
      </c>
      <c r="F549" t="s">
        <v>10156</v>
      </c>
      <c r="G549">
        <v>5333</v>
      </c>
      <c r="H549" s="15">
        <v>10</v>
      </c>
      <c r="I549">
        <v>53329</v>
      </c>
      <c r="J549">
        <v>0</v>
      </c>
      <c r="K549">
        <v>0</v>
      </c>
      <c r="L549">
        <v>0</v>
      </c>
      <c r="M549">
        <v>0</v>
      </c>
      <c r="N549">
        <v>10</v>
      </c>
      <c r="O549">
        <v>53329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1:34" x14ac:dyDescent="0.3">
      <c r="A550" t="s">
        <v>3088</v>
      </c>
      <c r="B550" t="s">
        <v>1918</v>
      </c>
      <c r="C550" t="s">
        <v>5061</v>
      </c>
      <c r="D550" t="s">
        <v>522</v>
      </c>
      <c r="E550" t="s">
        <v>1597</v>
      </c>
      <c r="F550" t="s">
        <v>5323</v>
      </c>
      <c r="G550">
        <v>26590</v>
      </c>
      <c r="H550" s="15">
        <v>2</v>
      </c>
      <c r="I550">
        <v>53179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26590</v>
      </c>
      <c r="T550">
        <v>0</v>
      </c>
      <c r="U550">
        <v>0</v>
      </c>
      <c r="V550">
        <v>1</v>
      </c>
      <c r="W550">
        <v>26590</v>
      </c>
      <c r="X550">
        <v>0</v>
      </c>
      <c r="Y550">
        <v>0</v>
      </c>
      <c r="Z550">
        <v>0</v>
      </c>
      <c r="AA550">
        <v>0</v>
      </c>
      <c r="AB550">
        <v>2</v>
      </c>
      <c r="AC550">
        <v>53179.18</v>
      </c>
      <c r="AD550">
        <v>1</v>
      </c>
      <c r="AE550">
        <v>26589.59</v>
      </c>
      <c r="AF550">
        <v>1</v>
      </c>
      <c r="AG550">
        <v>26589.59</v>
      </c>
      <c r="AH550">
        <v>0</v>
      </c>
    </row>
    <row r="551" spans="1:34" x14ac:dyDescent="0.3">
      <c r="A551" t="s">
        <v>3436</v>
      </c>
      <c r="B551" t="s">
        <v>120</v>
      </c>
      <c r="C551" t="s">
        <v>4864</v>
      </c>
      <c r="D551" t="s">
        <v>522</v>
      </c>
      <c r="E551" t="s">
        <v>523</v>
      </c>
      <c r="F551" t="s">
        <v>3437</v>
      </c>
      <c r="G551">
        <v>8838</v>
      </c>
      <c r="H551" s="15">
        <v>6</v>
      </c>
      <c r="I551">
        <v>53029</v>
      </c>
      <c r="J551">
        <v>0</v>
      </c>
      <c r="K551">
        <v>0</v>
      </c>
      <c r="L551">
        <v>6</v>
      </c>
      <c r="M551">
        <v>53029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</row>
    <row r="552" spans="1:34" x14ac:dyDescent="0.3">
      <c r="A552" t="s">
        <v>11501</v>
      </c>
      <c r="B552" t="s">
        <v>3226</v>
      </c>
      <c r="C552" t="s">
        <v>4921</v>
      </c>
      <c r="D552" t="s">
        <v>541</v>
      </c>
      <c r="E552" t="s">
        <v>1597</v>
      </c>
      <c r="F552" t="s">
        <v>11502</v>
      </c>
      <c r="G552">
        <v>53019</v>
      </c>
      <c r="H552" s="15">
        <v>1</v>
      </c>
      <c r="I552">
        <v>53019</v>
      </c>
      <c r="J552">
        <v>1</v>
      </c>
      <c r="K552">
        <v>53019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1:34" x14ac:dyDescent="0.3">
      <c r="A553" t="s">
        <v>1702</v>
      </c>
      <c r="B553" t="s">
        <v>1687</v>
      </c>
      <c r="C553" t="s">
        <v>4860</v>
      </c>
      <c r="D553" t="s">
        <v>522</v>
      </c>
      <c r="E553" t="s">
        <v>1657</v>
      </c>
      <c r="F553" t="s">
        <v>5143</v>
      </c>
      <c r="G553">
        <v>767</v>
      </c>
      <c r="H553" s="15">
        <v>69</v>
      </c>
      <c r="I553">
        <v>52935</v>
      </c>
      <c r="J553">
        <v>0</v>
      </c>
      <c r="K553">
        <v>0</v>
      </c>
      <c r="L553">
        <v>0</v>
      </c>
      <c r="M553">
        <v>0</v>
      </c>
      <c r="N553">
        <v>69</v>
      </c>
      <c r="O553">
        <v>52935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</row>
    <row r="554" spans="1:34" x14ac:dyDescent="0.3">
      <c r="A554" t="s">
        <v>11503</v>
      </c>
      <c r="B554" t="s">
        <v>4884</v>
      </c>
      <c r="C554" t="s">
        <v>4885</v>
      </c>
      <c r="D554" t="s">
        <v>563</v>
      </c>
      <c r="E554" t="s">
        <v>1600</v>
      </c>
      <c r="F554" t="s">
        <v>11504</v>
      </c>
      <c r="G554">
        <v>1458</v>
      </c>
      <c r="H554" s="15">
        <v>36</v>
      </c>
      <c r="I554">
        <v>52478</v>
      </c>
      <c r="J554">
        <v>36</v>
      </c>
      <c r="K554">
        <v>52478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</row>
    <row r="555" spans="1:34" x14ac:dyDescent="0.3">
      <c r="A555" t="s">
        <v>10157</v>
      </c>
      <c r="B555" t="s">
        <v>4869</v>
      </c>
      <c r="C555" t="s">
        <v>4870</v>
      </c>
      <c r="D555" t="s">
        <v>541</v>
      </c>
      <c r="E555" t="s">
        <v>1600</v>
      </c>
      <c r="F555" t="s">
        <v>10158</v>
      </c>
      <c r="G555">
        <v>52449</v>
      </c>
      <c r="H555" s="15">
        <v>1</v>
      </c>
      <c r="I555">
        <v>52449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52449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3">
      <c r="A556" t="s">
        <v>1540</v>
      </c>
      <c r="B556" t="s">
        <v>1487</v>
      </c>
      <c r="C556" t="s">
        <v>5137</v>
      </c>
      <c r="D556" t="s">
        <v>522</v>
      </c>
      <c r="E556" t="s">
        <v>565</v>
      </c>
      <c r="F556" t="s">
        <v>5877</v>
      </c>
      <c r="G556">
        <v>219</v>
      </c>
      <c r="H556" s="15">
        <v>239</v>
      </c>
      <c r="I556">
        <v>52375</v>
      </c>
      <c r="J556">
        <v>0</v>
      </c>
      <c r="K556">
        <v>0</v>
      </c>
      <c r="L556">
        <v>218</v>
      </c>
      <c r="M556">
        <v>47773</v>
      </c>
      <c r="N556">
        <v>0</v>
      </c>
      <c r="O556">
        <v>0</v>
      </c>
      <c r="P556">
        <v>21</v>
      </c>
      <c r="Q556">
        <v>4602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3">
      <c r="A557" t="s">
        <v>628</v>
      </c>
      <c r="B557" t="s">
        <v>120</v>
      </c>
      <c r="C557" t="s">
        <v>4864</v>
      </c>
      <c r="D557" t="s">
        <v>522</v>
      </c>
      <c r="E557" t="s">
        <v>523</v>
      </c>
      <c r="F557" t="s">
        <v>3782</v>
      </c>
      <c r="G557">
        <v>2736</v>
      </c>
      <c r="H557" s="15">
        <v>19</v>
      </c>
      <c r="I557">
        <v>51975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19</v>
      </c>
      <c r="U557">
        <v>51975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19</v>
      </c>
      <c r="AC557">
        <v>51975.26</v>
      </c>
      <c r="AD557">
        <v>19</v>
      </c>
      <c r="AE557">
        <v>51975.26</v>
      </c>
      <c r="AF557">
        <v>0</v>
      </c>
      <c r="AG557">
        <v>0</v>
      </c>
      <c r="AH557">
        <v>0</v>
      </c>
    </row>
    <row r="558" spans="1:34" x14ac:dyDescent="0.3">
      <c r="A558" t="s">
        <v>10773</v>
      </c>
      <c r="B558" t="s">
        <v>4884</v>
      </c>
      <c r="C558" t="s">
        <v>4885</v>
      </c>
      <c r="D558" t="s">
        <v>522</v>
      </c>
      <c r="E558" t="s">
        <v>1600</v>
      </c>
      <c r="F558" t="s">
        <v>10774</v>
      </c>
      <c r="G558">
        <v>51738</v>
      </c>
      <c r="H558" s="15">
        <v>1</v>
      </c>
      <c r="I558">
        <v>51738</v>
      </c>
      <c r="J558">
        <v>1</v>
      </c>
      <c r="K558">
        <v>51738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 x14ac:dyDescent="0.3">
      <c r="A559" t="s">
        <v>1561</v>
      </c>
      <c r="B559" t="s">
        <v>1487</v>
      </c>
      <c r="C559" t="s">
        <v>5137</v>
      </c>
      <c r="D559" t="s">
        <v>522</v>
      </c>
      <c r="E559" t="s">
        <v>565</v>
      </c>
      <c r="F559" t="s">
        <v>5747</v>
      </c>
      <c r="G559">
        <v>1075</v>
      </c>
      <c r="H559" s="15">
        <v>48</v>
      </c>
      <c r="I559">
        <v>51594</v>
      </c>
      <c r="J559">
        <v>0</v>
      </c>
      <c r="K559">
        <v>0</v>
      </c>
      <c r="L559">
        <v>48</v>
      </c>
      <c r="M559">
        <v>51594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4" x14ac:dyDescent="0.3">
      <c r="A560" t="s">
        <v>3160</v>
      </c>
      <c r="B560" t="s">
        <v>1656</v>
      </c>
      <c r="C560" t="s">
        <v>4910</v>
      </c>
      <c r="D560" t="s">
        <v>563</v>
      </c>
      <c r="E560" t="s">
        <v>1657</v>
      </c>
      <c r="F560" t="s">
        <v>5369</v>
      </c>
      <c r="G560">
        <v>17129</v>
      </c>
      <c r="H560" s="15">
        <v>3</v>
      </c>
      <c r="I560">
        <v>51388</v>
      </c>
      <c r="J560">
        <v>0</v>
      </c>
      <c r="K560">
        <v>0</v>
      </c>
      <c r="L560">
        <v>0</v>
      </c>
      <c r="M560">
        <v>0</v>
      </c>
      <c r="N560">
        <v>2</v>
      </c>
      <c r="O560">
        <v>34259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17129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1</v>
      </c>
      <c r="AC560">
        <v>17129.492399999999</v>
      </c>
      <c r="AD560">
        <v>1</v>
      </c>
      <c r="AE560">
        <v>17129.492399999999</v>
      </c>
      <c r="AF560">
        <v>0</v>
      </c>
      <c r="AG560">
        <v>0</v>
      </c>
      <c r="AH560">
        <v>0</v>
      </c>
    </row>
    <row r="561" spans="1:34" x14ac:dyDescent="0.3">
      <c r="A561" t="s">
        <v>2217</v>
      </c>
      <c r="B561" t="s">
        <v>1656</v>
      </c>
      <c r="C561" t="s">
        <v>4910</v>
      </c>
      <c r="D561" t="s">
        <v>563</v>
      </c>
      <c r="E561" t="s">
        <v>1657</v>
      </c>
      <c r="F561" t="s">
        <v>5331</v>
      </c>
      <c r="G561">
        <v>7338</v>
      </c>
      <c r="H561" s="15">
        <v>7</v>
      </c>
      <c r="I561">
        <v>51368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7</v>
      </c>
      <c r="W561">
        <v>51368</v>
      </c>
      <c r="X561">
        <v>0</v>
      </c>
      <c r="Y561">
        <v>0</v>
      </c>
      <c r="Z561">
        <v>0</v>
      </c>
      <c r="AA561">
        <v>0</v>
      </c>
      <c r="AB561">
        <v>7</v>
      </c>
      <c r="AC561">
        <v>51368.38</v>
      </c>
      <c r="AD561">
        <v>7</v>
      </c>
      <c r="AE561">
        <v>51368.38</v>
      </c>
      <c r="AF561">
        <v>7</v>
      </c>
      <c r="AG561">
        <v>51368.38</v>
      </c>
      <c r="AH561">
        <v>0</v>
      </c>
    </row>
    <row r="562" spans="1:34" x14ac:dyDescent="0.3">
      <c r="A562" t="s">
        <v>2872</v>
      </c>
      <c r="B562" t="s">
        <v>2780</v>
      </c>
      <c r="C562" t="s">
        <v>4875</v>
      </c>
      <c r="D562" t="s">
        <v>522</v>
      </c>
      <c r="E562" t="s">
        <v>1597</v>
      </c>
      <c r="F562" t="s">
        <v>5131</v>
      </c>
      <c r="G562">
        <v>10244</v>
      </c>
      <c r="H562" s="15">
        <v>5</v>
      </c>
      <c r="I562">
        <v>51222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5</v>
      </c>
      <c r="Q562">
        <v>51222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</row>
    <row r="563" spans="1:34" x14ac:dyDescent="0.3">
      <c r="A563" t="s">
        <v>2026</v>
      </c>
      <c r="B563" t="s">
        <v>1652</v>
      </c>
      <c r="C563" t="s">
        <v>4955</v>
      </c>
      <c r="D563" t="s">
        <v>541</v>
      </c>
      <c r="E563" t="s">
        <v>1644</v>
      </c>
      <c r="F563" t="s">
        <v>5333</v>
      </c>
      <c r="G563">
        <v>3408</v>
      </c>
      <c r="H563" s="15">
        <v>15</v>
      </c>
      <c r="I563">
        <v>51120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15</v>
      </c>
      <c r="Y563">
        <v>51120</v>
      </c>
      <c r="Z563">
        <v>0</v>
      </c>
      <c r="AA563">
        <v>0</v>
      </c>
      <c r="AB563">
        <v>15</v>
      </c>
      <c r="AC563">
        <v>51120.262499999997</v>
      </c>
      <c r="AD563">
        <v>15</v>
      </c>
      <c r="AE563">
        <v>51120.262499999997</v>
      </c>
      <c r="AF563">
        <v>15</v>
      </c>
      <c r="AG563">
        <v>51120.262499999997</v>
      </c>
      <c r="AH563">
        <v>51120.262499999997</v>
      </c>
    </row>
    <row r="564" spans="1:34" x14ac:dyDescent="0.3">
      <c r="A564" t="s">
        <v>1711</v>
      </c>
      <c r="B564" t="s">
        <v>1687</v>
      </c>
      <c r="C564" t="s">
        <v>4860</v>
      </c>
      <c r="D564" t="s">
        <v>522</v>
      </c>
      <c r="E564" t="s">
        <v>1657</v>
      </c>
      <c r="F564" t="s">
        <v>5063</v>
      </c>
      <c r="G564">
        <v>3385</v>
      </c>
      <c r="H564" s="15">
        <v>15</v>
      </c>
      <c r="I564">
        <v>50782</v>
      </c>
      <c r="J564">
        <v>0</v>
      </c>
      <c r="K564">
        <v>0</v>
      </c>
      <c r="L564">
        <v>0</v>
      </c>
      <c r="M564">
        <v>0</v>
      </c>
      <c r="N564">
        <v>15</v>
      </c>
      <c r="O564">
        <v>50782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1:34" x14ac:dyDescent="0.3">
      <c r="A565" t="s">
        <v>2594</v>
      </c>
      <c r="B565" t="s">
        <v>2210</v>
      </c>
      <c r="C565" t="s">
        <v>4887</v>
      </c>
      <c r="D565" t="s">
        <v>563</v>
      </c>
      <c r="E565" t="s">
        <v>2211</v>
      </c>
      <c r="F565" t="s">
        <v>4973</v>
      </c>
      <c r="G565">
        <v>50778</v>
      </c>
      <c r="H565" s="15">
        <v>1</v>
      </c>
      <c r="I565">
        <v>50778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50778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50777.65</v>
      </c>
      <c r="AD565">
        <v>1</v>
      </c>
      <c r="AE565">
        <v>50777.65</v>
      </c>
      <c r="AF565">
        <v>1</v>
      </c>
      <c r="AG565">
        <v>50777.65</v>
      </c>
      <c r="AH565">
        <v>0</v>
      </c>
    </row>
    <row r="566" spans="1:34" x14ac:dyDescent="0.3">
      <c r="A566" t="s">
        <v>1547</v>
      </c>
      <c r="B566" t="s">
        <v>1542</v>
      </c>
      <c r="C566" t="s">
        <v>5083</v>
      </c>
      <c r="D566" t="s">
        <v>522</v>
      </c>
      <c r="E566" t="s">
        <v>565</v>
      </c>
      <c r="F566" t="s">
        <v>7005</v>
      </c>
      <c r="G566">
        <v>481</v>
      </c>
      <c r="H566" s="15">
        <v>105</v>
      </c>
      <c r="I566">
        <v>50499</v>
      </c>
      <c r="J566">
        <v>0</v>
      </c>
      <c r="K566">
        <v>0</v>
      </c>
      <c r="L566">
        <v>80</v>
      </c>
      <c r="M566">
        <v>38475</v>
      </c>
      <c r="N566">
        <v>25</v>
      </c>
      <c r="O566">
        <v>12023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1:34" x14ac:dyDescent="0.3">
      <c r="A567" t="s">
        <v>674</v>
      </c>
      <c r="B567" t="s">
        <v>120</v>
      </c>
      <c r="C567" t="s">
        <v>4864</v>
      </c>
      <c r="D567" t="s">
        <v>522</v>
      </c>
      <c r="E567" t="s">
        <v>523</v>
      </c>
      <c r="F567" t="s">
        <v>3526</v>
      </c>
      <c r="G567">
        <v>104</v>
      </c>
      <c r="H567" s="15">
        <v>483</v>
      </c>
      <c r="I567">
        <v>50395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483</v>
      </c>
      <c r="S567">
        <v>50395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483</v>
      </c>
      <c r="AC567">
        <v>50395.447200000002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1:34" x14ac:dyDescent="0.3">
      <c r="A568" t="s">
        <v>10785</v>
      </c>
      <c r="B568" t="s">
        <v>1777</v>
      </c>
      <c r="C568" t="s">
        <v>5763</v>
      </c>
      <c r="D568" t="s">
        <v>522</v>
      </c>
      <c r="E568" t="s">
        <v>1597</v>
      </c>
      <c r="F568" t="s">
        <v>10786</v>
      </c>
      <c r="G568">
        <v>25185</v>
      </c>
      <c r="H568" s="15">
        <v>2</v>
      </c>
      <c r="I568">
        <v>50371</v>
      </c>
      <c r="J568">
        <v>2</v>
      </c>
      <c r="K568">
        <v>50371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1:34" x14ac:dyDescent="0.3">
      <c r="A569" t="s">
        <v>4047</v>
      </c>
      <c r="B569" t="s">
        <v>120</v>
      </c>
      <c r="C569" t="s">
        <v>4864</v>
      </c>
      <c r="D569" t="s">
        <v>522</v>
      </c>
      <c r="E569" t="s">
        <v>523</v>
      </c>
      <c r="F569" t="s">
        <v>10138</v>
      </c>
      <c r="G569">
        <v>3328</v>
      </c>
      <c r="H569" s="15">
        <v>15</v>
      </c>
      <c r="I569">
        <v>49919</v>
      </c>
      <c r="J569">
        <v>0</v>
      </c>
      <c r="K569">
        <v>0</v>
      </c>
      <c r="L569">
        <v>15</v>
      </c>
      <c r="M569">
        <v>49919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1:34" x14ac:dyDescent="0.3">
      <c r="A570" t="s">
        <v>2319</v>
      </c>
      <c r="B570" t="s">
        <v>5565</v>
      </c>
      <c r="C570" t="s">
        <v>5566</v>
      </c>
      <c r="D570" t="s">
        <v>541</v>
      </c>
      <c r="E570" t="s">
        <v>1637</v>
      </c>
      <c r="F570" t="s">
        <v>5567</v>
      </c>
      <c r="G570">
        <v>185</v>
      </c>
      <c r="H570" s="15">
        <v>270</v>
      </c>
      <c r="I570">
        <v>49907</v>
      </c>
      <c r="J570">
        <v>270</v>
      </c>
      <c r="K570">
        <v>49907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1:34" x14ac:dyDescent="0.3">
      <c r="A571" t="s">
        <v>3039</v>
      </c>
      <c r="B571" t="s">
        <v>1918</v>
      </c>
      <c r="C571" t="s">
        <v>4976</v>
      </c>
      <c r="D571" t="s">
        <v>522</v>
      </c>
      <c r="E571" t="s">
        <v>1597</v>
      </c>
      <c r="F571" t="s">
        <v>5338</v>
      </c>
      <c r="G571">
        <v>16627</v>
      </c>
      <c r="H571" s="15">
        <v>3</v>
      </c>
      <c r="I571">
        <v>49880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2</v>
      </c>
      <c r="U571">
        <v>33253</v>
      </c>
      <c r="V571">
        <v>1</v>
      </c>
      <c r="W571">
        <v>16627</v>
      </c>
      <c r="X571">
        <v>0</v>
      </c>
      <c r="Y571">
        <v>0</v>
      </c>
      <c r="Z571">
        <v>0</v>
      </c>
      <c r="AA571">
        <v>0</v>
      </c>
      <c r="AB571">
        <v>3</v>
      </c>
      <c r="AC571">
        <v>49879.68</v>
      </c>
      <c r="AD571">
        <v>3</v>
      </c>
      <c r="AE571">
        <v>49879.68</v>
      </c>
      <c r="AF571">
        <v>1</v>
      </c>
      <c r="AG571">
        <v>16626.560000000001</v>
      </c>
      <c r="AH571">
        <v>0</v>
      </c>
    </row>
    <row r="572" spans="1:34" x14ac:dyDescent="0.3">
      <c r="A572" t="s">
        <v>879</v>
      </c>
      <c r="B572" t="s">
        <v>120</v>
      </c>
      <c r="C572" t="s">
        <v>4864</v>
      </c>
      <c r="D572" t="s">
        <v>522</v>
      </c>
      <c r="E572" t="s">
        <v>523</v>
      </c>
      <c r="F572" t="s">
        <v>5340</v>
      </c>
      <c r="G572">
        <v>3832</v>
      </c>
      <c r="H572" s="15">
        <v>13</v>
      </c>
      <c r="I572">
        <v>49817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13</v>
      </c>
      <c r="U572">
        <v>49817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13</v>
      </c>
      <c r="AC572">
        <v>49816.733200000002</v>
      </c>
      <c r="AD572">
        <v>13</v>
      </c>
      <c r="AE572">
        <v>49816.733200000002</v>
      </c>
      <c r="AF572">
        <v>0</v>
      </c>
      <c r="AG572">
        <v>0</v>
      </c>
      <c r="AH572">
        <v>0</v>
      </c>
    </row>
    <row r="573" spans="1:34" x14ac:dyDescent="0.3">
      <c r="A573" t="s">
        <v>2852</v>
      </c>
      <c r="B573" t="s">
        <v>2780</v>
      </c>
      <c r="C573" t="s">
        <v>4875</v>
      </c>
      <c r="D573" t="s">
        <v>522</v>
      </c>
      <c r="E573" t="s">
        <v>1597</v>
      </c>
      <c r="F573" t="s">
        <v>5602</v>
      </c>
      <c r="G573">
        <v>8273</v>
      </c>
      <c r="H573" s="15">
        <v>6</v>
      </c>
      <c r="I573">
        <v>49640</v>
      </c>
      <c r="J573">
        <v>0</v>
      </c>
      <c r="K573">
        <v>0</v>
      </c>
      <c r="L573">
        <v>0</v>
      </c>
      <c r="M573">
        <v>0</v>
      </c>
      <c r="N573">
        <v>3</v>
      </c>
      <c r="O573">
        <v>24820</v>
      </c>
      <c r="P573">
        <v>2</v>
      </c>
      <c r="Q573">
        <v>16547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8273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8273.2999999999993</v>
      </c>
      <c r="AD573">
        <v>1</v>
      </c>
      <c r="AE573">
        <v>8273.2999999999993</v>
      </c>
      <c r="AF573">
        <v>1</v>
      </c>
      <c r="AG573">
        <v>8273.2999999999993</v>
      </c>
      <c r="AH573">
        <v>0</v>
      </c>
    </row>
    <row r="574" spans="1:34" x14ac:dyDescent="0.3">
      <c r="A574" t="s">
        <v>10753</v>
      </c>
      <c r="B574" t="s">
        <v>2596</v>
      </c>
      <c r="C574" t="s">
        <v>4985</v>
      </c>
      <c r="D574" t="s">
        <v>522</v>
      </c>
      <c r="E574" t="s">
        <v>1668</v>
      </c>
      <c r="F574" t="s">
        <v>10754</v>
      </c>
      <c r="G574">
        <v>1598</v>
      </c>
      <c r="H574" s="15">
        <v>31</v>
      </c>
      <c r="I574">
        <v>49549</v>
      </c>
      <c r="J574">
        <v>0</v>
      </c>
      <c r="K574">
        <v>0</v>
      </c>
      <c r="L574">
        <v>31</v>
      </c>
      <c r="M574">
        <v>49549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</row>
    <row r="575" spans="1:34" x14ac:dyDescent="0.3">
      <c r="A575" t="s">
        <v>2084</v>
      </c>
      <c r="B575" t="s">
        <v>1645</v>
      </c>
      <c r="C575" t="s">
        <v>4905</v>
      </c>
      <c r="D575" t="s">
        <v>522</v>
      </c>
      <c r="E575" t="s">
        <v>1646</v>
      </c>
      <c r="F575" t="s">
        <v>5324</v>
      </c>
      <c r="G575">
        <v>510</v>
      </c>
      <c r="H575" s="15">
        <v>97</v>
      </c>
      <c r="I575">
        <v>49496</v>
      </c>
      <c r="J575">
        <v>0</v>
      </c>
      <c r="K575">
        <v>0</v>
      </c>
      <c r="L575">
        <v>97</v>
      </c>
      <c r="M575">
        <v>49496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</row>
    <row r="576" spans="1:34" x14ac:dyDescent="0.3">
      <c r="A576" t="s">
        <v>10749</v>
      </c>
      <c r="B576" t="s">
        <v>2298</v>
      </c>
      <c r="C576" t="s">
        <v>4934</v>
      </c>
      <c r="D576" t="s">
        <v>522</v>
      </c>
      <c r="E576" t="s">
        <v>2032</v>
      </c>
      <c r="F576" t="s">
        <v>4935</v>
      </c>
      <c r="G576">
        <v>916</v>
      </c>
      <c r="H576" s="15">
        <v>54</v>
      </c>
      <c r="I576">
        <v>49471</v>
      </c>
      <c r="J576">
        <v>0</v>
      </c>
      <c r="K576">
        <v>0</v>
      </c>
      <c r="L576">
        <v>27</v>
      </c>
      <c r="M576">
        <v>24736</v>
      </c>
      <c r="N576">
        <v>27</v>
      </c>
      <c r="O576">
        <v>24736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1:34" x14ac:dyDescent="0.3">
      <c r="A577" t="s">
        <v>2636</v>
      </c>
      <c r="B577" t="s">
        <v>2600</v>
      </c>
      <c r="C577" t="s">
        <v>5110</v>
      </c>
      <c r="D577" t="s">
        <v>522</v>
      </c>
      <c r="E577" t="s">
        <v>565</v>
      </c>
      <c r="F577" t="s">
        <v>5161</v>
      </c>
      <c r="G577">
        <v>12352</v>
      </c>
      <c r="H577" s="15">
        <v>4</v>
      </c>
      <c r="I577">
        <v>49409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4</v>
      </c>
      <c r="U577">
        <v>49409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4</v>
      </c>
      <c r="AC577">
        <v>49408.722399999999</v>
      </c>
      <c r="AD577">
        <v>4</v>
      </c>
      <c r="AE577">
        <v>49408.722399999999</v>
      </c>
      <c r="AF577">
        <v>0</v>
      </c>
      <c r="AG577">
        <v>0</v>
      </c>
      <c r="AH577">
        <v>0</v>
      </c>
    </row>
    <row r="578" spans="1:34" x14ac:dyDescent="0.3">
      <c r="A578" t="s">
        <v>2514</v>
      </c>
      <c r="B578" t="s">
        <v>2210</v>
      </c>
      <c r="C578" t="s">
        <v>4887</v>
      </c>
      <c r="D578" t="s">
        <v>541</v>
      </c>
      <c r="E578" t="s">
        <v>2211</v>
      </c>
      <c r="F578" t="s">
        <v>5457</v>
      </c>
      <c r="G578">
        <v>2600</v>
      </c>
      <c r="H578" s="15">
        <v>19</v>
      </c>
      <c r="I578">
        <v>49401</v>
      </c>
      <c r="J578">
        <v>1</v>
      </c>
      <c r="K578">
        <v>2600</v>
      </c>
      <c r="L578">
        <v>17</v>
      </c>
      <c r="M578">
        <v>44200</v>
      </c>
      <c r="N578">
        <v>1</v>
      </c>
      <c r="O578">
        <v>2600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</row>
    <row r="579" spans="1:34" x14ac:dyDescent="0.3">
      <c r="A579" t="s">
        <v>5525</v>
      </c>
      <c r="B579" t="s">
        <v>1542</v>
      </c>
      <c r="C579" t="s">
        <v>5083</v>
      </c>
      <c r="D579" t="s">
        <v>522</v>
      </c>
      <c r="E579" t="s">
        <v>565</v>
      </c>
      <c r="F579" t="s">
        <v>5231</v>
      </c>
      <c r="G579">
        <v>567</v>
      </c>
      <c r="H579" s="15">
        <v>87</v>
      </c>
      <c r="I579">
        <v>49365</v>
      </c>
      <c r="J579">
        <v>0</v>
      </c>
      <c r="K579">
        <v>0</v>
      </c>
      <c r="L579">
        <v>0</v>
      </c>
      <c r="M579">
        <v>0</v>
      </c>
      <c r="N579">
        <v>45</v>
      </c>
      <c r="O579">
        <v>25533</v>
      </c>
      <c r="P579">
        <v>42</v>
      </c>
      <c r="Q579">
        <v>23831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</row>
    <row r="580" spans="1:34" x14ac:dyDescent="0.3">
      <c r="A580" t="s">
        <v>3005</v>
      </c>
      <c r="B580" t="s">
        <v>1918</v>
      </c>
      <c r="C580" t="s">
        <v>4976</v>
      </c>
      <c r="D580" t="s">
        <v>522</v>
      </c>
      <c r="E580" t="s">
        <v>1597</v>
      </c>
      <c r="F580" t="s">
        <v>5345</v>
      </c>
      <c r="G580">
        <v>24667</v>
      </c>
      <c r="H580" s="15">
        <v>2</v>
      </c>
      <c r="I580">
        <v>49334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2</v>
      </c>
      <c r="Y580">
        <v>49334</v>
      </c>
      <c r="Z580">
        <v>0</v>
      </c>
      <c r="AA580">
        <v>0</v>
      </c>
      <c r="AB580">
        <v>2</v>
      </c>
      <c r="AC580">
        <v>49334.356</v>
      </c>
      <c r="AD580">
        <v>2</v>
      </c>
      <c r="AE580">
        <v>49334.356</v>
      </c>
      <c r="AF580">
        <v>2</v>
      </c>
      <c r="AG580">
        <v>49334.356</v>
      </c>
      <c r="AH580">
        <v>49334.356</v>
      </c>
    </row>
    <row r="581" spans="1:34" x14ac:dyDescent="0.3">
      <c r="A581" t="s">
        <v>1814</v>
      </c>
      <c r="B581" t="s">
        <v>1656</v>
      </c>
      <c r="C581" t="s">
        <v>4910</v>
      </c>
      <c r="D581" t="s">
        <v>522</v>
      </c>
      <c r="E581" t="s">
        <v>1657</v>
      </c>
      <c r="F581" t="s">
        <v>5169</v>
      </c>
      <c r="G581">
        <v>4111</v>
      </c>
      <c r="H581" s="15">
        <v>12</v>
      </c>
      <c r="I581">
        <v>49334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12</v>
      </c>
      <c r="S581">
        <v>49334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12</v>
      </c>
      <c r="AC581">
        <v>49334.245199999998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1:34" x14ac:dyDescent="0.3">
      <c r="A582" t="s">
        <v>3217</v>
      </c>
      <c r="B582" t="s">
        <v>2310</v>
      </c>
      <c r="C582" t="s">
        <v>4968</v>
      </c>
      <c r="D582" t="s">
        <v>522</v>
      </c>
      <c r="E582" t="s">
        <v>1501</v>
      </c>
      <c r="F582" t="s">
        <v>5393</v>
      </c>
      <c r="G582">
        <v>2596</v>
      </c>
      <c r="H582" s="15">
        <v>19</v>
      </c>
      <c r="I582">
        <v>49320</v>
      </c>
      <c r="J582">
        <v>0</v>
      </c>
      <c r="K582">
        <v>0</v>
      </c>
      <c r="L582">
        <v>0</v>
      </c>
      <c r="M582">
        <v>0</v>
      </c>
      <c r="N582">
        <v>3</v>
      </c>
      <c r="O582">
        <v>7787</v>
      </c>
      <c r="P582">
        <v>3</v>
      </c>
      <c r="Q582">
        <v>7787</v>
      </c>
      <c r="R582">
        <v>2</v>
      </c>
      <c r="S582">
        <v>5192</v>
      </c>
      <c r="T582">
        <v>5</v>
      </c>
      <c r="U582">
        <v>12979</v>
      </c>
      <c r="V582">
        <v>3</v>
      </c>
      <c r="W582">
        <v>7787</v>
      </c>
      <c r="X582">
        <v>3</v>
      </c>
      <c r="Y582">
        <v>7787</v>
      </c>
      <c r="Z582">
        <v>0</v>
      </c>
      <c r="AA582">
        <v>0</v>
      </c>
      <c r="AB582">
        <v>13</v>
      </c>
      <c r="AC582">
        <v>33745.272599999997</v>
      </c>
      <c r="AD582">
        <v>11</v>
      </c>
      <c r="AE582">
        <v>28553.692200000001</v>
      </c>
      <c r="AF582">
        <v>6</v>
      </c>
      <c r="AG582">
        <v>15574.7412</v>
      </c>
      <c r="AH582">
        <v>7787.3706000000002</v>
      </c>
    </row>
    <row r="583" spans="1:34" x14ac:dyDescent="0.3">
      <c r="A583" t="s">
        <v>2326</v>
      </c>
      <c r="B583" t="s">
        <v>2130</v>
      </c>
      <c r="C583" t="s">
        <v>4990</v>
      </c>
      <c r="D583" t="s">
        <v>522</v>
      </c>
      <c r="E583" t="s">
        <v>1501</v>
      </c>
      <c r="F583" t="s">
        <v>5180</v>
      </c>
      <c r="G583">
        <v>8217</v>
      </c>
      <c r="H583" s="15">
        <v>6</v>
      </c>
      <c r="I583">
        <v>49301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6</v>
      </c>
      <c r="U583">
        <v>49301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6</v>
      </c>
      <c r="AC583">
        <v>49300.779000000002</v>
      </c>
      <c r="AD583">
        <v>6</v>
      </c>
      <c r="AE583">
        <v>49300.779000000002</v>
      </c>
      <c r="AF583">
        <v>0</v>
      </c>
      <c r="AG583">
        <v>0</v>
      </c>
      <c r="AH583">
        <v>0</v>
      </c>
    </row>
    <row r="584" spans="1:34" x14ac:dyDescent="0.3">
      <c r="A584" t="s">
        <v>10163</v>
      </c>
      <c r="B584" t="s">
        <v>1643</v>
      </c>
      <c r="C584" t="s">
        <v>5101</v>
      </c>
      <c r="D584" t="s">
        <v>522</v>
      </c>
      <c r="E584" t="s">
        <v>1644</v>
      </c>
      <c r="F584" t="s">
        <v>10164</v>
      </c>
      <c r="G584">
        <v>926</v>
      </c>
      <c r="H584" s="15">
        <v>53</v>
      </c>
      <c r="I584">
        <v>49072</v>
      </c>
      <c r="J584">
        <v>0</v>
      </c>
      <c r="K584">
        <v>0</v>
      </c>
      <c r="L584">
        <v>0</v>
      </c>
      <c r="M584">
        <v>0</v>
      </c>
      <c r="N584">
        <v>53</v>
      </c>
      <c r="O584">
        <v>49072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5" spans="1:34" x14ac:dyDescent="0.3">
      <c r="A585" t="s">
        <v>282</v>
      </c>
      <c r="B585" t="s">
        <v>262</v>
      </c>
      <c r="C585" t="s">
        <v>4899</v>
      </c>
      <c r="D585" t="s">
        <v>522</v>
      </c>
      <c r="E585" t="s">
        <v>523</v>
      </c>
      <c r="F585" t="s">
        <v>283</v>
      </c>
      <c r="G585">
        <v>217</v>
      </c>
      <c r="H585" s="15">
        <v>226</v>
      </c>
      <c r="I585">
        <v>48930</v>
      </c>
      <c r="J585">
        <v>0</v>
      </c>
      <c r="K585">
        <v>0</v>
      </c>
      <c r="L585">
        <v>4</v>
      </c>
      <c r="M585">
        <v>866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222</v>
      </c>
      <c r="W585">
        <v>48064</v>
      </c>
      <c r="X585">
        <v>0</v>
      </c>
      <c r="Y585">
        <v>0</v>
      </c>
      <c r="Z585">
        <v>0</v>
      </c>
      <c r="AA585">
        <v>0</v>
      </c>
      <c r="AB585">
        <v>222</v>
      </c>
      <c r="AC585">
        <v>48064.3986</v>
      </c>
      <c r="AD585">
        <v>222</v>
      </c>
      <c r="AE585">
        <v>48064.3986</v>
      </c>
      <c r="AF585">
        <v>222</v>
      </c>
      <c r="AG585">
        <v>48064.3986</v>
      </c>
      <c r="AH585">
        <v>0</v>
      </c>
    </row>
    <row r="586" spans="1:34" x14ac:dyDescent="0.3">
      <c r="A586" t="s">
        <v>5401</v>
      </c>
      <c r="B586" t="s">
        <v>1542</v>
      </c>
      <c r="C586" t="s">
        <v>5083</v>
      </c>
      <c r="D586" t="s">
        <v>522</v>
      </c>
      <c r="E586" t="s">
        <v>565</v>
      </c>
      <c r="F586" t="s">
        <v>5402</v>
      </c>
      <c r="G586">
        <v>2436</v>
      </c>
      <c r="H586" s="15">
        <v>20</v>
      </c>
      <c r="I586">
        <v>48729</v>
      </c>
      <c r="J586">
        <v>0</v>
      </c>
      <c r="K586">
        <v>0</v>
      </c>
      <c r="L586">
        <v>15</v>
      </c>
      <c r="M586">
        <v>36546</v>
      </c>
      <c r="N586">
        <v>5</v>
      </c>
      <c r="O586">
        <v>12182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</row>
    <row r="587" spans="1:34" x14ac:dyDescent="0.3">
      <c r="A587" t="s">
        <v>10749</v>
      </c>
      <c r="B587" t="s">
        <v>2298</v>
      </c>
      <c r="C587" t="s">
        <v>4934</v>
      </c>
      <c r="D587" t="s">
        <v>522</v>
      </c>
      <c r="E587" t="s">
        <v>2032</v>
      </c>
      <c r="F587" t="s">
        <v>4935</v>
      </c>
      <c r="G587">
        <v>916</v>
      </c>
      <c r="H587" s="15">
        <v>53</v>
      </c>
      <c r="I587">
        <v>48555</v>
      </c>
      <c r="J587">
        <v>0</v>
      </c>
      <c r="K587">
        <v>0</v>
      </c>
      <c r="L587">
        <v>26</v>
      </c>
      <c r="M587">
        <v>23819</v>
      </c>
      <c r="N587">
        <v>27</v>
      </c>
      <c r="O587">
        <v>24736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</row>
    <row r="588" spans="1:34" x14ac:dyDescent="0.3">
      <c r="A588" t="s">
        <v>1932</v>
      </c>
      <c r="B588" t="s">
        <v>1740</v>
      </c>
      <c r="C588" t="s">
        <v>5187</v>
      </c>
      <c r="D588" t="s">
        <v>522</v>
      </c>
      <c r="E588" t="s">
        <v>1668</v>
      </c>
      <c r="F588" t="s">
        <v>5334</v>
      </c>
      <c r="G588">
        <v>2547</v>
      </c>
      <c r="H588" s="15">
        <v>19</v>
      </c>
      <c r="I588">
        <v>48398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19</v>
      </c>
      <c r="S588">
        <v>48398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19</v>
      </c>
      <c r="AC588">
        <v>48397.7405</v>
      </c>
      <c r="AD588">
        <v>0</v>
      </c>
      <c r="AE588">
        <v>0</v>
      </c>
      <c r="AF588">
        <v>0</v>
      </c>
      <c r="AG588">
        <v>0</v>
      </c>
      <c r="AH588">
        <v>0</v>
      </c>
    </row>
    <row r="589" spans="1:34" x14ac:dyDescent="0.3">
      <c r="A589" t="s">
        <v>3248</v>
      </c>
      <c r="B589" t="s">
        <v>2210</v>
      </c>
      <c r="C589" t="s">
        <v>4887</v>
      </c>
      <c r="D589" t="s">
        <v>563</v>
      </c>
      <c r="E589" t="s">
        <v>2211</v>
      </c>
      <c r="F589" t="s">
        <v>5351</v>
      </c>
      <c r="G589">
        <v>4836</v>
      </c>
      <c r="H589" s="15">
        <v>10</v>
      </c>
      <c r="I589">
        <v>48360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10</v>
      </c>
      <c r="Y589">
        <v>48360</v>
      </c>
      <c r="Z589">
        <v>0</v>
      </c>
      <c r="AA589">
        <v>0</v>
      </c>
      <c r="AB589">
        <v>10</v>
      </c>
      <c r="AC589">
        <v>48359.54</v>
      </c>
      <c r="AD589">
        <v>10</v>
      </c>
      <c r="AE589">
        <v>48359.54</v>
      </c>
      <c r="AF589">
        <v>10</v>
      </c>
      <c r="AG589">
        <v>48359.54</v>
      </c>
      <c r="AH589">
        <v>48359.54</v>
      </c>
    </row>
    <row r="590" spans="1:34" x14ac:dyDescent="0.3">
      <c r="A590" t="s">
        <v>10236</v>
      </c>
      <c r="B590" t="s">
        <v>1918</v>
      </c>
      <c r="C590" t="s">
        <v>5305</v>
      </c>
      <c r="D590" t="s">
        <v>541</v>
      </c>
      <c r="E590" t="s">
        <v>1597</v>
      </c>
      <c r="F590" t="s">
        <v>10237</v>
      </c>
      <c r="G590">
        <v>24126</v>
      </c>
      <c r="H590" s="15">
        <v>2</v>
      </c>
      <c r="I590">
        <v>48253</v>
      </c>
      <c r="J590">
        <v>1</v>
      </c>
      <c r="K590">
        <v>24126</v>
      </c>
      <c r="L590">
        <v>0</v>
      </c>
      <c r="M590">
        <v>0</v>
      </c>
      <c r="N590">
        <v>1</v>
      </c>
      <c r="O590">
        <v>24126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1" spans="1:34" x14ac:dyDescent="0.3">
      <c r="A591" t="s">
        <v>2512</v>
      </c>
      <c r="B591" t="s">
        <v>2210</v>
      </c>
      <c r="C591" t="s">
        <v>4887</v>
      </c>
      <c r="D591" t="s">
        <v>541</v>
      </c>
      <c r="E591" t="s">
        <v>2211</v>
      </c>
      <c r="F591" t="s">
        <v>5391</v>
      </c>
      <c r="G591">
        <v>1061</v>
      </c>
      <c r="H591" s="15">
        <v>45</v>
      </c>
      <c r="I591">
        <v>47753</v>
      </c>
      <c r="J591">
        <v>44</v>
      </c>
      <c r="K591">
        <v>46692</v>
      </c>
      <c r="L591">
        <v>1</v>
      </c>
      <c r="M591">
        <v>1061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</row>
    <row r="592" spans="1:34" x14ac:dyDescent="0.3">
      <c r="A592" t="s">
        <v>1698</v>
      </c>
      <c r="B592" t="s">
        <v>1656</v>
      </c>
      <c r="C592" t="s">
        <v>4910</v>
      </c>
      <c r="D592" t="s">
        <v>522</v>
      </c>
      <c r="E592" t="s">
        <v>1657</v>
      </c>
      <c r="F592" t="s">
        <v>5356</v>
      </c>
      <c r="G592">
        <v>23836</v>
      </c>
      <c r="H592" s="15">
        <v>2</v>
      </c>
      <c r="I592">
        <v>47672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2</v>
      </c>
      <c r="U592">
        <v>47672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2</v>
      </c>
      <c r="AC592">
        <v>47672.493399999999</v>
      </c>
      <c r="AD592">
        <v>2</v>
      </c>
      <c r="AE592">
        <v>47672.493399999999</v>
      </c>
      <c r="AF592">
        <v>0</v>
      </c>
      <c r="AG592">
        <v>0</v>
      </c>
      <c r="AH592">
        <v>0</v>
      </c>
    </row>
    <row r="593" spans="1:34" x14ac:dyDescent="0.3">
      <c r="A593" t="s">
        <v>2617</v>
      </c>
      <c r="B593" t="s">
        <v>2210</v>
      </c>
      <c r="C593" t="s">
        <v>4855</v>
      </c>
      <c r="D593" t="s">
        <v>563</v>
      </c>
      <c r="E593" t="s">
        <v>2211</v>
      </c>
      <c r="F593" t="s">
        <v>5357</v>
      </c>
      <c r="G593">
        <v>5942</v>
      </c>
      <c r="H593" s="15">
        <v>8</v>
      </c>
      <c r="I593">
        <v>47538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8</v>
      </c>
      <c r="U593">
        <v>47538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8</v>
      </c>
      <c r="AC593">
        <v>47538.164799999999</v>
      </c>
      <c r="AD593">
        <v>8</v>
      </c>
      <c r="AE593">
        <v>47538.164799999999</v>
      </c>
      <c r="AF593">
        <v>0</v>
      </c>
      <c r="AG593">
        <v>0</v>
      </c>
      <c r="AH593">
        <v>0</v>
      </c>
    </row>
    <row r="594" spans="1:34" x14ac:dyDescent="0.3">
      <c r="A594" t="s">
        <v>4026</v>
      </c>
      <c r="B594" t="s">
        <v>120</v>
      </c>
      <c r="C594" t="s">
        <v>4864</v>
      </c>
      <c r="D594" t="s">
        <v>522</v>
      </c>
      <c r="E594" t="s">
        <v>523</v>
      </c>
      <c r="F594" t="s">
        <v>4027</v>
      </c>
      <c r="G594">
        <v>5942</v>
      </c>
      <c r="H594" s="15">
        <v>8</v>
      </c>
      <c r="I594">
        <v>47537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8</v>
      </c>
      <c r="S594">
        <v>47537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8</v>
      </c>
      <c r="AC594">
        <v>47537.120000000003</v>
      </c>
      <c r="AD594">
        <v>0</v>
      </c>
      <c r="AE594">
        <v>0</v>
      </c>
      <c r="AF594">
        <v>0</v>
      </c>
      <c r="AG594">
        <v>0</v>
      </c>
      <c r="AH594">
        <v>0</v>
      </c>
    </row>
    <row r="595" spans="1:34" x14ac:dyDescent="0.3">
      <c r="A595" t="s">
        <v>11505</v>
      </c>
      <c r="B595" t="s">
        <v>2780</v>
      </c>
      <c r="C595" t="s">
        <v>4875</v>
      </c>
      <c r="D595" t="s">
        <v>522</v>
      </c>
      <c r="E595" t="s">
        <v>1597</v>
      </c>
      <c r="F595" t="s">
        <v>11506</v>
      </c>
      <c r="G595">
        <v>7893</v>
      </c>
      <c r="H595" s="15">
        <v>6</v>
      </c>
      <c r="I595">
        <v>47355</v>
      </c>
      <c r="J595">
        <v>6</v>
      </c>
      <c r="K595">
        <v>47355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</row>
    <row r="596" spans="1:34" x14ac:dyDescent="0.3">
      <c r="A596" t="s">
        <v>2117</v>
      </c>
      <c r="B596" t="s">
        <v>2116</v>
      </c>
      <c r="C596" t="s">
        <v>5291</v>
      </c>
      <c r="D596" t="s">
        <v>522</v>
      </c>
      <c r="E596" t="s">
        <v>565</v>
      </c>
      <c r="F596" t="s">
        <v>11507</v>
      </c>
      <c r="G596">
        <v>163</v>
      </c>
      <c r="H596" s="15">
        <v>290</v>
      </c>
      <c r="I596">
        <v>47182</v>
      </c>
      <c r="J596">
        <v>290</v>
      </c>
      <c r="K596">
        <v>47182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</row>
    <row r="597" spans="1:34" x14ac:dyDescent="0.3">
      <c r="A597" t="s">
        <v>131</v>
      </c>
      <c r="B597" t="s">
        <v>120</v>
      </c>
      <c r="C597" t="s">
        <v>4864</v>
      </c>
      <c r="D597" t="s">
        <v>522</v>
      </c>
      <c r="E597" t="s">
        <v>523</v>
      </c>
      <c r="F597" t="s">
        <v>3490</v>
      </c>
      <c r="G597">
        <v>34</v>
      </c>
      <c r="H597" s="15">
        <v>1374</v>
      </c>
      <c r="I597">
        <v>47110</v>
      </c>
      <c r="J597">
        <v>0</v>
      </c>
      <c r="K597">
        <v>0</v>
      </c>
      <c r="L597">
        <v>0</v>
      </c>
      <c r="M597">
        <v>0</v>
      </c>
      <c r="N597">
        <v>1000</v>
      </c>
      <c r="O597">
        <v>34286</v>
      </c>
      <c r="P597">
        <v>0</v>
      </c>
      <c r="Q597">
        <v>0</v>
      </c>
      <c r="R597">
        <v>374</v>
      </c>
      <c r="S597">
        <v>12823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374</v>
      </c>
      <c r="AC597">
        <v>12823.151</v>
      </c>
      <c r="AD597">
        <v>0</v>
      </c>
      <c r="AE597">
        <v>0</v>
      </c>
      <c r="AF597">
        <v>0</v>
      </c>
      <c r="AG597">
        <v>0</v>
      </c>
      <c r="AH597">
        <v>0</v>
      </c>
    </row>
    <row r="598" spans="1:34" x14ac:dyDescent="0.3">
      <c r="A598" t="s">
        <v>2247</v>
      </c>
      <c r="B598" t="s">
        <v>1918</v>
      </c>
      <c r="C598" t="s">
        <v>4976</v>
      </c>
      <c r="D598" t="s">
        <v>522</v>
      </c>
      <c r="E598" t="s">
        <v>1597</v>
      </c>
      <c r="F598" t="s">
        <v>5352</v>
      </c>
      <c r="G598">
        <v>1121</v>
      </c>
      <c r="H598" s="15">
        <v>42</v>
      </c>
      <c r="I598">
        <v>47072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42</v>
      </c>
      <c r="Y598">
        <v>47072</v>
      </c>
      <c r="Z598">
        <v>0</v>
      </c>
      <c r="AA598">
        <v>0</v>
      </c>
      <c r="AB598">
        <v>42</v>
      </c>
      <c r="AC598">
        <v>47071.945200000002</v>
      </c>
      <c r="AD598">
        <v>42</v>
      </c>
      <c r="AE598">
        <v>47071.945200000002</v>
      </c>
      <c r="AF598">
        <v>42</v>
      </c>
      <c r="AG598">
        <v>47071.945200000002</v>
      </c>
      <c r="AH598">
        <v>47071.945200000002</v>
      </c>
    </row>
    <row r="599" spans="1:34" x14ac:dyDescent="0.3">
      <c r="A599" t="s">
        <v>10769</v>
      </c>
      <c r="B599" t="s">
        <v>4884</v>
      </c>
      <c r="C599" t="s">
        <v>4885</v>
      </c>
      <c r="D599" t="s">
        <v>563</v>
      </c>
      <c r="E599" t="s">
        <v>1600</v>
      </c>
      <c r="F599" t="s">
        <v>10770</v>
      </c>
      <c r="G599">
        <v>23498</v>
      </c>
      <c r="H599" s="15">
        <v>2</v>
      </c>
      <c r="I599">
        <v>46996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2</v>
      </c>
      <c r="U599">
        <v>46996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2</v>
      </c>
      <c r="AC599">
        <v>46995.595600000001</v>
      </c>
      <c r="AD599">
        <v>2</v>
      </c>
      <c r="AE599">
        <v>46995.595600000001</v>
      </c>
      <c r="AF599">
        <v>0</v>
      </c>
      <c r="AG599">
        <v>0</v>
      </c>
      <c r="AH599">
        <v>0</v>
      </c>
    </row>
    <row r="600" spans="1:34" x14ac:dyDescent="0.3">
      <c r="A600" t="s">
        <v>3003</v>
      </c>
      <c r="B600" t="s">
        <v>1918</v>
      </c>
      <c r="C600" t="s">
        <v>4976</v>
      </c>
      <c r="D600" t="s">
        <v>522</v>
      </c>
      <c r="E600" t="s">
        <v>1597</v>
      </c>
      <c r="F600" t="s">
        <v>5957</v>
      </c>
      <c r="G600">
        <v>1000</v>
      </c>
      <c r="H600" s="15">
        <v>47</v>
      </c>
      <c r="I600">
        <v>46992</v>
      </c>
      <c r="J600">
        <v>0</v>
      </c>
      <c r="K600">
        <v>0</v>
      </c>
      <c r="L600">
        <v>0</v>
      </c>
      <c r="M600">
        <v>0</v>
      </c>
      <c r="N600">
        <v>38</v>
      </c>
      <c r="O600">
        <v>37993</v>
      </c>
      <c r="P600">
        <v>0</v>
      </c>
      <c r="Q600">
        <v>0</v>
      </c>
      <c r="R600">
        <v>9</v>
      </c>
      <c r="S600">
        <v>8998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9</v>
      </c>
      <c r="AC600">
        <v>8998.4501999999993</v>
      </c>
      <c r="AD600">
        <v>0</v>
      </c>
      <c r="AE600">
        <v>0</v>
      </c>
      <c r="AF600">
        <v>0</v>
      </c>
      <c r="AG600">
        <v>0</v>
      </c>
      <c r="AH600">
        <v>0</v>
      </c>
    </row>
    <row r="601" spans="1:34" x14ac:dyDescent="0.3">
      <c r="A601" t="s">
        <v>1511</v>
      </c>
      <c r="B601" t="s">
        <v>1487</v>
      </c>
      <c r="C601" t="s">
        <v>5137</v>
      </c>
      <c r="D601" t="s">
        <v>522</v>
      </c>
      <c r="E601" t="s">
        <v>565</v>
      </c>
      <c r="F601" t="s">
        <v>5850</v>
      </c>
      <c r="G601">
        <v>348</v>
      </c>
      <c r="H601" s="15">
        <v>135</v>
      </c>
      <c r="I601">
        <v>46981</v>
      </c>
      <c r="J601">
        <v>0</v>
      </c>
      <c r="K601">
        <v>0</v>
      </c>
      <c r="L601">
        <v>135</v>
      </c>
      <c r="M601">
        <v>46981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</row>
    <row r="602" spans="1:34" x14ac:dyDescent="0.3">
      <c r="A602" t="s">
        <v>284</v>
      </c>
      <c r="B602" t="s">
        <v>262</v>
      </c>
      <c r="C602" t="s">
        <v>4899</v>
      </c>
      <c r="D602" t="s">
        <v>522</v>
      </c>
      <c r="E602" t="s">
        <v>523</v>
      </c>
      <c r="F602" t="s">
        <v>285</v>
      </c>
      <c r="G602">
        <v>394</v>
      </c>
      <c r="H602" s="15">
        <v>119</v>
      </c>
      <c r="I602">
        <v>46917</v>
      </c>
      <c r="J602">
        <v>24</v>
      </c>
      <c r="K602">
        <v>9462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95</v>
      </c>
      <c r="W602">
        <v>37455</v>
      </c>
      <c r="X602">
        <v>0</v>
      </c>
      <c r="Y602">
        <v>0</v>
      </c>
      <c r="Z602">
        <v>0</v>
      </c>
      <c r="AA602">
        <v>0</v>
      </c>
      <c r="AB602">
        <v>95</v>
      </c>
      <c r="AC602">
        <v>37454.842499999999</v>
      </c>
      <c r="AD602">
        <v>95</v>
      </c>
      <c r="AE602">
        <v>37454.842499999999</v>
      </c>
      <c r="AF602">
        <v>95</v>
      </c>
      <c r="AG602">
        <v>37454.842499999999</v>
      </c>
      <c r="AH602">
        <v>0</v>
      </c>
    </row>
    <row r="603" spans="1:34" x14ac:dyDescent="0.3">
      <c r="A603" t="s">
        <v>3102</v>
      </c>
      <c r="B603" t="s">
        <v>2780</v>
      </c>
      <c r="C603" t="s">
        <v>4875</v>
      </c>
      <c r="D603" t="s">
        <v>522</v>
      </c>
      <c r="E603" t="s">
        <v>1597</v>
      </c>
      <c r="F603" t="s">
        <v>5235</v>
      </c>
      <c r="G603">
        <v>360</v>
      </c>
      <c r="H603" s="15">
        <v>130</v>
      </c>
      <c r="I603">
        <v>46808</v>
      </c>
      <c r="J603">
        <v>5</v>
      </c>
      <c r="K603">
        <v>1800</v>
      </c>
      <c r="L603">
        <v>0</v>
      </c>
      <c r="M603">
        <v>0</v>
      </c>
      <c r="N603">
        <v>45</v>
      </c>
      <c r="O603">
        <v>16203</v>
      </c>
      <c r="P603">
        <v>15</v>
      </c>
      <c r="Q603">
        <v>5401</v>
      </c>
      <c r="R603">
        <v>47</v>
      </c>
      <c r="S603">
        <v>16923</v>
      </c>
      <c r="T603">
        <v>18</v>
      </c>
      <c r="U603">
        <v>6481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65</v>
      </c>
      <c r="AC603">
        <v>23404.1535</v>
      </c>
      <c r="AD603">
        <v>18</v>
      </c>
      <c r="AE603">
        <v>6481.1502</v>
      </c>
      <c r="AF603">
        <v>0</v>
      </c>
      <c r="AG603">
        <v>0</v>
      </c>
      <c r="AH603">
        <v>0</v>
      </c>
    </row>
    <row r="604" spans="1:34" x14ac:dyDescent="0.3">
      <c r="A604" t="s">
        <v>10188</v>
      </c>
      <c r="B604" t="s">
        <v>10141</v>
      </c>
      <c r="C604" t="s">
        <v>10142</v>
      </c>
      <c r="D604" t="s">
        <v>563</v>
      </c>
      <c r="E604" t="s">
        <v>1597</v>
      </c>
      <c r="F604" t="s">
        <v>10189</v>
      </c>
      <c r="G604">
        <v>23295</v>
      </c>
      <c r="H604" s="15">
        <v>2</v>
      </c>
      <c r="I604">
        <v>46591</v>
      </c>
      <c r="J604">
        <v>2</v>
      </c>
      <c r="K604">
        <v>46591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</row>
    <row r="605" spans="1:34" x14ac:dyDescent="0.3">
      <c r="A605" t="s">
        <v>1794</v>
      </c>
      <c r="B605" t="s">
        <v>262</v>
      </c>
      <c r="C605" t="s">
        <v>4899</v>
      </c>
      <c r="D605" t="s">
        <v>522</v>
      </c>
      <c r="E605" t="s">
        <v>523</v>
      </c>
      <c r="F605" t="s">
        <v>5742</v>
      </c>
      <c r="G605">
        <v>1787</v>
      </c>
      <c r="H605" s="15">
        <v>26</v>
      </c>
      <c r="I605">
        <v>46473</v>
      </c>
      <c r="J605">
        <v>9</v>
      </c>
      <c r="K605">
        <v>16087</v>
      </c>
      <c r="L605">
        <v>0</v>
      </c>
      <c r="M605">
        <v>0</v>
      </c>
      <c r="N605">
        <v>17</v>
      </c>
      <c r="O605">
        <v>30386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</row>
    <row r="606" spans="1:34" x14ac:dyDescent="0.3">
      <c r="A606" t="s">
        <v>2920</v>
      </c>
      <c r="B606" t="s">
        <v>2210</v>
      </c>
      <c r="C606" t="s">
        <v>4887</v>
      </c>
      <c r="D606" t="s">
        <v>541</v>
      </c>
      <c r="E606" t="s">
        <v>2211</v>
      </c>
      <c r="F606" t="s">
        <v>5365</v>
      </c>
      <c r="G606">
        <v>11613</v>
      </c>
      <c r="H606" s="15">
        <v>4</v>
      </c>
      <c r="I606">
        <v>46453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4</v>
      </c>
      <c r="Y606">
        <v>46453</v>
      </c>
      <c r="Z606">
        <v>0</v>
      </c>
      <c r="AA606">
        <v>0</v>
      </c>
      <c r="AB606">
        <v>4</v>
      </c>
      <c r="AC606">
        <v>46452.88</v>
      </c>
      <c r="AD606">
        <v>4</v>
      </c>
      <c r="AE606">
        <v>46452.88</v>
      </c>
      <c r="AF606">
        <v>4</v>
      </c>
      <c r="AG606">
        <v>46452.88</v>
      </c>
      <c r="AH606">
        <v>46452.88</v>
      </c>
    </row>
    <row r="607" spans="1:34" x14ac:dyDescent="0.3">
      <c r="A607" t="s">
        <v>2847</v>
      </c>
      <c r="B607" t="s">
        <v>2780</v>
      </c>
      <c r="C607" t="s">
        <v>4875</v>
      </c>
      <c r="D607" t="s">
        <v>522</v>
      </c>
      <c r="E607" t="s">
        <v>1597</v>
      </c>
      <c r="F607" t="s">
        <v>5366</v>
      </c>
      <c r="G607">
        <v>9267</v>
      </c>
      <c r="H607" s="15">
        <v>5</v>
      </c>
      <c r="I607">
        <v>46335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5</v>
      </c>
      <c r="Y607">
        <v>46335</v>
      </c>
      <c r="Z607">
        <v>0</v>
      </c>
      <c r="AA607">
        <v>0</v>
      </c>
      <c r="AB607">
        <v>5</v>
      </c>
      <c r="AC607">
        <v>46334.91</v>
      </c>
      <c r="AD607">
        <v>5</v>
      </c>
      <c r="AE607">
        <v>46334.91</v>
      </c>
      <c r="AF607">
        <v>5</v>
      </c>
      <c r="AG607">
        <v>46334.91</v>
      </c>
      <c r="AH607">
        <v>46334.91</v>
      </c>
    </row>
    <row r="608" spans="1:34" x14ac:dyDescent="0.3">
      <c r="A608" t="s">
        <v>2195</v>
      </c>
      <c r="B608" t="s">
        <v>1643</v>
      </c>
      <c r="C608" t="s">
        <v>5101</v>
      </c>
      <c r="D608" t="s">
        <v>522</v>
      </c>
      <c r="E608" t="s">
        <v>1644</v>
      </c>
      <c r="F608" t="s">
        <v>5367</v>
      </c>
      <c r="G608">
        <v>4628</v>
      </c>
      <c r="H608" s="15">
        <v>10</v>
      </c>
      <c r="I608">
        <v>46279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2</v>
      </c>
      <c r="U608">
        <v>9256</v>
      </c>
      <c r="V608">
        <v>0</v>
      </c>
      <c r="W608">
        <v>0</v>
      </c>
      <c r="X608">
        <v>8</v>
      </c>
      <c r="Y608">
        <v>37023</v>
      </c>
      <c r="Z608">
        <v>0</v>
      </c>
      <c r="AA608">
        <v>0</v>
      </c>
      <c r="AB608">
        <v>10</v>
      </c>
      <c r="AC608">
        <v>46279.071000000004</v>
      </c>
      <c r="AD608">
        <v>10</v>
      </c>
      <c r="AE608">
        <v>46279.071000000004</v>
      </c>
      <c r="AF608">
        <v>8</v>
      </c>
      <c r="AG608">
        <v>37023.256800000003</v>
      </c>
      <c r="AH608">
        <v>37023.256800000003</v>
      </c>
    </row>
    <row r="609" spans="1:34" x14ac:dyDescent="0.3">
      <c r="A609" t="s">
        <v>2300</v>
      </c>
      <c r="B609" t="s">
        <v>2298</v>
      </c>
      <c r="C609" t="s">
        <v>4934</v>
      </c>
      <c r="D609" t="s">
        <v>522</v>
      </c>
      <c r="E609" t="s">
        <v>2032</v>
      </c>
      <c r="F609" t="s">
        <v>7129</v>
      </c>
      <c r="G609">
        <v>135</v>
      </c>
      <c r="H609" s="15">
        <v>341</v>
      </c>
      <c r="I609">
        <v>45937</v>
      </c>
      <c r="J609">
        <v>0</v>
      </c>
      <c r="K609">
        <v>0</v>
      </c>
      <c r="L609">
        <v>23</v>
      </c>
      <c r="M609">
        <v>3098</v>
      </c>
      <c r="N609">
        <v>318</v>
      </c>
      <c r="O609">
        <v>42839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</row>
    <row r="610" spans="1:34" x14ac:dyDescent="0.3">
      <c r="A610" t="s">
        <v>707</v>
      </c>
      <c r="B610" t="s">
        <v>262</v>
      </c>
      <c r="C610" t="s">
        <v>4899</v>
      </c>
      <c r="D610" t="s">
        <v>522</v>
      </c>
      <c r="E610" t="s">
        <v>523</v>
      </c>
      <c r="F610" t="s">
        <v>5358</v>
      </c>
      <c r="G610">
        <v>1639</v>
      </c>
      <c r="H610" s="15">
        <v>28</v>
      </c>
      <c r="I610">
        <v>45879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28</v>
      </c>
      <c r="W610">
        <v>45879</v>
      </c>
      <c r="X610">
        <v>0</v>
      </c>
      <c r="Y610">
        <v>0</v>
      </c>
      <c r="Z610">
        <v>0</v>
      </c>
      <c r="AA610">
        <v>0</v>
      </c>
      <c r="AB610">
        <v>28</v>
      </c>
      <c r="AC610">
        <v>45879.363599999997</v>
      </c>
      <c r="AD610">
        <v>28</v>
      </c>
      <c r="AE610">
        <v>45879.363599999997</v>
      </c>
      <c r="AF610">
        <v>28</v>
      </c>
      <c r="AG610">
        <v>45879.363599999997</v>
      </c>
      <c r="AH610">
        <v>0</v>
      </c>
    </row>
    <row r="611" spans="1:34" x14ac:dyDescent="0.3">
      <c r="A611" t="s">
        <v>3041</v>
      </c>
      <c r="B611" t="s">
        <v>1918</v>
      </c>
      <c r="C611" t="s">
        <v>4976</v>
      </c>
      <c r="D611" t="s">
        <v>522</v>
      </c>
      <c r="E611" t="s">
        <v>1597</v>
      </c>
      <c r="F611" t="s">
        <v>5254</v>
      </c>
      <c r="G611">
        <v>22874</v>
      </c>
      <c r="H611" s="15">
        <v>2</v>
      </c>
      <c r="I611">
        <v>45749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2</v>
      </c>
      <c r="U611">
        <v>45749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2</v>
      </c>
      <c r="AC611">
        <v>45748.993399999999</v>
      </c>
      <c r="AD611">
        <v>2</v>
      </c>
      <c r="AE611">
        <v>45748.993399999999</v>
      </c>
      <c r="AF611">
        <v>0</v>
      </c>
      <c r="AG611">
        <v>0</v>
      </c>
      <c r="AH611">
        <v>0</v>
      </c>
    </row>
    <row r="612" spans="1:34" x14ac:dyDescent="0.3">
      <c r="A612" t="s">
        <v>1688</v>
      </c>
      <c r="B612" t="s">
        <v>1656</v>
      </c>
      <c r="C612" t="s">
        <v>4910</v>
      </c>
      <c r="D612" t="s">
        <v>522</v>
      </c>
      <c r="E612" t="s">
        <v>1657</v>
      </c>
      <c r="F612" t="s">
        <v>5176</v>
      </c>
      <c r="G612">
        <v>22848</v>
      </c>
      <c r="H612" s="15">
        <v>2</v>
      </c>
      <c r="I612">
        <v>45696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2</v>
      </c>
      <c r="Y612">
        <v>45696</v>
      </c>
      <c r="Z612">
        <v>0</v>
      </c>
      <c r="AA612">
        <v>0</v>
      </c>
      <c r="AB612">
        <v>2</v>
      </c>
      <c r="AC612">
        <v>45696.334999999999</v>
      </c>
      <c r="AD612">
        <v>2</v>
      </c>
      <c r="AE612">
        <v>45696.334999999999</v>
      </c>
      <c r="AF612">
        <v>2</v>
      </c>
      <c r="AG612">
        <v>45696.334999999999</v>
      </c>
      <c r="AH612">
        <v>45696.334999999999</v>
      </c>
    </row>
    <row r="613" spans="1:34" x14ac:dyDescent="0.3">
      <c r="A613" t="s">
        <v>3157</v>
      </c>
      <c r="B613" t="s">
        <v>1656</v>
      </c>
      <c r="C613" t="s">
        <v>4910</v>
      </c>
      <c r="D613" t="s">
        <v>563</v>
      </c>
      <c r="E613" t="s">
        <v>1657</v>
      </c>
      <c r="F613" t="s">
        <v>5369</v>
      </c>
      <c r="G613">
        <v>7596</v>
      </c>
      <c r="H613" s="15">
        <v>6</v>
      </c>
      <c r="I613">
        <v>45576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6</v>
      </c>
      <c r="U613">
        <v>45576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6</v>
      </c>
      <c r="AC613">
        <v>45575.902800000003</v>
      </c>
      <c r="AD613">
        <v>6</v>
      </c>
      <c r="AE613">
        <v>45575.902800000003</v>
      </c>
      <c r="AF613">
        <v>0</v>
      </c>
      <c r="AG613">
        <v>0</v>
      </c>
      <c r="AH613">
        <v>0</v>
      </c>
    </row>
    <row r="614" spans="1:34" x14ac:dyDescent="0.3">
      <c r="A614" t="s">
        <v>3118</v>
      </c>
      <c r="B614" t="s">
        <v>2780</v>
      </c>
      <c r="C614" t="s">
        <v>4875</v>
      </c>
      <c r="D614" t="s">
        <v>522</v>
      </c>
      <c r="E614" t="s">
        <v>1597</v>
      </c>
      <c r="F614" t="s">
        <v>5330</v>
      </c>
      <c r="G614">
        <v>859</v>
      </c>
      <c r="H614" s="15">
        <v>53</v>
      </c>
      <c r="I614">
        <v>45510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53</v>
      </c>
      <c r="Y614">
        <v>45510</v>
      </c>
      <c r="Z614">
        <v>0</v>
      </c>
      <c r="AA614">
        <v>0</v>
      </c>
      <c r="AB614">
        <v>53</v>
      </c>
      <c r="AC614">
        <v>45509.51</v>
      </c>
      <c r="AD614">
        <v>53</v>
      </c>
      <c r="AE614">
        <v>45509.51</v>
      </c>
      <c r="AF614">
        <v>53</v>
      </c>
      <c r="AG614">
        <v>45509.51</v>
      </c>
      <c r="AH614">
        <v>45509.51</v>
      </c>
    </row>
    <row r="615" spans="1:34" x14ac:dyDescent="0.3">
      <c r="A615" t="s">
        <v>1759</v>
      </c>
      <c r="B615" t="s">
        <v>1738</v>
      </c>
      <c r="C615" t="s">
        <v>5068</v>
      </c>
      <c r="D615" t="s">
        <v>563</v>
      </c>
      <c r="E615" t="s">
        <v>1644</v>
      </c>
      <c r="F615" t="s">
        <v>5372</v>
      </c>
      <c r="G615">
        <v>1102</v>
      </c>
      <c r="H615" s="15">
        <v>41</v>
      </c>
      <c r="I615">
        <v>45202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41</v>
      </c>
      <c r="Y615">
        <v>45202</v>
      </c>
      <c r="Z615">
        <v>0</v>
      </c>
      <c r="AA615">
        <v>0</v>
      </c>
      <c r="AB615">
        <v>41</v>
      </c>
      <c r="AC615">
        <v>45202.3073</v>
      </c>
      <c r="AD615">
        <v>41</v>
      </c>
      <c r="AE615">
        <v>45202.3073</v>
      </c>
      <c r="AF615">
        <v>41</v>
      </c>
      <c r="AG615">
        <v>45202.3073</v>
      </c>
      <c r="AH615">
        <v>45202.3073</v>
      </c>
    </row>
    <row r="616" spans="1:34" x14ac:dyDescent="0.3">
      <c r="A616" t="s">
        <v>825</v>
      </c>
      <c r="B616" t="s">
        <v>120</v>
      </c>
      <c r="C616" t="s">
        <v>4864</v>
      </c>
      <c r="D616" t="s">
        <v>522</v>
      </c>
      <c r="E616" t="s">
        <v>523</v>
      </c>
      <c r="F616" t="s">
        <v>4054</v>
      </c>
      <c r="G616">
        <v>9018</v>
      </c>
      <c r="H616" s="15">
        <v>5</v>
      </c>
      <c r="I616">
        <v>45089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5</v>
      </c>
      <c r="U616">
        <v>45089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5</v>
      </c>
      <c r="AC616">
        <v>45088.510499999997</v>
      </c>
      <c r="AD616">
        <v>5</v>
      </c>
      <c r="AE616">
        <v>45088.510499999997</v>
      </c>
      <c r="AF616">
        <v>0</v>
      </c>
      <c r="AG616">
        <v>0</v>
      </c>
      <c r="AH616">
        <v>0</v>
      </c>
    </row>
    <row r="617" spans="1:34" x14ac:dyDescent="0.3">
      <c r="A617" t="s">
        <v>710</v>
      </c>
      <c r="B617" t="s">
        <v>262</v>
      </c>
      <c r="C617" t="s">
        <v>4899</v>
      </c>
      <c r="D617" t="s">
        <v>522</v>
      </c>
      <c r="E617" t="s">
        <v>523</v>
      </c>
      <c r="F617" t="s">
        <v>5370</v>
      </c>
      <c r="G617">
        <v>160</v>
      </c>
      <c r="H617" s="15">
        <v>281</v>
      </c>
      <c r="I617">
        <v>44877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281</v>
      </c>
      <c r="W617">
        <v>44877</v>
      </c>
      <c r="X617">
        <v>0</v>
      </c>
      <c r="Y617">
        <v>0</v>
      </c>
      <c r="Z617">
        <v>0</v>
      </c>
      <c r="AA617">
        <v>0</v>
      </c>
      <c r="AB617">
        <v>281</v>
      </c>
      <c r="AC617">
        <v>44877.105000000003</v>
      </c>
      <c r="AD617">
        <v>281</v>
      </c>
      <c r="AE617">
        <v>44877.105000000003</v>
      </c>
      <c r="AF617">
        <v>281</v>
      </c>
      <c r="AG617">
        <v>44877.105000000003</v>
      </c>
      <c r="AH617">
        <v>0</v>
      </c>
    </row>
    <row r="618" spans="1:34" x14ac:dyDescent="0.3">
      <c r="A618" t="s">
        <v>1699</v>
      </c>
      <c r="B618" t="s">
        <v>1656</v>
      </c>
      <c r="C618" t="s">
        <v>4910</v>
      </c>
      <c r="D618" t="s">
        <v>522</v>
      </c>
      <c r="E618" t="s">
        <v>1657</v>
      </c>
      <c r="F618" t="s">
        <v>5276</v>
      </c>
      <c r="G618">
        <v>6408</v>
      </c>
      <c r="H618" s="15">
        <v>7</v>
      </c>
      <c r="I618">
        <v>44859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7</v>
      </c>
      <c r="U618">
        <v>44859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7</v>
      </c>
      <c r="AC618">
        <v>44859.284399999997</v>
      </c>
      <c r="AD618">
        <v>7</v>
      </c>
      <c r="AE618">
        <v>44859.284399999997</v>
      </c>
      <c r="AF618">
        <v>0</v>
      </c>
      <c r="AG618">
        <v>0</v>
      </c>
      <c r="AH618">
        <v>0</v>
      </c>
    </row>
    <row r="619" spans="1:34" x14ac:dyDescent="0.3">
      <c r="A619" t="s">
        <v>2325</v>
      </c>
      <c r="B619" t="s">
        <v>2130</v>
      </c>
      <c r="C619" t="s">
        <v>4990</v>
      </c>
      <c r="D619" t="s">
        <v>522</v>
      </c>
      <c r="E619" t="s">
        <v>1501</v>
      </c>
      <c r="F619" t="s">
        <v>5109</v>
      </c>
      <c r="G619">
        <v>4478</v>
      </c>
      <c r="H619" s="15">
        <v>10</v>
      </c>
      <c r="I619">
        <v>44777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10</v>
      </c>
      <c r="Q619">
        <v>44777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</row>
    <row r="620" spans="1:34" x14ac:dyDescent="0.3">
      <c r="A620" t="s">
        <v>10140</v>
      </c>
      <c r="B620" t="s">
        <v>10141</v>
      </c>
      <c r="C620" t="s">
        <v>10142</v>
      </c>
      <c r="D620" t="s">
        <v>563</v>
      </c>
      <c r="E620" t="s">
        <v>1597</v>
      </c>
      <c r="F620" t="s">
        <v>11508</v>
      </c>
      <c r="G620">
        <v>22301</v>
      </c>
      <c r="H620" s="15">
        <v>2</v>
      </c>
      <c r="I620">
        <v>44603</v>
      </c>
      <c r="J620">
        <v>1</v>
      </c>
      <c r="K620">
        <v>22301</v>
      </c>
      <c r="L620">
        <v>1</v>
      </c>
      <c r="M620">
        <v>22301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</row>
    <row r="621" spans="1:34" x14ac:dyDescent="0.3">
      <c r="A621" t="s">
        <v>10826</v>
      </c>
      <c r="B621" t="s">
        <v>2780</v>
      </c>
      <c r="C621" t="s">
        <v>5012</v>
      </c>
      <c r="D621" t="s">
        <v>563</v>
      </c>
      <c r="E621" t="s">
        <v>1597</v>
      </c>
      <c r="F621" t="s">
        <v>5969</v>
      </c>
      <c r="G621">
        <v>44413</v>
      </c>
      <c r="H621" s="15">
        <v>1</v>
      </c>
      <c r="I621">
        <v>44413</v>
      </c>
      <c r="J621">
        <v>0</v>
      </c>
      <c r="K621">
        <v>0</v>
      </c>
      <c r="L621">
        <v>1</v>
      </c>
      <c r="M621">
        <v>44413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</row>
    <row r="622" spans="1:34" x14ac:dyDescent="0.3">
      <c r="A622" t="s">
        <v>2082</v>
      </c>
      <c r="B622" t="s">
        <v>1656</v>
      </c>
      <c r="C622" t="s">
        <v>4910</v>
      </c>
      <c r="D622" t="s">
        <v>522</v>
      </c>
      <c r="E622" t="s">
        <v>1657</v>
      </c>
      <c r="F622" t="s">
        <v>5757</v>
      </c>
      <c r="G622">
        <v>5536</v>
      </c>
      <c r="H622" s="15">
        <v>8</v>
      </c>
      <c r="I622">
        <v>44286</v>
      </c>
      <c r="J622">
        <v>0</v>
      </c>
      <c r="K622">
        <v>0</v>
      </c>
      <c r="L622">
        <v>2</v>
      </c>
      <c r="M622">
        <v>11072</v>
      </c>
      <c r="N622">
        <v>6</v>
      </c>
      <c r="O622">
        <v>33215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</row>
    <row r="623" spans="1:34" x14ac:dyDescent="0.3">
      <c r="A623" t="s">
        <v>2874</v>
      </c>
      <c r="B623" t="s">
        <v>2780</v>
      </c>
      <c r="C623" t="s">
        <v>4875</v>
      </c>
      <c r="D623" t="s">
        <v>522</v>
      </c>
      <c r="E623" t="s">
        <v>1597</v>
      </c>
      <c r="F623" t="s">
        <v>5142</v>
      </c>
      <c r="G623">
        <v>4412</v>
      </c>
      <c r="H623" s="15">
        <v>10</v>
      </c>
      <c r="I623">
        <v>44118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10</v>
      </c>
      <c r="Y623">
        <v>44118</v>
      </c>
      <c r="Z623">
        <v>0</v>
      </c>
      <c r="AA623">
        <v>0</v>
      </c>
      <c r="AB623">
        <v>10</v>
      </c>
      <c r="AC623">
        <v>44117.642</v>
      </c>
      <c r="AD623">
        <v>10</v>
      </c>
      <c r="AE623">
        <v>44117.642</v>
      </c>
      <c r="AF623">
        <v>10</v>
      </c>
      <c r="AG623">
        <v>44117.642</v>
      </c>
      <c r="AH623">
        <v>44117.642</v>
      </c>
    </row>
    <row r="624" spans="1:34" x14ac:dyDescent="0.3">
      <c r="A624" t="s">
        <v>2321</v>
      </c>
      <c r="B624" t="s">
        <v>2130</v>
      </c>
      <c r="C624" t="s">
        <v>4990</v>
      </c>
      <c r="D624" t="s">
        <v>522</v>
      </c>
      <c r="E624" t="s">
        <v>1501</v>
      </c>
      <c r="F624" t="s">
        <v>5510</v>
      </c>
      <c r="G624">
        <v>7352</v>
      </c>
      <c r="H624" s="15">
        <v>6</v>
      </c>
      <c r="I624">
        <v>44110</v>
      </c>
      <c r="J624">
        <v>0</v>
      </c>
      <c r="K624">
        <v>0</v>
      </c>
      <c r="L624">
        <v>0</v>
      </c>
      <c r="M624">
        <v>0</v>
      </c>
      <c r="N624">
        <v>5</v>
      </c>
      <c r="O624">
        <v>36759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7352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7351.7277000000004</v>
      </c>
      <c r="AD624">
        <v>1</v>
      </c>
      <c r="AE624">
        <v>7351.7277000000004</v>
      </c>
      <c r="AF624">
        <v>0</v>
      </c>
      <c r="AG624">
        <v>0</v>
      </c>
      <c r="AH624">
        <v>0</v>
      </c>
    </row>
    <row r="625" spans="1:34" x14ac:dyDescent="0.3">
      <c r="A625" t="s">
        <v>2327</v>
      </c>
      <c r="B625" t="s">
        <v>2130</v>
      </c>
      <c r="C625" t="s">
        <v>4990</v>
      </c>
      <c r="D625" t="s">
        <v>522</v>
      </c>
      <c r="E625" t="s">
        <v>1501</v>
      </c>
      <c r="F625" t="s">
        <v>5453</v>
      </c>
      <c r="G625">
        <v>4901</v>
      </c>
      <c r="H625" s="15">
        <v>9</v>
      </c>
      <c r="I625">
        <v>44110</v>
      </c>
      <c r="J625">
        <v>0</v>
      </c>
      <c r="K625">
        <v>0</v>
      </c>
      <c r="L625">
        <v>0</v>
      </c>
      <c r="M625">
        <v>0</v>
      </c>
      <c r="N625">
        <v>6</v>
      </c>
      <c r="O625">
        <v>29407</v>
      </c>
      <c r="P625">
        <v>0</v>
      </c>
      <c r="Q625">
        <v>0</v>
      </c>
      <c r="R625">
        <v>0</v>
      </c>
      <c r="S625">
        <v>0</v>
      </c>
      <c r="T625">
        <v>3</v>
      </c>
      <c r="U625">
        <v>14703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3</v>
      </c>
      <c r="AC625">
        <v>14703.4485</v>
      </c>
      <c r="AD625">
        <v>3</v>
      </c>
      <c r="AE625">
        <v>14703.4485</v>
      </c>
      <c r="AF625">
        <v>0</v>
      </c>
      <c r="AG625">
        <v>0</v>
      </c>
      <c r="AH625">
        <v>0</v>
      </c>
    </row>
    <row r="626" spans="1:34" x14ac:dyDescent="0.3">
      <c r="A626" t="s">
        <v>2511</v>
      </c>
      <c r="B626" t="s">
        <v>2210</v>
      </c>
      <c r="C626" t="s">
        <v>4887</v>
      </c>
      <c r="D626" t="s">
        <v>541</v>
      </c>
      <c r="E626" t="s">
        <v>2211</v>
      </c>
      <c r="F626" t="s">
        <v>5391</v>
      </c>
      <c r="G626">
        <v>1763</v>
      </c>
      <c r="H626" s="15">
        <v>25</v>
      </c>
      <c r="I626">
        <v>44083</v>
      </c>
      <c r="J626">
        <v>4</v>
      </c>
      <c r="K626">
        <v>7053</v>
      </c>
      <c r="L626">
        <v>9</v>
      </c>
      <c r="M626">
        <v>15870</v>
      </c>
      <c r="N626">
        <v>0</v>
      </c>
      <c r="O626">
        <v>0</v>
      </c>
      <c r="P626">
        <v>12</v>
      </c>
      <c r="Q626">
        <v>21160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</row>
    <row r="627" spans="1:34" x14ac:dyDescent="0.3">
      <c r="A627" t="s">
        <v>266</v>
      </c>
      <c r="B627" t="s">
        <v>262</v>
      </c>
      <c r="C627" t="s">
        <v>4899</v>
      </c>
      <c r="D627" t="s">
        <v>522</v>
      </c>
      <c r="E627" t="s">
        <v>523</v>
      </c>
      <c r="F627" t="s">
        <v>267</v>
      </c>
      <c r="G627">
        <v>1222</v>
      </c>
      <c r="H627" s="15">
        <v>36</v>
      </c>
      <c r="I627">
        <v>44010</v>
      </c>
      <c r="J627">
        <v>0</v>
      </c>
      <c r="K627">
        <v>0</v>
      </c>
      <c r="L627">
        <v>36</v>
      </c>
      <c r="M627">
        <v>44010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</row>
    <row r="628" spans="1:34" x14ac:dyDescent="0.3">
      <c r="A628" t="s">
        <v>2263</v>
      </c>
      <c r="B628" t="s">
        <v>2138</v>
      </c>
      <c r="C628" t="s">
        <v>4911</v>
      </c>
      <c r="D628" t="s">
        <v>522</v>
      </c>
      <c r="E628" t="s">
        <v>1644</v>
      </c>
      <c r="F628" t="s">
        <v>5380</v>
      </c>
      <c r="G628">
        <v>2316</v>
      </c>
      <c r="H628" s="15">
        <v>19</v>
      </c>
      <c r="I628">
        <v>44001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19</v>
      </c>
      <c r="W628">
        <v>44001</v>
      </c>
      <c r="X628">
        <v>0</v>
      </c>
      <c r="Y628">
        <v>0</v>
      </c>
      <c r="Z628">
        <v>0</v>
      </c>
      <c r="AA628">
        <v>0</v>
      </c>
      <c r="AB628">
        <v>19</v>
      </c>
      <c r="AC628">
        <v>44000.963799999998</v>
      </c>
      <c r="AD628">
        <v>19</v>
      </c>
      <c r="AE628">
        <v>44000.963799999998</v>
      </c>
      <c r="AF628">
        <v>19</v>
      </c>
      <c r="AG628">
        <v>44000.963799999998</v>
      </c>
      <c r="AH628">
        <v>0</v>
      </c>
    </row>
    <row r="629" spans="1:34" x14ac:dyDescent="0.3">
      <c r="A629" t="s">
        <v>1557</v>
      </c>
      <c r="B629" t="s">
        <v>1542</v>
      </c>
      <c r="C629" t="s">
        <v>5083</v>
      </c>
      <c r="D629" t="s">
        <v>522</v>
      </c>
      <c r="E629" t="s">
        <v>565</v>
      </c>
      <c r="F629" t="s">
        <v>4220</v>
      </c>
      <c r="G629">
        <v>302</v>
      </c>
      <c r="H629" s="15">
        <v>145</v>
      </c>
      <c r="I629">
        <v>43727</v>
      </c>
      <c r="J629">
        <v>0</v>
      </c>
      <c r="K629">
        <v>0</v>
      </c>
      <c r="L629">
        <v>50</v>
      </c>
      <c r="M629">
        <v>15078</v>
      </c>
      <c r="N629">
        <v>95</v>
      </c>
      <c r="O629">
        <v>28649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</row>
    <row r="630" spans="1:34" x14ac:dyDescent="0.3">
      <c r="A630" t="s">
        <v>1549</v>
      </c>
      <c r="B630" t="s">
        <v>1542</v>
      </c>
      <c r="C630" t="s">
        <v>5083</v>
      </c>
      <c r="D630" t="s">
        <v>522</v>
      </c>
      <c r="E630" t="s">
        <v>565</v>
      </c>
      <c r="F630" t="s">
        <v>5505</v>
      </c>
      <c r="G630">
        <v>480</v>
      </c>
      <c r="H630" s="15">
        <v>91</v>
      </c>
      <c r="I630">
        <v>43679</v>
      </c>
      <c r="J630">
        <v>0</v>
      </c>
      <c r="K630">
        <v>0</v>
      </c>
      <c r="L630">
        <v>0</v>
      </c>
      <c r="M630">
        <v>0</v>
      </c>
      <c r="N630">
        <v>91</v>
      </c>
      <c r="O630">
        <v>43679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</row>
    <row r="631" spans="1:34" x14ac:dyDescent="0.3">
      <c r="A631" t="s">
        <v>2821</v>
      </c>
      <c r="B631" t="s">
        <v>2780</v>
      </c>
      <c r="C631" t="s">
        <v>4875</v>
      </c>
      <c r="D631" t="s">
        <v>522</v>
      </c>
      <c r="E631" t="s">
        <v>1597</v>
      </c>
      <c r="F631" t="s">
        <v>5221</v>
      </c>
      <c r="G631">
        <v>1747</v>
      </c>
      <c r="H631" s="15">
        <v>25</v>
      </c>
      <c r="I631">
        <v>43663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25</v>
      </c>
      <c r="Q631">
        <v>43663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</row>
    <row r="632" spans="1:34" x14ac:dyDescent="0.3">
      <c r="A632" t="s">
        <v>2909</v>
      </c>
      <c r="B632" t="s">
        <v>2420</v>
      </c>
      <c r="C632" t="s">
        <v>5201</v>
      </c>
      <c r="D632" t="s">
        <v>522</v>
      </c>
      <c r="E632" t="s">
        <v>2369</v>
      </c>
      <c r="F632" t="s">
        <v>5353</v>
      </c>
      <c r="G632">
        <v>220</v>
      </c>
      <c r="H632" s="15">
        <v>198</v>
      </c>
      <c r="I632">
        <v>43504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198</v>
      </c>
      <c r="Q632">
        <v>43504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</row>
    <row r="633" spans="1:34" x14ac:dyDescent="0.3">
      <c r="A633" t="s">
        <v>2074</v>
      </c>
      <c r="B633" t="s">
        <v>1649</v>
      </c>
      <c r="C633" t="s">
        <v>4865</v>
      </c>
      <c r="D633" t="s">
        <v>522</v>
      </c>
      <c r="E633" t="s">
        <v>1646</v>
      </c>
      <c r="F633" t="s">
        <v>5328</v>
      </c>
      <c r="G633">
        <v>817</v>
      </c>
      <c r="H633" s="15">
        <v>53</v>
      </c>
      <c r="I633">
        <v>43321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41</v>
      </c>
      <c r="Q633">
        <v>33513</v>
      </c>
      <c r="R633">
        <v>0</v>
      </c>
      <c r="S633">
        <v>0</v>
      </c>
      <c r="T633">
        <v>12</v>
      </c>
      <c r="U633">
        <v>9809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12</v>
      </c>
      <c r="AC633">
        <v>9808.6344000000008</v>
      </c>
      <c r="AD633">
        <v>12</v>
      </c>
      <c r="AE633">
        <v>9808.6344000000008</v>
      </c>
      <c r="AF633">
        <v>0</v>
      </c>
      <c r="AG633">
        <v>0</v>
      </c>
      <c r="AH633">
        <v>0</v>
      </c>
    </row>
    <row r="634" spans="1:34" x14ac:dyDescent="0.3">
      <c r="A634" t="s">
        <v>5506</v>
      </c>
      <c r="B634" t="s">
        <v>1918</v>
      </c>
      <c r="C634" t="s">
        <v>5061</v>
      </c>
      <c r="D634" t="s">
        <v>522</v>
      </c>
      <c r="E634" t="s">
        <v>1597</v>
      </c>
      <c r="F634" t="s">
        <v>5395</v>
      </c>
      <c r="G634">
        <v>3330</v>
      </c>
      <c r="H634" s="15">
        <v>13</v>
      </c>
      <c r="I634">
        <v>43290</v>
      </c>
      <c r="J634">
        <v>0</v>
      </c>
      <c r="K634">
        <v>0</v>
      </c>
      <c r="L634">
        <v>0</v>
      </c>
      <c r="M634">
        <v>0</v>
      </c>
      <c r="N634">
        <v>9</v>
      </c>
      <c r="O634">
        <v>29970</v>
      </c>
      <c r="P634">
        <v>0</v>
      </c>
      <c r="Q634">
        <v>0</v>
      </c>
      <c r="R634">
        <v>4</v>
      </c>
      <c r="S634">
        <v>13320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4</v>
      </c>
      <c r="AC634">
        <v>13319.8608</v>
      </c>
      <c r="AD634">
        <v>0</v>
      </c>
      <c r="AE634">
        <v>0</v>
      </c>
      <c r="AF634">
        <v>0</v>
      </c>
      <c r="AG634">
        <v>0</v>
      </c>
      <c r="AH634">
        <v>0</v>
      </c>
    </row>
    <row r="635" spans="1:34" x14ac:dyDescent="0.3">
      <c r="A635" t="s">
        <v>2593</v>
      </c>
      <c r="B635" t="s">
        <v>2210</v>
      </c>
      <c r="C635" t="s">
        <v>4887</v>
      </c>
      <c r="D635" t="s">
        <v>563</v>
      </c>
      <c r="E635" t="s">
        <v>2211</v>
      </c>
      <c r="F635" t="s">
        <v>4973</v>
      </c>
      <c r="G635">
        <v>43280</v>
      </c>
      <c r="H635" s="15">
        <v>1</v>
      </c>
      <c r="I635">
        <v>43280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</v>
      </c>
      <c r="W635">
        <v>43280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43280.04</v>
      </c>
      <c r="AD635">
        <v>1</v>
      </c>
      <c r="AE635">
        <v>43280.04</v>
      </c>
      <c r="AF635">
        <v>1</v>
      </c>
      <c r="AG635">
        <v>43280.04</v>
      </c>
      <c r="AH635">
        <v>0</v>
      </c>
    </row>
    <row r="636" spans="1:34" x14ac:dyDescent="0.3">
      <c r="A636" t="s">
        <v>5570</v>
      </c>
      <c r="B636" t="s">
        <v>1918</v>
      </c>
      <c r="C636" t="s">
        <v>5061</v>
      </c>
      <c r="D636" t="s">
        <v>522</v>
      </c>
      <c r="E636" t="s">
        <v>1597</v>
      </c>
      <c r="F636" t="s">
        <v>5303</v>
      </c>
      <c r="G636">
        <v>4299</v>
      </c>
      <c r="H636" s="15">
        <v>10</v>
      </c>
      <c r="I636">
        <v>42992</v>
      </c>
      <c r="J636">
        <v>0</v>
      </c>
      <c r="K636">
        <v>0</v>
      </c>
      <c r="L636">
        <v>0</v>
      </c>
      <c r="M636">
        <v>0</v>
      </c>
      <c r="N636">
        <v>6</v>
      </c>
      <c r="O636">
        <v>25795</v>
      </c>
      <c r="P636">
        <v>0</v>
      </c>
      <c r="Q636">
        <v>0</v>
      </c>
      <c r="R636">
        <v>4</v>
      </c>
      <c r="S636">
        <v>17197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4</v>
      </c>
      <c r="AC636">
        <v>17196.707600000002</v>
      </c>
      <c r="AD636">
        <v>0</v>
      </c>
      <c r="AE636">
        <v>0</v>
      </c>
      <c r="AF636">
        <v>0</v>
      </c>
      <c r="AG636">
        <v>0</v>
      </c>
      <c r="AH636">
        <v>0</v>
      </c>
    </row>
    <row r="637" spans="1:34" x14ac:dyDescent="0.3">
      <c r="A637" t="s">
        <v>10777</v>
      </c>
      <c r="B637" t="s">
        <v>2210</v>
      </c>
      <c r="C637" t="s">
        <v>4887</v>
      </c>
      <c r="D637" t="s">
        <v>522</v>
      </c>
      <c r="E637" t="s">
        <v>2211</v>
      </c>
      <c r="F637" t="s">
        <v>10778</v>
      </c>
      <c r="G637">
        <v>21493</v>
      </c>
      <c r="H637" s="15">
        <v>2</v>
      </c>
      <c r="I637">
        <v>42987</v>
      </c>
      <c r="J637">
        <v>0</v>
      </c>
      <c r="K637">
        <v>0</v>
      </c>
      <c r="L637">
        <v>2</v>
      </c>
      <c r="M637">
        <v>42987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</row>
    <row r="638" spans="1:34" x14ac:dyDescent="0.3">
      <c r="A638" t="s">
        <v>11509</v>
      </c>
      <c r="B638" t="s">
        <v>10066</v>
      </c>
      <c r="C638" t="s">
        <v>10067</v>
      </c>
      <c r="D638" t="s">
        <v>541</v>
      </c>
      <c r="E638" t="s">
        <v>1597</v>
      </c>
      <c r="F638" t="s">
        <v>11510</v>
      </c>
      <c r="G638">
        <v>42925</v>
      </c>
      <c r="H638" s="15">
        <v>1</v>
      </c>
      <c r="I638">
        <v>42925</v>
      </c>
      <c r="J638">
        <v>1</v>
      </c>
      <c r="K638">
        <v>42925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</row>
    <row r="639" spans="1:34" x14ac:dyDescent="0.3">
      <c r="A639" t="s">
        <v>10171</v>
      </c>
      <c r="B639" t="s">
        <v>2210</v>
      </c>
      <c r="C639" t="s">
        <v>4855</v>
      </c>
      <c r="D639" t="s">
        <v>522</v>
      </c>
      <c r="E639" t="s">
        <v>2211</v>
      </c>
      <c r="F639" t="s">
        <v>11511</v>
      </c>
      <c r="G639">
        <v>7141</v>
      </c>
      <c r="H639" s="15">
        <v>6</v>
      </c>
      <c r="I639">
        <v>42849</v>
      </c>
      <c r="J639">
        <v>0</v>
      </c>
      <c r="K639">
        <v>0</v>
      </c>
      <c r="L639">
        <v>0</v>
      </c>
      <c r="M639">
        <v>0</v>
      </c>
      <c r="N639">
        <v>6</v>
      </c>
      <c r="O639">
        <v>42849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</row>
    <row r="640" spans="1:34" x14ac:dyDescent="0.3">
      <c r="A640" t="s">
        <v>2938</v>
      </c>
      <c r="B640" t="s">
        <v>2210</v>
      </c>
      <c r="C640" t="s">
        <v>4855</v>
      </c>
      <c r="D640" t="s">
        <v>541</v>
      </c>
      <c r="E640" t="s">
        <v>2211</v>
      </c>
      <c r="F640" t="s">
        <v>5339</v>
      </c>
      <c r="G640">
        <v>1224</v>
      </c>
      <c r="H640" s="15">
        <v>35</v>
      </c>
      <c r="I640">
        <v>42838</v>
      </c>
      <c r="J640">
        <v>0</v>
      </c>
      <c r="K640">
        <v>0</v>
      </c>
      <c r="L640">
        <v>0</v>
      </c>
      <c r="M640">
        <v>0</v>
      </c>
      <c r="N640">
        <v>8</v>
      </c>
      <c r="O640">
        <v>9792</v>
      </c>
      <c r="P640">
        <v>5</v>
      </c>
      <c r="Q640">
        <v>6120</v>
      </c>
      <c r="R640">
        <v>22</v>
      </c>
      <c r="S640">
        <v>26927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22</v>
      </c>
      <c r="AC640">
        <v>26926.7438</v>
      </c>
      <c r="AD640">
        <v>0</v>
      </c>
      <c r="AE640">
        <v>0</v>
      </c>
      <c r="AF640">
        <v>0</v>
      </c>
      <c r="AG640">
        <v>0</v>
      </c>
      <c r="AH640">
        <v>0</v>
      </c>
    </row>
    <row r="641" spans="1:34" x14ac:dyDescent="0.3">
      <c r="A641" t="s">
        <v>10169</v>
      </c>
      <c r="B641" t="s">
        <v>2366</v>
      </c>
      <c r="C641" t="s">
        <v>5020</v>
      </c>
      <c r="D641" t="s">
        <v>522</v>
      </c>
      <c r="E641" t="s">
        <v>1600</v>
      </c>
      <c r="F641" t="s">
        <v>10170</v>
      </c>
      <c r="G641">
        <v>10703</v>
      </c>
      <c r="H641" s="15">
        <v>4</v>
      </c>
      <c r="I641">
        <v>42814</v>
      </c>
      <c r="J641">
        <v>0</v>
      </c>
      <c r="K641">
        <v>0</v>
      </c>
      <c r="L641">
        <v>0</v>
      </c>
      <c r="M641">
        <v>0</v>
      </c>
      <c r="N641">
        <v>4</v>
      </c>
      <c r="O641">
        <v>42814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</row>
    <row r="642" spans="1:34" x14ac:dyDescent="0.3">
      <c r="A642" t="s">
        <v>1721</v>
      </c>
      <c r="B642" t="s">
        <v>1656</v>
      </c>
      <c r="C642" t="s">
        <v>4910</v>
      </c>
      <c r="D642" t="s">
        <v>522</v>
      </c>
      <c r="E642" t="s">
        <v>1657</v>
      </c>
      <c r="F642" t="s">
        <v>5384</v>
      </c>
      <c r="G642">
        <v>14205</v>
      </c>
      <c r="H642" s="15">
        <v>3</v>
      </c>
      <c r="I642">
        <v>42616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</v>
      </c>
      <c r="U642">
        <v>42616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3</v>
      </c>
      <c r="AC642">
        <v>42615.982499999998</v>
      </c>
      <c r="AD642">
        <v>3</v>
      </c>
      <c r="AE642">
        <v>42615.982499999998</v>
      </c>
      <c r="AF642">
        <v>0</v>
      </c>
      <c r="AG642">
        <v>0</v>
      </c>
      <c r="AH642">
        <v>0</v>
      </c>
    </row>
    <row r="643" spans="1:34" x14ac:dyDescent="0.3">
      <c r="A643" t="s">
        <v>1681</v>
      </c>
      <c r="B643" t="s">
        <v>1652</v>
      </c>
      <c r="C643" t="s">
        <v>4955</v>
      </c>
      <c r="D643" t="s">
        <v>522</v>
      </c>
      <c r="E643" t="s">
        <v>1644</v>
      </c>
      <c r="F643" t="s">
        <v>5386</v>
      </c>
      <c r="G643">
        <v>626</v>
      </c>
      <c r="H643" s="15">
        <v>68</v>
      </c>
      <c r="I643">
        <v>42567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68</v>
      </c>
      <c r="Y643">
        <v>42567</v>
      </c>
      <c r="Z643">
        <v>0</v>
      </c>
      <c r="AA643">
        <v>0</v>
      </c>
      <c r="AB643">
        <v>68</v>
      </c>
      <c r="AC643">
        <v>42566.98</v>
      </c>
      <c r="AD643">
        <v>68</v>
      </c>
      <c r="AE643">
        <v>42566.98</v>
      </c>
      <c r="AF643">
        <v>68</v>
      </c>
      <c r="AG643">
        <v>42566.98</v>
      </c>
      <c r="AH643">
        <v>42566.98</v>
      </c>
    </row>
    <row r="644" spans="1:34" x14ac:dyDescent="0.3">
      <c r="A644" t="s">
        <v>2021</v>
      </c>
      <c r="B644" t="s">
        <v>1652</v>
      </c>
      <c r="C644" t="s">
        <v>4955</v>
      </c>
      <c r="D644" t="s">
        <v>541</v>
      </c>
      <c r="E644" t="s">
        <v>1644</v>
      </c>
      <c r="F644" t="s">
        <v>5277</v>
      </c>
      <c r="G644">
        <v>21271</v>
      </c>
      <c r="H644" s="15">
        <v>2</v>
      </c>
      <c r="I644">
        <v>42542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2</v>
      </c>
      <c r="W644">
        <v>42542</v>
      </c>
      <c r="X644">
        <v>0</v>
      </c>
      <c r="Y644">
        <v>0</v>
      </c>
      <c r="Z644">
        <v>0</v>
      </c>
      <c r="AA644">
        <v>0</v>
      </c>
      <c r="AB644">
        <v>2</v>
      </c>
      <c r="AC644">
        <v>42542.461799999997</v>
      </c>
      <c r="AD644">
        <v>2</v>
      </c>
      <c r="AE644">
        <v>42542.461799999997</v>
      </c>
      <c r="AF644">
        <v>2</v>
      </c>
      <c r="AG644">
        <v>42542.461799999997</v>
      </c>
      <c r="AH644">
        <v>0</v>
      </c>
    </row>
    <row r="645" spans="1:34" x14ac:dyDescent="0.3">
      <c r="A645" t="s">
        <v>11512</v>
      </c>
      <c r="B645" t="s">
        <v>1641</v>
      </c>
      <c r="C645" t="s">
        <v>5232</v>
      </c>
      <c r="D645" t="s">
        <v>522</v>
      </c>
      <c r="E645" t="s">
        <v>1603</v>
      </c>
      <c r="F645" t="s">
        <v>11513</v>
      </c>
      <c r="G645">
        <v>8503</v>
      </c>
      <c r="H645" s="15">
        <v>5</v>
      </c>
      <c r="I645">
        <v>42513</v>
      </c>
      <c r="J645">
        <v>5</v>
      </c>
      <c r="K645">
        <v>42513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</row>
    <row r="646" spans="1:34" x14ac:dyDescent="0.3">
      <c r="A646" t="s">
        <v>296</v>
      </c>
      <c r="B646" t="s">
        <v>262</v>
      </c>
      <c r="C646" t="s">
        <v>4899</v>
      </c>
      <c r="D646" t="s">
        <v>522</v>
      </c>
      <c r="E646" t="s">
        <v>523</v>
      </c>
      <c r="F646" t="s">
        <v>6616</v>
      </c>
      <c r="G646">
        <v>866</v>
      </c>
      <c r="H646" s="15">
        <v>49</v>
      </c>
      <c r="I646">
        <v>42413</v>
      </c>
      <c r="J646">
        <v>32</v>
      </c>
      <c r="K646">
        <v>27699</v>
      </c>
      <c r="L646">
        <v>0</v>
      </c>
      <c r="M646">
        <v>0</v>
      </c>
      <c r="N646">
        <v>17</v>
      </c>
      <c r="O646">
        <v>14715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</row>
    <row r="647" spans="1:34" x14ac:dyDescent="0.3">
      <c r="A647" t="s">
        <v>10176</v>
      </c>
      <c r="B647" t="s">
        <v>1656</v>
      </c>
      <c r="C647" t="s">
        <v>4910</v>
      </c>
      <c r="D647" t="s">
        <v>563</v>
      </c>
      <c r="E647" t="s">
        <v>1657</v>
      </c>
      <c r="F647" t="s">
        <v>5369</v>
      </c>
      <c r="G647">
        <v>21146</v>
      </c>
      <c r="H647" s="15">
        <v>2</v>
      </c>
      <c r="I647">
        <v>42291</v>
      </c>
      <c r="J647">
        <v>0</v>
      </c>
      <c r="K647">
        <v>0</v>
      </c>
      <c r="L647">
        <v>0</v>
      </c>
      <c r="M647">
        <v>0</v>
      </c>
      <c r="N647">
        <v>2</v>
      </c>
      <c r="O647">
        <v>42291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</row>
    <row r="648" spans="1:34" x14ac:dyDescent="0.3">
      <c r="A648" t="s">
        <v>2416</v>
      </c>
      <c r="B648" t="s">
        <v>2031</v>
      </c>
      <c r="C648" t="s">
        <v>4880</v>
      </c>
      <c r="D648" t="s">
        <v>541</v>
      </c>
      <c r="E648" t="s">
        <v>2032</v>
      </c>
      <c r="F648" t="s">
        <v>5337</v>
      </c>
      <c r="G648">
        <v>912</v>
      </c>
      <c r="H648" s="15">
        <v>46</v>
      </c>
      <c r="I648">
        <v>41960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28</v>
      </c>
      <c r="W648">
        <v>25541</v>
      </c>
      <c r="X648">
        <v>18</v>
      </c>
      <c r="Y648">
        <v>16419</v>
      </c>
      <c r="Z648">
        <v>0</v>
      </c>
      <c r="AA648">
        <v>0</v>
      </c>
      <c r="AB648">
        <v>46</v>
      </c>
      <c r="AC648">
        <v>41960.344400000002</v>
      </c>
      <c r="AD648">
        <v>46</v>
      </c>
      <c r="AE648">
        <v>41960.344400000002</v>
      </c>
      <c r="AF648">
        <v>46</v>
      </c>
      <c r="AG648">
        <v>41960.344400000002</v>
      </c>
      <c r="AH648">
        <v>16419.265200000002</v>
      </c>
    </row>
    <row r="649" spans="1:34" x14ac:dyDescent="0.3">
      <c r="A649" t="s">
        <v>2416</v>
      </c>
      <c r="B649" t="s">
        <v>2031</v>
      </c>
      <c r="C649" t="s">
        <v>4880</v>
      </c>
      <c r="D649" t="s">
        <v>541</v>
      </c>
      <c r="E649" t="s">
        <v>2032</v>
      </c>
      <c r="F649" t="s">
        <v>5337</v>
      </c>
      <c r="G649">
        <v>912</v>
      </c>
      <c r="H649" s="15">
        <v>46</v>
      </c>
      <c r="I649">
        <v>41960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28</v>
      </c>
      <c r="W649">
        <v>25541</v>
      </c>
      <c r="X649">
        <v>18</v>
      </c>
      <c r="Y649">
        <v>16419</v>
      </c>
      <c r="Z649">
        <v>0</v>
      </c>
      <c r="AA649">
        <v>0</v>
      </c>
      <c r="AB649">
        <v>46</v>
      </c>
      <c r="AC649">
        <v>41960.344400000002</v>
      </c>
      <c r="AD649">
        <v>46</v>
      </c>
      <c r="AE649">
        <v>41960.344400000002</v>
      </c>
      <c r="AF649">
        <v>46</v>
      </c>
      <c r="AG649">
        <v>41960.344400000002</v>
      </c>
      <c r="AH649">
        <v>16419.265200000002</v>
      </c>
    </row>
    <row r="650" spans="1:34" x14ac:dyDescent="0.3">
      <c r="A650" t="s">
        <v>10243</v>
      </c>
      <c r="B650" t="s">
        <v>1656</v>
      </c>
      <c r="C650" t="s">
        <v>4910</v>
      </c>
      <c r="D650" t="s">
        <v>522</v>
      </c>
      <c r="E650" t="s">
        <v>1657</v>
      </c>
      <c r="F650" t="s">
        <v>10244</v>
      </c>
      <c r="G650">
        <v>20821</v>
      </c>
      <c r="H650" s="15">
        <v>2</v>
      </c>
      <c r="I650">
        <v>41642</v>
      </c>
      <c r="J650">
        <v>1</v>
      </c>
      <c r="K650">
        <v>20821</v>
      </c>
      <c r="L650">
        <v>1</v>
      </c>
      <c r="M650">
        <v>20821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</row>
    <row r="651" spans="1:34" x14ac:dyDescent="0.3">
      <c r="A651" t="s">
        <v>752</v>
      </c>
      <c r="B651" t="s">
        <v>120</v>
      </c>
      <c r="C651" t="s">
        <v>4864</v>
      </c>
      <c r="D651" t="s">
        <v>522</v>
      </c>
      <c r="E651" t="s">
        <v>523</v>
      </c>
      <c r="F651" t="s">
        <v>5392</v>
      </c>
      <c r="G651">
        <v>2974</v>
      </c>
      <c r="H651" s="15">
        <v>14</v>
      </c>
      <c r="I651">
        <v>41638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2</v>
      </c>
      <c r="Q651">
        <v>5948</v>
      </c>
      <c r="R651">
        <v>0</v>
      </c>
      <c r="S651">
        <v>0</v>
      </c>
      <c r="T651">
        <v>12</v>
      </c>
      <c r="U651">
        <v>35689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12</v>
      </c>
      <c r="AC651">
        <v>35689.4136</v>
      </c>
      <c r="AD651">
        <v>12</v>
      </c>
      <c r="AE651">
        <v>35689.4136</v>
      </c>
      <c r="AF651">
        <v>0</v>
      </c>
      <c r="AG651">
        <v>0</v>
      </c>
      <c r="AH651">
        <v>0</v>
      </c>
    </row>
    <row r="652" spans="1:34" x14ac:dyDescent="0.3">
      <c r="A652" t="s">
        <v>3158</v>
      </c>
      <c r="B652" t="s">
        <v>1656</v>
      </c>
      <c r="C652" t="s">
        <v>4910</v>
      </c>
      <c r="D652" t="s">
        <v>563</v>
      </c>
      <c r="E652" t="s">
        <v>1657</v>
      </c>
      <c r="F652" t="s">
        <v>5369</v>
      </c>
      <c r="G652">
        <v>8310</v>
      </c>
      <c r="H652" s="15">
        <v>5</v>
      </c>
      <c r="I652">
        <v>41551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5</v>
      </c>
      <c r="W652">
        <v>41551</v>
      </c>
      <c r="X652">
        <v>0</v>
      </c>
      <c r="Y652">
        <v>0</v>
      </c>
      <c r="Z652">
        <v>0</v>
      </c>
      <c r="AA652">
        <v>0</v>
      </c>
      <c r="AB652">
        <v>5</v>
      </c>
      <c r="AC652">
        <v>41551.1</v>
      </c>
      <c r="AD652">
        <v>5</v>
      </c>
      <c r="AE652">
        <v>41551.1</v>
      </c>
      <c r="AF652">
        <v>5</v>
      </c>
      <c r="AG652">
        <v>41551.1</v>
      </c>
      <c r="AH652">
        <v>0</v>
      </c>
    </row>
    <row r="653" spans="1:34" x14ac:dyDescent="0.3">
      <c r="A653" t="s">
        <v>5242</v>
      </c>
      <c r="B653" t="s">
        <v>2298</v>
      </c>
      <c r="C653" t="s">
        <v>4934</v>
      </c>
      <c r="D653" t="s">
        <v>522</v>
      </c>
      <c r="E653" t="s">
        <v>2032</v>
      </c>
      <c r="F653" t="s">
        <v>5243</v>
      </c>
      <c r="G653">
        <v>1338</v>
      </c>
      <c r="H653" s="15">
        <v>31</v>
      </c>
      <c r="I653">
        <v>41483</v>
      </c>
      <c r="J653">
        <v>5</v>
      </c>
      <c r="K653">
        <v>6691</v>
      </c>
      <c r="L653">
        <v>3</v>
      </c>
      <c r="M653">
        <v>4014</v>
      </c>
      <c r="N653">
        <v>23</v>
      </c>
      <c r="O653">
        <v>30778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</row>
    <row r="654" spans="1:34" x14ac:dyDescent="0.3">
      <c r="A654" t="s">
        <v>200</v>
      </c>
      <c r="B654" t="s">
        <v>120</v>
      </c>
      <c r="C654" t="s">
        <v>4864</v>
      </c>
      <c r="D654" t="s">
        <v>522</v>
      </c>
      <c r="E654" t="s">
        <v>523</v>
      </c>
      <c r="F654" t="s">
        <v>3645</v>
      </c>
      <c r="G654">
        <v>598</v>
      </c>
      <c r="H654" s="15">
        <v>69</v>
      </c>
      <c r="I654">
        <v>41254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60</v>
      </c>
      <c r="W654">
        <v>35873</v>
      </c>
      <c r="X654">
        <v>9</v>
      </c>
      <c r="Y654">
        <v>5381</v>
      </c>
      <c r="Z654">
        <v>0</v>
      </c>
      <c r="AA654">
        <v>0</v>
      </c>
      <c r="AB654">
        <v>69</v>
      </c>
      <c r="AC654">
        <v>41254.196100000001</v>
      </c>
      <c r="AD654">
        <v>69</v>
      </c>
      <c r="AE654">
        <v>41254.196100000001</v>
      </c>
      <c r="AF654">
        <v>69</v>
      </c>
      <c r="AG654">
        <v>41254.196100000001</v>
      </c>
      <c r="AH654">
        <v>5380.9821000000002</v>
      </c>
    </row>
    <row r="655" spans="1:34" x14ac:dyDescent="0.3">
      <c r="A655" t="s">
        <v>1494</v>
      </c>
      <c r="B655" t="s">
        <v>1487</v>
      </c>
      <c r="C655" t="s">
        <v>5137</v>
      </c>
      <c r="D655" t="s">
        <v>522</v>
      </c>
      <c r="E655" t="s">
        <v>565</v>
      </c>
      <c r="F655" t="s">
        <v>5259</v>
      </c>
      <c r="G655">
        <v>644</v>
      </c>
      <c r="H655" s="15">
        <v>64</v>
      </c>
      <c r="I655">
        <v>41234</v>
      </c>
      <c r="J655">
        <v>0</v>
      </c>
      <c r="K655">
        <v>0</v>
      </c>
      <c r="L655">
        <v>15</v>
      </c>
      <c r="M655">
        <v>9664</v>
      </c>
      <c r="N655">
        <v>0</v>
      </c>
      <c r="O655">
        <v>0</v>
      </c>
      <c r="P655">
        <v>49</v>
      </c>
      <c r="Q655">
        <v>31570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</row>
    <row r="656" spans="1:34" x14ac:dyDescent="0.3">
      <c r="A656" t="s">
        <v>11514</v>
      </c>
      <c r="B656" t="s">
        <v>2780</v>
      </c>
      <c r="C656" t="s">
        <v>4875</v>
      </c>
      <c r="D656" t="s">
        <v>522</v>
      </c>
      <c r="E656" t="s">
        <v>1597</v>
      </c>
      <c r="F656" t="s">
        <v>11515</v>
      </c>
      <c r="G656">
        <v>10304</v>
      </c>
      <c r="H656" s="15">
        <v>4</v>
      </c>
      <c r="I656">
        <v>41215</v>
      </c>
      <c r="J656">
        <v>4</v>
      </c>
      <c r="K656">
        <v>41215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</row>
    <row r="657" spans="1:34" x14ac:dyDescent="0.3">
      <c r="A657" t="s">
        <v>10177</v>
      </c>
      <c r="B657" t="s">
        <v>1656</v>
      </c>
      <c r="C657" t="s">
        <v>4910</v>
      </c>
      <c r="D657" t="s">
        <v>522</v>
      </c>
      <c r="E657" t="s">
        <v>1657</v>
      </c>
      <c r="F657" t="s">
        <v>4992</v>
      </c>
      <c r="G657">
        <v>20488</v>
      </c>
      <c r="H657" s="15">
        <v>2</v>
      </c>
      <c r="I657">
        <v>40975</v>
      </c>
      <c r="J657">
        <v>0</v>
      </c>
      <c r="K657">
        <v>0</v>
      </c>
      <c r="L657">
        <v>0</v>
      </c>
      <c r="M657">
        <v>0</v>
      </c>
      <c r="N657">
        <v>2</v>
      </c>
      <c r="O657">
        <v>40975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</row>
    <row r="658" spans="1:34" x14ac:dyDescent="0.3">
      <c r="A658" t="s">
        <v>1566</v>
      </c>
      <c r="B658" t="s">
        <v>1487</v>
      </c>
      <c r="C658" t="s">
        <v>5137</v>
      </c>
      <c r="D658" t="s">
        <v>522</v>
      </c>
      <c r="E658" t="s">
        <v>565</v>
      </c>
      <c r="F658" t="s">
        <v>5138</v>
      </c>
      <c r="G658">
        <v>322</v>
      </c>
      <c r="H658" s="15">
        <v>126</v>
      </c>
      <c r="I658">
        <v>40585</v>
      </c>
      <c r="J658">
        <v>0</v>
      </c>
      <c r="K658">
        <v>0</v>
      </c>
      <c r="L658">
        <v>126</v>
      </c>
      <c r="M658">
        <v>40585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</row>
    <row r="659" spans="1:34" x14ac:dyDescent="0.3">
      <c r="A659" t="s">
        <v>3011</v>
      </c>
      <c r="B659" t="s">
        <v>1918</v>
      </c>
      <c r="C659" t="s">
        <v>4976</v>
      </c>
      <c r="D659" t="s">
        <v>522</v>
      </c>
      <c r="E659" t="s">
        <v>1597</v>
      </c>
      <c r="F659" t="s">
        <v>5341</v>
      </c>
      <c r="G659">
        <v>719</v>
      </c>
      <c r="H659" s="15">
        <v>56</v>
      </c>
      <c r="I659">
        <v>40284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50</v>
      </c>
      <c r="S659">
        <v>35968</v>
      </c>
      <c r="T659">
        <v>0</v>
      </c>
      <c r="U659">
        <v>0</v>
      </c>
      <c r="V659">
        <v>6</v>
      </c>
      <c r="W659">
        <v>4316</v>
      </c>
      <c r="X659">
        <v>0</v>
      </c>
      <c r="Y659">
        <v>0</v>
      </c>
      <c r="Z659">
        <v>0</v>
      </c>
      <c r="AA659">
        <v>0</v>
      </c>
      <c r="AB659">
        <v>56</v>
      </c>
      <c r="AC659">
        <v>40283.712</v>
      </c>
      <c r="AD659">
        <v>6</v>
      </c>
      <c r="AE659">
        <v>4316.1120000000001</v>
      </c>
      <c r="AF659">
        <v>6</v>
      </c>
      <c r="AG659">
        <v>4316.1120000000001</v>
      </c>
      <c r="AH659">
        <v>0</v>
      </c>
    </row>
    <row r="660" spans="1:34" x14ac:dyDescent="0.3">
      <c r="A660" t="s">
        <v>2126</v>
      </c>
      <c r="B660" t="s">
        <v>1652</v>
      </c>
      <c r="C660" t="s">
        <v>4955</v>
      </c>
      <c r="D660" t="s">
        <v>522</v>
      </c>
      <c r="E660" t="s">
        <v>1644</v>
      </c>
      <c r="F660" t="s">
        <v>5405</v>
      </c>
      <c r="G660">
        <v>6679</v>
      </c>
      <c r="H660" s="15">
        <v>6</v>
      </c>
      <c r="I660">
        <v>40072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6</v>
      </c>
      <c r="Y660">
        <v>40072</v>
      </c>
      <c r="Z660">
        <v>0</v>
      </c>
      <c r="AA660">
        <v>0</v>
      </c>
      <c r="AB660">
        <v>6</v>
      </c>
      <c r="AC660">
        <v>40071.599999999999</v>
      </c>
      <c r="AD660">
        <v>6</v>
      </c>
      <c r="AE660">
        <v>40071.599999999999</v>
      </c>
      <c r="AF660">
        <v>6</v>
      </c>
      <c r="AG660">
        <v>40071.599999999999</v>
      </c>
      <c r="AH660">
        <v>40071.599999999999</v>
      </c>
    </row>
    <row r="661" spans="1:34" x14ac:dyDescent="0.3">
      <c r="A661" t="s">
        <v>10780</v>
      </c>
      <c r="B661" t="s">
        <v>4216</v>
      </c>
      <c r="C661" t="s">
        <v>4892</v>
      </c>
      <c r="D661" t="s">
        <v>522</v>
      </c>
      <c r="E661" t="s">
        <v>565</v>
      </c>
      <c r="F661" t="s">
        <v>5304</v>
      </c>
      <c r="G661">
        <v>4000</v>
      </c>
      <c r="H661" s="15">
        <v>10</v>
      </c>
      <c r="I661">
        <v>39999</v>
      </c>
      <c r="J661">
        <v>0</v>
      </c>
      <c r="K661">
        <v>0</v>
      </c>
      <c r="L661">
        <v>0</v>
      </c>
      <c r="M661">
        <v>0</v>
      </c>
      <c r="N661">
        <v>10</v>
      </c>
      <c r="O661">
        <v>39999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</row>
    <row r="662" spans="1:34" x14ac:dyDescent="0.3">
      <c r="A662" t="s">
        <v>9630</v>
      </c>
      <c r="B662" t="s">
        <v>2210</v>
      </c>
      <c r="C662" t="s">
        <v>4887</v>
      </c>
      <c r="D662" t="s">
        <v>563</v>
      </c>
      <c r="E662" t="s">
        <v>2211</v>
      </c>
      <c r="F662" t="s">
        <v>5563</v>
      </c>
      <c r="G662">
        <v>129</v>
      </c>
      <c r="H662" s="15">
        <v>310</v>
      </c>
      <c r="I662">
        <v>39921</v>
      </c>
      <c r="J662">
        <v>0</v>
      </c>
      <c r="K662">
        <v>0</v>
      </c>
      <c r="L662">
        <v>155</v>
      </c>
      <c r="M662">
        <v>19960</v>
      </c>
      <c r="N662">
        <v>155</v>
      </c>
      <c r="O662">
        <v>19960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</row>
    <row r="663" spans="1:34" x14ac:dyDescent="0.3">
      <c r="A663" t="s">
        <v>2431</v>
      </c>
      <c r="B663" t="s">
        <v>1918</v>
      </c>
      <c r="C663" t="s">
        <v>5061</v>
      </c>
      <c r="D663" t="s">
        <v>522</v>
      </c>
      <c r="E663" t="s">
        <v>1597</v>
      </c>
      <c r="F663" t="s">
        <v>5680</v>
      </c>
      <c r="G663">
        <v>9933</v>
      </c>
      <c r="H663" s="15">
        <v>4</v>
      </c>
      <c r="I663">
        <v>39734</v>
      </c>
      <c r="J663">
        <v>0</v>
      </c>
      <c r="K663">
        <v>0</v>
      </c>
      <c r="L663">
        <v>0</v>
      </c>
      <c r="M663">
        <v>0</v>
      </c>
      <c r="N663">
        <v>2</v>
      </c>
      <c r="O663">
        <v>19867</v>
      </c>
      <c r="P663">
        <v>0</v>
      </c>
      <c r="Q663">
        <v>0</v>
      </c>
      <c r="R663">
        <v>2</v>
      </c>
      <c r="S663">
        <v>19867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2</v>
      </c>
      <c r="AC663">
        <v>19866.900000000001</v>
      </c>
      <c r="AD663">
        <v>0</v>
      </c>
      <c r="AE663">
        <v>0</v>
      </c>
      <c r="AF663">
        <v>0</v>
      </c>
      <c r="AG663">
        <v>0</v>
      </c>
      <c r="AH663">
        <v>0</v>
      </c>
    </row>
    <row r="664" spans="1:34" x14ac:dyDescent="0.3">
      <c r="A664" t="s">
        <v>2553</v>
      </c>
      <c r="B664" t="s">
        <v>2210</v>
      </c>
      <c r="C664" t="s">
        <v>4887</v>
      </c>
      <c r="D664" t="s">
        <v>563</v>
      </c>
      <c r="E664" t="s">
        <v>2211</v>
      </c>
      <c r="F664" t="s">
        <v>5408</v>
      </c>
      <c r="G664">
        <v>13208</v>
      </c>
      <c r="H664" s="15">
        <v>3</v>
      </c>
      <c r="I664">
        <v>39624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3</v>
      </c>
      <c r="W664">
        <v>39624</v>
      </c>
      <c r="X664">
        <v>0</v>
      </c>
      <c r="Y664">
        <v>0</v>
      </c>
      <c r="Z664">
        <v>0</v>
      </c>
      <c r="AA664">
        <v>0</v>
      </c>
      <c r="AB664">
        <v>3</v>
      </c>
      <c r="AC664">
        <v>39624.380100000002</v>
      </c>
      <c r="AD664">
        <v>3</v>
      </c>
      <c r="AE664">
        <v>39624.380100000002</v>
      </c>
      <c r="AF664">
        <v>3</v>
      </c>
      <c r="AG664">
        <v>39624.380100000002</v>
      </c>
      <c r="AH664">
        <v>0</v>
      </c>
    </row>
    <row r="665" spans="1:34" x14ac:dyDescent="0.3">
      <c r="A665" t="s">
        <v>10781</v>
      </c>
      <c r="B665" t="s">
        <v>1656</v>
      </c>
      <c r="C665" t="s">
        <v>4910</v>
      </c>
      <c r="D665" t="s">
        <v>522</v>
      </c>
      <c r="E665" t="s">
        <v>1657</v>
      </c>
      <c r="F665" t="s">
        <v>10181</v>
      </c>
      <c r="G665">
        <v>19812</v>
      </c>
      <c r="H665" s="15">
        <v>2</v>
      </c>
      <c r="I665">
        <v>39624</v>
      </c>
      <c r="J665">
        <v>0</v>
      </c>
      <c r="K665">
        <v>0</v>
      </c>
      <c r="L665">
        <v>2</v>
      </c>
      <c r="M665">
        <v>39624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</row>
    <row r="666" spans="1:34" x14ac:dyDescent="0.3">
      <c r="A666" t="s">
        <v>2854</v>
      </c>
      <c r="B666" t="s">
        <v>2780</v>
      </c>
      <c r="C666" t="s">
        <v>4875</v>
      </c>
      <c r="D666" t="s">
        <v>522</v>
      </c>
      <c r="E666" t="s">
        <v>1597</v>
      </c>
      <c r="F666" t="s">
        <v>5409</v>
      </c>
      <c r="G666">
        <v>9899</v>
      </c>
      <c r="H666" s="15">
        <v>4</v>
      </c>
      <c r="I666">
        <v>39598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  <c r="Y666">
        <v>39598</v>
      </c>
      <c r="Z666">
        <v>0</v>
      </c>
      <c r="AA666">
        <v>0</v>
      </c>
      <c r="AB666">
        <v>4</v>
      </c>
      <c r="AC666">
        <v>39597.902000000002</v>
      </c>
      <c r="AD666">
        <v>4</v>
      </c>
      <c r="AE666">
        <v>39597.902000000002</v>
      </c>
      <c r="AF666">
        <v>4</v>
      </c>
      <c r="AG666">
        <v>39597.902000000002</v>
      </c>
      <c r="AH666">
        <v>39597.902000000002</v>
      </c>
    </row>
    <row r="667" spans="1:34" x14ac:dyDescent="0.3">
      <c r="A667" t="s">
        <v>2779</v>
      </c>
      <c r="B667" t="s">
        <v>4884</v>
      </c>
      <c r="C667" t="s">
        <v>4885</v>
      </c>
      <c r="D667" t="s">
        <v>522</v>
      </c>
      <c r="E667" t="s">
        <v>1600</v>
      </c>
      <c r="F667" t="s">
        <v>6398</v>
      </c>
      <c r="G667">
        <v>648</v>
      </c>
      <c r="H667" s="15">
        <v>61</v>
      </c>
      <c r="I667">
        <v>39536</v>
      </c>
      <c r="J667">
        <v>61</v>
      </c>
      <c r="K667">
        <v>39536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</row>
    <row r="668" spans="1:34" x14ac:dyDescent="0.3">
      <c r="A668" t="s">
        <v>147</v>
      </c>
      <c r="B668" t="s">
        <v>120</v>
      </c>
      <c r="C668" t="s">
        <v>4864</v>
      </c>
      <c r="D668" t="s">
        <v>522</v>
      </c>
      <c r="E668" t="s">
        <v>523</v>
      </c>
      <c r="F668" t="s">
        <v>3962</v>
      </c>
      <c r="G668">
        <v>2823</v>
      </c>
      <c r="H668" s="15">
        <v>14</v>
      </c>
      <c r="I668">
        <v>39517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14</v>
      </c>
      <c r="W668">
        <v>39517</v>
      </c>
      <c r="X668">
        <v>0</v>
      </c>
      <c r="Y668">
        <v>0</v>
      </c>
      <c r="Z668">
        <v>0</v>
      </c>
      <c r="AA668">
        <v>0</v>
      </c>
      <c r="AB668">
        <v>14</v>
      </c>
      <c r="AC668">
        <v>39517.459799999997</v>
      </c>
      <c r="AD668">
        <v>14</v>
      </c>
      <c r="AE668">
        <v>39517.459799999997</v>
      </c>
      <c r="AF668">
        <v>14</v>
      </c>
      <c r="AG668">
        <v>39517.459799999997</v>
      </c>
      <c r="AH668">
        <v>0</v>
      </c>
    </row>
    <row r="669" spans="1:34" x14ac:dyDescent="0.3">
      <c r="A669" t="s">
        <v>3213</v>
      </c>
      <c r="B669" t="s">
        <v>2310</v>
      </c>
      <c r="C669" t="s">
        <v>4968</v>
      </c>
      <c r="D669" t="s">
        <v>522</v>
      </c>
      <c r="E669" t="s">
        <v>1501</v>
      </c>
      <c r="F669" t="s">
        <v>5332</v>
      </c>
      <c r="G669">
        <v>2324</v>
      </c>
      <c r="H669" s="15">
        <v>17</v>
      </c>
      <c r="I669">
        <v>39514</v>
      </c>
      <c r="J669">
        <v>0</v>
      </c>
      <c r="K669">
        <v>0</v>
      </c>
      <c r="L669">
        <v>0</v>
      </c>
      <c r="M669">
        <v>0</v>
      </c>
      <c r="N669">
        <v>9</v>
      </c>
      <c r="O669">
        <v>20919</v>
      </c>
      <c r="P669">
        <v>8</v>
      </c>
      <c r="Q669">
        <v>18595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</row>
    <row r="670" spans="1:34" x14ac:dyDescent="0.3">
      <c r="A670" t="s">
        <v>2364</v>
      </c>
      <c r="B670" t="s">
        <v>1649</v>
      </c>
      <c r="C670" t="s">
        <v>4865</v>
      </c>
      <c r="D670" t="s">
        <v>522</v>
      </c>
      <c r="E670" t="s">
        <v>1646</v>
      </c>
      <c r="F670" t="s">
        <v>5029</v>
      </c>
      <c r="G670">
        <v>4370</v>
      </c>
      <c r="H670" s="15">
        <v>9</v>
      </c>
      <c r="I670">
        <v>39327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9</v>
      </c>
      <c r="S670">
        <v>39327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9</v>
      </c>
      <c r="AC670">
        <v>39327.1659</v>
      </c>
      <c r="AD670">
        <v>0</v>
      </c>
      <c r="AE670">
        <v>0</v>
      </c>
      <c r="AF670">
        <v>0</v>
      </c>
      <c r="AG670">
        <v>0</v>
      </c>
      <c r="AH670">
        <v>0</v>
      </c>
    </row>
    <row r="671" spans="1:34" x14ac:dyDescent="0.3">
      <c r="A671" t="s">
        <v>2453</v>
      </c>
      <c r="B671" t="s">
        <v>2310</v>
      </c>
      <c r="C671" t="s">
        <v>4968</v>
      </c>
      <c r="D671" t="s">
        <v>522</v>
      </c>
      <c r="E671" t="s">
        <v>1501</v>
      </c>
      <c r="F671" t="s">
        <v>5416</v>
      </c>
      <c r="G671">
        <v>490</v>
      </c>
      <c r="H671" s="15">
        <v>80</v>
      </c>
      <c r="I671">
        <v>39165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80</v>
      </c>
      <c r="Y671">
        <v>39165</v>
      </c>
      <c r="Z671">
        <v>0</v>
      </c>
      <c r="AA671">
        <v>0</v>
      </c>
      <c r="AB671">
        <v>80</v>
      </c>
      <c r="AC671">
        <v>39164.567999999999</v>
      </c>
      <c r="AD671">
        <v>80</v>
      </c>
      <c r="AE671">
        <v>39164.567999999999</v>
      </c>
      <c r="AF671">
        <v>80</v>
      </c>
      <c r="AG671">
        <v>39164.567999999999</v>
      </c>
      <c r="AH671">
        <v>39164.567999999999</v>
      </c>
    </row>
    <row r="672" spans="1:34" x14ac:dyDescent="0.3">
      <c r="A672" t="s">
        <v>5348</v>
      </c>
      <c r="B672" t="s">
        <v>1645</v>
      </c>
      <c r="C672" t="s">
        <v>4905</v>
      </c>
      <c r="D672" t="s">
        <v>522</v>
      </c>
      <c r="E672" t="s">
        <v>1646</v>
      </c>
      <c r="F672" t="s">
        <v>5349</v>
      </c>
      <c r="G672">
        <v>642</v>
      </c>
      <c r="H672" s="15">
        <v>61</v>
      </c>
      <c r="I672">
        <v>39158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61</v>
      </c>
      <c r="Q672">
        <v>39158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</row>
    <row r="673" spans="1:34" x14ac:dyDescent="0.3">
      <c r="A673" t="s">
        <v>10783</v>
      </c>
      <c r="B673" t="s">
        <v>1656</v>
      </c>
      <c r="C673" t="s">
        <v>4910</v>
      </c>
      <c r="D673" t="s">
        <v>522</v>
      </c>
      <c r="E673" t="s">
        <v>1657</v>
      </c>
      <c r="F673" t="s">
        <v>10784</v>
      </c>
      <c r="G673">
        <v>19481</v>
      </c>
      <c r="H673" s="15">
        <v>2</v>
      </c>
      <c r="I673">
        <v>38961</v>
      </c>
      <c r="J673">
        <v>0</v>
      </c>
      <c r="K673">
        <v>0</v>
      </c>
      <c r="L673">
        <v>2</v>
      </c>
      <c r="M673">
        <v>38961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</row>
    <row r="674" spans="1:34" x14ac:dyDescent="0.3">
      <c r="A674" t="s">
        <v>3276</v>
      </c>
      <c r="B674" t="s">
        <v>1631</v>
      </c>
      <c r="C674" t="s">
        <v>4953</v>
      </c>
      <c r="D674" t="s">
        <v>522</v>
      </c>
      <c r="E674" t="s">
        <v>1501</v>
      </c>
      <c r="F674" t="s">
        <v>5417</v>
      </c>
      <c r="G674">
        <v>3243</v>
      </c>
      <c r="H674" s="15">
        <v>12</v>
      </c>
      <c r="I674">
        <v>38915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12</v>
      </c>
      <c r="W674">
        <v>38915</v>
      </c>
      <c r="X674">
        <v>0</v>
      </c>
      <c r="Y674">
        <v>0</v>
      </c>
      <c r="Z674">
        <v>0</v>
      </c>
      <c r="AA674">
        <v>0</v>
      </c>
      <c r="AB674">
        <v>12</v>
      </c>
      <c r="AC674">
        <v>38915.370000000003</v>
      </c>
      <c r="AD674">
        <v>12</v>
      </c>
      <c r="AE674">
        <v>38915.370000000003</v>
      </c>
      <c r="AF674">
        <v>12</v>
      </c>
      <c r="AG674">
        <v>38915.370000000003</v>
      </c>
      <c r="AH674">
        <v>0</v>
      </c>
    </row>
    <row r="675" spans="1:34" x14ac:dyDescent="0.3">
      <c r="A675" t="s">
        <v>5655</v>
      </c>
      <c r="B675" t="s">
        <v>1667</v>
      </c>
      <c r="C675" t="s">
        <v>5559</v>
      </c>
      <c r="D675" t="s">
        <v>522</v>
      </c>
      <c r="E675" t="s">
        <v>1668</v>
      </c>
      <c r="F675" t="s">
        <v>5656</v>
      </c>
      <c r="G675">
        <v>440</v>
      </c>
      <c r="H675" s="15">
        <v>88</v>
      </c>
      <c r="I675">
        <v>38764</v>
      </c>
      <c r="J675">
        <v>0</v>
      </c>
      <c r="K675">
        <v>0</v>
      </c>
      <c r="L675">
        <v>0</v>
      </c>
      <c r="M675">
        <v>0</v>
      </c>
      <c r="N675">
        <v>70</v>
      </c>
      <c r="O675">
        <v>30835</v>
      </c>
      <c r="P675">
        <v>0</v>
      </c>
      <c r="Q675">
        <v>0</v>
      </c>
      <c r="R675">
        <v>18</v>
      </c>
      <c r="S675">
        <v>7929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18</v>
      </c>
      <c r="AC675">
        <v>7928.9333999999999</v>
      </c>
      <c r="AD675">
        <v>0</v>
      </c>
      <c r="AE675">
        <v>0</v>
      </c>
      <c r="AF675">
        <v>0</v>
      </c>
      <c r="AG675">
        <v>0</v>
      </c>
      <c r="AH675">
        <v>0</v>
      </c>
    </row>
    <row r="676" spans="1:34" x14ac:dyDescent="0.3">
      <c r="A676" t="s">
        <v>5535</v>
      </c>
      <c r="B676" t="s">
        <v>2130</v>
      </c>
      <c r="C676" t="s">
        <v>4990</v>
      </c>
      <c r="D676" t="s">
        <v>522</v>
      </c>
      <c r="E676" t="s">
        <v>1501</v>
      </c>
      <c r="F676" t="s">
        <v>5536</v>
      </c>
      <c r="G676">
        <v>5530</v>
      </c>
      <c r="H676" s="15">
        <v>7</v>
      </c>
      <c r="I676">
        <v>38713</v>
      </c>
      <c r="J676">
        <v>0</v>
      </c>
      <c r="K676">
        <v>0</v>
      </c>
      <c r="L676">
        <v>0</v>
      </c>
      <c r="M676">
        <v>0</v>
      </c>
      <c r="N676">
        <v>5</v>
      </c>
      <c r="O676">
        <v>27652</v>
      </c>
      <c r="P676">
        <v>0</v>
      </c>
      <c r="Q676">
        <v>0</v>
      </c>
      <c r="R676">
        <v>2</v>
      </c>
      <c r="S676">
        <v>11061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2</v>
      </c>
      <c r="AC676">
        <v>11060.832</v>
      </c>
      <c r="AD676">
        <v>0</v>
      </c>
      <c r="AE676">
        <v>0</v>
      </c>
      <c r="AF676">
        <v>0</v>
      </c>
      <c r="AG676">
        <v>0</v>
      </c>
      <c r="AH676">
        <v>0</v>
      </c>
    </row>
    <row r="677" spans="1:34" x14ac:dyDescent="0.3">
      <c r="A677" t="s">
        <v>10775</v>
      </c>
      <c r="B677" t="s">
        <v>2780</v>
      </c>
      <c r="C677" t="s">
        <v>4875</v>
      </c>
      <c r="D677" t="s">
        <v>522</v>
      </c>
      <c r="E677" t="s">
        <v>1597</v>
      </c>
      <c r="F677" t="s">
        <v>10776</v>
      </c>
      <c r="G677">
        <v>9672</v>
      </c>
      <c r="H677" s="15">
        <v>4</v>
      </c>
      <c r="I677">
        <v>38688</v>
      </c>
      <c r="J677">
        <v>4</v>
      </c>
      <c r="K677">
        <v>38688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</row>
    <row r="678" spans="1:34" x14ac:dyDescent="0.3">
      <c r="A678" t="s">
        <v>551</v>
      </c>
      <c r="B678" t="s">
        <v>262</v>
      </c>
      <c r="C678" t="s">
        <v>4899</v>
      </c>
      <c r="D678" t="s">
        <v>522</v>
      </c>
      <c r="E678" t="s">
        <v>523</v>
      </c>
      <c r="F678" t="s">
        <v>5342</v>
      </c>
      <c r="G678">
        <v>241</v>
      </c>
      <c r="H678" s="15">
        <v>160</v>
      </c>
      <c r="I678">
        <v>38570</v>
      </c>
      <c r="J678">
        <v>0</v>
      </c>
      <c r="K678">
        <v>0</v>
      </c>
      <c r="L678">
        <v>0</v>
      </c>
      <c r="M678">
        <v>0</v>
      </c>
      <c r="N678">
        <v>160</v>
      </c>
      <c r="O678">
        <v>38570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</row>
    <row r="679" spans="1:34" x14ac:dyDescent="0.3">
      <c r="A679" t="s">
        <v>11516</v>
      </c>
      <c r="B679" t="s">
        <v>1656</v>
      </c>
      <c r="C679" t="s">
        <v>4910</v>
      </c>
      <c r="D679" t="s">
        <v>522</v>
      </c>
      <c r="E679" t="s">
        <v>1657</v>
      </c>
      <c r="F679" t="s">
        <v>11517</v>
      </c>
      <c r="G679">
        <v>19240</v>
      </c>
      <c r="H679" s="15">
        <v>2</v>
      </c>
      <c r="I679">
        <v>38480</v>
      </c>
      <c r="J679">
        <v>2</v>
      </c>
      <c r="K679">
        <v>38480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</row>
    <row r="680" spans="1:34" x14ac:dyDescent="0.3">
      <c r="A680" t="s">
        <v>2878</v>
      </c>
      <c r="B680" t="s">
        <v>2780</v>
      </c>
      <c r="C680" t="s">
        <v>4875</v>
      </c>
      <c r="D680" t="s">
        <v>522</v>
      </c>
      <c r="E680" t="s">
        <v>1597</v>
      </c>
      <c r="F680" t="s">
        <v>5420</v>
      </c>
      <c r="G680">
        <v>19223</v>
      </c>
      <c r="H680" s="15">
        <v>2</v>
      </c>
      <c r="I680">
        <v>38446</v>
      </c>
      <c r="J680">
        <v>1</v>
      </c>
      <c r="K680">
        <v>19223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1</v>
      </c>
      <c r="W680">
        <v>19223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19223.23</v>
      </c>
      <c r="AD680">
        <v>1</v>
      </c>
      <c r="AE680">
        <v>19223.23</v>
      </c>
      <c r="AF680">
        <v>1</v>
      </c>
      <c r="AG680">
        <v>19223.23</v>
      </c>
      <c r="AH680">
        <v>0</v>
      </c>
    </row>
    <row r="681" spans="1:34" x14ac:dyDescent="0.3">
      <c r="A681" t="s">
        <v>3767</v>
      </c>
      <c r="B681" t="s">
        <v>120</v>
      </c>
      <c r="C681" t="s">
        <v>4864</v>
      </c>
      <c r="D681" t="s">
        <v>522</v>
      </c>
      <c r="E681" t="s">
        <v>523</v>
      </c>
      <c r="F681" t="s">
        <v>5421</v>
      </c>
      <c r="G681">
        <v>890</v>
      </c>
      <c r="H681" s="15">
        <v>43</v>
      </c>
      <c r="I681">
        <v>38266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6</v>
      </c>
      <c r="Q681">
        <v>5339</v>
      </c>
      <c r="R681">
        <v>37</v>
      </c>
      <c r="S681">
        <v>32926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37</v>
      </c>
      <c r="AC681">
        <v>32926.340700000001</v>
      </c>
      <c r="AD681">
        <v>0</v>
      </c>
      <c r="AE681">
        <v>0</v>
      </c>
      <c r="AF681">
        <v>0</v>
      </c>
      <c r="AG681">
        <v>0</v>
      </c>
      <c r="AH681">
        <v>0</v>
      </c>
    </row>
    <row r="682" spans="1:34" x14ac:dyDescent="0.3">
      <c r="A682" t="s">
        <v>1611</v>
      </c>
      <c r="B682" t="s">
        <v>1612</v>
      </c>
      <c r="C682" t="s">
        <v>4937</v>
      </c>
      <c r="D682" t="s">
        <v>522</v>
      </c>
      <c r="E682" t="s">
        <v>1613</v>
      </c>
      <c r="F682" t="s">
        <v>5077</v>
      </c>
      <c r="G682">
        <v>1908</v>
      </c>
      <c r="H682" s="15">
        <v>20</v>
      </c>
      <c r="I682">
        <v>38157</v>
      </c>
      <c r="J682">
        <v>0</v>
      </c>
      <c r="K682">
        <v>0</v>
      </c>
      <c r="L682">
        <v>0</v>
      </c>
      <c r="M682">
        <v>0</v>
      </c>
      <c r="N682">
        <v>20</v>
      </c>
      <c r="O682">
        <v>38157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</row>
    <row r="683" spans="1:34" x14ac:dyDescent="0.3">
      <c r="A683" t="s">
        <v>2761</v>
      </c>
      <c r="B683" t="s">
        <v>4884</v>
      </c>
      <c r="C683" t="s">
        <v>4885</v>
      </c>
      <c r="D683" t="s">
        <v>522</v>
      </c>
      <c r="E683" t="s">
        <v>1600</v>
      </c>
      <c r="F683" t="s">
        <v>6424</v>
      </c>
      <c r="G683">
        <v>4229</v>
      </c>
      <c r="H683" s="15">
        <v>9</v>
      </c>
      <c r="I683">
        <v>38062</v>
      </c>
      <c r="J683">
        <v>3</v>
      </c>
      <c r="K683">
        <v>12687</v>
      </c>
      <c r="L683">
        <v>1</v>
      </c>
      <c r="M683">
        <v>4229</v>
      </c>
      <c r="N683">
        <v>5</v>
      </c>
      <c r="O683">
        <v>21146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</row>
    <row r="684" spans="1:34" x14ac:dyDescent="0.3">
      <c r="A684" t="s">
        <v>3172</v>
      </c>
      <c r="B684" t="s">
        <v>2310</v>
      </c>
      <c r="C684" t="s">
        <v>4968</v>
      </c>
      <c r="D684" t="s">
        <v>522</v>
      </c>
      <c r="E684" t="s">
        <v>1501</v>
      </c>
      <c r="F684" t="s">
        <v>5320</v>
      </c>
      <c r="G684">
        <v>3160</v>
      </c>
      <c r="H684" s="15">
        <v>12</v>
      </c>
      <c r="I684">
        <v>37925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5</v>
      </c>
      <c r="W684">
        <v>15802</v>
      </c>
      <c r="X684">
        <v>7</v>
      </c>
      <c r="Y684">
        <v>22123</v>
      </c>
      <c r="Z684">
        <v>0</v>
      </c>
      <c r="AA684">
        <v>0</v>
      </c>
      <c r="AB684">
        <v>12</v>
      </c>
      <c r="AC684">
        <v>37925.2212</v>
      </c>
      <c r="AD684">
        <v>12</v>
      </c>
      <c r="AE684">
        <v>37925.2212</v>
      </c>
      <c r="AF684">
        <v>12</v>
      </c>
      <c r="AG684">
        <v>37925.2212</v>
      </c>
      <c r="AH684">
        <v>22123.045699999999</v>
      </c>
    </row>
    <row r="685" spans="1:34" x14ac:dyDescent="0.3">
      <c r="A685" t="s">
        <v>700</v>
      </c>
      <c r="B685" t="s">
        <v>120</v>
      </c>
      <c r="C685" t="s">
        <v>4864</v>
      </c>
      <c r="D685" t="s">
        <v>522</v>
      </c>
      <c r="E685" t="s">
        <v>523</v>
      </c>
      <c r="F685" t="s">
        <v>5097</v>
      </c>
      <c r="G685">
        <v>676</v>
      </c>
      <c r="H685" s="15">
        <v>56</v>
      </c>
      <c r="I685">
        <v>37880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676</v>
      </c>
      <c r="R685">
        <v>55</v>
      </c>
      <c r="S685">
        <v>37203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55</v>
      </c>
      <c r="AC685">
        <v>37203.127500000002</v>
      </c>
      <c r="AD685">
        <v>0</v>
      </c>
      <c r="AE685">
        <v>0</v>
      </c>
      <c r="AF685">
        <v>0</v>
      </c>
      <c r="AG685">
        <v>0</v>
      </c>
      <c r="AH685">
        <v>0</v>
      </c>
    </row>
    <row r="686" spans="1:34" x14ac:dyDescent="0.3">
      <c r="A686" t="s">
        <v>10161</v>
      </c>
      <c r="B686" t="s">
        <v>262</v>
      </c>
      <c r="C686" t="s">
        <v>4899</v>
      </c>
      <c r="D686" t="s">
        <v>522</v>
      </c>
      <c r="E686" t="s">
        <v>523</v>
      </c>
      <c r="F686" t="s">
        <v>10162</v>
      </c>
      <c r="G686">
        <v>4208</v>
      </c>
      <c r="H686" s="15">
        <v>9</v>
      </c>
      <c r="I686">
        <v>37876</v>
      </c>
      <c r="J686">
        <v>0</v>
      </c>
      <c r="K686">
        <v>0</v>
      </c>
      <c r="L686">
        <v>0</v>
      </c>
      <c r="M686">
        <v>0</v>
      </c>
      <c r="N686">
        <v>9</v>
      </c>
      <c r="O686">
        <v>37876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</row>
    <row r="687" spans="1:34" x14ac:dyDescent="0.3">
      <c r="A687" t="s">
        <v>3018</v>
      </c>
      <c r="B687" t="s">
        <v>1918</v>
      </c>
      <c r="C687" t="s">
        <v>4976</v>
      </c>
      <c r="D687" t="s">
        <v>522</v>
      </c>
      <c r="E687" t="s">
        <v>1597</v>
      </c>
      <c r="F687" t="s">
        <v>5423</v>
      </c>
      <c r="G687">
        <v>37747</v>
      </c>
      <c r="H687" s="15">
        <v>1</v>
      </c>
      <c r="I687">
        <v>37747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37747</v>
      </c>
      <c r="Z687">
        <v>0</v>
      </c>
      <c r="AA687">
        <v>0</v>
      </c>
      <c r="AB687">
        <v>1</v>
      </c>
      <c r="AC687">
        <v>37747.415800000002</v>
      </c>
      <c r="AD687">
        <v>1</v>
      </c>
      <c r="AE687">
        <v>37747.415800000002</v>
      </c>
      <c r="AF687">
        <v>1</v>
      </c>
      <c r="AG687">
        <v>37747.415800000002</v>
      </c>
      <c r="AH687">
        <v>37747.415800000002</v>
      </c>
    </row>
    <row r="688" spans="1:34" x14ac:dyDescent="0.3">
      <c r="A688" t="s">
        <v>2474</v>
      </c>
      <c r="B688" t="s">
        <v>2310</v>
      </c>
      <c r="C688" t="s">
        <v>4968</v>
      </c>
      <c r="D688" t="s">
        <v>522</v>
      </c>
      <c r="E688" t="s">
        <v>1501</v>
      </c>
      <c r="F688" t="s">
        <v>5219</v>
      </c>
      <c r="G688">
        <v>725</v>
      </c>
      <c r="H688" s="15">
        <v>52</v>
      </c>
      <c r="I688">
        <v>37708</v>
      </c>
      <c r="J688">
        <v>0</v>
      </c>
      <c r="K688">
        <v>0</v>
      </c>
      <c r="L688">
        <v>4</v>
      </c>
      <c r="M688">
        <v>2901</v>
      </c>
      <c r="N688">
        <v>0</v>
      </c>
      <c r="O688">
        <v>0</v>
      </c>
      <c r="P688">
        <v>17</v>
      </c>
      <c r="Q688">
        <v>12328</v>
      </c>
      <c r="R688">
        <v>0</v>
      </c>
      <c r="S688">
        <v>0</v>
      </c>
      <c r="T688">
        <v>31</v>
      </c>
      <c r="U688">
        <v>22480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31</v>
      </c>
      <c r="AC688">
        <v>22479.991000000002</v>
      </c>
      <c r="AD688">
        <v>31</v>
      </c>
      <c r="AE688">
        <v>22479.991000000002</v>
      </c>
      <c r="AF688">
        <v>0</v>
      </c>
      <c r="AG688">
        <v>0</v>
      </c>
      <c r="AH688">
        <v>0</v>
      </c>
    </row>
    <row r="689" spans="1:34" x14ac:dyDescent="0.3">
      <c r="A689" t="s">
        <v>2876</v>
      </c>
      <c r="B689" t="s">
        <v>2780</v>
      </c>
      <c r="C689" t="s">
        <v>4875</v>
      </c>
      <c r="D689" t="s">
        <v>522</v>
      </c>
      <c r="E689" t="s">
        <v>1597</v>
      </c>
      <c r="F689" t="s">
        <v>5350</v>
      </c>
      <c r="G689">
        <v>1870</v>
      </c>
      <c r="H689" s="15">
        <v>20</v>
      </c>
      <c r="I689">
        <v>37392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20</v>
      </c>
      <c r="Y689">
        <v>37392</v>
      </c>
      <c r="Z689">
        <v>0</v>
      </c>
      <c r="AA689">
        <v>0</v>
      </c>
      <c r="AB689">
        <v>20</v>
      </c>
      <c r="AC689">
        <v>37391.64</v>
      </c>
      <c r="AD689">
        <v>20</v>
      </c>
      <c r="AE689">
        <v>37391.64</v>
      </c>
      <c r="AF689">
        <v>20</v>
      </c>
      <c r="AG689">
        <v>37391.64</v>
      </c>
      <c r="AH689">
        <v>37391.64</v>
      </c>
    </row>
    <row r="690" spans="1:34" x14ac:dyDescent="0.3">
      <c r="A690" t="s">
        <v>10182</v>
      </c>
      <c r="B690" t="s">
        <v>2210</v>
      </c>
      <c r="C690" t="s">
        <v>4887</v>
      </c>
      <c r="D690" t="s">
        <v>563</v>
      </c>
      <c r="E690" t="s">
        <v>2211</v>
      </c>
      <c r="F690" t="s">
        <v>6228</v>
      </c>
      <c r="G690">
        <v>6213</v>
      </c>
      <c r="H690" s="15">
        <v>6</v>
      </c>
      <c r="I690">
        <v>37277</v>
      </c>
      <c r="J690">
        <v>0</v>
      </c>
      <c r="K690">
        <v>0</v>
      </c>
      <c r="L690">
        <v>0</v>
      </c>
      <c r="M690">
        <v>0</v>
      </c>
      <c r="N690">
        <v>6</v>
      </c>
      <c r="O690">
        <v>37277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</row>
    <row r="691" spans="1:34" x14ac:dyDescent="0.3">
      <c r="A691" t="s">
        <v>10787</v>
      </c>
      <c r="B691" t="s">
        <v>2210</v>
      </c>
      <c r="C691" t="s">
        <v>4887</v>
      </c>
      <c r="D691" t="s">
        <v>522</v>
      </c>
      <c r="E691" t="s">
        <v>2211</v>
      </c>
      <c r="F691" t="s">
        <v>10788</v>
      </c>
      <c r="G691">
        <v>37238</v>
      </c>
      <c r="H691" s="15">
        <v>1</v>
      </c>
      <c r="I691">
        <v>37238</v>
      </c>
      <c r="J691">
        <v>0</v>
      </c>
      <c r="K691">
        <v>0</v>
      </c>
      <c r="L691">
        <v>1</v>
      </c>
      <c r="M691">
        <v>37238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</row>
    <row r="692" spans="1:34" x14ac:dyDescent="0.3">
      <c r="A692" t="s">
        <v>10791</v>
      </c>
      <c r="B692" t="s">
        <v>1656</v>
      </c>
      <c r="C692" t="s">
        <v>4910</v>
      </c>
      <c r="D692" t="s">
        <v>563</v>
      </c>
      <c r="E692" t="s">
        <v>1657</v>
      </c>
      <c r="F692" t="s">
        <v>10792</v>
      </c>
      <c r="G692">
        <v>18431</v>
      </c>
      <c r="H692" s="15">
        <v>2</v>
      </c>
      <c r="I692">
        <v>36862</v>
      </c>
      <c r="J692">
        <v>0</v>
      </c>
      <c r="K692">
        <v>0</v>
      </c>
      <c r="L692">
        <v>2</v>
      </c>
      <c r="M692">
        <v>36862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</row>
    <row r="693" spans="1:34" x14ac:dyDescent="0.3">
      <c r="A693" t="s">
        <v>2766</v>
      </c>
      <c r="B693" t="s">
        <v>4884</v>
      </c>
      <c r="C693" t="s">
        <v>4885</v>
      </c>
      <c r="D693" t="s">
        <v>522</v>
      </c>
      <c r="E693" t="s">
        <v>1600</v>
      </c>
      <c r="F693" t="s">
        <v>5238</v>
      </c>
      <c r="G693">
        <v>3332</v>
      </c>
      <c r="H693" s="15">
        <v>11</v>
      </c>
      <c r="I693">
        <v>36653</v>
      </c>
      <c r="J693">
        <v>9</v>
      </c>
      <c r="K693">
        <v>29989</v>
      </c>
      <c r="L693">
        <v>2</v>
      </c>
      <c r="M693">
        <v>6664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</row>
    <row r="694" spans="1:34" x14ac:dyDescent="0.3">
      <c r="A694" t="s">
        <v>2051</v>
      </c>
      <c r="B694" t="s">
        <v>1740</v>
      </c>
      <c r="C694" t="s">
        <v>5187</v>
      </c>
      <c r="D694" t="s">
        <v>522</v>
      </c>
      <c r="E694" t="s">
        <v>1668</v>
      </c>
      <c r="F694" t="s">
        <v>5363</v>
      </c>
      <c r="G694">
        <v>3331</v>
      </c>
      <c r="H694" s="15">
        <v>11</v>
      </c>
      <c r="I694">
        <v>36641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11</v>
      </c>
      <c r="S694">
        <v>36641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11</v>
      </c>
      <c r="AC694">
        <v>36641.244200000001</v>
      </c>
      <c r="AD694">
        <v>0</v>
      </c>
      <c r="AE694">
        <v>0</v>
      </c>
      <c r="AF694">
        <v>0</v>
      </c>
      <c r="AG694">
        <v>0</v>
      </c>
      <c r="AH694">
        <v>0</v>
      </c>
    </row>
    <row r="695" spans="1:34" x14ac:dyDescent="0.3">
      <c r="A695" t="s">
        <v>5551</v>
      </c>
      <c r="B695" t="s">
        <v>1641</v>
      </c>
      <c r="C695" t="s">
        <v>5232</v>
      </c>
      <c r="D695" t="s">
        <v>522</v>
      </c>
      <c r="E695" t="s">
        <v>1603</v>
      </c>
      <c r="F695" t="s">
        <v>5552</v>
      </c>
      <c r="G695">
        <v>268</v>
      </c>
      <c r="H695" s="15">
        <v>136</v>
      </c>
      <c r="I695">
        <v>36421</v>
      </c>
      <c r="J695">
        <v>0</v>
      </c>
      <c r="K695">
        <v>0</v>
      </c>
      <c r="L695">
        <v>0</v>
      </c>
      <c r="M695">
        <v>0</v>
      </c>
      <c r="N695">
        <v>127</v>
      </c>
      <c r="O695">
        <v>34011</v>
      </c>
      <c r="P695">
        <v>9</v>
      </c>
      <c r="Q695">
        <v>2410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</row>
    <row r="696" spans="1:34" x14ac:dyDescent="0.3">
      <c r="A696" t="s">
        <v>7477</v>
      </c>
      <c r="B696" t="s">
        <v>1542</v>
      </c>
      <c r="C696" t="s">
        <v>5083</v>
      </c>
      <c r="D696" t="s">
        <v>522</v>
      </c>
      <c r="E696" t="s">
        <v>565</v>
      </c>
      <c r="F696" t="s">
        <v>10255</v>
      </c>
      <c r="G696">
        <v>399</v>
      </c>
      <c r="H696" s="15">
        <v>91</v>
      </c>
      <c r="I696">
        <v>36346</v>
      </c>
      <c r="J696">
        <v>0</v>
      </c>
      <c r="K696">
        <v>0</v>
      </c>
      <c r="L696">
        <v>50</v>
      </c>
      <c r="M696">
        <v>19970</v>
      </c>
      <c r="N696">
        <v>41</v>
      </c>
      <c r="O696">
        <v>16376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</row>
    <row r="697" spans="1:34" x14ac:dyDescent="0.3">
      <c r="A697" t="s">
        <v>1554</v>
      </c>
      <c r="B697" t="s">
        <v>1542</v>
      </c>
      <c r="C697" t="s">
        <v>5083</v>
      </c>
      <c r="D697" t="s">
        <v>522</v>
      </c>
      <c r="E697" t="s">
        <v>565</v>
      </c>
      <c r="F697" t="s">
        <v>5578</v>
      </c>
      <c r="G697">
        <v>362</v>
      </c>
      <c r="H697" s="15">
        <v>100</v>
      </c>
      <c r="I697">
        <v>36236</v>
      </c>
      <c r="J697">
        <v>0</v>
      </c>
      <c r="K697">
        <v>0</v>
      </c>
      <c r="L697">
        <v>100</v>
      </c>
      <c r="M697">
        <v>36236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</row>
    <row r="698" spans="1:34" x14ac:dyDescent="0.3">
      <c r="A698" t="s">
        <v>10795</v>
      </c>
      <c r="B698" t="s">
        <v>2031</v>
      </c>
      <c r="C698" t="s">
        <v>4880</v>
      </c>
      <c r="D698" t="s">
        <v>541</v>
      </c>
      <c r="E698" t="s">
        <v>2032</v>
      </c>
      <c r="F698" t="s">
        <v>10796</v>
      </c>
      <c r="G698">
        <v>903</v>
      </c>
      <c r="H698" s="15">
        <v>40</v>
      </c>
      <c r="I698">
        <v>36117</v>
      </c>
      <c r="J698">
        <v>0</v>
      </c>
      <c r="K698">
        <v>0</v>
      </c>
      <c r="L698">
        <v>0</v>
      </c>
      <c r="M698">
        <v>0</v>
      </c>
      <c r="N698">
        <v>15</v>
      </c>
      <c r="O698">
        <v>13544</v>
      </c>
      <c r="P698">
        <v>25</v>
      </c>
      <c r="Q698">
        <v>22573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</row>
    <row r="699" spans="1:34" x14ac:dyDescent="0.3">
      <c r="A699" t="s">
        <v>720</v>
      </c>
      <c r="B699" t="s">
        <v>262</v>
      </c>
      <c r="C699" t="s">
        <v>4899</v>
      </c>
      <c r="D699" t="s">
        <v>522</v>
      </c>
      <c r="E699" t="s">
        <v>523</v>
      </c>
      <c r="F699" t="s">
        <v>5376</v>
      </c>
      <c r="G699">
        <v>4447</v>
      </c>
      <c r="H699" s="15">
        <v>8</v>
      </c>
      <c r="I699">
        <v>35575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8</v>
      </c>
      <c r="Q699">
        <v>35575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</row>
    <row r="700" spans="1:34" x14ac:dyDescent="0.3">
      <c r="A700" t="s">
        <v>2743</v>
      </c>
      <c r="B700" t="s">
        <v>4884</v>
      </c>
      <c r="C700" t="s">
        <v>4885</v>
      </c>
      <c r="D700" t="s">
        <v>522</v>
      </c>
      <c r="E700" t="s">
        <v>1600</v>
      </c>
      <c r="F700" t="s">
        <v>5094</v>
      </c>
      <c r="G700">
        <v>5924</v>
      </c>
      <c r="H700" s="15">
        <v>6</v>
      </c>
      <c r="I700">
        <v>35543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6</v>
      </c>
      <c r="U700">
        <v>35543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6</v>
      </c>
      <c r="AC700">
        <v>35543.483999999997</v>
      </c>
      <c r="AD700">
        <v>6</v>
      </c>
      <c r="AE700">
        <v>35543.483999999997</v>
      </c>
      <c r="AF700">
        <v>0</v>
      </c>
      <c r="AG700">
        <v>0</v>
      </c>
      <c r="AH700">
        <v>0</v>
      </c>
    </row>
    <row r="701" spans="1:34" x14ac:dyDescent="0.3">
      <c r="A701" t="s">
        <v>709</v>
      </c>
      <c r="B701" t="s">
        <v>262</v>
      </c>
      <c r="C701" t="s">
        <v>4899</v>
      </c>
      <c r="D701" t="s">
        <v>522</v>
      </c>
      <c r="E701" t="s">
        <v>523</v>
      </c>
      <c r="F701" t="s">
        <v>5438</v>
      </c>
      <c r="G701">
        <v>1183</v>
      </c>
      <c r="H701" s="15">
        <v>30</v>
      </c>
      <c r="I701">
        <v>35504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30</v>
      </c>
      <c r="W701">
        <v>35504</v>
      </c>
      <c r="X701">
        <v>0</v>
      </c>
      <c r="Y701">
        <v>0</v>
      </c>
      <c r="Z701">
        <v>0</v>
      </c>
      <c r="AA701">
        <v>0</v>
      </c>
      <c r="AB701">
        <v>30</v>
      </c>
      <c r="AC701">
        <v>35504.04</v>
      </c>
      <c r="AD701">
        <v>30</v>
      </c>
      <c r="AE701">
        <v>35504.04</v>
      </c>
      <c r="AF701">
        <v>30</v>
      </c>
      <c r="AG701">
        <v>35504.04</v>
      </c>
      <c r="AH701">
        <v>0</v>
      </c>
    </row>
    <row r="702" spans="1:34" x14ac:dyDescent="0.3">
      <c r="A702" t="s">
        <v>225</v>
      </c>
      <c r="B702" t="s">
        <v>120</v>
      </c>
      <c r="C702" t="s">
        <v>4864</v>
      </c>
      <c r="D702" t="s">
        <v>522</v>
      </c>
      <c r="E702" t="s">
        <v>523</v>
      </c>
      <c r="F702" t="s">
        <v>5387</v>
      </c>
      <c r="G702">
        <v>2363</v>
      </c>
      <c r="H702" s="15">
        <v>15</v>
      </c>
      <c r="I702">
        <v>35440</v>
      </c>
      <c r="J702">
        <v>0</v>
      </c>
      <c r="K702">
        <v>0</v>
      </c>
      <c r="L702">
        <v>0</v>
      </c>
      <c r="M702">
        <v>0</v>
      </c>
      <c r="N702">
        <v>10</v>
      </c>
      <c r="O702">
        <v>23626</v>
      </c>
      <c r="P702">
        <v>0</v>
      </c>
      <c r="Q702">
        <v>0</v>
      </c>
      <c r="R702">
        <v>5</v>
      </c>
      <c r="S702">
        <v>11813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5</v>
      </c>
      <c r="AC702">
        <v>11813.172</v>
      </c>
      <c r="AD702">
        <v>0</v>
      </c>
      <c r="AE702">
        <v>0</v>
      </c>
      <c r="AF702">
        <v>0</v>
      </c>
      <c r="AG702">
        <v>0</v>
      </c>
      <c r="AH702">
        <v>0</v>
      </c>
    </row>
    <row r="703" spans="1:34" x14ac:dyDescent="0.3">
      <c r="A703" t="s">
        <v>5441</v>
      </c>
      <c r="B703" t="s">
        <v>2210</v>
      </c>
      <c r="C703" t="s">
        <v>4887</v>
      </c>
      <c r="D703" t="s">
        <v>563</v>
      </c>
      <c r="E703" t="s">
        <v>2211</v>
      </c>
      <c r="F703" t="s">
        <v>5442</v>
      </c>
      <c r="G703">
        <v>35</v>
      </c>
      <c r="H703" s="15">
        <v>1000</v>
      </c>
      <c r="I703">
        <v>35414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1000</v>
      </c>
      <c r="Q703">
        <v>35414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</row>
    <row r="704" spans="1:34" x14ac:dyDescent="0.3">
      <c r="A704" t="s">
        <v>2462</v>
      </c>
      <c r="B704" t="s">
        <v>2130</v>
      </c>
      <c r="C704" t="s">
        <v>4990</v>
      </c>
      <c r="D704" t="s">
        <v>522</v>
      </c>
      <c r="E704" t="s">
        <v>1501</v>
      </c>
      <c r="F704" t="s">
        <v>5443</v>
      </c>
      <c r="G704">
        <v>5900</v>
      </c>
      <c r="H704" s="15">
        <v>6</v>
      </c>
      <c r="I704">
        <v>35400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5</v>
      </c>
      <c r="W704">
        <v>29500</v>
      </c>
      <c r="X704">
        <v>1</v>
      </c>
      <c r="Y704">
        <v>5900</v>
      </c>
      <c r="Z704">
        <v>0</v>
      </c>
      <c r="AA704">
        <v>0</v>
      </c>
      <c r="AB704">
        <v>6</v>
      </c>
      <c r="AC704">
        <v>35399.8272</v>
      </c>
      <c r="AD704">
        <v>6</v>
      </c>
      <c r="AE704">
        <v>35399.8272</v>
      </c>
      <c r="AF704">
        <v>6</v>
      </c>
      <c r="AG704">
        <v>35399.8272</v>
      </c>
      <c r="AH704">
        <v>5899.9712</v>
      </c>
    </row>
    <row r="705" spans="1:34" x14ac:dyDescent="0.3">
      <c r="A705" t="s">
        <v>3017</v>
      </c>
      <c r="B705" t="s">
        <v>1918</v>
      </c>
      <c r="C705" t="s">
        <v>4976</v>
      </c>
      <c r="D705" t="s">
        <v>522</v>
      </c>
      <c r="E705" t="s">
        <v>1597</v>
      </c>
      <c r="F705" t="s">
        <v>5445</v>
      </c>
      <c r="G705">
        <v>2204</v>
      </c>
      <c r="H705" s="15">
        <v>16</v>
      </c>
      <c r="I705">
        <v>35264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16</v>
      </c>
      <c r="Y705">
        <v>35264</v>
      </c>
      <c r="Z705">
        <v>0</v>
      </c>
      <c r="AA705">
        <v>0</v>
      </c>
      <c r="AB705">
        <v>16</v>
      </c>
      <c r="AC705">
        <v>35263.928</v>
      </c>
      <c r="AD705">
        <v>16</v>
      </c>
      <c r="AE705">
        <v>35263.928</v>
      </c>
      <c r="AF705">
        <v>16</v>
      </c>
      <c r="AG705">
        <v>35263.928</v>
      </c>
      <c r="AH705">
        <v>35263.928</v>
      </c>
    </row>
    <row r="706" spans="1:34" x14ac:dyDescent="0.3">
      <c r="A706" t="s">
        <v>2896</v>
      </c>
      <c r="B706" t="s">
        <v>2780</v>
      </c>
      <c r="C706" t="s">
        <v>4875</v>
      </c>
      <c r="D706" t="s">
        <v>522</v>
      </c>
      <c r="E706" t="s">
        <v>1597</v>
      </c>
      <c r="F706" t="s">
        <v>5446</v>
      </c>
      <c r="G706">
        <v>2515</v>
      </c>
      <c r="H706" s="15">
        <v>14</v>
      </c>
      <c r="I706">
        <v>35213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14</v>
      </c>
      <c r="Y706">
        <v>35213</v>
      </c>
      <c r="Z706">
        <v>0</v>
      </c>
      <c r="AA706">
        <v>0</v>
      </c>
      <c r="AB706">
        <v>14</v>
      </c>
      <c r="AC706">
        <v>35212.877</v>
      </c>
      <c r="AD706">
        <v>14</v>
      </c>
      <c r="AE706">
        <v>35212.877</v>
      </c>
      <c r="AF706">
        <v>14</v>
      </c>
      <c r="AG706">
        <v>35212.877</v>
      </c>
      <c r="AH706">
        <v>35212.877</v>
      </c>
    </row>
    <row r="707" spans="1:34" x14ac:dyDescent="0.3">
      <c r="A707" t="s">
        <v>10245</v>
      </c>
      <c r="B707" t="s">
        <v>1500</v>
      </c>
      <c r="C707" t="s">
        <v>5480</v>
      </c>
      <c r="D707" t="s">
        <v>522</v>
      </c>
      <c r="E707" t="s">
        <v>1501</v>
      </c>
      <c r="F707" t="s">
        <v>10246</v>
      </c>
      <c r="G707">
        <v>2198</v>
      </c>
      <c r="H707" s="15">
        <v>16</v>
      </c>
      <c r="I707">
        <v>35167</v>
      </c>
      <c r="J707">
        <v>10</v>
      </c>
      <c r="K707">
        <v>21979</v>
      </c>
      <c r="L707">
        <v>0</v>
      </c>
      <c r="M707">
        <v>0</v>
      </c>
      <c r="N707">
        <v>6</v>
      </c>
      <c r="O707">
        <v>13188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</row>
    <row r="708" spans="1:34" x14ac:dyDescent="0.3">
      <c r="A708" t="s">
        <v>9850</v>
      </c>
      <c r="B708" t="s">
        <v>1542</v>
      </c>
      <c r="C708" t="s">
        <v>5083</v>
      </c>
      <c r="D708" t="s">
        <v>522</v>
      </c>
      <c r="E708" t="s">
        <v>565</v>
      </c>
      <c r="F708" t="s">
        <v>10779</v>
      </c>
      <c r="G708">
        <v>703</v>
      </c>
      <c r="H708" s="15">
        <v>50</v>
      </c>
      <c r="I708">
        <v>35138</v>
      </c>
      <c r="J708">
        <v>0</v>
      </c>
      <c r="K708">
        <v>0</v>
      </c>
      <c r="L708">
        <v>30</v>
      </c>
      <c r="M708">
        <v>21083</v>
      </c>
      <c r="N708">
        <v>20</v>
      </c>
      <c r="O708">
        <v>14055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</row>
    <row r="709" spans="1:34" x14ac:dyDescent="0.3">
      <c r="A709" t="s">
        <v>167</v>
      </c>
      <c r="B709" t="s">
        <v>120</v>
      </c>
      <c r="C709" t="s">
        <v>4864</v>
      </c>
      <c r="D709" t="s">
        <v>522</v>
      </c>
      <c r="E709" t="s">
        <v>523</v>
      </c>
      <c r="F709" t="s">
        <v>3724</v>
      </c>
      <c r="G709">
        <v>1848</v>
      </c>
      <c r="H709" s="15">
        <v>19</v>
      </c>
      <c r="I709">
        <v>35108</v>
      </c>
      <c r="J709">
        <v>0</v>
      </c>
      <c r="K709">
        <v>0</v>
      </c>
      <c r="L709">
        <v>0</v>
      </c>
      <c r="M709">
        <v>0</v>
      </c>
      <c r="N709">
        <v>19</v>
      </c>
      <c r="O709">
        <v>35108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</row>
    <row r="710" spans="1:34" x14ac:dyDescent="0.3">
      <c r="A710" t="s">
        <v>1555</v>
      </c>
      <c r="B710" t="s">
        <v>1542</v>
      </c>
      <c r="C710" t="s">
        <v>5083</v>
      </c>
      <c r="D710" t="s">
        <v>522</v>
      </c>
      <c r="E710" t="s">
        <v>565</v>
      </c>
      <c r="F710" t="s">
        <v>5578</v>
      </c>
      <c r="G710">
        <v>365</v>
      </c>
      <c r="H710" s="15">
        <v>96</v>
      </c>
      <c r="I710">
        <v>35046</v>
      </c>
      <c r="J710">
        <v>0</v>
      </c>
      <c r="K710">
        <v>0</v>
      </c>
      <c r="L710">
        <v>96</v>
      </c>
      <c r="M710">
        <v>35046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</row>
    <row r="711" spans="1:34" x14ac:dyDescent="0.3">
      <c r="A711" t="s">
        <v>827</v>
      </c>
      <c r="B711" t="s">
        <v>120</v>
      </c>
      <c r="C711" t="s">
        <v>4864</v>
      </c>
      <c r="D711" t="s">
        <v>522</v>
      </c>
      <c r="E711" t="s">
        <v>523</v>
      </c>
      <c r="F711" t="s">
        <v>5165</v>
      </c>
      <c r="G711">
        <v>602</v>
      </c>
      <c r="H711" s="15">
        <v>58</v>
      </c>
      <c r="I711">
        <v>34939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58</v>
      </c>
      <c r="W711">
        <v>34939</v>
      </c>
      <c r="X711">
        <v>0</v>
      </c>
      <c r="Y711">
        <v>0</v>
      </c>
      <c r="Z711">
        <v>0</v>
      </c>
      <c r="AA711">
        <v>0</v>
      </c>
      <c r="AB711">
        <v>58</v>
      </c>
      <c r="AC711">
        <v>34938.701200000003</v>
      </c>
      <c r="AD711">
        <v>58</v>
      </c>
      <c r="AE711">
        <v>34938.701200000003</v>
      </c>
      <c r="AF711">
        <v>58</v>
      </c>
      <c r="AG711">
        <v>34938.701200000003</v>
      </c>
      <c r="AH711">
        <v>0</v>
      </c>
    </row>
    <row r="712" spans="1:34" x14ac:dyDescent="0.3">
      <c r="A712" t="s">
        <v>1513</v>
      </c>
      <c r="B712" t="s">
        <v>1487</v>
      </c>
      <c r="C712" t="s">
        <v>5137</v>
      </c>
      <c r="D712" t="s">
        <v>522</v>
      </c>
      <c r="E712" t="s">
        <v>565</v>
      </c>
      <c r="F712" t="s">
        <v>5471</v>
      </c>
      <c r="G712">
        <v>348</v>
      </c>
      <c r="H712" s="15">
        <v>100</v>
      </c>
      <c r="I712">
        <v>34800</v>
      </c>
      <c r="J712">
        <v>0</v>
      </c>
      <c r="K712">
        <v>0</v>
      </c>
      <c r="L712">
        <v>100</v>
      </c>
      <c r="M712">
        <v>34800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</row>
    <row r="713" spans="1:34" x14ac:dyDescent="0.3">
      <c r="A713" t="s">
        <v>10186</v>
      </c>
      <c r="B713" t="s">
        <v>2287</v>
      </c>
      <c r="C713" t="s">
        <v>5406</v>
      </c>
      <c r="D713" t="s">
        <v>522</v>
      </c>
      <c r="E713" t="s">
        <v>1501</v>
      </c>
      <c r="F713" t="s">
        <v>10187</v>
      </c>
      <c r="G713">
        <v>3474</v>
      </c>
      <c r="H713" s="15">
        <v>10</v>
      </c>
      <c r="I713">
        <v>34743</v>
      </c>
      <c r="J713">
        <v>0</v>
      </c>
      <c r="K713">
        <v>0</v>
      </c>
      <c r="L713">
        <v>0</v>
      </c>
      <c r="M713">
        <v>0</v>
      </c>
      <c r="N713">
        <v>10</v>
      </c>
      <c r="O713">
        <v>34743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</row>
    <row r="714" spans="1:34" x14ac:dyDescent="0.3">
      <c r="A714" t="s">
        <v>3258</v>
      </c>
      <c r="B714" t="s">
        <v>2465</v>
      </c>
      <c r="C714" t="s">
        <v>4889</v>
      </c>
      <c r="D714" t="s">
        <v>522</v>
      </c>
      <c r="E714" t="s">
        <v>565</v>
      </c>
      <c r="F714" t="s">
        <v>5449</v>
      </c>
      <c r="G714">
        <v>11580</v>
      </c>
      <c r="H714" s="15">
        <v>3</v>
      </c>
      <c r="I714">
        <v>34740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3</v>
      </c>
      <c r="Y714">
        <v>34740</v>
      </c>
      <c r="Z714">
        <v>0</v>
      </c>
      <c r="AA714">
        <v>0</v>
      </c>
      <c r="AB714">
        <v>3</v>
      </c>
      <c r="AC714">
        <v>34740.18</v>
      </c>
      <c r="AD714">
        <v>3</v>
      </c>
      <c r="AE714">
        <v>34740.18</v>
      </c>
      <c r="AF714">
        <v>3</v>
      </c>
      <c r="AG714">
        <v>34740.18</v>
      </c>
      <c r="AH714">
        <v>34740.18</v>
      </c>
    </row>
    <row r="715" spans="1:34" x14ac:dyDescent="0.3">
      <c r="A715" t="s">
        <v>3108</v>
      </c>
      <c r="B715" t="s">
        <v>1918</v>
      </c>
      <c r="C715" t="s">
        <v>5061</v>
      </c>
      <c r="D715" t="s">
        <v>522</v>
      </c>
      <c r="E715" t="s">
        <v>1597</v>
      </c>
      <c r="F715" t="s">
        <v>5450</v>
      </c>
      <c r="G715">
        <v>34571</v>
      </c>
      <c r="H715" s="15">
        <v>1</v>
      </c>
      <c r="I715">
        <v>34571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34571</v>
      </c>
      <c r="Z715">
        <v>0</v>
      </c>
      <c r="AA715">
        <v>0</v>
      </c>
      <c r="AB715">
        <v>1</v>
      </c>
      <c r="AC715">
        <v>34570.647799999999</v>
      </c>
      <c r="AD715">
        <v>1</v>
      </c>
      <c r="AE715">
        <v>34570.647799999999</v>
      </c>
      <c r="AF715">
        <v>1</v>
      </c>
      <c r="AG715">
        <v>34570.647799999999</v>
      </c>
      <c r="AH715">
        <v>34570.647799999999</v>
      </c>
    </row>
    <row r="716" spans="1:34" x14ac:dyDescent="0.3">
      <c r="A716" t="s">
        <v>3179</v>
      </c>
      <c r="B716" t="s">
        <v>2310</v>
      </c>
      <c r="C716" t="s">
        <v>4968</v>
      </c>
      <c r="D716" t="s">
        <v>522</v>
      </c>
      <c r="E716" t="s">
        <v>1501</v>
      </c>
      <c r="F716" t="s">
        <v>4983</v>
      </c>
      <c r="G716">
        <v>3840</v>
      </c>
      <c r="H716" s="15">
        <v>9</v>
      </c>
      <c r="I716">
        <v>34556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9</v>
      </c>
      <c r="W716">
        <v>34556</v>
      </c>
      <c r="X716">
        <v>0</v>
      </c>
      <c r="Y716">
        <v>0</v>
      </c>
      <c r="Z716">
        <v>0</v>
      </c>
      <c r="AA716">
        <v>0</v>
      </c>
      <c r="AB716">
        <v>9</v>
      </c>
      <c r="AC716">
        <v>34556.009400000003</v>
      </c>
      <c r="AD716">
        <v>9</v>
      </c>
      <c r="AE716">
        <v>34556.009400000003</v>
      </c>
      <c r="AF716">
        <v>9</v>
      </c>
      <c r="AG716">
        <v>34556.009400000003</v>
      </c>
      <c r="AH716">
        <v>0</v>
      </c>
    </row>
    <row r="717" spans="1:34" x14ac:dyDescent="0.3">
      <c r="A717" t="s">
        <v>10190</v>
      </c>
      <c r="B717" t="s">
        <v>2210</v>
      </c>
      <c r="C717" t="s">
        <v>4855</v>
      </c>
      <c r="D717" t="s">
        <v>563</v>
      </c>
      <c r="E717" t="s">
        <v>2211</v>
      </c>
      <c r="F717" t="s">
        <v>10191</v>
      </c>
      <c r="G717">
        <v>34485</v>
      </c>
      <c r="H717" s="15">
        <v>1</v>
      </c>
      <c r="I717">
        <v>34485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34485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</row>
    <row r="718" spans="1:34" x14ac:dyDescent="0.3">
      <c r="A718" t="s">
        <v>2986</v>
      </c>
      <c r="B718" t="s">
        <v>2130</v>
      </c>
      <c r="C718" t="s">
        <v>4990</v>
      </c>
      <c r="D718" t="s">
        <v>522</v>
      </c>
      <c r="E718" t="s">
        <v>1501</v>
      </c>
      <c r="F718" t="s">
        <v>5451</v>
      </c>
      <c r="G718">
        <v>982</v>
      </c>
      <c r="H718" s="15">
        <v>35</v>
      </c>
      <c r="I718">
        <v>34369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15</v>
      </c>
      <c r="W718">
        <v>14730</v>
      </c>
      <c r="X718">
        <v>20</v>
      </c>
      <c r="Y718">
        <v>19640</v>
      </c>
      <c r="Z718">
        <v>0</v>
      </c>
      <c r="AA718">
        <v>0</v>
      </c>
      <c r="AB718">
        <v>35</v>
      </c>
      <c r="AC718">
        <v>34369.180999999997</v>
      </c>
      <c r="AD718">
        <v>35</v>
      </c>
      <c r="AE718">
        <v>34369.180999999997</v>
      </c>
      <c r="AF718">
        <v>35</v>
      </c>
      <c r="AG718">
        <v>34369.180999999997</v>
      </c>
      <c r="AH718">
        <v>19639.531999999999</v>
      </c>
    </row>
    <row r="719" spans="1:34" x14ac:dyDescent="0.3">
      <c r="A719" t="s">
        <v>1787</v>
      </c>
      <c r="B719" t="s">
        <v>1641</v>
      </c>
      <c r="C719" t="s">
        <v>5232</v>
      </c>
      <c r="D719" t="s">
        <v>522</v>
      </c>
      <c r="E719" t="s">
        <v>1603</v>
      </c>
      <c r="F719" t="s">
        <v>5233</v>
      </c>
      <c r="G719">
        <v>5728</v>
      </c>
      <c r="H719" s="15">
        <v>6</v>
      </c>
      <c r="I719">
        <v>34365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4</v>
      </c>
      <c r="Q719">
        <v>22910</v>
      </c>
      <c r="R719">
        <v>2</v>
      </c>
      <c r="S719">
        <v>11455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2</v>
      </c>
      <c r="AC719">
        <v>11455.0488</v>
      </c>
      <c r="AD719">
        <v>0</v>
      </c>
      <c r="AE719">
        <v>0</v>
      </c>
      <c r="AF719">
        <v>0</v>
      </c>
      <c r="AG719">
        <v>0</v>
      </c>
      <c r="AH719">
        <v>0</v>
      </c>
    </row>
    <row r="720" spans="1:34" x14ac:dyDescent="0.3">
      <c r="A720" t="s">
        <v>10192</v>
      </c>
      <c r="B720" t="s">
        <v>2210</v>
      </c>
      <c r="C720" t="s">
        <v>4887</v>
      </c>
      <c r="D720" t="s">
        <v>563</v>
      </c>
      <c r="E720" t="s">
        <v>2211</v>
      </c>
      <c r="F720" t="s">
        <v>10193</v>
      </c>
      <c r="G720">
        <v>5725</v>
      </c>
      <c r="H720" s="15">
        <v>6</v>
      </c>
      <c r="I720">
        <v>34349</v>
      </c>
      <c r="J720">
        <v>0</v>
      </c>
      <c r="K720">
        <v>0</v>
      </c>
      <c r="L720">
        <v>0</v>
      </c>
      <c r="M720">
        <v>0</v>
      </c>
      <c r="N720">
        <v>6</v>
      </c>
      <c r="O720">
        <v>34349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</row>
    <row r="721" spans="1:34" x14ac:dyDescent="0.3">
      <c r="A721" t="s">
        <v>2768</v>
      </c>
      <c r="B721" t="s">
        <v>4884</v>
      </c>
      <c r="C721" t="s">
        <v>4885</v>
      </c>
      <c r="D721" t="s">
        <v>522</v>
      </c>
      <c r="E721" t="s">
        <v>1600</v>
      </c>
      <c r="F721" t="s">
        <v>5454</v>
      </c>
      <c r="G721">
        <v>34277</v>
      </c>
      <c r="H721" s="15">
        <v>1</v>
      </c>
      <c r="I721">
        <v>34277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34277</v>
      </c>
      <c r="Z721">
        <v>0</v>
      </c>
      <c r="AA721">
        <v>0</v>
      </c>
      <c r="AB721">
        <v>1</v>
      </c>
      <c r="AC721">
        <v>34277.440000000002</v>
      </c>
      <c r="AD721">
        <v>1</v>
      </c>
      <c r="AE721">
        <v>34277.440000000002</v>
      </c>
      <c r="AF721">
        <v>1</v>
      </c>
      <c r="AG721">
        <v>34277.440000000002</v>
      </c>
      <c r="AH721">
        <v>34277.440000000002</v>
      </c>
    </row>
    <row r="722" spans="1:34" x14ac:dyDescent="0.3">
      <c r="A722" t="s">
        <v>2023</v>
      </c>
      <c r="B722" t="s">
        <v>1652</v>
      </c>
      <c r="C722" t="s">
        <v>4955</v>
      </c>
      <c r="D722" t="s">
        <v>541</v>
      </c>
      <c r="E722" t="s">
        <v>1644</v>
      </c>
      <c r="F722" t="s">
        <v>5455</v>
      </c>
      <c r="G722">
        <v>11414</v>
      </c>
      <c r="H722" s="15">
        <v>3</v>
      </c>
      <c r="I722">
        <v>34241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3</v>
      </c>
      <c r="Y722">
        <v>34241</v>
      </c>
      <c r="Z722">
        <v>0</v>
      </c>
      <c r="AA722">
        <v>0</v>
      </c>
      <c r="AB722">
        <v>3</v>
      </c>
      <c r="AC722">
        <v>34241.1486</v>
      </c>
      <c r="AD722">
        <v>3</v>
      </c>
      <c r="AE722">
        <v>34241.1486</v>
      </c>
      <c r="AF722">
        <v>3</v>
      </c>
      <c r="AG722">
        <v>34241.1486</v>
      </c>
      <c r="AH722">
        <v>34241.1486</v>
      </c>
    </row>
    <row r="723" spans="1:34" x14ac:dyDescent="0.3">
      <c r="A723" t="s">
        <v>1773</v>
      </c>
      <c r="B723" t="s">
        <v>1649</v>
      </c>
      <c r="C723" t="s">
        <v>4865</v>
      </c>
      <c r="D723" t="s">
        <v>522</v>
      </c>
      <c r="E723" t="s">
        <v>1646</v>
      </c>
      <c r="F723" t="s">
        <v>5359</v>
      </c>
      <c r="G723">
        <v>61</v>
      </c>
      <c r="H723" s="15">
        <v>558</v>
      </c>
      <c r="I723">
        <v>34217</v>
      </c>
      <c r="J723">
        <v>0</v>
      </c>
      <c r="K723">
        <v>0</v>
      </c>
      <c r="L723">
        <v>63</v>
      </c>
      <c r="M723">
        <v>3863</v>
      </c>
      <c r="N723">
        <v>0</v>
      </c>
      <c r="O723">
        <v>0</v>
      </c>
      <c r="P723">
        <v>0</v>
      </c>
      <c r="Q723">
        <v>0</v>
      </c>
      <c r="R723">
        <v>495</v>
      </c>
      <c r="S723">
        <v>30353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495</v>
      </c>
      <c r="AC723">
        <v>30353.449499999999</v>
      </c>
      <c r="AD723">
        <v>0</v>
      </c>
      <c r="AE723">
        <v>0</v>
      </c>
      <c r="AF723">
        <v>0</v>
      </c>
      <c r="AG723">
        <v>0</v>
      </c>
      <c r="AH723">
        <v>0</v>
      </c>
    </row>
    <row r="724" spans="1:34" x14ac:dyDescent="0.3">
      <c r="A724" t="s">
        <v>2265</v>
      </c>
      <c r="B724" t="s">
        <v>2138</v>
      </c>
      <c r="C724" t="s">
        <v>4911</v>
      </c>
      <c r="D724" t="s">
        <v>522</v>
      </c>
      <c r="E724" t="s">
        <v>1644</v>
      </c>
      <c r="F724" t="s">
        <v>5344</v>
      </c>
      <c r="G724">
        <v>3795</v>
      </c>
      <c r="H724" s="15">
        <v>9</v>
      </c>
      <c r="I724">
        <v>34158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6</v>
      </c>
      <c r="S724">
        <v>22772</v>
      </c>
      <c r="T724">
        <v>3</v>
      </c>
      <c r="U724">
        <v>11386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9</v>
      </c>
      <c r="AC724">
        <v>34157.518199999999</v>
      </c>
      <c r="AD724">
        <v>3</v>
      </c>
      <c r="AE724">
        <v>11385.839400000001</v>
      </c>
      <c r="AF724">
        <v>0</v>
      </c>
      <c r="AG724">
        <v>0</v>
      </c>
      <c r="AH724">
        <v>0</v>
      </c>
    </row>
    <row r="725" spans="1:34" x14ac:dyDescent="0.3">
      <c r="A725" t="s">
        <v>736</v>
      </c>
      <c r="B725" t="s">
        <v>120</v>
      </c>
      <c r="C725" t="s">
        <v>4856</v>
      </c>
      <c r="D725" t="s">
        <v>563</v>
      </c>
      <c r="E725" t="s">
        <v>523</v>
      </c>
      <c r="F725" t="s">
        <v>4161</v>
      </c>
      <c r="G725">
        <v>712</v>
      </c>
      <c r="H725" s="15">
        <v>48</v>
      </c>
      <c r="I725">
        <v>34155</v>
      </c>
      <c r="J725">
        <v>0</v>
      </c>
      <c r="K725">
        <v>0</v>
      </c>
      <c r="L725">
        <v>0</v>
      </c>
      <c r="M725">
        <v>0</v>
      </c>
      <c r="N725">
        <v>24</v>
      </c>
      <c r="O725">
        <v>17078</v>
      </c>
      <c r="P725">
        <v>0</v>
      </c>
      <c r="Q725">
        <v>0</v>
      </c>
      <c r="R725">
        <v>0</v>
      </c>
      <c r="S725">
        <v>0</v>
      </c>
      <c r="T725">
        <v>24</v>
      </c>
      <c r="U725">
        <v>17078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24</v>
      </c>
      <c r="AC725">
        <v>17077.735199999999</v>
      </c>
      <c r="AD725">
        <v>24</v>
      </c>
      <c r="AE725">
        <v>17077.735199999999</v>
      </c>
      <c r="AF725">
        <v>0</v>
      </c>
      <c r="AG725">
        <v>0</v>
      </c>
      <c r="AH725">
        <v>0</v>
      </c>
    </row>
    <row r="726" spans="1:34" x14ac:dyDescent="0.3">
      <c r="A726" t="s">
        <v>10196</v>
      </c>
      <c r="B726" t="s">
        <v>2780</v>
      </c>
      <c r="C726" t="s">
        <v>4875</v>
      </c>
      <c r="D726" t="s">
        <v>522</v>
      </c>
      <c r="E726" t="s">
        <v>1597</v>
      </c>
      <c r="F726" t="s">
        <v>10197</v>
      </c>
      <c r="G726">
        <v>11360</v>
      </c>
      <c r="H726" s="15">
        <v>3</v>
      </c>
      <c r="I726">
        <v>34079</v>
      </c>
      <c r="J726">
        <v>0</v>
      </c>
      <c r="K726">
        <v>0</v>
      </c>
      <c r="L726">
        <v>0</v>
      </c>
      <c r="M726">
        <v>0</v>
      </c>
      <c r="N726">
        <v>3</v>
      </c>
      <c r="O726">
        <v>34079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</row>
    <row r="727" spans="1:34" x14ac:dyDescent="0.3">
      <c r="A727" t="s">
        <v>5186</v>
      </c>
      <c r="B727" t="s">
        <v>1740</v>
      </c>
      <c r="C727" t="s">
        <v>5187</v>
      </c>
      <c r="D727" t="s">
        <v>522</v>
      </c>
      <c r="E727" t="s">
        <v>1668</v>
      </c>
      <c r="F727" t="s">
        <v>5188</v>
      </c>
      <c r="G727">
        <v>351</v>
      </c>
      <c r="H727" s="15">
        <v>97</v>
      </c>
      <c r="I727">
        <v>34022</v>
      </c>
      <c r="J727">
        <v>0</v>
      </c>
      <c r="K727">
        <v>0</v>
      </c>
      <c r="L727">
        <v>0</v>
      </c>
      <c r="M727">
        <v>0</v>
      </c>
      <c r="N727">
        <v>97</v>
      </c>
      <c r="O727">
        <v>34022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</row>
    <row r="728" spans="1:34" x14ac:dyDescent="0.3">
      <c r="A728" t="s">
        <v>4081</v>
      </c>
      <c r="B728" t="s">
        <v>120</v>
      </c>
      <c r="C728" t="s">
        <v>4864</v>
      </c>
      <c r="D728" t="s">
        <v>522</v>
      </c>
      <c r="E728" t="s">
        <v>523</v>
      </c>
      <c r="F728" t="s">
        <v>5346</v>
      </c>
      <c r="G728">
        <v>1885</v>
      </c>
      <c r="H728" s="15">
        <v>18</v>
      </c>
      <c r="I728">
        <v>33938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18</v>
      </c>
      <c r="Q728">
        <v>33938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</row>
    <row r="729" spans="1:34" x14ac:dyDescent="0.3">
      <c r="A729" t="s">
        <v>2973</v>
      </c>
      <c r="B729" t="s">
        <v>2210</v>
      </c>
      <c r="C729" t="s">
        <v>4855</v>
      </c>
      <c r="D729" t="s">
        <v>522</v>
      </c>
      <c r="E729" t="s">
        <v>2211</v>
      </c>
      <c r="F729" t="s">
        <v>5459</v>
      </c>
      <c r="G729">
        <v>8445</v>
      </c>
      <c r="H729" s="15">
        <v>4</v>
      </c>
      <c r="I729">
        <v>33781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4</v>
      </c>
      <c r="Y729">
        <v>33781</v>
      </c>
      <c r="Z729">
        <v>0</v>
      </c>
      <c r="AA729">
        <v>0</v>
      </c>
      <c r="AB729">
        <v>4</v>
      </c>
      <c r="AC729">
        <v>33781.31</v>
      </c>
      <c r="AD729">
        <v>4</v>
      </c>
      <c r="AE729">
        <v>33781.31</v>
      </c>
      <c r="AF729">
        <v>4</v>
      </c>
      <c r="AG729">
        <v>33781.31</v>
      </c>
      <c r="AH729">
        <v>33781.31</v>
      </c>
    </row>
    <row r="730" spans="1:34" x14ac:dyDescent="0.3">
      <c r="A730" t="s">
        <v>1563</v>
      </c>
      <c r="B730" t="s">
        <v>1487</v>
      </c>
      <c r="C730" t="s">
        <v>5137</v>
      </c>
      <c r="D730" t="s">
        <v>522</v>
      </c>
      <c r="E730" t="s">
        <v>565</v>
      </c>
      <c r="F730" t="s">
        <v>5477</v>
      </c>
      <c r="G730">
        <v>1342</v>
      </c>
      <c r="H730" s="15">
        <v>25</v>
      </c>
      <c r="I730">
        <v>33561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25</v>
      </c>
      <c r="W730">
        <v>33561</v>
      </c>
      <c r="X730">
        <v>0</v>
      </c>
      <c r="Y730">
        <v>0</v>
      </c>
      <c r="Z730">
        <v>0</v>
      </c>
      <c r="AA730">
        <v>0</v>
      </c>
      <c r="AB730">
        <v>25</v>
      </c>
      <c r="AC730">
        <v>33561.449999999997</v>
      </c>
      <c r="AD730">
        <v>25</v>
      </c>
      <c r="AE730">
        <v>33561.449999999997</v>
      </c>
      <c r="AF730">
        <v>25</v>
      </c>
      <c r="AG730">
        <v>33561.449999999997</v>
      </c>
      <c r="AH730">
        <v>0</v>
      </c>
    </row>
    <row r="731" spans="1:34" x14ac:dyDescent="0.3">
      <c r="A731" t="s">
        <v>1994</v>
      </c>
      <c r="B731" t="s">
        <v>1649</v>
      </c>
      <c r="C731" t="s">
        <v>4865</v>
      </c>
      <c r="D731" t="s">
        <v>522</v>
      </c>
      <c r="E731" t="s">
        <v>1646</v>
      </c>
      <c r="F731" t="s">
        <v>5460</v>
      </c>
      <c r="G731">
        <v>1117</v>
      </c>
      <c r="H731" s="15">
        <v>30</v>
      </c>
      <c r="I731">
        <v>33506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1117</v>
      </c>
      <c r="X731">
        <v>29</v>
      </c>
      <c r="Y731">
        <v>32390</v>
      </c>
      <c r="Z731">
        <v>0</v>
      </c>
      <c r="AA731">
        <v>0</v>
      </c>
      <c r="AB731">
        <v>30</v>
      </c>
      <c r="AC731">
        <v>33506.445</v>
      </c>
      <c r="AD731">
        <v>30</v>
      </c>
      <c r="AE731">
        <v>33506.445</v>
      </c>
      <c r="AF731">
        <v>30</v>
      </c>
      <c r="AG731">
        <v>33506.445</v>
      </c>
      <c r="AH731">
        <v>32389.5635</v>
      </c>
    </row>
    <row r="732" spans="1:34" x14ac:dyDescent="0.3">
      <c r="A732" t="s">
        <v>2683</v>
      </c>
      <c r="B732" t="s">
        <v>4884</v>
      </c>
      <c r="C732" t="s">
        <v>4885</v>
      </c>
      <c r="D732" t="s">
        <v>541</v>
      </c>
      <c r="E732" t="s">
        <v>1600</v>
      </c>
      <c r="F732" t="s">
        <v>5461</v>
      </c>
      <c r="G732">
        <v>33451</v>
      </c>
      <c r="H732" s="15">
        <v>1</v>
      </c>
      <c r="I732">
        <v>33451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33451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33450.931299999997</v>
      </c>
      <c r="AD732">
        <v>1</v>
      </c>
      <c r="AE732">
        <v>33450.931299999997</v>
      </c>
      <c r="AF732">
        <v>1</v>
      </c>
      <c r="AG732">
        <v>33450.931299999997</v>
      </c>
      <c r="AH732">
        <v>0</v>
      </c>
    </row>
    <row r="733" spans="1:34" x14ac:dyDescent="0.3">
      <c r="A733" t="s">
        <v>2296</v>
      </c>
      <c r="B733" t="s">
        <v>2130</v>
      </c>
      <c r="C733" t="s">
        <v>4990</v>
      </c>
      <c r="D733" t="s">
        <v>522</v>
      </c>
      <c r="E733" t="s">
        <v>1501</v>
      </c>
      <c r="F733" t="s">
        <v>5404</v>
      </c>
      <c r="G733">
        <v>3345</v>
      </c>
      <c r="H733" s="15">
        <v>10</v>
      </c>
      <c r="I733">
        <v>33449</v>
      </c>
      <c r="J733">
        <v>0</v>
      </c>
      <c r="K733">
        <v>0</v>
      </c>
      <c r="L733">
        <v>1</v>
      </c>
      <c r="M733">
        <v>3345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9</v>
      </c>
      <c r="W733">
        <v>30104</v>
      </c>
      <c r="X733">
        <v>0</v>
      </c>
      <c r="Y733">
        <v>0</v>
      </c>
      <c r="Z733">
        <v>0</v>
      </c>
      <c r="AA733">
        <v>0</v>
      </c>
      <c r="AB733">
        <v>9</v>
      </c>
      <c r="AC733">
        <v>30103.695</v>
      </c>
      <c r="AD733">
        <v>9</v>
      </c>
      <c r="AE733">
        <v>30103.695</v>
      </c>
      <c r="AF733">
        <v>9</v>
      </c>
      <c r="AG733">
        <v>30103.695</v>
      </c>
      <c r="AH733">
        <v>0</v>
      </c>
    </row>
    <row r="734" spans="1:34" x14ac:dyDescent="0.3">
      <c r="A734" t="s">
        <v>3086</v>
      </c>
      <c r="B734" t="s">
        <v>1918</v>
      </c>
      <c r="C734" t="s">
        <v>5061</v>
      </c>
      <c r="D734" t="s">
        <v>522</v>
      </c>
      <c r="E734" t="s">
        <v>1597</v>
      </c>
      <c r="F734" t="s">
        <v>5466</v>
      </c>
      <c r="G734">
        <v>33196</v>
      </c>
      <c r="H734" s="15">
        <v>1</v>
      </c>
      <c r="I734">
        <v>33196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33196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33196.317499999997</v>
      </c>
      <c r="AD734">
        <v>0</v>
      </c>
      <c r="AE734">
        <v>0</v>
      </c>
      <c r="AF734">
        <v>0</v>
      </c>
      <c r="AG734">
        <v>0</v>
      </c>
      <c r="AH734">
        <v>0</v>
      </c>
    </row>
    <row r="735" spans="1:34" x14ac:dyDescent="0.3">
      <c r="A735" t="s">
        <v>11518</v>
      </c>
      <c r="B735" t="s">
        <v>2210</v>
      </c>
      <c r="C735" t="s">
        <v>4887</v>
      </c>
      <c r="D735" t="s">
        <v>563</v>
      </c>
      <c r="E735" t="s">
        <v>2211</v>
      </c>
      <c r="F735" t="s">
        <v>11519</v>
      </c>
      <c r="G735">
        <v>5531</v>
      </c>
      <c r="H735" s="15">
        <v>6</v>
      </c>
      <c r="I735">
        <v>33183</v>
      </c>
      <c r="J735">
        <v>6</v>
      </c>
      <c r="K735">
        <v>33183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</row>
    <row r="736" spans="1:34" x14ac:dyDescent="0.3">
      <c r="A736" t="s">
        <v>10199</v>
      </c>
      <c r="B736" t="s">
        <v>10066</v>
      </c>
      <c r="C736" t="s">
        <v>10067</v>
      </c>
      <c r="D736" t="s">
        <v>541</v>
      </c>
      <c r="E736" t="s">
        <v>1597</v>
      </c>
      <c r="F736" t="s">
        <v>10200</v>
      </c>
      <c r="G736">
        <v>16547</v>
      </c>
      <c r="H736" s="15">
        <v>2</v>
      </c>
      <c r="I736">
        <v>33094</v>
      </c>
      <c r="J736">
        <v>0</v>
      </c>
      <c r="K736">
        <v>0</v>
      </c>
      <c r="L736">
        <v>0</v>
      </c>
      <c r="M736">
        <v>0</v>
      </c>
      <c r="N736">
        <v>2</v>
      </c>
      <c r="O736">
        <v>33094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</row>
    <row r="737" spans="1:34" x14ac:dyDescent="0.3">
      <c r="A737" t="s">
        <v>10771</v>
      </c>
      <c r="B737" t="s">
        <v>2596</v>
      </c>
      <c r="C737" t="s">
        <v>4985</v>
      </c>
      <c r="D737" t="s">
        <v>522</v>
      </c>
      <c r="E737" t="s">
        <v>1668</v>
      </c>
      <c r="F737" t="s">
        <v>10772</v>
      </c>
      <c r="G737">
        <v>5499</v>
      </c>
      <c r="H737" s="15">
        <v>6</v>
      </c>
      <c r="I737">
        <v>32991</v>
      </c>
      <c r="J737">
        <v>0</v>
      </c>
      <c r="K737">
        <v>0</v>
      </c>
      <c r="L737">
        <v>6</v>
      </c>
      <c r="M737">
        <v>32991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</row>
    <row r="738" spans="1:34" x14ac:dyDescent="0.3">
      <c r="A738" t="s">
        <v>9672</v>
      </c>
      <c r="B738" t="s">
        <v>1487</v>
      </c>
      <c r="C738" t="s">
        <v>5137</v>
      </c>
      <c r="D738" t="s">
        <v>522</v>
      </c>
      <c r="E738" t="s">
        <v>565</v>
      </c>
      <c r="F738" t="s">
        <v>10217</v>
      </c>
      <c r="G738">
        <v>523</v>
      </c>
      <c r="H738" s="15">
        <v>63</v>
      </c>
      <c r="I738">
        <v>32980</v>
      </c>
      <c r="J738">
        <v>0</v>
      </c>
      <c r="K738">
        <v>0</v>
      </c>
      <c r="L738">
        <v>63</v>
      </c>
      <c r="M738">
        <v>32980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</row>
    <row r="739" spans="1:34" x14ac:dyDescent="0.3">
      <c r="A739" t="s">
        <v>3268</v>
      </c>
      <c r="B739" t="s">
        <v>3267</v>
      </c>
      <c r="C739" t="s">
        <v>5296</v>
      </c>
      <c r="D739" t="s">
        <v>541</v>
      </c>
      <c r="E739" t="s">
        <v>1597</v>
      </c>
      <c r="F739" t="s">
        <v>5468</v>
      </c>
      <c r="G739">
        <v>3</v>
      </c>
      <c r="H739" s="15">
        <v>9610</v>
      </c>
      <c r="I739">
        <v>32897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9610</v>
      </c>
      <c r="W739">
        <v>32897</v>
      </c>
      <c r="X739">
        <v>0</v>
      </c>
      <c r="Y739">
        <v>0</v>
      </c>
      <c r="Z739">
        <v>0</v>
      </c>
      <c r="AA739">
        <v>0</v>
      </c>
      <c r="AB739">
        <v>9610</v>
      </c>
      <c r="AC739">
        <v>32896.951999999997</v>
      </c>
      <c r="AD739">
        <v>9610</v>
      </c>
      <c r="AE739">
        <v>32896.951999999997</v>
      </c>
      <c r="AF739">
        <v>9610</v>
      </c>
      <c r="AG739">
        <v>32896.951999999997</v>
      </c>
      <c r="AH739">
        <v>0</v>
      </c>
    </row>
    <row r="740" spans="1:34" x14ac:dyDescent="0.3">
      <c r="A740" t="s">
        <v>5288</v>
      </c>
      <c r="B740" t="s">
        <v>2310</v>
      </c>
      <c r="C740" t="s">
        <v>4968</v>
      </c>
      <c r="D740" t="s">
        <v>522</v>
      </c>
      <c r="E740" t="s">
        <v>1501</v>
      </c>
      <c r="F740" t="s">
        <v>5289</v>
      </c>
      <c r="G740">
        <v>2985</v>
      </c>
      <c r="H740" s="15">
        <v>11</v>
      </c>
      <c r="I740">
        <v>32834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11</v>
      </c>
      <c r="Q740">
        <v>32834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</row>
    <row r="741" spans="1:34" x14ac:dyDescent="0.3">
      <c r="A741" t="s">
        <v>5469</v>
      </c>
      <c r="B741" t="s">
        <v>1918</v>
      </c>
      <c r="C741" t="s">
        <v>4976</v>
      </c>
      <c r="D741" t="s">
        <v>522</v>
      </c>
      <c r="E741" t="s">
        <v>1597</v>
      </c>
      <c r="F741" t="s">
        <v>5470</v>
      </c>
      <c r="G741">
        <v>5471</v>
      </c>
      <c r="H741" s="15">
        <v>6</v>
      </c>
      <c r="I741">
        <v>32829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6</v>
      </c>
      <c r="S741">
        <v>32829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6</v>
      </c>
      <c r="AC741">
        <v>32828.9202</v>
      </c>
      <c r="AD741">
        <v>0</v>
      </c>
      <c r="AE741">
        <v>0</v>
      </c>
      <c r="AF741">
        <v>0</v>
      </c>
      <c r="AG741">
        <v>0</v>
      </c>
      <c r="AH741">
        <v>0</v>
      </c>
    </row>
    <row r="742" spans="1:34" x14ac:dyDescent="0.3">
      <c r="A742" t="s">
        <v>10201</v>
      </c>
      <c r="B742" t="s">
        <v>2210</v>
      </c>
      <c r="C742" t="s">
        <v>4887</v>
      </c>
      <c r="D742" t="s">
        <v>522</v>
      </c>
      <c r="E742" t="s">
        <v>2211</v>
      </c>
      <c r="F742" t="s">
        <v>10202</v>
      </c>
      <c r="G742">
        <v>32740</v>
      </c>
      <c r="H742" s="15">
        <v>1</v>
      </c>
      <c r="I742">
        <v>32740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32740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</row>
    <row r="743" spans="1:34" x14ac:dyDescent="0.3">
      <c r="A743" t="s">
        <v>11520</v>
      </c>
      <c r="B743" t="s">
        <v>1656</v>
      </c>
      <c r="C743" t="s">
        <v>4910</v>
      </c>
      <c r="D743" t="s">
        <v>563</v>
      </c>
      <c r="E743" t="s">
        <v>1657</v>
      </c>
      <c r="F743" t="s">
        <v>11521</v>
      </c>
      <c r="G743">
        <v>32716</v>
      </c>
      <c r="H743" s="15">
        <v>1</v>
      </c>
      <c r="I743">
        <v>32716</v>
      </c>
      <c r="J743">
        <v>1</v>
      </c>
      <c r="K743">
        <v>32716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</row>
    <row r="744" spans="1:34" x14ac:dyDescent="0.3">
      <c r="A744" t="s">
        <v>10203</v>
      </c>
      <c r="B744" t="s">
        <v>4884</v>
      </c>
      <c r="C744" t="s">
        <v>4885</v>
      </c>
      <c r="D744" t="s">
        <v>541</v>
      </c>
      <c r="E744" t="s">
        <v>1600</v>
      </c>
      <c r="F744" t="s">
        <v>10204</v>
      </c>
      <c r="G744">
        <v>32696</v>
      </c>
      <c r="H744" s="15">
        <v>1</v>
      </c>
      <c r="I744">
        <v>32696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32696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</row>
    <row r="745" spans="1:34" x14ac:dyDescent="0.3">
      <c r="A745" t="s">
        <v>626</v>
      </c>
      <c r="B745" t="s">
        <v>120</v>
      </c>
      <c r="C745" t="s">
        <v>4864</v>
      </c>
      <c r="D745" t="s">
        <v>522</v>
      </c>
      <c r="E745" t="s">
        <v>523</v>
      </c>
      <c r="F745" t="s">
        <v>3556</v>
      </c>
      <c r="G745">
        <v>299</v>
      </c>
      <c r="H745" s="15">
        <v>109</v>
      </c>
      <c r="I745">
        <v>32576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105</v>
      </c>
      <c r="S745">
        <v>31381</v>
      </c>
      <c r="T745">
        <v>4</v>
      </c>
      <c r="U745">
        <v>1195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109</v>
      </c>
      <c r="AC745">
        <v>32576.415799999999</v>
      </c>
      <c r="AD745">
        <v>4</v>
      </c>
      <c r="AE745">
        <v>1195.4648</v>
      </c>
      <c r="AF745">
        <v>0</v>
      </c>
      <c r="AG745">
        <v>0</v>
      </c>
      <c r="AH745">
        <v>0</v>
      </c>
    </row>
    <row r="746" spans="1:34" x14ac:dyDescent="0.3">
      <c r="A746" t="s">
        <v>2530</v>
      </c>
      <c r="B746" t="s">
        <v>2210</v>
      </c>
      <c r="C746" t="s">
        <v>4855</v>
      </c>
      <c r="D746" t="s">
        <v>522</v>
      </c>
      <c r="E746" t="s">
        <v>2211</v>
      </c>
      <c r="F746" t="s">
        <v>5364</v>
      </c>
      <c r="G746">
        <v>4653</v>
      </c>
      <c r="H746" s="15">
        <v>7</v>
      </c>
      <c r="I746">
        <v>32569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7</v>
      </c>
      <c r="W746">
        <v>32569</v>
      </c>
      <c r="X746">
        <v>0</v>
      </c>
      <c r="Y746">
        <v>0</v>
      </c>
      <c r="Z746">
        <v>0</v>
      </c>
      <c r="AA746">
        <v>0</v>
      </c>
      <c r="AB746">
        <v>7</v>
      </c>
      <c r="AC746">
        <v>32568.83</v>
      </c>
      <c r="AD746">
        <v>7</v>
      </c>
      <c r="AE746">
        <v>32568.83</v>
      </c>
      <c r="AF746">
        <v>7</v>
      </c>
      <c r="AG746">
        <v>32568.83</v>
      </c>
      <c r="AH746">
        <v>0</v>
      </c>
    </row>
    <row r="747" spans="1:34" x14ac:dyDescent="0.3">
      <c r="A747" t="s">
        <v>320</v>
      </c>
      <c r="B747" t="s">
        <v>359</v>
      </c>
      <c r="C747" t="s">
        <v>4898</v>
      </c>
      <c r="D747" t="s">
        <v>522</v>
      </c>
      <c r="E747" t="s">
        <v>523</v>
      </c>
      <c r="F747" t="s">
        <v>321</v>
      </c>
      <c r="G747">
        <v>507</v>
      </c>
      <c r="H747" s="15">
        <v>64</v>
      </c>
      <c r="I747">
        <v>32417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30</v>
      </c>
      <c r="S747">
        <v>15195</v>
      </c>
      <c r="T747">
        <v>30</v>
      </c>
      <c r="U747">
        <v>15195</v>
      </c>
      <c r="V747">
        <v>4</v>
      </c>
      <c r="W747">
        <v>2026</v>
      </c>
      <c r="X747">
        <v>0</v>
      </c>
      <c r="Y747">
        <v>0</v>
      </c>
      <c r="Z747">
        <v>0</v>
      </c>
      <c r="AA747">
        <v>0</v>
      </c>
      <c r="AB747">
        <v>64</v>
      </c>
      <c r="AC747">
        <v>32416.678400000001</v>
      </c>
      <c r="AD747">
        <v>34</v>
      </c>
      <c r="AE747">
        <v>17221.360400000001</v>
      </c>
      <c r="AF747">
        <v>4</v>
      </c>
      <c r="AG747">
        <v>2026.0424</v>
      </c>
      <c r="AH747">
        <v>0</v>
      </c>
    </row>
    <row r="748" spans="1:34" x14ac:dyDescent="0.3">
      <c r="A748" t="s">
        <v>3281</v>
      </c>
      <c r="B748" t="s">
        <v>3226</v>
      </c>
      <c r="C748" t="s">
        <v>5474</v>
      </c>
      <c r="D748" t="s">
        <v>541</v>
      </c>
      <c r="E748" t="s">
        <v>1597</v>
      </c>
      <c r="F748" t="s">
        <v>5475</v>
      </c>
      <c r="G748">
        <v>16165</v>
      </c>
      <c r="H748" s="15">
        <v>2</v>
      </c>
      <c r="I748">
        <v>32330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2</v>
      </c>
      <c r="W748">
        <v>32330</v>
      </c>
      <c r="X748">
        <v>0</v>
      </c>
      <c r="Y748">
        <v>0</v>
      </c>
      <c r="Z748">
        <v>0</v>
      </c>
      <c r="AA748">
        <v>0</v>
      </c>
      <c r="AB748">
        <v>2</v>
      </c>
      <c r="AC748">
        <v>32329.96</v>
      </c>
      <c r="AD748">
        <v>2</v>
      </c>
      <c r="AE748">
        <v>32329.96</v>
      </c>
      <c r="AF748">
        <v>2</v>
      </c>
      <c r="AG748">
        <v>32329.96</v>
      </c>
      <c r="AH748">
        <v>0</v>
      </c>
    </row>
    <row r="749" spans="1:34" x14ac:dyDescent="0.3">
      <c r="A749" t="s">
        <v>3078</v>
      </c>
      <c r="B749" t="s">
        <v>1918</v>
      </c>
      <c r="C749" t="s">
        <v>5061</v>
      </c>
      <c r="D749" t="s">
        <v>522</v>
      </c>
      <c r="E749" t="s">
        <v>1597</v>
      </c>
      <c r="F749" t="s">
        <v>5476</v>
      </c>
      <c r="G749">
        <v>4032</v>
      </c>
      <c r="H749" s="15">
        <v>8</v>
      </c>
      <c r="I749">
        <v>32255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8</v>
      </c>
      <c r="Y749">
        <v>32255</v>
      </c>
      <c r="Z749">
        <v>0</v>
      </c>
      <c r="AA749">
        <v>0</v>
      </c>
      <c r="AB749">
        <v>8</v>
      </c>
      <c r="AC749">
        <v>32255.045600000001</v>
      </c>
      <c r="AD749">
        <v>8</v>
      </c>
      <c r="AE749">
        <v>32255.045600000001</v>
      </c>
      <c r="AF749">
        <v>8</v>
      </c>
      <c r="AG749">
        <v>32255.045600000001</v>
      </c>
      <c r="AH749">
        <v>32255.045600000001</v>
      </c>
    </row>
    <row r="750" spans="1:34" x14ac:dyDescent="0.3">
      <c r="A750" t="s">
        <v>11522</v>
      </c>
      <c r="B750" t="s">
        <v>1656</v>
      </c>
      <c r="C750" t="s">
        <v>4910</v>
      </c>
      <c r="D750" t="s">
        <v>563</v>
      </c>
      <c r="E750" t="s">
        <v>1657</v>
      </c>
      <c r="F750" t="s">
        <v>5703</v>
      </c>
      <c r="G750">
        <v>10736</v>
      </c>
      <c r="H750" s="15">
        <v>3</v>
      </c>
      <c r="I750">
        <v>32209</v>
      </c>
      <c r="J750">
        <v>3</v>
      </c>
      <c r="K750">
        <v>32209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</row>
    <row r="751" spans="1:34" x14ac:dyDescent="0.3">
      <c r="A751" t="s">
        <v>11523</v>
      </c>
      <c r="B751" t="s">
        <v>1656</v>
      </c>
      <c r="C751" t="s">
        <v>4910</v>
      </c>
      <c r="D751" t="s">
        <v>563</v>
      </c>
      <c r="E751" t="s">
        <v>1657</v>
      </c>
      <c r="F751" t="s">
        <v>5704</v>
      </c>
      <c r="G751">
        <v>10709</v>
      </c>
      <c r="H751" s="15">
        <v>3</v>
      </c>
      <c r="I751">
        <v>32128</v>
      </c>
      <c r="J751">
        <v>3</v>
      </c>
      <c r="K751">
        <v>32128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</row>
    <row r="752" spans="1:34" x14ac:dyDescent="0.3">
      <c r="A752" t="s">
        <v>10205</v>
      </c>
      <c r="B752" t="s">
        <v>2366</v>
      </c>
      <c r="C752" t="s">
        <v>5020</v>
      </c>
      <c r="D752" t="s">
        <v>522</v>
      </c>
      <c r="E752" t="s">
        <v>1600</v>
      </c>
      <c r="F752" t="s">
        <v>10206</v>
      </c>
      <c r="G752">
        <v>15915</v>
      </c>
      <c r="H752" s="15">
        <v>2</v>
      </c>
      <c r="I752">
        <v>31830</v>
      </c>
      <c r="J752">
        <v>0</v>
      </c>
      <c r="K752">
        <v>0</v>
      </c>
      <c r="L752">
        <v>0</v>
      </c>
      <c r="M752">
        <v>0</v>
      </c>
      <c r="N752">
        <v>2</v>
      </c>
      <c r="O752">
        <v>31830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</row>
    <row r="753" spans="1:34" x14ac:dyDescent="0.3">
      <c r="A753" t="s">
        <v>2963</v>
      </c>
      <c r="B753" t="s">
        <v>2210</v>
      </c>
      <c r="C753" t="s">
        <v>4855</v>
      </c>
      <c r="D753" t="s">
        <v>522</v>
      </c>
      <c r="E753" t="s">
        <v>2211</v>
      </c>
      <c r="F753" t="s">
        <v>5241</v>
      </c>
      <c r="G753">
        <v>1989</v>
      </c>
      <c r="H753" s="15">
        <v>16</v>
      </c>
      <c r="I753">
        <v>31819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16</v>
      </c>
      <c r="Q753">
        <v>31819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</row>
    <row r="754" spans="1:34" x14ac:dyDescent="0.3">
      <c r="A754" t="s">
        <v>341</v>
      </c>
      <c r="B754" t="s">
        <v>359</v>
      </c>
      <c r="C754" t="s">
        <v>4898</v>
      </c>
      <c r="D754" t="s">
        <v>522</v>
      </c>
      <c r="E754" t="s">
        <v>523</v>
      </c>
      <c r="F754" t="s">
        <v>5473</v>
      </c>
      <c r="G754">
        <v>256</v>
      </c>
      <c r="H754" s="15">
        <v>124</v>
      </c>
      <c r="I754">
        <v>31794</v>
      </c>
      <c r="J754">
        <v>0</v>
      </c>
      <c r="K754">
        <v>0</v>
      </c>
      <c r="L754">
        <v>0</v>
      </c>
      <c r="M754">
        <v>0</v>
      </c>
      <c r="N754">
        <v>65</v>
      </c>
      <c r="O754">
        <v>16666</v>
      </c>
      <c r="P754">
        <v>0</v>
      </c>
      <c r="Q754">
        <v>0</v>
      </c>
      <c r="R754">
        <v>0</v>
      </c>
      <c r="S754">
        <v>0</v>
      </c>
      <c r="T754">
        <v>59</v>
      </c>
      <c r="U754">
        <v>15128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59</v>
      </c>
      <c r="AC754">
        <v>15127.7947</v>
      </c>
      <c r="AD754">
        <v>59</v>
      </c>
      <c r="AE754">
        <v>15127.7947</v>
      </c>
      <c r="AF754">
        <v>0</v>
      </c>
      <c r="AG754">
        <v>0</v>
      </c>
      <c r="AH754">
        <v>0</v>
      </c>
    </row>
    <row r="755" spans="1:34" x14ac:dyDescent="0.3">
      <c r="A755" t="s">
        <v>3273</v>
      </c>
      <c r="B755" t="s">
        <v>1775</v>
      </c>
      <c r="C755" t="s">
        <v>5178</v>
      </c>
      <c r="D755" t="s">
        <v>522</v>
      </c>
      <c r="E755" t="s">
        <v>1603</v>
      </c>
      <c r="F755" t="s">
        <v>5485</v>
      </c>
      <c r="G755">
        <v>31773</v>
      </c>
      <c r="H755" s="15">
        <v>1</v>
      </c>
      <c r="I755">
        <v>31773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31773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31772.74</v>
      </c>
      <c r="AD755">
        <v>1</v>
      </c>
      <c r="AE755">
        <v>31772.74</v>
      </c>
      <c r="AF755">
        <v>1</v>
      </c>
      <c r="AG755">
        <v>31772.74</v>
      </c>
      <c r="AH755">
        <v>0</v>
      </c>
    </row>
    <row r="756" spans="1:34" x14ac:dyDescent="0.3">
      <c r="A756" t="s">
        <v>3032</v>
      </c>
      <c r="B756" t="s">
        <v>1918</v>
      </c>
      <c r="C756" t="s">
        <v>4976</v>
      </c>
      <c r="D756" t="s">
        <v>522</v>
      </c>
      <c r="E756" t="s">
        <v>1597</v>
      </c>
      <c r="F756" t="s">
        <v>5470</v>
      </c>
      <c r="G756">
        <v>5245</v>
      </c>
      <c r="H756" s="15">
        <v>6</v>
      </c>
      <c r="I756">
        <v>31469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6</v>
      </c>
      <c r="Y756">
        <v>31469</v>
      </c>
      <c r="Z756">
        <v>0</v>
      </c>
      <c r="AA756">
        <v>0</v>
      </c>
      <c r="AB756">
        <v>6</v>
      </c>
      <c r="AC756">
        <v>31468.95</v>
      </c>
      <c r="AD756">
        <v>6</v>
      </c>
      <c r="AE756">
        <v>31468.95</v>
      </c>
      <c r="AF756">
        <v>6</v>
      </c>
      <c r="AG756">
        <v>31468.95</v>
      </c>
      <c r="AH756">
        <v>31468.95</v>
      </c>
    </row>
    <row r="757" spans="1:34" x14ac:dyDescent="0.3">
      <c r="A757" t="s">
        <v>2590</v>
      </c>
      <c r="B757" t="s">
        <v>2210</v>
      </c>
      <c r="C757" t="s">
        <v>4855</v>
      </c>
      <c r="D757" t="s">
        <v>522</v>
      </c>
      <c r="E757" t="s">
        <v>2211</v>
      </c>
      <c r="F757" t="s">
        <v>5491</v>
      </c>
      <c r="G757">
        <v>3130</v>
      </c>
      <c r="H757" s="15">
        <v>10</v>
      </c>
      <c r="I757">
        <v>31297</v>
      </c>
      <c r="J757">
        <v>0</v>
      </c>
      <c r="K757">
        <v>0</v>
      </c>
      <c r="L757">
        <v>0</v>
      </c>
      <c r="M757">
        <v>0</v>
      </c>
      <c r="N757">
        <v>2</v>
      </c>
      <c r="O757">
        <v>6259</v>
      </c>
      <c r="P757">
        <v>0</v>
      </c>
      <c r="Q757">
        <v>0</v>
      </c>
      <c r="R757">
        <v>0</v>
      </c>
      <c r="S757">
        <v>0</v>
      </c>
      <c r="T757">
        <v>8</v>
      </c>
      <c r="U757">
        <v>25038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8</v>
      </c>
      <c r="AC757">
        <v>25037.891199999998</v>
      </c>
      <c r="AD757">
        <v>8</v>
      </c>
      <c r="AE757">
        <v>25037.891199999998</v>
      </c>
      <c r="AF757">
        <v>0</v>
      </c>
      <c r="AG757">
        <v>0</v>
      </c>
      <c r="AH757">
        <v>0</v>
      </c>
    </row>
    <row r="758" spans="1:34" x14ac:dyDescent="0.3">
      <c r="A758" t="s">
        <v>2054</v>
      </c>
      <c r="B758" t="s">
        <v>1687</v>
      </c>
      <c r="C758" t="s">
        <v>4860</v>
      </c>
      <c r="D758" t="s">
        <v>522</v>
      </c>
      <c r="E758" t="s">
        <v>1657</v>
      </c>
      <c r="F758" t="s">
        <v>5796</v>
      </c>
      <c r="G758">
        <v>63</v>
      </c>
      <c r="H758" s="15">
        <v>493</v>
      </c>
      <c r="I758">
        <v>31239</v>
      </c>
      <c r="J758">
        <v>0</v>
      </c>
      <c r="K758">
        <v>0</v>
      </c>
      <c r="L758">
        <v>0</v>
      </c>
      <c r="M758">
        <v>0</v>
      </c>
      <c r="N758">
        <v>493</v>
      </c>
      <c r="O758">
        <v>31239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</row>
    <row r="759" spans="1:34" x14ac:dyDescent="0.3">
      <c r="A759" t="s">
        <v>2192</v>
      </c>
      <c r="B759" t="s">
        <v>1918</v>
      </c>
      <c r="C759" t="s">
        <v>4976</v>
      </c>
      <c r="D759" t="s">
        <v>522</v>
      </c>
      <c r="E759" t="s">
        <v>1597</v>
      </c>
      <c r="F759" t="s">
        <v>5631</v>
      </c>
      <c r="G759">
        <v>624</v>
      </c>
      <c r="H759" s="15">
        <v>50</v>
      </c>
      <c r="I759">
        <v>31205</v>
      </c>
      <c r="J759">
        <v>0</v>
      </c>
      <c r="K759">
        <v>0</v>
      </c>
      <c r="L759">
        <v>0</v>
      </c>
      <c r="M759">
        <v>0</v>
      </c>
      <c r="N759">
        <v>20</v>
      </c>
      <c r="O759">
        <v>12482</v>
      </c>
      <c r="P759">
        <v>0</v>
      </c>
      <c r="Q759">
        <v>0</v>
      </c>
      <c r="R759">
        <v>20</v>
      </c>
      <c r="S759">
        <v>12482</v>
      </c>
      <c r="T759">
        <v>0</v>
      </c>
      <c r="U759">
        <v>0</v>
      </c>
      <c r="V759">
        <v>10</v>
      </c>
      <c r="W759">
        <v>6241</v>
      </c>
      <c r="X759">
        <v>0</v>
      </c>
      <c r="Y759">
        <v>0</v>
      </c>
      <c r="Z759">
        <v>0</v>
      </c>
      <c r="AA759">
        <v>0</v>
      </c>
      <c r="AB759">
        <v>30</v>
      </c>
      <c r="AC759">
        <v>18723</v>
      </c>
      <c r="AD759">
        <v>10</v>
      </c>
      <c r="AE759">
        <v>6241</v>
      </c>
      <c r="AF759">
        <v>10</v>
      </c>
      <c r="AG759">
        <v>6241</v>
      </c>
      <c r="AH759">
        <v>0</v>
      </c>
    </row>
    <row r="760" spans="1:34" x14ac:dyDescent="0.3">
      <c r="A760" t="s">
        <v>2121</v>
      </c>
      <c r="B760" t="s">
        <v>1542</v>
      </c>
      <c r="C760" t="s">
        <v>5083</v>
      </c>
      <c r="D760" t="s">
        <v>522</v>
      </c>
      <c r="E760" t="s">
        <v>565</v>
      </c>
      <c r="F760" t="s">
        <v>5100</v>
      </c>
      <c r="G760">
        <v>380</v>
      </c>
      <c r="H760" s="15">
        <v>82</v>
      </c>
      <c r="I760">
        <v>31151</v>
      </c>
      <c r="J760">
        <v>0</v>
      </c>
      <c r="K760">
        <v>0</v>
      </c>
      <c r="L760">
        <v>82</v>
      </c>
      <c r="M760">
        <v>31151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</row>
    <row r="761" spans="1:34" x14ac:dyDescent="0.3">
      <c r="A761" t="s">
        <v>3007</v>
      </c>
      <c r="B761" t="s">
        <v>1918</v>
      </c>
      <c r="C761" t="s">
        <v>4976</v>
      </c>
      <c r="D761" t="s">
        <v>522</v>
      </c>
      <c r="E761" t="s">
        <v>1597</v>
      </c>
      <c r="F761" t="s">
        <v>5494</v>
      </c>
      <c r="G761">
        <v>31142</v>
      </c>
      <c r="H761" s="15">
        <v>1</v>
      </c>
      <c r="I761">
        <v>31142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31142</v>
      </c>
      <c r="Z761">
        <v>0</v>
      </c>
      <c r="AA761">
        <v>0</v>
      </c>
      <c r="AB761">
        <v>1</v>
      </c>
      <c r="AC761">
        <v>31141.657800000001</v>
      </c>
      <c r="AD761">
        <v>1</v>
      </c>
      <c r="AE761">
        <v>31141.657800000001</v>
      </c>
      <c r="AF761">
        <v>1</v>
      </c>
      <c r="AG761">
        <v>31141.657800000001</v>
      </c>
      <c r="AH761">
        <v>31141.657800000001</v>
      </c>
    </row>
    <row r="762" spans="1:34" x14ac:dyDescent="0.3">
      <c r="A762" t="s">
        <v>3046</v>
      </c>
      <c r="B762" t="s">
        <v>1918</v>
      </c>
      <c r="C762" t="s">
        <v>4976</v>
      </c>
      <c r="D762" t="s">
        <v>522</v>
      </c>
      <c r="E762" t="s">
        <v>1597</v>
      </c>
      <c r="F762" t="s">
        <v>5495</v>
      </c>
      <c r="G762">
        <v>31138</v>
      </c>
      <c r="H762" s="15">
        <v>1</v>
      </c>
      <c r="I762">
        <v>31138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31138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1</v>
      </c>
      <c r="AC762">
        <v>31137.896700000001</v>
      </c>
      <c r="AD762">
        <v>0</v>
      </c>
      <c r="AE762">
        <v>0</v>
      </c>
      <c r="AF762">
        <v>0</v>
      </c>
      <c r="AG762">
        <v>0</v>
      </c>
      <c r="AH762">
        <v>0</v>
      </c>
    </row>
    <row r="763" spans="1:34" x14ac:dyDescent="0.3">
      <c r="A763" t="s">
        <v>5424</v>
      </c>
      <c r="B763" t="s">
        <v>2780</v>
      </c>
      <c r="C763" t="s">
        <v>4875</v>
      </c>
      <c r="D763" t="s">
        <v>522</v>
      </c>
      <c r="E763" t="s">
        <v>1597</v>
      </c>
      <c r="F763" t="s">
        <v>5425</v>
      </c>
      <c r="G763">
        <v>674</v>
      </c>
      <c r="H763" s="15">
        <v>46</v>
      </c>
      <c r="I763">
        <v>30993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46</v>
      </c>
      <c r="Q763">
        <v>30993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</row>
    <row r="764" spans="1:34" x14ac:dyDescent="0.3">
      <c r="A764" t="s">
        <v>10798</v>
      </c>
      <c r="B764" t="s">
        <v>4884</v>
      </c>
      <c r="C764" t="s">
        <v>4885</v>
      </c>
      <c r="D764" t="s">
        <v>541</v>
      </c>
      <c r="E764" t="s">
        <v>1600</v>
      </c>
      <c r="F764" t="s">
        <v>10799</v>
      </c>
      <c r="G764">
        <v>15476</v>
      </c>
      <c r="H764" s="15">
        <v>2</v>
      </c>
      <c r="I764">
        <v>30952</v>
      </c>
      <c r="J764">
        <v>0</v>
      </c>
      <c r="K764">
        <v>0</v>
      </c>
      <c r="L764">
        <v>2</v>
      </c>
      <c r="M764">
        <v>30952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</row>
    <row r="765" spans="1:34" x14ac:dyDescent="0.3">
      <c r="A765" t="s">
        <v>1761</v>
      </c>
      <c r="B765" t="s">
        <v>1738</v>
      </c>
      <c r="C765" t="s">
        <v>5068</v>
      </c>
      <c r="D765" t="s">
        <v>563</v>
      </c>
      <c r="E765" t="s">
        <v>1644</v>
      </c>
      <c r="F765" t="s">
        <v>5497</v>
      </c>
      <c r="G765">
        <v>448</v>
      </c>
      <c r="H765" s="15">
        <v>69</v>
      </c>
      <c r="I765">
        <v>30927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12</v>
      </c>
      <c r="W765">
        <v>5379</v>
      </c>
      <c r="X765">
        <v>57</v>
      </c>
      <c r="Y765">
        <v>25548</v>
      </c>
      <c r="Z765">
        <v>0</v>
      </c>
      <c r="AA765">
        <v>0</v>
      </c>
      <c r="AB765">
        <v>69</v>
      </c>
      <c r="AC765">
        <v>30927.035100000001</v>
      </c>
      <c r="AD765">
        <v>69</v>
      </c>
      <c r="AE765">
        <v>30927.035100000001</v>
      </c>
      <c r="AF765">
        <v>69</v>
      </c>
      <c r="AG765">
        <v>30927.035100000001</v>
      </c>
      <c r="AH765">
        <v>25548.420300000002</v>
      </c>
    </row>
    <row r="766" spans="1:34" x14ac:dyDescent="0.3">
      <c r="A766" t="s">
        <v>123</v>
      </c>
      <c r="B766" t="s">
        <v>120</v>
      </c>
      <c r="C766" t="s">
        <v>4856</v>
      </c>
      <c r="D766" t="s">
        <v>522</v>
      </c>
      <c r="E766" t="s">
        <v>523</v>
      </c>
      <c r="F766" t="s">
        <v>4125</v>
      </c>
      <c r="G766">
        <v>936</v>
      </c>
      <c r="H766" s="15">
        <v>33</v>
      </c>
      <c r="I766">
        <v>30876</v>
      </c>
      <c r="J766">
        <v>0</v>
      </c>
      <c r="K766">
        <v>0</v>
      </c>
      <c r="L766">
        <v>33</v>
      </c>
      <c r="M766">
        <v>30876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</row>
    <row r="767" spans="1:34" x14ac:dyDescent="0.3">
      <c r="A767" t="s">
        <v>10207</v>
      </c>
      <c r="B767" t="s">
        <v>1656</v>
      </c>
      <c r="C767" t="s">
        <v>4910</v>
      </c>
      <c r="D767" t="s">
        <v>522</v>
      </c>
      <c r="E767" t="s">
        <v>1657</v>
      </c>
      <c r="F767" t="s">
        <v>10800</v>
      </c>
      <c r="G767">
        <v>10290</v>
      </c>
      <c r="H767" s="15">
        <v>3</v>
      </c>
      <c r="I767">
        <v>30869</v>
      </c>
      <c r="J767">
        <v>0</v>
      </c>
      <c r="K767">
        <v>0</v>
      </c>
      <c r="L767">
        <v>3</v>
      </c>
      <c r="M767">
        <v>30869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</row>
    <row r="768" spans="1:34" x14ac:dyDescent="0.3">
      <c r="A768" t="s">
        <v>2654</v>
      </c>
      <c r="B768" t="s">
        <v>4884</v>
      </c>
      <c r="C768" t="s">
        <v>4885</v>
      </c>
      <c r="D768" t="s">
        <v>522</v>
      </c>
      <c r="E768" t="s">
        <v>1600</v>
      </c>
      <c r="F768" t="s">
        <v>5499</v>
      </c>
      <c r="G768">
        <v>3076</v>
      </c>
      <c r="H768" s="15">
        <v>10</v>
      </c>
      <c r="I768">
        <v>30762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10</v>
      </c>
      <c r="W768">
        <v>30762</v>
      </c>
      <c r="X768">
        <v>0</v>
      </c>
      <c r="Y768">
        <v>0</v>
      </c>
      <c r="Z768">
        <v>0</v>
      </c>
      <c r="AA768">
        <v>0</v>
      </c>
      <c r="AB768">
        <v>10</v>
      </c>
      <c r="AC768">
        <v>30762.1</v>
      </c>
      <c r="AD768">
        <v>10</v>
      </c>
      <c r="AE768">
        <v>30762.1</v>
      </c>
      <c r="AF768">
        <v>10</v>
      </c>
      <c r="AG768">
        <v>30762.1</v>
      </c>
      <c r="AH768">
        <v>0</v>
      </c>
    </row>
    <row r="769" spans="1:34" x14ac:dyDescent="0.3">
      <c r="A769" t="s">
        <v>2288</v>
      </c>
      <c r="B769" t="s">
        <v>2287</v>
      </c>
      <c r="C769" t="s">
        <v>5406</v>
      </c>
      <c r="D769" t="s">
        <v>522</v>
      </c>
      <c r="E769" t="s">
        <v>1501</v>
      </c>
      <c r="F769" t="s">
        <v>5407</v>
      </c>
      <c r="G769">
        <v>286</v>
      </c>
      <c r="H769" s="15">
        <v>107</v>
      </c>
      <c r="I769">
        <v>30628</v>
      </c>
      <c r="J769">
        <v>0</v>
      </c>
      <c r="K769">
        <v>0</v>
      </c>
      <c r="L769">
        <v>31</v>
      </c>
      <c r="M769">
        <v>8874</v>
      </c>
      <c r="N769">
        <v>30</v>
      </c>
      <c r="O769">
        <v>8587</v>
      </c>
      <c r="P769">
        <v>0</v>
      </c>
      <c r="Q769">
        <v>0</v>
      </c>
      <c r="R769">
        <v>46</v>
      </c>
      <c r="S769">
        <v>13167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46</v>
      </c>
      <c r="AC769">
        <v>13167.3022</v>
      </c>
      <c r="AD769">
        <v>0</v>
      </c>
      <c r="AE769">
        <v>0</v>
      </c>
      <c r="AF769">
        <v>0</v>
      </c>
      <c r="AG769">
        <v>0</v>
      </c>
      <c r="AH769">
        <v>0</v>
      </c>
    </row>
    <row r="770" spans="1:34" x14ac:dyDescent="0.3">
      <c r="A770" t="s">
        <v>1579</v>
      </c>
      <c r="B770" t="s">
        <v>1487</v>
      </c>
      <c r="C770" t="s">
        <v>5137</v>
      </c>
      <c r="D770" t="s">
        <v>522</v>
      </c>
      <c r="E770" t="s">
        <v>565</v>
      </c>
      <c r="F770" t="s">
        <v>5501</v>
      </c>
      <c r="G770">
        <v>3058</v>
      </c>
      <c r="H770" s="15">
        <v>10</v>
      </c>
      <c r="I770">
        <v>30585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5</v>
      </c>
      <c r="U770">
        <v>15292</v>
      </c>
      <c r="V770">
        <v>5</v>
      </c>
      <c r="W770">
        <v>15292</v>
      </c>
      <c r="X770">
        <v>0</v>
      </c>
      <c r="Y770">
        <v>0</v>
      </c>
      <c r="Z770">
        <v>0</v>
      </c>
      <c r="AA770">
        <v>0</v>
      </c>
      <c r="AB770">
        <v>10</v>
      </c>
      <c r="AC770">
        <v>30584.734</v>
      </c>
      <c r="AD770">
        <v>10</v>
      </c>
      <c r="AE770">
        <v>30584.734</v>
      </c>
      <c r="AF770">
        <v>5</v>
      </c>
      <c r="AG770">
        <v>15292.367</v>
      </c>
      <c r="AH770">
        <v>0</v>
      </c>
    </row>
    <row r="771" spans="1:34" x14ac:dyDescent="0.3">
      <c r="A771" t="s">
        <v>1951</v>
      </c>
      <c r="B771" t="s">
        <v>4216</v>
      </c>
      <c r="C771" t="s">
        <v>4892</v>
      </c>
      <c r="D771" t="s">
        <v>522</v>
      </c>
      <c r="E771" t="s">
        <v>565</v>
      </c>
      <c r="F771" t="s">
        <v>6765</v>
      </c>
      <c r="G771">
        <v>1173</v>
      </c>
      <c r="H771" s="15">
        <v>26</v>
      </c>
      <c r="I771">
        <v>30490</v>
      </c>
      <c r="J771">
        <v>26</v>
      </c>
      <c r="K771">
        <v>30490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</row>
    <row r="772" spans="1:34" x14ac:dyDescent="0.3">
      <c r="A772" t="s">
        <v>2123</v>
      </c>
      <c r="B772" t="s">
        <v>1542</v>
      </c>
      <c r="C772" t="s">
        <v>5083</v>
      </c>
      <c r="D772" t="s">
        <v>522</v>
      </c>
      <c r="E772" t="s">
        <v>565</v>
      </c>
      <c r="F772" t="s">
        <v>5100</v>
      </c>
      <c r="G772">
        <v>516</v>
      </c>
      <c r="H772" s="15">
        <v>59</v>
      </c>
      <c r="I772">
        <v>30468</v>
      </c>
      <c r="J772">
        <v>0</v>
      </c>
      <c r="K772">
        <v>0</v>
      </c>
      <c r="L772">
        <v>59</v>
      </c>
      <c r="M772">
        <v>30468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</row>
    <row r="773" spans="1:34" x14ac:dyDescent="0.3">
      <c r="A773" t="s">
        <v>2006</v>
      </c>
      <c r="B773" t="s">
        <v>1596</v>
      </c>
      <c r="C773" t="s">
        <v>4945</v>
      </c>
      <c r="D773" t="s">
        <v>522</v>
      </c>
      <c r="E773" t="s">
        <v>1597</v>
      </c>
      <c r="F773" t="s">
        <v>5502</v>
      </c>
      <c r="G773">
        <v>4347</v>
      </c>
      <c r="H773" s="15">
        <v>7</v>
      </c>
      <c r="I773">
        <v>30426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7</v>
      </c>
      <c r="Y773">
        <v>30426</v>
      </c>
      <c r="Z773">
        <v>0</v>
      </c>
      <c r="AA773">
        <v>0</v>
      </c>
      <c r="AB773">
        <v>7</v>
      </c>
      <c r="AC773">
        <v>30425.542000000001</v>
      </c>
      <c r="AD773">
        <v>7</v>
      </c>
      <c r="AE773">
        <v>30425.542000000001</v>
      </c>
      <c r="AF773">
        <v>7</v>
      </c>
      <c r="AG773">
        <v>30425.542000000001</v>
      </c>
      <c r="AH773">
        <v>30425.542000000001</v>
      </c>
    </row>
    <row r="774" spans="1:34" x14ac:dyDescent="0.3">
      <c r="A774" t="s">
        <v>1717</v>
      </c>
      <c r="B774" t="s">
        <v>1656</v>
      </c>
      <c r="C774" t="s">
        <v>4910</v>
      </c>
      <c r="D774" t="s">
        <v>522</v>
      </c>
      <c r="E774" t="s">
        <v>1657</v>
      </c>
      <c r="F774" t="s">
        <v>5503</v>
      </c>
      <c r="G774">
        <v>30397</v>
      </c>
      <c r="H774" s="15">
        <v>1</v>
      </c>
      <c r="I774">
        <v>30397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1</v>
      </c>
      <c r="U774">
        <v>30397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1</v>
      </c>
      <c r="AC774">
        <v>30396.955000000002</v>
      </c>
      <c r="AD774">
        <v>1</v>
      </c>
      <c r="AE774">
        <v>30396.955000000002</v>
      </c>
      <c r="AF774">
        <v>0</v>
      </c>
      <c r="AG774">
        <v>0</v>
      </c>
      <c r="AH774">
        <v>0</v>
      </c>
    </row>
    <row r="775" spans="1:34" x14ac:dyDescent="0.3">
      <c r="A775" t="s">
        <v>347</v>
      </c>
      <c r="B775" t="s">
        <v>359</v>
      </c>
      <c r="C775" t="s">
        <v>4898</v>
      </c>
      <c r="D775" t="s">
        <v>522</v>
      </c>
      <c r="E775" t="s">
        <v>523</v>
      </c>
      <c r="F775" t="s">
        <v>5318</v>
      </c>
      <c r="G775">
        <v>844</v>
      </c>
      <c r="H775" s="15">
        <v>36</v>
      </c>
      <c r="I775">
        <v>30369</v>
      </c>
      <c r="J775">
        <v>0</v>
      </c>
      <c r="K775">
        <v>0</v>
      </c>
      <c r="L775">
        <v>0</v>
      </c>
      <c r="M775">
        <v>0</v>
      </c>
      <c r="N775">
        <v>36</v>
      </c>
      <c r="O775">
        <v>30369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</row>
    <row r="776" spans="1:34" x14ac:dyDescent="0.3">
      <c r="A776" t="s">
        <v>11524</v>
      </c>
      <c r="B776" t="s">
        <v>10066</v>
      </c>
      <c r="C776" t="s">
        <v>10067</v>
      </c>
      <c r="D776" t="s">
        <v>541</v>
      </c>
      <c r="E776" t="s">
        <v>1597</v>
      </c>
      <c r="F776" t="s">
        <v>11525</v>
      </c>
      <c r="G776">
        <v>1011</v>
      </c>
      <c r="H776" s="15">
        <v>30</v>
      </c>
      <c r="I776">
        <v>30337</v>
      </c>
      <c r="J776">
        <v>30</v>
      </c>
      <c r="K776">
        <v>30337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</row>
    <row r="777" spans="1:34" x14ac:dyDescent="0.3">
      <c r="A777" t="s">
        <v>5146</v>
      </c>
      <c r="B777" t="s">
        <v>1687</v>
      </c>
      <c r="C777" t="s">
        <v>4860</v>
      </c>
      <c r="D777" t="s">
        <v>522</v>
      </c>
      <c r="E777" t="s">
        <v>1657</v>
      </c>
      <c r="F777" t="s">
        <v>5147</v>
      </c>
      <c r="G777">
        <v>3763</v>
      </c>
      <c r="H777" s="15">
        <v>8</v>
      </c>
      <c r="I777">
        <v>30104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8</v>
      </c>
      <c r="S777">
        <v>30104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8</v>
      </c>
      <c r="AC777">
        <v>30104.202399999998</v>
      </c>
      <c r="AD777">
        <v>0</v>
      </c>
      <c r="AE777">
        <v>0</v>
      </c>
      <c r="AF777">
        <v>0</v>
      </c>
      <c r="AG777">
        <v>0</v>
      </c>
      <c r="AH777">
        <v>0</v>
      </c>
    </row>
    <row r="778" spans="1:34" x14ac:dyDescent="0.3">
      <c r="A778" t="s">
        <v>11526</v>
      </c>
      <c r="B778" t="s">
        <v>1641</v>
      </c>
      <c r="C778" t="s">
        <v>5232</v>
      </c>
      <c r="D778" t="s">
        <v>522</v>
      </c>
      <c r="E778" t="s">
        <v>1603</v>
      </c>
      <c r="F778" t="s">
        <v>11527</v>
      </c>
      <c r="G778">
        <v>7523</v>
      </c>
      <c r="H778" s="15">
        <v>4</v>
      </c>
      <c r="I778">
        <v>30092</v>
      </c>
      <c r="J778">
        <v>4</v>
      </c>
      <c r="K778">
        <v>30092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</row>
    <row r="779" spans="1:34" x14ac:dyDescent="0.3">
      <c r="A779" t="s">
        <v>5699</v>
      </c>
      <c r="B779" t="s">
        <v>1918</v>
      </c>
      <c r="C779" t="s">
        <v>4976</v>
      </c>
      <c r="D779" t="s">
        <v>522</v>
      </c>
      <c r="E779" t="s">
        <v>1597</v>
      </c>
      <c r="F779" t="s">
        <v>5700</v>
      </c>
      <c r="G779">
        <v>1880</v>
      </c>
      <c r="H779" s="15">
        <v>16</v>
      </c>
      <c r="I779">
        <v>30074</v>
      </c>
      <c r="J779">
        <v>0</v>
      </c>
      <c r="K779">
        <v>0</v>
      </c>
      <c r="L779">
        <v>0</v>
      </c>
      <c r="M779">
        <v>0</v>
      </c>
      <c r="N779">
        <v>10</v>
      </c>
      <c r="O779">
        <v>18796</v>
      </c>
      <c r="P779">
        <v>0</v>
      </c>
      <c r="Q779">
        <v>0</v>
      </c>
      <c r="R779">
        <v>6</v>
      </c>
      <c r="S779">
        <v>11278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6</v>
      </c>
      <c r="AC779">
        <v>11277.831</v>
      </c>
      <c r="AD779">
        <v>0</v>
      </c>
      <c r="AE779">
        <v>0</v>
      </c>
      <c r="AF779">
        <v>0</v>
      </c>
      <c r="AG779">
        <v>0</v>
      </c>
      <c r="AH779">
        <v>0</v>
      </c>
    </row>
    <row r="780" spans="1:34" x14ac:dyDescent="0.3">
      <c r="A780" t="s">
        <v>10278</v>
      </c>
      <c r="B780" t="s">
        <v>2210</v>
      </c>
      <c r="C780" t="s">
        <v>4887</v>
      </c>
      <c r="D780" t="s">
        <v>563</v>
      </c>
      <c r="E780" t="s">
        <v>2211</v>
      </c>
      <c r="F780" t="s">
        <v>10279</v>
      </c>
      <c r="G780">
        <v>484</v>
      </c>
      <c r="H780" s="15">
        <v>62</v>
      </c>
      <c r="I780">
        <v>29983</v>
      </c>
      <c r="J780">
        <v>0</v>
      </c>
      <c r="K780">
        <v>0</v>
      </c>
      <c r="L780">
        <v>37</v>
      </c>
      <c r="M780">
        <v>17893</v>
      </c>
      <c r="N780">
        <v>25</v>
      </c>
      <c r="O780">
        <v>12090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</row>
    <row r="781" spans="1:34" x14ac:dyDescent="0.3">
      <c r="A781" t="s">
        <v>10209</v>
      </c>
      <c r="B781" t="s">
        <v>1687</v>
      </c>
      <c r="C781" t="s">
        <v>4860</v>
      </c>
      <c r="D781" t="s">
        <v>522</v>
      </c>
      <c r="E781" t="s">
        <v>1657</v>
      </c>
      <c r="F781" t="s">
        <v>10210</v>
      </c>
      <c r="G781">
        <v>4991</v>
      </c>
      <c r="H781" s="15">
        <v>6</v>
      </c>
      <c r="I781">
        <v>29948</v>
      </c>
      <c r="J781">
        <v>0</v>
      </c>
      <c r="K781">
        <v>0</v>
      </c>
      <c r="L781">
        <v>0</v>
      </c>
      <c r="M781">
        <v>0</v>
      </c>
      <c r="N781">
        <v>6</v>
      </c>
      <c r="O781">
        <v>29948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</row>
    <row r="782" spans="1:34" x14ac:dyDescent="0.3">
      <c r="A782" t="s">
        <v>11528</v>
      </c>
      <c r="B782" t="s">
        <v>11498</v>
      </c>
      <c r="C782" t="s">
        <v>11499</v>
      </c>
      <c r="D782" t="s">
        <v>541</v>
      </c>
      <c r="E782" t="s">
        <v>1637</v>
      </c>
      <c r="F782" t="s">
        <v>11529</v>
      </c>
      <c r="G782">
        <v>499</v>
      </c>
      <c r="H782" s="15">
        <v>60</v>
      </c>
      <c r="I782">
        <v>29937</v>
      </c>
      <c r="J782">
        <v>60</v>
      </c>
      <c r="K782">
        <v>29937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</row>
    <row r="783" spans="1:34" x14ac:dyDescent="0.3">
      <c r="A783" t="s">
        <v>196</v>
      </c>
      <c r="B783" t="s">
        <v>120</v>
      </c>
      <c r="C783" t="s">
        <v>4864</v>
      </c>
      <c r="D783" t="s">
        <v>522</v>
      </c>
      <c r="E783" t="s">
        <v>523</v>
      </c>
      <c r="F783" t="s">
        <v>3480</v>
      </c>
      <c r="G783">
        <v>192</v>
      </c>
      <c r="H783" s="15">
        <v>156</v>
      </c>
      <c r="I783">
        <v>29934</v>
      </c>
      <c r="J783">
        <v>0</v>
      </c>
      <c r="K783">
        <v>0</v>
      </c>
      <c r="L783">
        <v>0</v>
      </c>
      <c r="M783">
        <v>0</v>
      </c>
      <c r="N783">
        <v>156</v>
      </c>
      <c r="O783">
        <v>29934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</row>
    <row r="784" spans="1:34" x14ac:dyDescent="0.3">
      <c r="A784" t="s">
        <v>10459</v>
      </c>
      <c r="B784" t="s">
        <v>2780</v>
      </c>
      <c r="C784" t="s">
        <v>5517</v>
      </c>
      <c r="D784" t="s">
        <v>563</v>
      </c>
      <c r="E784" t="s">
        <v>1597</v>
      </c>
      <c r="F784" t="s">
        <v>10460</v>
      </c>
      <c r="G784">
        <v>1995</v>
      </c>
      <c r="H784" s="15">
        <v>15</v>
      </c>
      <c r="I784">
        <v>29923</v>
      </c>
      <c r="J784">
        <v>15</v>
      </c>
      <c r="K784">
        <v>29923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</row>
    <row r="785" spans="1:34" x14ac:dyDescent="0.3">
      <c r="A785" t="s">
        <v>5298</v>
      </c>
      <c r="B785" t="s">
        <v>2138</v>
      </c>
      <c r="C785" t="s">
        <v>4911</v>
      </c>
      <c r="D785" t="s">
        <v>522</v>
      </c>
      <c r="E785" t="s">
        <v>1644</v>
      </c>
      <c r="F785" t="s">
        <v>5299</v>
      </c>
      <c r="G785">
        <v>29875</v>
      </c>
      <c r="H785" s="15">
        <v>1</v>
      </c>
      <c r="I785">
        <v>29875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</v>
      </c>
      <c r="S785">
        <v>29875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1</v>
      </c>
      <c r="AC785">
        <v>29875.119999999999</v>
      </c>
      <c r="AD785">
        <v>0</v>
      </c>
      <c r="AE785">
        <v>0</v>
      </c>
      <c r="AF785">
        <v>0</v>
      </c>
      <c r="AG785">
        <v>0</v>
      </c>
      <c r="AH785">
        <v>0</v>
      </c>
    </row>
    <row r="786" spans="1:34" x14ac:dyDescent="0.3">
      <c r="A786" t="s">
        <v>10211</v>
      </c>
      <c r="B786" t="s">
        <v>2210</v>
      </c>
      <c r="C786" t="s">
        <v>4855</v>
      </c>
      <c r="D786" t="s">
        <v>563</v>
      </c>
      <c r="E786" t="s">
        <v>2211</v>
      </c>
      <c r="F786" t="s">
        <v>10212</v>
      </c>
      <c r="G786">
        <v>14936</v>
      </c>
      <c r="H786" s="15">
        <v>2</v>
      </c>
      <c r="I786">
        <v>29871</v>
      </c>
      <c r="J786">
        <v>0</v>
      </c>
      <c r="K786">
        <v>0</v>
      </c>
      <c r="L786">
        <v>0</v>
      </c>
      <c r="M786">
        <v>0</v>
      </c>
      <c r="N786">
        <v>2</v>
      </c>
      <c r="O786">
        <v>29871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</row>
    <row r="787" spans="1:34" x14ac:dyDescent="0.3">
      <c r="A787" t="s">
        <v>10213</v>
      </c>
      <c r="B787" t="s">
        <v>1656</v>
      </c>
      <c r="C787" t="s">
        <v>4910</v>
      </c>
      <c r="D787" t="s">
        <v>522</v>
      </c>
      <c r="E787" t="s">
        <v>1657</v>
      </c>
      <c r="F787" t="s">
        <v>10111</v>
      </c>
      <c r="G787">
        <v>5943</v>
      </c>
      <c r="H787" s="15">
        <v>5</v>
      </c>
      <c r="I787">
        <v>29715</v>
      </c>
      <c r="J787">
        <v>0</v>
      </c>
      <c r="K787">
        <v>0</v>
      </c>
      <c r="L787">
        <v>0</v>
      </c>
      <c r="M787">
        <v>0</v>
      </c>
      <c r="N787">
        <v>5</v>
      </c>
      <c r="O787">
        <v>29715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</row>
    <row r="788" spans="1:34" x14ac:dyDescent="0.3">
      <c r="A788" t="s">
        <v>10802</v>
      </c>
      <c r="B788" t="s">
        <v>1687</v>
      </c>
      <c r="C788" t="s">
        <v>4860</v>
      </c>
      <c r="D788" t="s">
        <v>522</v>
      </c>
      <c r="E788" t="s">
        <v>1657</v>
      </c>
      <c r="F788" t="s">
        <v>10803</v>
      </c>
      <c r="G788">
        <v>328</v>
      </c>
      <c r="H788" s="15">
        <v>90</v>
      </c>
      <c r="I788">
        <v>29488</v>
      </c>
      <c r="J788">
        <v>0</v>
      </c>
      <c r="K788">
        <v>0</v>
      </c>
      <c r="L788">
        <v>90</v>
      </c>
      <c r="M788">
        <v>29488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</row>
    <row r="789" spans="1:34" x14ac:dyDescent="0.3">
      <c r="A789" t="s">
        <v>2060</v>
      </c>
      <c r="B789" t="s">
        <v>1687</v>
      </c>
      <c r="C789" t="s">
        <v>4860</v>
      </c>
      <c r="D789" t="s">
        <v>522</v>
      </c>
      <c r="E789" t="s">
        <v>1657</v>
      </c>
      <c r="F789" t="s">
        <v>5686</v>
      </c>
      <c r="G789">
        <v>55</v>
      </c>
      <c r="H789" s="15">
        <v>535</v>
      </c>
      <c r="I789">
        <v>29429</v>
      </c>
      <c r="J789">
        <v>0</v>
      </c>
      <c r="K789">
        <v>0</v>
      </c>
      <c r="L789">
        <v>535</v>
      </c>
      <c r="M789">
        <v>29429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</row>
    <row r="790" spans="1:34" x14ac:dyDescent="0.3">
      <c r="A790" t="s">
        <v>2556</v>
      </c>
      <c r="B790" t="s">
        <v>2210</v>
      </c>
      <c r="C790" t="s">
        <v>4855</v>
      </c>
      <c r="D790" t="s">
        <v>563</v>
      </c>
      <c r="E790" t="s">
        <v>2211</v>
      </c>
      <c r="F790" t="s">
        <v>5511</v>
      </c>
      <c r="G790">
        <v>1047</v>
      </c>
      <c r="H790" s="15">
        <v>28</v>
      </c>
      <c r="I790">
        <v>29320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28</v>
      </c>
      <c r="Y790">
        <v>29320</v>
      </c>
      <c r="Z790">
        <v>0</v>
      </c>
      <c r="AA790">
        <v>0</v>
      </c>
      <c r="AB790">
        <v>28</v>
      </c>
      <c r="AC790">
        <v>29319.945199999998</v>
      </c>
      <c r="AD790">
        <v>28</v>
      </c>
      <c r="AE790">
        <v>29319.945199999998</v>
      </c>
      <c r="AF790">
        <v>28</v>
      </c>
      <c r="AG790">
        <v>29319.945199999998</v>
      </c>
      <c r="AH790">
        <v>29319.945199999998</v>
      </c>
    </row>
    <row r="791" spans="1:34" x14ac:dyDescent="0.3">
      <c r="A791" t="s">
        <v>1974</v>
      </c>
      <c r="B791" t="s">
        <v>1656</v>
      </c>
      <c r="C791" t="s">
        <v>4910</v>
      </c>
      <c r="D791" t="s">
        <v>522</v>
      </c>
      <c r="E791" t="s">
        <v>1657</v>
      </c>
      <c r="F791" t="s">
        <v>5512</v>
      </c>
      <c r="G791">
        <v>1221</v>
      </c>
      <c r="H791" s="15">
        <v>24</v>
      </c>
      <c r="I791">
        <v>29297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24</v>
      </c>
      <c r="Y791">
        <v>29297</v>
      </c>
      <c r="Z791">
        <v>0</v>
      </c>
      <c r="AA791">
        <v>0</v>
      </c>
      <c r="AB791">
        <v>24</v>
      </c>
      <c r="AC791">
        <v>29296.960800000001</v>
      </c>
      <c r="AD791">
        <v>24</v>
      </c>
      <c r="AE791">
        <v>29296.960800000001</v>
      </c>
      <c r="AF791">
        <v>24</v>
      </c>
      <c r="AG791">
        <v>29296.960800000001</v>
      </c>
      <c r="AH791">
        <v>29296.960800000001</v>
      </c>
    </row>
    <row r="792" spans="1:34" x14ac:dyDescent="0.3">
      <c r="A792" t="s">
        <v>3026</v>
      </c>
      <c r="B792" t="s">
        <v>1918</v>
      </c>
      <c r="C792" t="s">
        <v>4976</v>
      </c>
      <c r="D792" t="s">
        <v>522</v>
      </c>
      <c r="E792" t="s">
        <v>1597</v>
      </c>
      <c r="F792" t="s">
        <v>5513</v>
      </c>
      <c r="G792">
        <v>29184</v>
      </c>
      <c r="H792" s="15">
        <v>1</v>
      </c>
      <c r="I792">
        <v>29184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1</v>
      </c>
      <c r="Y792">
        <v>29184</v>
      </c>
      <c r="Z792">
        <v>0</v>
      </c>
      <c r="AA792">
        <v>0</v>
      </c>
      <c r="AB792">
        <v>1</v>
      </c>
      <c r="AC792">
        <v>29184.052500000002</v>
      </c>
      <c r="AD792">
        <v>1</v>
      </c>
      <c r="AE792">
        <v>29184.052500000002</v>
      </c>
      <c r="AF792">
        <v>1</v>
      </c>
      <c r="AG792">
        <v>29184.052500000002</v>
      </c>
      <c r="AH792">
        <v>29184.052500000002</v>
      </c>
    </row>
    <row r="793" spans="1:34" x14ac:dyDescent="0.3">
      <c r="A793" t="s">
        <v>5641</v>
      </c>
      <c r="B793" t="s">
        <v>2310</v>
      </c>
      <c r="C793" t="s">
        <v>4968</v>
      </c>
      <c r="D793" t="s">
        <v>522</v>
      </c>
      <c r="E793" t="s">
        <v>1501</v>
      </c>
      <c r="F793" t="s">
        <v>5642</v>
      </c>
      <c r="G793">
        <v>1824</v>
      </c>
      <c r="H793" s="15">
        <v>16</v>
      </c>
      <c r="I793">
        <v>29181</v>
      </c>
      <c r="J793">
        <v>0</v>
      </c>
      <c r="K793">
        <v>0</v>
      </c>
      <c r="L793">
        <v>0</v>
      </c>
      <c r="M793">
        <v>0</v>
      </c>
      <c r="N793">
        <v>2</v>
      </c>
      <c r="O793">
        <v>3648</v>
      </c>
      <c r="P793">
        <v>14</v>
      </c>
      <c r="Q793">
        <v>25534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</row>
    <row r="794" spans="1:34" x14ac:dyDescent="0.3">
      <c r="A794" t="s">
        <v>5508</v>
      </c>
      <c r="B794" t="s">
        <v>2780</v>
      </c>
      <c r="C794" t="s">
        <v>4875</v>
      </c>
      <c r="D794" t="s">
        <v>522</v>
      </c>
      <c r="E794" t="s">
        <v>1597</v>
      </c>
      <c r="F794" t="s">
        <v>5509</v>
      </c>
      <c r="G794">
        <v>499</v>
      </c>
      <c r="H794" s="15">
        <v>58</v>
      </c>
      <c r="I794">
        <v>28945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40</v>
      </c>
      <c r="Q794">
        <v>19962</v>
      </c>
      <c r="R794">
        <v>18</v>
      </c>
      <c r="S794">
        <v>8983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18</v>
      </c>
      <c r="AC794">
        <v>8982.7865999999995</v>
      </c>
      <c r="AD794">
        <v>0</v>
      </c>
      <c r="AE794">
        <v>0</v>
      </c>
      <c r="AF794">
        <v>0</v>
      </c>
      <c r="AG794">
        <v>0</v>
      </c>
      <c r="AH794">
        <v>0</v>
      </c>
    </row>
    <row r="795" spans="1:34" x14ac:dyDescent="0.3">
      <c r="A795" t="s">
        <v>6131</v>
      </c>
      <c r="B795" t="s">
        <v>1542</v>
      </c>
      <c r="C795" t="s">
        <v>5083</v>
      </c>
      <c r="D795" t="s">
        <v>522</v>
      </c>
      <c r="E795" t="s">
        <v>565</v>
      </c>
      <c r="F795" t="s">
        <v>6132</v>
      </c>
      <c r="G795">
        <v>1601</v>
      </c>
      <c r="H795" s="15">
        <v>18</v>
      </c>
      <c r="I795">
        <v>28810</v>
      </c>
      <c r="J795">
        <v>0</v>
      </c>
      <c r="K795">
        <v>0</v>
      </c>
      <c r="L795">
        <v>15</v>
      </c>
      <c r="M795">
        <v>24008</v>
      </c>
      <c r="N795">
        <v>3</v>
      </c>
      <c r="O795">
        <v>4802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</row>
    <row r="796" spans="1:34" x14ac:dyDescent="0.3">
      <c r="A796" t="s">
        <v>1575</v>
      </c>
      <c r="B796" t="s">
        <v>1487</v>
      </c>
      <c r="C796" t="s">
        <v>5137</v>
      </c>
      <c r="D796" t="s">
        <v>522</v>
      </c>
      <c r="E796" t="s">
        <v>565</v>
      </c>
      <c r="F796" t="s">
        <v>5988</v>
      </c>
      <c r="G796">
        <v>523</v>
      </c>
      <c r="H796" s="15">
        <v>55</v>
      </c>
      <c r="I796">
        <v>28792</v>
      </c>
      <c r="J796">
        <v>0</v>
      </c>
      <c r="K796">
        <v>0</v>
      </c>
      <c r="L796">
        <v>30</v>
      </c>
      <c r="M796">
        <v>15705</v>
      </c>
      <c r="N796">
        <v>0</v>
      </c>
      <c r="O796">
        <v>0</v>
      </c>
      <c r="P796">
        <v>25</v>
      </c>
      <c r="Q796">
        <v>13087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</row>
    <row r="797" spans="1:34" x14ac:dyDescent="0.3">
      <c r="A797" t="s">
        <v>2618</v>
      </c>
      <c r="B797" t="s">
        <v>2210</v>
      </c>
      <c r="C797" t="s">
        <v>4887</v>
      </c>
      <c r="D797" t="s">
        <v>563</v>
      </c>
      <c r="E797" t="s">
        <v>2211</v>
      </c>
      <c r="F797" t="s">
        <v>5522</v>
      </c>
      <c r="G797">
        <v>15</v>
      </c>
      <c r="H797" s="15">
        <v>1920</v>
      </c>
      <c r="I797">
        <v>28781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1920</v>
      </c>
      <c r="U797">
        <v>28781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1920</v>
      </c>
      <c r="AC797">
        <v>28780.799999999999</v>
      </c>
      <c r="AD797">
        <v>1920</v>
      </c>
      <c r="AE797">
        <v>28780.799999999999</v>
      </c>
      <c r="AF797">
        <v>0</v>
      </c>
      <c r="AG797">
        <v>0</v>
      </c>
      <c r="AH797">
        <v>0</v>
      </c>
    </row>
    <row r="798" spans="1:34" x14ac:dyDescent="0.3">
      <c r="A798" t="s">
        <v>1865</v>
      </c>
      <c r="B798" t="s">
        <v>1542</v>
      </c>
      <c r="C798" t="s">
        <v>5083</v>
      </c>
      <c r="D798" t="s">
        <v>522</v>
      </c>
      <c r="E798" t="s">
        <v>565</v>
      </c>
      <c r="F798" t="s">
        <v>6058</v>
      </c>
      <c r="G798">
        <v>1686</v>
      </c>
      <c r="H798" s="15">
        <v>17</v>
      </c>
      <c r="I798">
        <v>28659</v>
      </c>
      <c r="J798">
        <v>0</v>
      </c>
      <c r="K798">
        <v>0</v>
      </c>
      <c r="L798">
        <v>15</v>
      </c>
      <c r="M798">
        <v>25288</v>
      </c>
      <c r="N798">
        <v>2</v>
      </c>
      <c r="O798">
        <v>3372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</row>
    <row r="799" spans="1:34" x14ac:dyDescent="0.3">
      <c r="A799" t="s">
        <v>3113</v>
      </c>
      <c r="B799" t="s">
        <v>2780</v>
      </c>
      <c r="C799" t="s">
        <v>4875</v>
      </c>
      <c r="D799" t="s">
        <v>522</v>
      </c>
      <c r="E799" t="s">
        <v>1597</v>
      </c>
      <c r="F799" t="s">
        <v>5504</v>
      </c>
      <c r="G799">
        <v>3579</v>
      </c>
      <c r="H799" s="15">
        <v>8</v>
      </c>
      <c r="I799">
        <v>28634</v>
      </c>
      <c r="J799">
        <v>1</v>
      </c>
      <c r="K799">
        <v>3579</v>
      </c>
      <c r="L799">
        <v>0</v>
      </c>
      <c r="M799">
        <v>0</v>
      </c>
      <c r="N799">
        <v>7</v>
      </c>
      <c r="O799">
        <v>25055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</row>
    <row r="800" spans="1:34" x14ac:dyDescent="0.3">
      <c r="A800" t="s">
        <v>5433</v>
      </c>
      <c r="B800" t="s">
        <v>360</v>
      </c>
      <c r="C800" t="s">
        <v>5157</v>
      </c>
      <c r="D800" t="s">
        <v>522</v>
      </c>
      <c r="E800" t="s">
        <v>565</v>
      </c>
      <c r="F800" t="s">
        <v>423</v>
      </c>
      <c r="G800">
        <v>1296</v>
      </c>
      <c r="H800" s="15">
        <v>22</v>
      </c>
      <c r="I800">
        <v>28521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10</v>
      </c>
      <c r="Q800">
        <v>12964</v>
      </c>
      <c r="R800">
        <v>12</v>
      </c>
      <c r="S800">
        <v>15557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12</v>
      </c>
      <c r="AC800">
        <v>15557.082</v>
      </c>
      <c r="AD800">
        <v>0</v>
      </c>
      <c r="AE800">
        <v>0</v>
      </c>
      <c r="AF800">
        <v>0</v>
      </c>
      <c r="AG800">
        <v>0</v>
      </c>
      <c r="AH800">
        <v>0</v>
      </c>
    </row>
    <row r="801" spans="1:34" x14ac:dyDescent="0.3">
      <c r="A801" t="s">
        <v>10804</v>
      </c>
      <c r="B801" t="s">
        <v>2572</v>
      </c>
      <c r="C801" t="s">
        <v>4863</v>
      </c>
      <c r="D801" t="s">
        <v>541</v>
      </c>
      <c r="E801" t="s">
        <v>1600</v>
      </c>
      <c r="F801" t="s">
        <v>10805</v>
      </c>
      <c r="G801">
        <v>7130</v>
      </c>
      <c r="H801" s="15">
        <v>4</v>
      </c>
      <c r="I801">
        <v>28518</v>
      </c>
      <c r="J801">
        <v>0</v>
      </c>
      <c r="K801">
        <v>0</v>
      </c>
      <c r="L801">
        <v>4</v>
      </c>
      <c r="M801">
        <v>28518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</row>
    <row r="802" spans="1:34" x14ac:dyDescent="0.3">
      <c r="A802" t="s">
        <v>2632</v>
      </c>
      <c r="B802" t="s">
        <v>2600</v>
      </c>
      <c r="C802" t="s">
        <v>5110</v>
      </c>
      <c r="D802" t="s">
        <v>522</v>
      </c>
      <c r="E802" t="s">
        <v>565</v>
      </c>
      <c r="F802" t="s">
        <v>5437</v>
      </c>
      <c r="G802">
        <v>1778</v>
      </c>
      <c r="H802" s="15">
        <v>16</v>
      </c>
      <c r="I802">
        <v>28444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16</v>
      </c>
      <c r="W802">
        <v>28444</v>
      </c>
      <c r="X802">
        <v>0</v>
      </c>
      <c r="Y802">
        <v>0</v>
      </c>
      <c r="Z802">
        <v>0</v>
      </c>
      <c r="AA802">
        <v>0</v>
      </c>
      <c r="AB802">
        <v>16</v>
      </c>
      <c r="AC802">
        <v>28443.606400000001</v>
      </c>
      <c r="AD802">
        <v>16</v>
      </c>
      <c r="AE802">
        <v>28443.606400000001</v>
      </c>
      <c r="AF802">
        <v>16</v>
      </c>
      <c r="AG802">
        <v>28443.606400000001</v>
      </c>
      <c r="AH802">
        <v>0</v>
      </c>
    </row>
    <row r="803" spans="1:34" x14ac:dyDescent="0.3">
      <c r="A803" t="s">
        <v>2339</v>
      </c>
      <c r="B803" t="s">
        <v>2210</v>
      </c>
      <c r="C803" t="s">
        <v>4887</v>
      </c>
      <c r="D803" t="s">
        <v>563</v>
      </c>
      <c r="E803" t="s">
        <v>2211</v>
      </c>
      <c r="F803" t="s">
        <v>5665</v>
      </c>
      <c r="G803">
        <v>148</v>
      </c>
      <c r="H803" s="15">
        <v>191</v>
      </c>
      <c r="I803">
        <v>28345</v>
      </c>
      <c r="J803">
        <v>0</v>
      </c>
      <c r="K803">
        <v>0</v>
      </c>
      <c r="L803">
        <v>25</v>
      </c>
      <c r="M803">
        <v>3710</v>
      </c>
      <c r="N803">
        <v>25</v>
      </c>
      <c r="O803">
        <v>3710</v>
      </c>
      <c r="P803">
        <v>25</v>
      </c>
      <c r="Q803">
        <v>3710</v>
      </c>
      <c r="R803">
        <v>25</v>
      </c>
      <c r="S803">
        <v>3710</v>
      </c>
      <c r="T803">
        <v>56</v>
      </c>
      <c r="U803">
        <v>8311</v>
      </c>
      <c r="V803">
        <v>35</v>
      </c>
      <c r="W803">
        <v>5194</v>
      </c>
      <c r="X803">
        <v>0</v>
      </c>
      <c r="Y803">
        <v>0</v>
      </c>
      <c r="Z803">
        <v>0</v>
      </c>
      <c r="AA803">
        <v>0</v>
      </c>
      <c r="AB803">
        <v>116</v>
      </c>
      <c r="AC803">
        <v>17214.898799999999</v>
      </c>
      <c r="AD803">
        <v>91</v>
      </c>
      <c r="AE803">
        <v>13504.791300000001</v>
      </c>
      <c r="AF803">
        <v>35</v>
      </c>
      <c r="AG803">
        <v>5194.1504999999997</v>
      </c>
      <c r="AH803">
        <v>0</v>
      </c>
    </row>
    <row r="804" spans="1:34" x14ac:dyDescent="0.3">
      <c r="A804" t="s">
        <v>3082</v>
      </c>
      <c r="B804" t="s">
        <v>1918</v>
      </c>
      <c r="C804" t="s">
        <v>5061</v>
      </c>
      <c r="D804" t="s">
        <v>522</v>
      </c>
      <c r="E804" t="s">
        <v>1597</v>
      </c>
      <c r="F804" t="s">
        <v>5526</v>
      </c>
      <c r="G804">
        <v>2833</v>
      </c>
      <c r="H804" s="15">
        <v>10</v>
      </c>
      <c r="I804">
        <v>28334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10</v>
      </c>
      <c r="Y804">
        <v>28334</v>
      </c>
      <c r="Z804">
        <v>0</v>
      </c>
      <c r="AA804">
        <v>0</v>
      </c>
      <c r="AB804">
        <v>10</v>
      </c>
      <c r="AC804">
        <v>28333.716</v>
      </c>
      <c r="AD804">
        <v>10</v>
      </c>
      <c r="AE804">
        <v>28333.716</v>
      </c>
      <c r="AF804">
        <v>10</v>
      </c>
      <c r="AG804">
        <v>28333.716</v>
      </c>
      <c r="AH804">
        <v>28333.716</v>
      </c>
    </row>
    <row r="805" spans="1:34" x14ac:dyDescent="0.3">
      <c r="A805" t="s">
        <v>10214</v>
      </c>
      <c r="B805" t="s">
        <v>120</v>
      </c>
      <c r="C805" t="s">
        <v>4864</v>
      </c>
      <c r="D805" t="s">
        <v>522</v>
      </c>
      <c r="E805" t="s">
        <v>523</v>
      </c>
      <c r="F805" t="s">
        <v>10215</v>
      </c>
      <c r="G805">
        <v>102</v>
      </c>
      <c r="H805" s="15">
        <v>277</v>
      </c>
      <c r="I805">
        <v>28199</v>
      </c>
      <c r="J805">
        <v>0</v>
      </c>
      <c r="K805">
        <v>0</v>
      </c>
      <c r="L805">
        <v>0</v>
      </c>
      <c r="M805">
        <v>0</v>
      </c>
      <c r="N805">
        <v>277</v>
      </c>
      <c r="O805">
        <v>28199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</row>
    <row r="806" spans="1:34" x14ac:dyDescent="0.3">
      <c r="A806" t="s">
        <v>10218</v>
      </c>
      <c r="B806" t="s">
        <v>1740</v>
      </c>
      <c r="C806" t="s">
        <v>5187</v>
      </c>
      <c r="D806" t="s">
        <v>522</v>
      </c>
      <c r="E806" t="s">
        <v>1668</v>
      </c>
      <c r="F806" t="s">
        <v>10219</v>
      </c>
      <c r="G806">
        <v>564</v>
      </c>
      <c r="H806" s="15">
        <v>50</v>
      </c>
      <c r="I806">
        <v>28187</v>
      </c>
      <c r="J806">
        <v>0</v>
      </c>
      <c r="K806">
        <v>0</v>
      </c>
      <c r="L806">
        <v>0</v>
      </c>
      <c r="M806">
        <v>0</v>
      </c>
      <c r="N806">
        <v>50</v>
      </c>
      <c r="O806">
        <v>28187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</row>
    <row r="807" spans="1:34" x14ac:dyDescent="0.3">
      <c r="A807" t="s">
        <v>742</v>
      </c>
      <c r="B807" t="s">
        <v>359</v>
      </c>
      <c r="C807" t="s">
        <v>4898</v>
      </c>
      <c r="D807" t="s">
        <v>522</v>
      </c>
      <c r="E807" t="s">
        <v>523</v>
      </c>
      <c r="F807" t="s">
        <v>5211</v>
      </c>
      <c r="G807">
        <v>783</v>
      </c>
      <c r="H807" s="15">
        <v>36</v>
      </c>
      <c r="I807">
        <v>28187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36</v>
      </c>
      <c r="W807">
        <v>28187</v>
      </c>
      <c r="X807">
        <v>0</v>
      </c>
      <c r="Y807">
        <v>0</v>
      </c>
      <c r="Z807">
        <v>0</v>
      </c>
      <c r="AA807">
        <v>0</v>
      </c>
      <c r="AB807">
        <v>36</v>
      </c>
      <c r="AC807">
        <v>28186.848000000002</v>
      </c>
      <c r="AD807">
        <v>36</v>
      </c>
      <c r="AE807">
        <v>28186.848000000002</v>
      </c>
      <c r="AF807">
        <v>36</v>
      </c>
      <c r="AG807">
        <v>28186.848000000002</v>
      </c>
      <c r="AH807">
        <v>0</v>
      </c>
    </row>
    <row r="808" spans="1:34" x14ac:dyDescent="0.3">
      <c r="A808" t="s">
        <v>2765</v>
      </c>
      <c r="B808" t="s">
        <v>4884</v>
      </c>
      <c r="C808" t="s">
        <v>4885</v>
      </c>
      <c r="D808" t="s">
        <v>522</v>
      </c>
      <c r="E808" t="s">
        <v>1600</v>
      </c>
      <c r="F808" t="s">
        <v>5403</v>
      </c>
      <c r="G808">
        <v>5629</v>
      </c>
      <c r="H808" s="15">
        <v>5</v>
      </c>
      <c r="I808">
        <v>28146</v>
      </c>
      <c r="J808">
        <v>0</v>
      </c>
      <c r="K808">
        <v>0</v>
      </c>
      <c r="L808">
        <v>1</v>
      </c>
      <c r="M808">
        <v>5629</v>
      </c>
      <c r="N808">
        <v>4</v>
      </c>
      <c r="O808">
        <v>22517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</row>
    <row r="809" spans="1:34" x14ac:dyDescent="0.3">
      <c r="A809" t="s">
        <v>2818</v>
      </c>
      <c r="B809" t="s">
        <v>2210</v>
      </c>
      <c r="C809" t="s">
        <v>4887</v>
      </c>
      <c r="D809" t="s">
        <v>522</v>
      </c>
      <c r="E809" t="s">
        <v>2211</v>
      </c>
      <c r="F809" t="s">
        <v>5529</v>
      </c>
      <c r="G809">
        <v>28109</v>
      </c>
      <c r="H809" s="15">
        <v>1</v>
      </c>
      <c r="I809">
        <v>28109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</v>
      </c>
      <c r="Y809">
        <v>28109</v>
      </c>
      <c r="Z809">
        <v>0</v>
      </c>
      <c r="AA809">
        <v>0</v>
      </c>
      <c r="AB809">
        <v>1</v>
      </c>
      <c r="AC809">
        <v>28108.97</v>
      </c>
      <c r="AD809">
        <v>1</v>
      </c>
      <c r="AE809">
        <v>28108.97</v>
      </c>
      <c r="AF809">
        <v>1</v>
      </c>
      <c r="AG809">
        <v>28108.97</v>
      </c>
      <c r="AH809">
        <v>28108.97</v>
      </c>
    </row>
    <row r="810" spans="1:34" x14ac:dyDescent="0.3">
      <c r="A810" t="s">
        <v>5500</v>
      </c>
      <c r="B810" t="s">
        <v>2287</v>
      </c>
      <c r="C810" t="s">
        <v>5406</v>
      </c>
      <c r="D810" t="s">
        <v>522</v>
      </c>
      <c r="E810" t="s">
        <v>1501</v>
      </c>
      <c r="F810" t="s">
        <v>10208</v>
      </c>
      <c r="G810">
        <v>638</v>
      </c>
      <c r="H810" s="15">
        <v>44</v>
      </c>
      <c r="I810">
        <v>28093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44</v>
      </c>
      <c r="S810">
        <v>28093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44</v>
      </c>
      <c r="AC810">
        <v>28092.741600000001</v>
      </c>
      <c r="AD810">
        <v>0</v>
      </c>
      <c r="AE810">
        <v>0</v>
      </c>
      <c r="AF810">
        <v>0</v>
      </c>
      <c r="AG810">
        <v>0</v>
      </c>
      <c r="AH810">
        <v>0</v>
      </c>
    </row>
    <row r="811" spans="1:34" x14ac:dyDescent="0.3">
      <c r="A811" t="s">
        <v>10807</v>
      </c>
      <c r="B811" t="s">
        <v>2596</v>
      </c>
      <c r="C811" t="s">
        <v>4985</v>
      </c>
      <c r="D811" t="s">
        <v>522</v>
      </c>
      <c r="E811" t="s">
        <v>1668</v>
      </c>
      <c r="F811" t="s">
        <v>10808</v>
      </c>
      <c r="G811">
        <v>14043</v>
      </c>
      <c r="H811" s="15">
        <v>2</v>
      </c>
      <c r="I811">
        <v>28086</v>
      </c>
      <c r="J811">
        <v>0</v>
      </c>
      <c r="K811">
        <v>0</v>
      </c>
      <c r="L811">
        <v>2</v>
      </c>
      <c r="M811">
        <v>28086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</row>
    <row r="812" spans="1:34" x14ac:dyDescent="0.3">
      <c r="A812" t="s">
        <v>7529</v>
      </c>
      <c r="B812" t="s">
        <v>4216</v>
      </c>
      <c r="C812" t="s">
        <v>4892</v>
      </c>
      <c r="D812" t="s">
        <v>522</v>
      </c>
      <c r="E812" t="s">
        <v>565</v>
      </c>
      <c r="F812" t="s">
        <v>10216</v>
      </c>
      <c r="G812">
        <v>460</v>
      </c>
      <c r="H812" s="15">
        <v>61</v>
      </c>
      <c r="I812">
        <v>28073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61</v>
      </c>
      <c r="Q812">
        <v>28073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</row>
    <row r="813" spans="1:34" x14ac:dyDescent="0.3">
      <c r="A813" t="s">
        <v>1770</v>
      </c>
      <c r="B813" t="s">
        <v>1738</v>
      </c>
      <c r="C813" t="s">
        <v>5068</v>
      </c>
      <c r="D813" t="s">
        <v>563</v>
      </c>
      <c r="E813" t="s">
        <v>1644</v>
      </c>
      <c r="F813" t="s">
        <v>5530</v>
      </c>
      <c r="G813">
        <v>31</v>
      </c>
      <c r="H813" s="15">
        <v>912</v>
      </c>
      <c r="I813">
        <v>28008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912</v>
      </c>
      <c r="Y813">
        <v>28008</v>
      </c>
      <c r="Z813">
        <v>0</v>
      </c>
      <c r="AA813">
        <v>0</v>
      </c>
      <c r="AB813">
        <v>912</v>
      </c>
      <c r="AC813">
        <v>28007.52</v>
      </c>
      <c r="AD813">
        <v>912</v>
      </c>
      <c r="AE813">
        <v>28007.52</v>
      </c>
      <c r="AF813">
        <v>912</v>
      </c>
      <c r="AG813">
        <v>28007.52</v>
      </c>
      <c r="AH813">
        <v>28007.52</v>
      </c>
    </row>
    <row r="814" spans="1:34" x14ac:dyDescent="0.3">
      <c r="A814" t="s">
        <v>11530</v>
      </c>
      <c r="B814" t="s">
        <v>10066</v>
      </c>
      <c r="C814" t="s">
        <v>10067</v>
      </c>
      <c r="D814" t="s">
        <v>563</v>
      </c>
      <c r="E814" t="s">
        <v>1597</v>
      </c>
      <c r="F814" t="s">
        <v>11531</v>
      </c>
      <c r="G814">
        <v>28001</v>
      </c>
      <c r="H814" s="15">
        <v>1</v>
      </c>
      <c r="I814">
        <v>28001</v>
      </c>
      <c r="J814">
        <v>1</v>
      </c>
      <c r="K814">
        <v>28001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</row>
    <row r="815" spans="1:34" x14ac:dyDescent="0.3">
      <c r="A815" t="s">
        <v>132</v>
      </c>
      <c r="B815" t="s">
        <v>120</v>
      </c>
      <c r="C815" t="s">
        <v>4864</v>
      </c>
      <c r="D815" t="s">
        <v>522</v>
      </c>
      <c r="E815" t="s">
        <v>523</v>
      </c>
      <c r="F815" t="s">
        <v>5741</v>
      </c>
      <c r="G815">
        <v>32</v>
      </c>
      <c r="H815" s="15">
        <v>868</v>
      </c>
      <c r="I815">
        <v>27999</v>
      </c>
      <c r="J815">
        <v>327</v>
      </c>
      <c r="K815">
        <v>10548</v>
      </c>
      <c r="L815">
        <v>30</v>
      </c>
      <c r="M815">
        <v>968</v>
      </c>
      <c r="N815">
        <v>300</v>
      </c>
      <c r="O815">
        <v>9677</v>
      </c>
      <c r="P815">
        <v>3</v>
      </c>
      <c r="Q815">
        <v>97</v>
      </c>
      <c r="R815">
        <v>208</v>
      </c>
      <c r="S815">
        <v>6709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208</v>
      </c>
      <c r="AC815">
        <v>6709.4768000000004</v>
      </c>
      <c r="AD815">
        <v>0</v>
      </c>
      <c r="AE815">
        <v>0</v>
      </c>
      <c r="AF815">
        <v>0</v>
      </c>
      <c r="AG815">
        <v>0</v>
      </c>
      <c r="AH815">
        <v>0</v>
      </c>
    </row>
    <row r="816" spans="1:34" x14ac:dyDescent="0.3">
      <c r="A816" t="s">
        <v>2477</v>
      </c>
      <c r="B816" t="s">
        <v>1610</v>
      </c>
      <c r="C816" t="s">
        <v>5088</v>
      </c>
      <c r="D816" t="s">
        <v>522</v>
      </c>
      <c r="E816" t="s">
        <v>1501</v>
      </c>
      <c r="F816" t="s">
        <v>5472</v>
      </c>
      <c r="G816">
        <v>4666</v>
      </c>
      <c r="H816" s="15">
        <v>6</v>
      </c>
      <c r="I816">
        <v>27993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6</v>
      </c>
      <c r="Y816">
        <v>27993</v>
      </c>
      <c r="Z816">
        <v>0</v>
      </c>
      <c r="AA816">
        <v>0</v>
      </c>
      <c r="AB816">
        <v>6</v>
      </c>
      <c r="AC816">
        <v>27993.165000000001</v>
      </c>
      <c r="AD816">
        <v>6</v>
      </c>
      <c r="AE816">
        <v>27993.165000000001</v>
      </c>
      <c r="AF816">
        <v>6</v>
      </c>
      <c r="AG816">
        <v>27993.165000000001</v>
      </c>
      <c r="AH816">
        <v>27993.165000000001</v>
      </c>
    </row>
    <row r="817" spans="1:34" x14ac:dyDescent="0.3">
      <c r="A817" t="s">
        <v>11532</v>
      </c>
      <c r="B817" t="s">
        <v>10066</v>
      </c>
      <c r="C817" t="s">
        <v>10067</v>
      </c>
      <c r="D817" t="s">
        <v>541</v>
      </c>
      <c r="E817" t="s">
        <v>1597</v>
      </c>
      <c r="F817" t="s">
        <v>11533</v>
      </c>
      <c r="G817">
        <v>231</v>
      </c>
      <c r="H817" s="15">
        <v>121</v>
      </c>
      <c r="I817">
        <v>27975</v>
      </c>
      <c r="J817">
        <v>121</v>
      </c>
      <c r="K817">
        <v>27975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</row>
    <row r="818" spans="1:34" x14ac:dyDescent="0.3">
      <c r="A818" t="s">
        <v>1940</v>
      </c>
      <c r="B818" t="s">
        <v>4216</v>
      </c>
      <c r="C818" t="s">
        <v>4892</v>
      </c>
      <c r="D818" t="s">
        <v>522</v>
      </c>
      <c r="E818" t="s">
        <v>565</v>
      </c>
      <c r="F818" t="s">
        <v>5492</v>
      </c>
      <c r="G818">
        <v>843</v>
      </c>
      <c r="H818" s="15">
        <v>33</v>
      </c>
      <c r="I818">
        <v>27806</v>
      </c>
      <c r="J818">
        <v>33</v>
      </c>
      <c r="K818">
        <v>27806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</row>
    <row r="819" spans="1:34" x14ac:dyDescent="0.3">
      <c r="A819" t="s">
        <v>2976</v>
      </c>
      <c r="B819" t="s">
        <v>2210</v>
      </c>
      <c r="C819" t="s">
        <v>4855</v>
      </c>
      <c r="D819" t="s">
        <v>522</v>
      </c>
      <c r="E819" t="s">
        <v>2211</v>
      </c>
      <c r="F819" t="s">
        <v>5531</v>
      </c>
      <c r="G819">
        <v>13859</v>
      </c>
      <c r="H819" s="15">
        <v>2</v>
      </c>
      <c r="I819">
        <v>27717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13859</v>
      </c>
      <c r="R819">
        <v>0</v>
      </c>
      <c r="S819">
        <v>0</v>
      </c>
      <c r="T819">
        <v>1</v>
      </c>
      <c r="U819">
        <v>13859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</v>
      </c>
      <c r="AC819">
        <v>13858.72</v>
      </c>
      <c r="AD819">
        <v>1</v>
      </c>
      <c r="AE819">
        <v>13858.72</v>
      </c>
      <c r="AF819">
        <v>0</v>
      </c>
      <c r="AG819">
        <v>0</v>
      </c>
      <c r="AH819">
        <v>0</v>
      </c>
    </row>
    <row r="820" spans="1:34" x14ac:dyDescent="0.3">
      <c r="A820" t="s">
        <v>11534</v>
      </c>
      <c r="B820" t="s">
        <v>1656</v>
      </c>
      <c r="C820" t="s">
        <v>4910</v>
      </c>
      <c r="D820" t="s">
        <v>563</v>
      </c>
      <c r="E820" t="s">
        <v>1657</v>
      </c>
      <c r="F820" t="s">
        <v>10731</v>
      </c>
      <c r="G820">
        <v>13856</v>
      </c>
      <c r="H820" s="15">
        <v>2</v>
      </c>
      <c r="I820">
        <v>27711</v>
      </c>
      <c r="J820">
        <v>2</v>
      </c>
      <c r="K820">
        <v>27711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</row>
    <row r="821" spans="1:34" x14ac:dyDescent="0.3">
      <c r="A821" t="s">
        <v>5811</v>
      </c>
      <c r="B821" t="s">
        <v>1918</v>
      </c>
      <c r="C821" t="s">
        <v>4976</v>
      </c>
      <c r="D821" t="s">
        <v>522</v>
      </c>
      <c r="E821" t="s">
        <v>1597</v>
      </c>
      <c r="F821" t="s">
        <v>5812</v>
      </c>
      <c r="G821">
        <v>1731</v>
      </c>
      <c r="H821" s="15">
        <v>16</v>
      </c>
      <c r="I821">
        <v>27696</v>
      </c>
      <c r="J821">
        <v>0</v>
      </c>
      <c r="K821">
        <v>0</v>
      </c>
      <c r="L821">
        <v>0</v>
      </c>
      <c r="M821">
        <v>0</v>
      </c>
      <c r="N821">
        <v>8</v>
      </c>
      <c r="O821">
        <v>13848</v>
      </c>
      <c r="P821">
        <v>0</v>
      </c>
      <c r="Q821">
        <v>0</v>
      </c>
      <c r="R821">
        <v>8</v>
      </c>
      <c r="S821">
        <v>13848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8</v>
      </c>
      <c r="AC821">
        <v>13847.8104</v>
      </c>
      <c r="AD821">
        <v>0</v>
      </c>
      <c r="AE821">
        <v>0</v>
      </c>
      <c r="AF821">
        <v>0</v>
      </c>
      <c r="AG821">
        <v>0</v>
      </c>
      <c r="AH821">
        <v>0</v>
      </c>
    </row>
    <row r="822" spans="1:34" x14ac:dyDescent="0.3">
      <c r="A822" t="s">
        <v>1685</v>
      </c>
      <c r="B822" t="s">
        <v>1656</v>
      </c>
      <c r="C822" t="s">
        <v>4910</v>
      </c>
      <c r="D822" t="s">
        <v>522</v>
      </c>
      <c r="E822" t="s">
        <v>1657</v>
      </c>
      <c r="F822" t="s">
        <v>5532</v>
      </c>
      <c r="G822">
        <v>27664</v>
      </c>
      <c r="H822" s="15">
        <v>1</v>
      </c>
      <c r="I822">
        <v>27664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27664</v>
      </c>
      <c r="Z822">
        <v>0</v>
      </c>
      <c r="AA822">
        <v>0</v>
      </c>
      <c r="AB822">
        <v>1</v>
      </c>
      <c r="AC822">
        <v>27663.555</v>
      </c>
      <c r="AD822">
        <v>1</v>
      </c>
      <c r="AE822">
        <v>27663.555</v>
      </c>
      <c r="AF822">
        <v>1</v>
      </c>
      <c r="AG822">
        <v>27663.555</v>
      </c>
      <c r="AH822">
        <v>27663.555</v>
      </c>
    </row>
    <row r="823" spans="1:34" x14ac:dyDescent="0.3">
      <c r="A823" t="s">
        <v>5533</v>
      </c>
      <c r="B823" t="s">
        <v>1687</v>
      </c>
      <c r="C823" t="s">
        <v>4860</v>
      </c>
      <c r="D823" t="s">
        <v>522</v>
      </c>
      <c r="E823" t="s">
        <v>1657</v>
      </c>
      <c r="F823" t="s">
        <v>5534</v>
      </c>
      <c r="G823">
        <v>5532</v>
      </c>
      <c r="H823" s="15">
        <v>5</v>
      </c>
      <c r="I823">
        <v>27661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5</v>
      </c>
      <c r="Q823">
        <v>27661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</row>
    <row r="824" spans="1:34" x14ac:dyDescent="0.3">
      <c r="A824" t="s">
        <v>10809</v>
      </c>
      <c r="B824" t="s">
        <v>4884</v>
      </c>
      <c r="C824" t="s">
        <v>4885</v>
      </c>
      <c r="D824" t="s">
        <v>563</v>
      </c>
      <c r="E824" t="s">
        <v>1600</v>
      </c>
      <c r="F824" t="s">
        <v>10810</v>
      </c>
      <c r="G824">
        <v>2761</v>
      </c>
      <c r="H824" s="15">
        <v>10</v>
      </c>
      <c r="I824">
        <v>27610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10</v>
      </c>
      <c r="U824">
        <v>27610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10</v>
      </c>
      <c r="AC824">
        <v>27609.722000000002</v>
      </c>
      <c r="AD824">
        <v>10</v>
      </c>
      <c r="AE824">
        <v>27609.722000000002</v>
      </c>
      <c r="AF824">
        <v>0</v>
      </c>
      <c r="AG824">
        <v>0</v>
      </c>
      <c r="AH824">
        <v>0</v>
      </c>
    </row>
    <row r="825" spans="1:34" x14ac:dyDescent="0.3">
      <c r="A825" t="s">
        <v>2849</v>
      </c>
      <c r="B825" t="s">
        <v>2780</v>
      </c>
      <c r="C825" t="s">
        <v>4875</v>
      </c>
      <c r="D825" t="s">
        <v>522</v>
      </c>
      <c r="E825" t="s">
        <v>1597</v>
      </c>
      <c r="F825" t="s">
        <v>5537</v>
      </c>
      <c r="G825">
        <v>13798</v>
      </c>
      <c r="H825" s="15">
        <v>2</v>
      </c>
      <c r="I825">
        <v>27596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2</v>
      </c>
      <c r="W825">
        <v>27596</v>
      </c>
      <c r="X825">
        <v>0</v>
      </c>
      <c r="Y825">
        <v>0</v>
      </c>
      <c r="Z825">
        <v>0</v>
      </c>
      <c r="AA825">
        <v>0</v>
      </c>
      <c r="AB825">
        <v>2</v>
      </c>
      <c r="AC825">
        <v>27595.878799999999</v>
      </c>
      <c r="AD825">
        <v>2</v>
      </c>
      <c r="AE825">
        <v>27595.878799999999</v>
      </c>
      <c r="AF825">
        <v>2</v>
      </c>
      <c r="AG825">
        <v>27595.878799999999</v>
      </c>
      <c r="AH825">
        <v>0</v>
      </c>
    </row>
    <row r="826" spans="1:34" x14ac:dyDescent="0.3">
      <c r="A826" t="s">
        <v>2531</v>
      </c>
      <c r="B826" t="s">
        <v>2210</v>
      </c>
      <c r="C826" t="s">
        <v>4855</v>
      </c>
      <c r="D826" t="s">
        <v>522</v>
      </c>
      <c r="E826" t="s">
        <v>2211</v>
      </c>
      <c r="F826" t="s">
        <v>5463</v>
      </c>
      <c r="G826">
        <v>2759</v>
      </c>
      <c r="H826" s="15">
        <v>10</v>
      </c>
      <c r="I826">
        <v>27590</v>
      </c>
      <c r="J826">
        <v>0</v>
      </c>
      <c r="K826">
        <v>0</v>
      </c>
      <c r="L826">
        <v>0</v>
      </c>
      <c r="M826">
        <v>0</v>
      </c>
      <c r="N826">
        <v>10</v>
      </c>
      <c r="O826">
        <v>27590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</row>
    <row r="827" spans="1:34" x14ac:dyDescent="0.3">
      <c r="A827" t="s">
        <v>2410</v>
      </c>
      <c r="B827" t="s">
        <v>1631</v>
      </c>
      <c r="C827" t="s">
        <v>4953</v>
      </c>
      <c r="D827" t="s">
        <v>522</v>
      </c>
      <c r="E827" t="s">
        <v>1501</v>
      </c>
      <c r="F827" t="s">
        <v>5396</v>
      </c>
      <c r="G827">
        <v>6883</v>
      </c>
      <c r="H827" s="15">
        <v>4</v>
      </c>
      <c r="I827">
        <v>27530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4</v>
      </c>
      <c r="W827">
        <v>27530</v>
      </c>
      <c r="X827">
        <v>0</v>
      </c>
      <c r="Y827">
        <v>0</v>
      </c>
      <c r="Z827">
        <v>0</v>
      </c>
      <c r="AA827">
        <v>0</v>
      </c>
      <c r="AB827">
        <v>4</v>
      </c>
      <c r="AC827">
        <v>27530.433199999999</v>
      </c>
      <c r="AD827">
        <v>4</v>
      </c>
      <c r="AE827">
        <v>27530.433199999999</v>
      </c>
      <c r="AF827">
        <v>4</v>
      </c>
      <c r="AG827">
        <v>27530.433199999999</v>
      </c>
      <c r="AH827">
        <v>0</v>
      </c>
    </row>
    <row r="828" spans="1:34" x14ac:dyDescent="0.3">
      <c r="A828" t="s">
        <v>2833</v>
      </c>
      <c r="B828" t="s">
        <v>2780</v>
      </c>
      <c r="C828" t="s">
        <v>4875</v>
      </c>
      <c r="D828" t="s">
        <v>522</v>
      </c>
      <c r="E828" t="s">
        <v>1597</v>
      </c>
      <c r="F828" t="s">
        <v>5518</v>
      </c>
      <c r="G828">
        <v>1613</v>
      </c>
      <c r="H828" s="15">
        <v>17</v>
      </c>
      <c r="I828">
        <v>27426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17</v>
      </c>
      <c r="W828">
        <v>27426</v>
      </c>
      <c r="X828">
        <v>0</v>
      </c>
      <c r="Y828">
        <v>0</v>
      </c>
      <c r="Z828">
        <v>0</v>
      </c>
      <c r="AA828">
        <v>0</v>
      </c>
      <c r="AB828">
        <v>17</v>
      </c>
      <c r="AC828">
        <v>27425.669900000001</v>
      </c>
      <c r="AD828">
        <v>17</v>
      </c>
      <c r="AE828">
        <v>27425.669900000001</v>
      </c>
      <c r="AF828">
        <v>17</v>
      </c>
      <c r="AG828">
        <v>27425.669900000001</v>
      </c>
      <c r="AH828">
        <v>0</v>
      </c>
    </row>
    <row r="829" spans="1:34" x14ac:dyDescent="0.3">
      <c r="A829" t="s">
        <v>2456</v>
      </c>
      <c r="B829" t="s">
        <v>2310</v>
      </c>
      <c r="C829" t="s">
        <v>4968</v>
      </c>
      <c r="D829" t="s">
        <v>522</v>
      </c>
      <c r="E829" t="s">
        <v>1501</v>
      </c>
      <c r="F829" t="s">
        <v>5547</v>
      </c>
      <c r="G829">
        <v>740</v>
      </c>
      <c r="H829" s="15">
        <v>37</v>
      </c>
      <c r="I829">
        <v>27363</v>
      </c>
      <c r="J829">
        <v>0</v>
      </c>
      <c r="K829">
        <v>0</v>
      </c>
      <c r="L829">
        <v>0</v>
      </c>
      <c r="M829">
        <v>0</v>
      </c>
      <c r="N829">
        <v>8</v>
      </c>
      <c r="O829">
        <v>5916</v>
      </c>
      <c r="P829">
        <v>8</v>
      </c>
      <c r="Q829">
        <v>5916</v>
      </c>
      <c r="R829">
        <v>8</v>
      </c>
      <c r="S829">
        <v>5916</v>
      </c>
      <c r="T829">
        <v>13</v>
      </c>
      <c r="U829">
        <v>9614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21</v>
      </c>
      <c r="AC829">
        <v>15530.3148</v>
      </c>
      <c r="AD829">
        <v>13</v>
      </c>
      <c r="AE829">
        <v>9614.0043999999998</v>
      </c>
      <c r="AF829">
        <v>0</v>
      </c>
      <c r="AG829">
        <v>0</v>
      </c>
      <c r="AH829">
        <v>0</v>
      </c>
    </row>
    <row r="830" spans="1:34" x14ac:dyDescent="0.3">
      <c r="A830" t="s">
        <v>2648</v>
      </c>
      <c r="B830" t="s">
        <v>4884</v>
      </c>
      <c r="C830" t="s">
        <v>4885</v>
      </c>
      <c r="D830" t="s">
        <v>541</v>
      </c>
      <c r="E830" t="s">
        <v>1600</v>
      </c>
      <c r="F830" t="s">
        <v>5539</v>
      </c>
      <c r="G830">
        <v>13649</v>
      </c>
      <c r="H830" s="15">
        <v>2</v>
      </c>
      <c r="I830">
        <v>27298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2</v>
      </c>
      <c r="U830">
        <v>27298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2</v>
      </c>
      <c r="AC830">
        <v>27298.141199999998</v>
      </c>
      <c r="AD830">
        <v>2</v>
      </c>
      <c r="AE830">
        <v>27298.141199999998</v>
      </c>
      <c r="AF830">
        <v>0</v>
      </c>
      <c r="AG830">
        <v>0</v>
      </c>
      <c r="AH830">
        <v>0</v>
      </c>
    </row>
    <row r="831" spans="1:34" x14ac:dyDescent="0.3">
      <c r="A831" t="s">
        <v>2681</v>
      </c>
      <c r="B831" t="s">
        <v>4884</v>
      </c>
      <c r="C831" t="s">
        <v>4885</v>
      </c>
      <c r="D831" t="s">
        <v>563</v>
      </c>
      <c r="E831" t="s">
        <v>1600</v>
      </c>
      <c r="F831" t="s">
        <v>5540</v>
      </c>
      <c r="G831">
        <v>13649</v>
      </c>
      <c r="H831" s="15">
        <v>2</v>
      </c>
      <c r="I831">
        <v>27298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2</v>
      </c>
      <c r="U831">
        <v>27298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2</v>
      </c>
      <c r="AC831">
        <v>27298.141199999998</v>
      </c>
      <c r="AD831">
        <v>2</v>
      </c>
      <c r="AE831">
        <v>27298.141199999998</v>
      </c>
      <c r="AF831">
        <v>0</v>
      </c>
      <c r="AG831">
        <v>0</v>
      </c>
      <c r="AH831">
        <v>0</v>
      </c>
    </row>
    <row r="832" spans="1:34" x14ac:dyDescent="0.3">
      <c r="A832" t="s">
        <v>10220</v>
      </c>
      <c r="B832" t="s">
        <v>4869</v>
      </c>
      <c r="C832" t="s">
        <v>4870</v>
      </c>
      <c r="D832" t="s">
        <v>541</v>
      </c>
      <c r="E832" t="s">
        <v>1600</v>
      </c>
      <c r="F832" t="s">
        <v>10221</v>
      </c>
      <c r="G832">
        <v>27194</v>
      </c>
      <c r="H832" s="15">
        <v>1</v>
      </c>
      <c r="I832">
        <v>27194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27194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</row>
    <row r="833" spans="1:34" x14ac:dyDescent="0.3">
      <c r="A833" t="s">
        <v>212</v>
      </c>
      <c r="B833" t="s">
        <v>120</v>
      </c>
      <c r="C833" t="s">
        <v>4864</v>
      </c>
      <c r="D833" t="s">
        <v>522</v>
      </c>
      <c r="E833" t="s">
        <v>523</v>
      </c>
      <c r="F833" t="s">
        <v>4015</v>
      </c>
      <c r="G833">
        <v>823</v>
      </c>
      <c r="H833" s="15">
        <v>33</v>
      </c>
      <c r="I833">
        <v>27166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33</v>
      </c>
      <c r="U833">
        <v>27166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33</v>
      </c>
      <c r="AC833">
        <v>27165.93</v>
      </c>
      <c r="AD833">
        <v>33</v>
      </c>
      <c r="AE833">
        <v>27165.93</v>
      </c>
      <c r="AF833">
        <v>0</v>
      </c>
      <c r="AG833">
        <v>0</v>
      </c>
      <c r="AH833">
        <v>0</v>
      </c>
    </row>
    <row r="834" spans="1:34" x14ac:dyDescent="0.3">
      <c r="A834" t="s">
        <v>2184</v>
      </c>
      <c r="B834" t="s">
        <v>1596</v>
      </c>
      <c r="C834" t="s">
        <v>4945</v>
      </c>
      <c r="D834" t="s">
        <v>522</v>
      </c>
      <c r="E834" t="s">
        <v>1597</v>
      </c>
      <c r="F834" t="s">
        <v>5541</v>
      </c>
      <c r="G834">
        <v>1685</v>
      </c>
      <c r="H834" s="15">
        <v>16</v>
      </c>
      <c r="I834">
        <v>26966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16</v>
      </c>
      <c r="Y834">
        <v>26966</v>
      </c>
      <c r="Z834">
        <v>0</v>
      </c>
      <c r="AA834">
        <v>0</v>
      </c>
      <c r="AB834">
        <v>16</v>
      </c>
      <c r="AC834">
        <v>26966.256000000001</v>
      </c>
      <c r="AD834">
        <v>16</v>
      </c>
      <c r="AE834">
        <v>26966.256000000001</v>
      </c>
      <c r="AF834">
        <v>16</v>
      </c>
      <c r="AG834">
        <v>26966.256000000001</v>
      </c>
      <c r="AH834">
        <v>26966.256000000001</v>
      </c>
    </row>
    <row r="835" spans="1:34" x14ac:dyDescent="0.3">
      <c r="A835" t="s">
        <v>5542</v>
      </c>
      <c r="B835" t="s">
        <v>1656</v>
      </c>
      <c r="C835" t="s">
        <v>4910</v>
      </c>
      <c r="D835" t="s">
        <v>522</v>
      </c>
      <c r="E835" t="s">
        <v>1657</v>
      </c>
      <c r="F835" t="s">
        <v>5543</v>
      </c>
      <c r="G835">
        <v>26947</v>
      </c>
      <c r="H835" s="15">
        <v>1</v>
      </c>
      <c r="I835">
        <v>26947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26947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</row>
    <row r="836" spans="1:34" x14ac:dyDescent="0.3">
      <c r="A836" t="s">
        <v>2936</v>
      </c>
      <c r="B836" t="s">
        <v>2210</v>
      </c>
      <c r="C836" t="s">
        <v>4855</v>
      </c>
      <c r="D836" t="s">
        <v>541</v>
      </c>
      <c r="E836" t="s">
        <v>2211</v>
      </c>
      <c r="F836" t="s">
        <v>5607</v>
      </c>
      <c r="G836">
        <v>385</v>
      </c>
      <c r="H836" s="15">
        <v>70</v>
      </c>
      <c r="I836">
        <v>26935</v>
      </c>
      <c r="J836">
        <v>25</v>
      </c>
      <c r="K836">
        <v>9620</v>
      </c>
      <c r="L836">
        <v>3</v>
      </c>
      <c r="M836">
        <v>1154</v>
      </c>
      <c r="N836">
        <v>42</v>
      </c>
      <c r="O836">
        <v>16161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</row>
    <row r="837" spans="1:34" x14ac:dyDescent="0.3">
      <c r="A837" t="s">
        <v>2674</v>
      </c>
      <c r="B837" t="s">
        <v>4884</v>
      </c>
      <c r="C837" t="s">
        <v>4885</v>
      </c>
      <c r="D837" t="s">
        <v>563</v>
      </c>
      <c r="E837" t="s">
        <v>1600</v>
      </c>
      <c r="F837" t="s">
        <v>5544</v>
      </c>
      <c r="G837">
        <v>2990</v>
      </c>
      <c r="H837" s="15">
        <v>9</v>
      </c>
      <c r="I837">
        <v>26913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9</v>
      </c>
      <c r="U837">
        <v>26913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9</v>
      </c>
      <c r="AC837">
        <v>26912.638800000001</v>
      </c>
      <c r="AD837">
        <v>9</v>
      </c>
      <c r="AE837">
        <v>26912.638800000001</v>
      </c>
      <c r="AF837">
        <v>0</v>
      </c>
      <c r="AG837">
        <v>0</v>
      </c>
      <c r="AH837">
        <v>0</v>
      </c>
    </row>
    <row r="838" spans="1:34" x14ac:dyDescent="0.3">
      <c r="A838" t="s">
        <v>1618</v>
      </c>
      <c r="B838" t="s">
        <v>1599</v>
      </c>
      <c r="C838" t="s">
        <v>5005</v>
      </c>
      <c r="D838" t="s">
        <v>522</v>
      </c>
      <c r="E838" t="s">
        <v>1600</v>
      </c>
      <c r="F838" t="s">
        <v>5546</v>
      </c>
      <c r="G838">
        <v>26870</v>
      </c>
      <c r="H838" s="15">
        <v>1</v>
      </c>
      <c r="I838">
        <v>26870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</v>
      </c>
      <c r="U838">
        <v>26870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</v>
      </c>
      <c r="AC838">
        <v>26869.86</v>
      </c>
      <c r="AD838">
        <v>1</v>
      </c>
      <c r="AE838">
        <v>26869.86</v>
      </c>
      <c r="AF838">
        <v>0</v>
      </c>
      <c r="AG838">
        <v>0</v>
      </c>
      <c r="AH838">
        <v>0</v>
      </c>
    </row>
    <row r="839" spans="1:34" x14ac:dyDescent="0.3">
      <c r="A839" t="s">
        <v>2823</v>
      </c>
      <c r="B839" t="s">
        <v>2780</v>
      </c>
      <c r="C839" t="s">
        <v>4875</v>
      </c>
      <c r="D839" t="s">
        <v>522</v>
      </c>
      <c r="E839" t="s">
        <v>1597</v>
      </c>
      <c r="F839" t="s">
        <v>5287</v>
      </c>
      <c r="G839">
        <v>1219</v>
      </c>
      <c r="H839" s="15">
        <v>22</v>
      </c>
      <c r="I839">
        <v>26814</v>
      </c>
      <c r="J839">
        <v>22</v>
      </c>
      <c r="K839">
        <v>26814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</row>
    <row r="840" spans="1:34" x14ac:dyDescent="0.3">
      <c r="A840" t="s">
        <v>5582</v>
      </c>
      <c r="B840" t="s">
        <v>2780</v>
      </c>
      <c r="C840" t="s">
        <v>4875</v>
      </c>
      <c r="D840" t="s">
        <v>522</v>
      </c>
      <c r="E840" t="s">
        <v>1597</v>
      </c>
      <c r="F840" t="s">
        <v>5583</v>
      </c>
      <c r="G840">
        <v>371</v>
      </c>
      <c r="H840" s="15">
        <v>72</v>
      </c>
      <c r="I840">
        <v>26748</v>
      </c>
      <c r="J840">
        <v>16</v>
      </c>
      <c r="K840">
        <v>5944</v>
      </c>
      <c r="L840">
        <v>2</v>
      </c>
      <c r="M840">
        <v>743</v>
      </c>
      <c r="N840">
        <v>0</v>
      </c>
      <c r="O840">
        <v>0</v>
      </c>
      <c r="P840">
        <v>45</v>
      </c>
      <c r="Q840">
        <v>16717</v>
      </c>
      <c r="R840">
        <v>9</v>
      </c>
      <c r="S840">
        <v>3343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9</v>
      </c>
      <c r="AC840">
        <v>3343.4847</v>
      </c>
      <c r="AD840">
        <v>0</v>
      </c>
      <c r="AE840">
        <v>0</v>
      </c>
      <c r="AF840">
        <v>0</v>
      </c>
      <c r="AG840">
        <v>0</v>
      </c>
      <c r="AH840">
        <v>0</v>
      </c>
    </row>
    <row r="841" spans="1:34" x14ac:dyDescent="0.3">
      <c r="A841" t="s">
        <v>3043</v>
      </c>
      <c r="B841" t="s">
        <v>1918</v>
      </c>
      <c r="C841" t="s">
        <v>4976</v>
      </c>
      <c r="D841" t="s">
        <v>522</v>
      </c>
      <c r="E841" t="s">
        <v>1597</v>
      </c>
      <c r="F841" t="s">
        <v>5247</v>
      </c>
      <c r="G841">
        <v>26723</v>
      </c>
      <c r="H841" s="15">
        <v>1</v>
      </c>
      <c r="I841">
        <v>26723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</v>
      </c>
      <c r="W841">
        <v>26723</v>
      </c>
      <c r="X841">
        <v>0</v>
      </c>
      <c r="Y841">
        <v>0</v>
      </c>
      <c r="Z841">
        <v>0</v>
      </c>
      <c r="AA841">
        <v>0</v>
      </c>
      <c r="AB841">
        <v>1</v>
      </c>
      <c r="AC841">
        <v>26723.08</v>
      </c>
      <c r="AD841">
        <v>1</v>
      </c>
      <c r="AE841">
        <v>26723.08</v>
      </c>
      <c r="AF841">
        <v>1</v>
      </c>
      <c r="AG841">
        <v>26723.08</v>
      </c>
      <c r="AH841">
        <v>0</v>
      </c>
    </row>
    <row r="842" spans="1:34" x14ac:dyDescent="0.3">
      <c r="A842" t="s">
        <v>2772</v>
      </c>
      <c r="B842" t="s">
        <v>4884</v>
      </c>
      <c r="C842" t="s">
        <v>4885</v>
      </c>
      <c r="D842" t="s">
        <v>522</v>
      </c>
      <c r="E842" t="s">
        <v>1600</v>
      </c>
      <c r="F842" t="s">
        <v>5456</v>
      </c>
      <c r="G842">
        <v>2427</v>
      </c>
      <c r="H842" s="15">
        <v>11</v>
      </c>
      <c r="I842">
        <v>26702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11</v>
      </c>
      <c r="W842">
        <v>26702</v>
      </c>
      <c r="X842">
        <v>0</v>
      </c>
      <c r="Y842">
        <v>0</v>
      </c>
      <c r="Z842">
        <v>0</v>
      </c>
      <c r="AA842">
        <v>0</v>
      </c>
      <c r="AB842">
        <v>11</v>
      </c>
      <c r="AC842">
        <v>26702.121599999999</v>
      </c>
      <c r="AD842">
        <v>11</v>
      </c>
      <c r="AE842">
        <v>26702.121599999999</v>
      </c>
      <c r="AF842">
        <v>11</v>
      </c>
      <c r="AG842">
        <v>26702.121599999999</v>
      </c>
      <c r="AH842">
        <v>0</v>
      </c>
    </row>
    <row r="843" spans="1:34" x14ac:dyDescent="0.3">
      <c r="A843" t="s">
        <v>3244</v>
      </c>
      <c r="B843" t="s">
        <v>3236</v>
      </c>
      <c r="C843" t="s">
        <v>5520</v>
      </c>
      <c r="D843" t="s">
        <v>522</v>
      </c>
      <c r="E843" t="s">
        <v>2032</v>
      </c>
      <c r="F843" t="s">
        <v>5521</v>
      </c>
      <c r="G843">
        <v>834</v>
      </c>
      <c r="H843" s="15">
        <v>32</v>
      </c>
      <c r="I843">
        <v>26701</v>
      </c>
      <c r="J843">
        <v>26</v>
      </c>
      <c r="K843">
        <v>21694</v>
      </c>
      <c r="L843">
        <v>6</v>
      </c>
      <c r="M843">
        <v>5006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</row>
    <row r="844" spans="1:34" x14ac:dyDescent="0.3">
      <c r="A844" t="s">
        <v>11535</v>
      </c>
      <c r="B844" t="s">
        <v>11498</v>
      </c>
      <c r="C844" t="s">
        <v>11499</v>
      </c>
      <c r="D844" t="s">
        <v>541</v>
      </c>
      <c r="E844" t="s">
        <v>1637</v>
      </c>
      <c r="F844" t="s">
        <v>11536</v>
      </c>
      <c r="G844">
        <v>13310</v>
      </c>
      <c r="H844" s="15">
        <v>2</v>
      </c>
      <c r="I844">
        <v>26619</v>
      </c>
      <c r="J844">
        <v>2</v>
      </c>
      <c r="K844">
        <v>26619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</row>
    <row r="845" spans="1:34" x14ac:dyDescent="0.3">
      <c r="A845" t="s">
        <v>10814</v>
      </c>
      <c r="B845" t="s">
        <v>4884</v>
      </c>
      <c r="C845" t="s">
        <v>4885</v>
      </c>
      <c r="D845" t="s">
        <v>541</v>
      </c>
      <c r="E845" t="s">
        <v>1600</v>
      </c>
      <c r="F845" t="s">
        <v>10815</v>
      </c>
      <c r="G845">
        <v>26599</v>
      </c>
      <c r="H845" s="15">
        <v>1</v>
      </c>
      <c r="I845">
        <v>26599</v>
      </c>
      <c r="J845">
        <v>1</v>
      </c>
      <c r="K845">
        <v>26599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</row>
    <row r="846" spans="1:34" x14ac:dyDescent="0.3">
      <c r="A846" t="s">
        <v>2189</v>
      </c>
      <c r="B846" t="s">
        <v>1596</v>
      </c>
      <c r="C846" t="s">
        <v>4945</v>
      </c>
      <c r="D846" t="s">
        <v>522</v>
      </c>
      <c r="E846" t="s">
        <v>1597</v>
      </c>
      <c r="F846" t="s">
        <v>5549</v>
      </c>
      <c r="G846">
        <v>26470</v>
      </c>
      <c r="H846" s="15">
        <v>1</v>
      </c>
      <c r="I846">
        <v>26470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1</v>
      </c>
      <c r="Y846">
        <v>26470</v>
      </c>
      <c r="Z846">
        <v>0</v>
      </c>
      <c r="AA846">
        <v>0</v>
      </c>
      <c r="AB846">
        <v>1</v>
      </c>
      <c r="AC846">
        <v>26470.45</v>
      </c>
      <c r="AD846">
        <v>1</v>
      </c>
      <c r="AE846">
        <v>26470.45</v>
      </c>
      <c r="AF846">
        <v>1</v>
      </c>
      <c r="AG846">
        <v>26470.45</v>
      </c>
      <c r="AH846">
        <v>26470.45</v>
      </c>
    </row>
    <row r="847" spans="1:34" x14ac:dyDescent="0.3">
      <c r="A847" t="s">
        <v>2340</v>
      </c>
      <c r="B847" t="s">
        <v>2210</v>
      </c>
      <c r="C847" t="s">
        <v>4887</v>
      </c>
      <c r="D847" t="s">
        <v>563</v>
      </c>
      <c r="E847" t="s">
        <v>2211</v>
      </c>
      <c r="F847" t="s">
        <v>5550</v>
      </c>
      <c r="G847">
        <v>1652</v>
      </c>
      <c r="H847" s="15">
        <v>16</v>
      </c>
      <c r="I847">
        <v>26437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16</v>
      </c>
      <c r="U847">
        <v>26437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16</v>
      </c>
      <c r="AC847">
        <v>26436.980800000001</v>
      </c>
      <c r="AD847">
        <v>16</v>
      </c>
      <c r="AE847">
        <v>26436.980800000001</v>
      </c>
      <c r="AF847">
        <v>0</v>
      </c>
      <c r="AG847">
        <v>0</v>
      </c>
      <c r="AH847">
        <v>0</v>
      </c>
    </row>
    <row r="848" spans="1:34" x14ac:dyDescent="0.3">
      <c r="A848" t="s">
        <v>5955</v>
      </c>
      <c r="B848" t="s">
        <v>2287</v>
      </c>
      <c r="C848" t="s">
        <v>5406</v>
      </c>
      <c r="D848" t="s">
        <v>522</v>
      </c>
      <c r="E848" t="s">
        <v>1501</v>
      </c>
      <c r="F848" t="s">
        <v>10179</v>
      </c>
      <c r="G848">
        <v>3298</v>
      </c>
      <c r="H848" s="15">
        <v>8</v>
      </c>
      <c r="I848">
        <v>26385</v>
      </c>
      <c r="J848">
        <v>0</v>
      </c>
      <c r="K848">
        <v>0</v>
      </c>
      <c r="L848">
        <v>0</v>
      </c>
      <c r="M848">
        <v>0</v>
      </c>
      <c r="N848">
        <v>8</v>
      </c>
      <c r="O848">
        <v>26385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</row>
    <row r="849" spans="1:34" x14ac:dyDescent="0.3">
      <c r="A849" t="s">
        <v>10944</v>
      </c>
      <c r="B849" t="s">
        <v>2780</v>
      </c>
      <c r="C849" t="s">
        <v>5517</v>
      </c>
      <c r="D849" t="s">
        <v>541</v>
      </c>
      <c r="E849" t="s">
        <v>1597</v>
      </c>
      <c r="F849" t="s">
        <v>10945</v>
      </c>
      <c r="G849">
        <v>1758</v>
      </c>
      <c r="H849" s="15">
        <v>15</v>
      </c>
      <c r="I849">
        <v>26371</v>
      </c>
      <c r="J849">
        <v>15</v>
      </c>
      <c r="K849">
        <v>26371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</row>
    <row r="850" spans="1:34" x14ac:dyDescent="0.3">
      <c r="A850" t="s">
        <v>3040</v>
      </c>
      <c r="B850" t="s">
        <v>1918</v>
      </c>
      <c r="C850" t="s">
        <v>4976</v>
      </c>
      <c r="D850" t="s">
        <v>522</v>
      </c>
      <c r="E850" t="s">
        <v>1597</v>
      </c>
      <c r="F850" t="s">
        <v>5254</v>
      </c>
      <c r="G850">
        <v>26358</v>
      </c>
      <c r="H850" s="15">
        <v>1</v>
      </c>
      <c r="I850">
        <v>26358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W850">
        <v>26358</v>
      </c>
      <c r="X850">
        <v>0</v>
      </c>
      <c r="Y850">
        <v>0</v>
      </c>
      <c r="Z850">
        <v>0</v>
      </c>
      <c r="AA850">
        <v>0</v>
      </c>
      <c r="AB850">
        <v>1</v>
      </c>
      <c r="AC850">
        <v>26357.66</v>
      </c>
      <c r="AD850">
        <v>1</v>
      </c>
      <c r="AE850">
        <v>26357.66</v>
      </c>
      <c r="AF850">
        <v>1</v>
      </c>
      <c r="AG850">
        <v>26357.66</v>
      </c>
      <c r="AH850">
        <v>0</v>
      </c>
    </row>
    <row r="851" spans="1:34" x14ac:dyDescent="0.3">
      <c r="A851" t="s">
        <v>2324</v>
      </c>
      <c r="B851" t="s">
        <v>2130</v>
      </c>
      <c r="C851" t="s">
        <v>4990</v>
      </c>
      <c r="D851" t="s">
        <v>522</v>
      </c>
      <c r="E851" t="s">
        <v>1501</v>
      </c>
      <c r="F851" t="s">
        <v>5430</v>
      </c>
      <c r="G851">
        <v>5267</v>
      </c>
      <c r="H851" s="15">
        <v>5</v>
      </c>
      <c r="I851">
        <v>26335</v>
      </c>
      <c r="J851">
        <v>0</v>
      </c>
      <c r="K851">
        <v>0</v>
      </c>
      <c r="L851">
        <v>5</v>
      </c>
      <c r="M851">
        <v>26335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</row>
    <row r="852" spans="1:34" x14ac:dyDescent="0.3">
      <c r="A852" t="s">
        <v>2317</v>
      </c>
      <c r="B852" t="s">
        <v>1728</v>
      </c>
      <c r="C852" t="s">
        <v>4857</v>
      </c>
      <c r="D852" t="s">
        <v>522</v>
      </c>
      <c r="E852" t="s">
        <v>523</v>
      </c>
      <c r="F852" t="s">
        <v>10222</v>
      </c>
      <c r="G852">
        <v>2634</v>
      </c>
      <c r="H852" s="15">
        <v>10</v>
      </c>
      <c r="I852">
        <v>26335</v>
      </c>
      <c r="J852">
        <v>0</v>
      </c>
      <c r="K852">
        <v>0</v>
      </c>
      <c r="L852">
        <v>0</v>
      </c>
      <c r="M852">
        <v>0</v>
      </c>
      <c r="N852">
        <v>10</v>
      </c>
      <c r="O852">
        <v>26335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</row>
    <row r="853" spans="1:34" x14ac:dyDescent="0.3">
      <c r="A853" t="s">
        <v>10159</v>
      </c>
      <c r="B853" t="s">
        <v>1687</v>
      </c>
      <c r="C853" t="s">
        <v>4860</v>
      </c>
      <c r="D853" t="s">
        <v>522</v>
      </c>
      <c r="E853" t="s">
        <v>1657</v>
      </c>
      <c r="F853" t="s">
        <v>10160</v>
      </c>
      <c r="G853">
        <v>136</v>
      </c>
      <c r="H853" s="15">
        <v>193</v>
      </c>
      <c r="I853">
        <v>26327</v>
      </c>
      <c r="J853">
        <v>0</v>
      </c>
      <c r="K853">
        <v>0</v>
      </c>
      <c r="L853">
        <v>150</v>
      </c>
      <c r="M853">
        <v>20461</v>
      </c>
      <c r="N853">
        <v>43</v>
      </c>
      <c r="O853">
        <v>5866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</row>
    <row r="854" spans="1:34" x14ac:dyDescent="0.3">
      <c r="A854" t="s">
        <v>2691</v>
      </c>
      <c r="B854" t="s">
        <v>4884</v>
      </c>
      <c r="C854" t="s">
        <v>4885</v>
      </c>
      <c r="D854" t="s">
        <v>541</v>
      </c>
      <c r="E854" t="s">
        <v>1600</v>
      </c>
      <c r="F854" t="s">
        <v>5553</v>
      </c>
      <c r="G854">
        <v>13133</v>
      </c>
      <c r="H854" s="15">
        <v>2</v>
      </c>
      <c r="I854">
        <v>26266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2</v>
      </c>
      <c r="W854">
        <v>26266</v>
      </c>
      <c r="X854">
        <v>0</v>
      </c>
      <c r="Y854">
        <v>0</v>
      </c>
      <c r="Z854">
        <v>0</v>
      </c>
      <c r="AA854">
        <v>0</v>
      </c>
      <c r="AB854">
        <v>2</v>
      </c>
      <c r="AC854">
        <v>26266.454000000002</v>
      </c>
      <c r="AD854">
        <v>2</v>
      </c>
      <c r="AE854">
        <v>26266.454000000002</v>
      </c>
      <c r="AF854">
        <v>2</v>
      </c>
      <c r="AG854">
        <v>26266.454000000002</v>
      </c>
      <c r="AH854">
        <v>0</v>
      </c>
    </row>
    <row r="855" spans="1:34" x14ac:dyDescent="0.3">
      <c r="A855" t="s">
        <v>2463</v>
      </c>
      <c r="B855" t="s">
        <v>2464</v>
      </c>
      <c r="C855" t="s">
        <v>5556</v>
      </c>
      <c r="D855" t="s">
        <v>522</v>
      </c>
      <c r="E855" t="s">
        <v>1600</v>
      </c>
      <c r="F855" t="s">
        <v>5557</v>
      </c>
      <c r="G855">
        <v>3748</v>
      </c>
      <c r="H855" s="15">
        <v>7</v>
      </c>
      <c r="I855">
        <v>26237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7</v>
      </c>
      <c r="Y855">
        <v>26237</v>
      </c>
      <c r="Z855">
        <v>0</v>
      </c>
      <c r="AA855">
        <v>0</v>
      </c>
      <c r="AB855">
        <v>7</v>
      </c>
      <c r="AC855">
        <v>26236.956900000001</v>
      </c>
      <c r="AD855">
        <v>7</v>
      </c>
      <c r="AE855">
        <v>26236.956900000001</v>
      </c>
      <c r="AF855">
        <v>7</v>
      </c>
      <c r="AG855">
        <v>26236.956900000001</v>
      </c>
      <c r="AH855">
        <v>26236.956900000001</v>
      </c>
    </row>
    <row r="856" spans="1:34" x14ac:dyDescent="0.3">
      <c r="A856" t="s">
        <v>1883</v>
      </c>
      <c r="B856" t="s">
        <v>1738</v>
      </c>
      <c r="C856" t="s">
        <v>5068</v>
      </c>
      <c r="D856" t="s">
        <v>563</v>
      </c>
      <c r="E856" t="s">
        <v>1644</v>
      </c>
      <c r="F856" t="s">
        <v>5558</v>
      </c>
      <c r="G856">
        <v>12</v>
      </c>
      <c r="H856" s="15">
        <v>2253</v>
      </c>
      <c r="I856">
        <v>26225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317</v>
      </c>
      <c r="W856">
        <v>3690</v>
      </c>
      <c r="X856">
        <v>1936</v>
      </c>
      <c r="Y856">
        <v>22535</v>
      </c>
      <c r="Z856">
        <v>0</v>
      </c>
      <c r="AA856">
        <v>0</v>
      </c>
      <c r="AB856">
        <v>2253</v>
      </c>
      <c r="AC856">
        <v>26225.1453</v>
      </c>
      <c r="AD856">
        <v>2253</v>
      </c>
      <c r="AE856">
        <v>26225.1453</v>
      </c>
      <c r="AF856">
        <v>2253</v>
      </c>
      <c r="AG856">
        <v>26225.1453</v>
      </c>
      <c r="AH856">
        <v>22535.2336</v>
      </c>
    </row>
    <row r="857" spans="1:34" x14ac:dyDescent="0.3">
      <c r="A857" t="s">
        <v>5929</v>
      </c>
      <c r="B857" t="s">
        <v>360</v>
      </c>
      <c r="C857" t="s">
        <v>5157</v>
      </c>
      <c r="D857" t="s">
        <v>522</v>
      </c>
      <c r="E857" t="s">
        <v>565</v>
      </c>
      <c r="F857" t="s">
        <v>5930</v>
      </c>
      <c r="G857">
        <v>1191</v>
      </c>
      <c r="H857" s="15">
        <v>22</v>
      </c>
      <c r="I857">
        <v>26202</v>
      </c>
      <c r="J857">
        <v>0</v>
      </c>
      <c r="K857">
        <v>0</v>
      </c>
      <c r="L857">
        <v>15</v>
      </c>
      <c r="M857">
        <v>17865</v>
      </c>
      <c r="N857">
        <v>0</v>
      </c>
      <c r="O857">
        <v>0</v>
      </c>
      <c r="P857">
        <v>0</v>
      </c>
      <c r="Q857">
        <v>0</v>
      </c>
      <c r="R857">
        <v>7</v>
      </c>
      <c r="S857">
        <v>8337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7</v>
      </c>
      <c r="AC857">
        <v>8336.9853000000003</v>
      </c>
      <c r="AD857">
        <v>0</v>
      </c>
      <c r="AE857">
        <v>0</v>
      </c>
      <c r="AF857">
        <v>0</v>
      </c>
      <c r="AG857">
        <v>0</v>
      </c>
      <c r="AH857">
        <v>0</v>
      </c>
    </row>
    <row r="858" spans="1:34" x14ac:dyDescent="0.3">
      <c r="A858" t="s">
        <v>3215</v>
      </c>
      <c r="B858" t="s">
        <v>2310</v>
      </c>
      <c r="C858" t="s">
        <v>4968</v>
      </c>
      <c r="D858" t="s">
        <v>522</v>
      </c>
      <c r="E858" t="s">
        <v>1501</v>
      </c>
      <c r="F858" t="s">
        <v>5659</v>
      </c>
      <c r="G858">
        <v>1637</v>
      </c>
      <c r="H858" s="15">
        <v>16</v>
      </c>
      <c r="I858">
        <v>26198</v>
      </c>
      <c r="J858">
        <v>0</v>
      </c>
      <c r="K858">
        <v>0</v>
      </c>
      <c r="L858">
        <v>0</v>
      </c>
      <c r="M858">
        <v>0</v>
      </c>
      <c r="N858">
        <v>3</v>
      </c>
      <c r="O858">
        <v>4912</v>
      </c>
      <c r="P858">
        <v>13</v>
      </c>
      <c r="Q858">
        <v>21286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</row>
    <row r="859" spans="1:34" x14ac:dyDescent="0.3">
      <c r="A859" t="s">
        <v>6759</v>
      </c>
      <c r="B859" t="s">
        <v>360</v>
      </c>
      <c r="C859" t="s">
        <v>5157</v>
      </c>
      <c r="D859" t="s">
        <v>522</v>
      </c>
      <c r="E859" t="s">
        <v>565</v>
      </c>
      <c r="F859" t="s">
        <v>6760</v>
      </c>
      <c r="G859">
        <v>1379</v>
      </c>
      <c r="H859" s="15">
        <v>19</v>
      </c>
      <c r="I859">
        <v>26194</v>
      </c>
      <c r="J859">
        <v>0</v>
      </c>
      <c r="K859">
        <v>0</v>
      </c>
      <c r="L859">
        <v>19</v>
      </c>
      <c r="M859">
        <v>26194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</row>
    <row r="860" spans="1:34" x14ac:dyDescent="0.3">
      <c r="A860" t="s">
        <v>646</v>
      </c>
      <c r="B860" t="s">
        <v>120</v>
      </c>
      <c r="C860" t="s">
        <v>4856</v>
      </c>
      <c r="D860" t="s">
        <v>563</v>
      </c>
      <c r="E860" t="s">
        <v>523</v>
      </c>
      <c r="F860" t="s">
        <v>4119</v>
      </c>
      <c r="G860">
        <v>557</v>
      </c>
      <c r="H860" s="15">
        <v>47</v>
      </c>
      <c r="I860">
        <v>26174</v>
      </c>
      <c r="J860">
        <v>36</v>
      </c>
      <c r="K860">
        <v>20048</v>
      </c>
      <c r="L860">
        <v>0</v>
      </c>
      <c r="M860">
        <v>0</v>
      </c>
      <c r="N860">
        <v>11</v>
      </c>
      <c r="O860">
        <v>6126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</row>
    <row r="861" spans="1:34" x14ac:dyDescent="0.3">
      <c r="A861" t="s">
        <v>10223</v>
      </c>
      <c r="B861" t="s">
        <v>4884</v>
      </c>
      <c r="C861" t="s">
        <v>4885</v>
      </c>
      <c r="D861" t="s">
        <v>522</v>
      </c>
      <c r="E861" t="s">
        <v>1600</v>
      </c>
      <c r="F861" t="s">
        <v>10224</v>
      </c>
      <c r="G861">
        <v>26130</v>
      </c>
      <c r="H861" s="15">
        <v>1</v>
      </c>
      <c r="I861">
        <v>26130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26130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</row>
    <row r="862" spans="1:34" x14ac:dyDescent="0.3">
      <c r="A862" t="s">
        <v>10225</v>
      </c>
      <c r="B862" t="s">
        <v>4216</v>
      </c>
      <c r="C862" t="s">
        <v>4892</v>
      </c>
      <c r="D862" t="s">
        <v>522</v>
      </c>
      <c r="E862" t="s">
        <v>565</v>
      </c>
      <c r="F862" t="s">
        <v>10226</v>
      </c>
      <c r="G862">
        <v>523</v>
      </c>
      <c r="H862" s="15">
        <v>50</v>
      </c>
      <c r="I862">
        <v>26126</v>
      </c>
      <c r="J862">
        <v>0</v>
      </c>
      <c r="K862">
        <v>0</v>
      </c>
      <c r="L862">
        <v>0</v>
      </c>
      <c r="M862">
        <v>0</v>
      </c>
      <c r="N862">
        <v>50</v>
      </c>
      <c r="O862">
        <v>26126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</row>
    <row r="863" spans="1:34" x14ac:dyDescent="0.3">
      <c r="A863" t="s">
        <v>10893</v>
      </c>
      <c r="B863" t="s">
        <v>2210</v>
      </c>
      <c r="C863" t="s">
        <v>4855</v>
      </c>
      <c r="D863" t="s">
        <v>522</v>
      </c>
      <c r="E863" t="s">
        <v>2211</v>
      </c>
      <c r="F863" t="s">
        <v>10894</v>
      </c>
      <c r="G863">
        <v>6521</v>
      </c>
      <c r="H863" s="15">
        <v>4</v>
      </c>
      <c r="I863">
        <v>26083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4</v>
      </c>
      <c r="Q863">
        <v>26083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</row>
    <row r="864" spans="1:34" x14ac:dyDescent="0.3">
      <c r="A864" t="s">
        <v>1493</v>
      </c>
      <c r="B864" t="s">
        <v>1487</v>
      </c>
      <c r="C864" t="s">
        <v>5137</v>
      </c>
      <c r="D864" t="s">
        <v>522</v>
      </c>
      <c r="E864" t="s">
        <v>565</v>
      </c>
      <c r="F864" t="s">
        <v>6399</v>
      </c>
      <c r="G864">
        <v>702</v>
      </c>
      <c r="H864" s="15">
        <v>37</v>
      </c>
      <c r="I864">
        <v>25986</v>
      </c>
      <c r="J864">
        <v>0</v>
      </c>
      <c r="K864">
        <v>0</v>
      </c>
      <c r="L864">
        <v>32</v>
      </c>
      <c r="M864">
        <v>22475</v>
      </c>
      <c r="N864">
        <v>5</v>
      </c>
      <c r="O864">
        <v>3512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</row>
    <row r="865" spans="1:34" x14ac:dyDescent="0.3">
      <c r="A865" t="s">
        <v>1573</v>
      </c>
      <c r="B865" t="s">
        <v>1487</v>
      </c>
      <c r="C865" t="s">
        <v>5137</v>
      </c>
      <c r="D865" t="s">
        <v>522</v>
      </c>
      <c r="E865" t="s">
        <v>565</v>
      </c>
      <c r="F865" t="s">
        <v>5865</v>
      </c>
      <c r="G865">
        <v>388</v>
      </c>
      <c r="H865" s="15">
        <v>67</v>
      </c>
      <c r="I865">
        <v>25985</v>
      </c>
      <c r="J865">
        <v>0</v>
      </c>
      <c r="K865">
        <v>0</v>
      </c>
      <c r="L865">
        <v>40</v>
      </c>
      <c r="M865">
        <v>15513</v>
      </c>
      <c r="N865">
        <v>0</v>
      </c>
      <c r="O865">
        <v>0</v>
      </c>
      <c r="P865">
        <v>0</v>
      </c>
      <c r="Q865">
        <v>0</v>
      </c>
      <c r="R865">
        <v>25</v>
      </c>
      <c r="S865">
        <v>9696</v>
      </c>
      <c r="T865">
        <v>2</v>
      </c>
      <c r="U865">
        <v>776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27</v>
      </c>
      <c r="AC865">
        <v>10471.596299999999</v>
      </c>
      <c r="AD865">
        <v>2</v>
      </c>
      <c r="AE865">
        <v>775.67380000000003</v>
      </c>
      <c r="AF865">
        <v>0</v>
      </c>
      <c r="AG865">
        <v>0</v>
      </c>
      <c r="AH865">
        <v>0</v>
      </c>
    </row>
    <row r="866" spans="1:34" x14ac:dyDescent="0.3">
      <c r="A866" t="s">
        <v>1818</v>
      </c>
      <c r="B866" t="s">
        <v>1656</v>
      </c>
      <c r="C866" t="s">
        <v>4910</v>
      </c>
      <c r="D866" t="s">
        <v>522</v>
      </c>
      <c r="E866" t="s">
        <v>1657</v>
      </c>
      <c r="F866" t="s">
        <v>10797</v>
      </c>
      <c r="G866">
        <v>3246</v>
      </c>
      <c r="H866" s="15">
        <v>8</v>
      </c>
      <c r="I866">
        <v>25971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8</v>
      </c>
      <c r="U866">
        <v>25971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8</v>
      </c>
      <c r="AC866">
        <v>25970.991999999998</v>
      </c>
      <c r="AD866">
        <v>8</v>
      </c>
      <c r="AE866">
        <v>25970.991999999998</v>
      </c>
      <c r="AF866">
        <v>0</v>
      </c>
      <c r="AG866">
        <v>0</v>
      </c>
      <c r="AH866">
        <v>0</v>
      </c>
    </row>
    <row r="867" spans="1:34" x14ac:dyDescent="0.3">
      <c r="A867" t="s">
        <v>2360</v>
      </c>
      <c r="B867" t="s">
        <v>2210</v>
      </c>
      <c r="C867" t="s">
        <v>4887</v>
      </c>
      <c r="D867" t="s">
        <v>563</v>
      </c>
      <c r="E867" t="s">
        <v>2211</v>
      </c>
      <c r="F867" t="s">
        <v>5563</v>
      </c>
      <c r="G867">
        <v>155</v>
      </c>
      <c r="H867" s="15">
        <v>168</v>
      </c>
      <c r="I867">
        <v>25969</v>
      </c>
      <c r="J867">
        <v>0</v>
      </c>
      <c r="K867">
        <v>0</v>
      </c>
      <c r="L867">
        <v>28</v>
      </c>
      <c r="M867">
        <v>4328</v>
      </c>
      <c r="N867">
        <v>28</v>
      </c>
      <c r="O867">
        <v>4328</v>
      </c>
      <c r="P867">
        <v>28</v>
      </c>
      <c r="Q867">
        <v>4328</v>
      </c>
      <c r="R867">
        <v>28</v>
      </c>
      <c r="S867">
        <v>4328</v>
      </c>
      <c r="T867">
        <v>56</v>
      </c>
      <c r="U867">
        <v>8656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84</v>
      </c>
      <c r="AC867">
        <v>12984.686400000001</v>
      </c>
      <c r="AD867">
        <v>56</v>
      </c>
      <c r="AE867">
        <v>8656.4575999999997</v>
      </c>
      <c r="AF867">
        <v>0</v>
      </c>
      <c r="AG867">
        <v>0</v>
      </c>
      <c r="AH867">
        <v>0</v>
      </c>
    </row>
    <row r="868" spans="1:34" x14ac:dyDescent="0.3">
      <c r="A868" t="s">
        <v>1633</v>
      </c>
      <c r="B868" t="s">
        <v>1631</v>
      </c>
      <c r="C868" t="s">
        <v>4953</v>
      </c>
      <c r="D868" t="s">
        <v>522</v>
      </c>
      <c r="E868" t="s">
        <v>1501</v>
      </c>
      <c r="F868" t="s">
        <v>5564</v>
      </c>
      <c r="G868">
        <v>25965</v>
      </c>
      <c r="H868" s="15">
        <v>1</v>
      </c>
      <c r="I868">
        <v>25965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1</v>
      </c>
      <c r="W868">
        <v>25965</v>
      </c>
      <c r="X868">
        <v>0</v>
      </c>
      <c r="Y868">
        <v>0</v>
      </c>
      <c r="Z868">
        <v>0</v>
      </c>
      <c r="AA868">
        <v>0</v>
      </c>
      <c r="AB868">
        <v>1</v>
      </c>
      <c r="AC868">
        <v>25964.799999999999</v>
      </c>
      <c r="AD868">
        <v>1</v>
      </c>
      <c r="AE868">
        <v>25964.799999999999</v>
      </c>
      <c r="AF868">
        <v>1</v>
      </c>
      <c r="AG868">
        <v>25964.799999999999</v>
      </c>
      <c r="AH868">
        <v>0</v>
      </c>
    </row>
    <row r="869" spans="1:34" x14ac:dyDescent="0.3">
      <c r="A869" t="s">
        <v>3096</v>
      </c>
      <c r="B869" t="s">
        <v>2780</v>
      </c>
      <c r="C869" t="s">
        <v>4875</v>
      </c>
      <c r="D869" t="s">
        <v>522</v>
      </c>
      <c r="E869" t="s">
        <v>1597</v>
      </c>
      <c r="F869" t="s">
        <v>5486</v>
      </c>
      <c r="G869">
        <v>77</v>
      </c>
      <c r="H869" s="15">
        <v>338</v>
      </c>
      <c r="I869">
        <v>25954</v>
      </c>
      <c r="J869">
        <v>89</v>
      </c>
      <c r="K869">
        <v>6834</v>
      </c>
      <c r="L869">
        <v>18</v>
      </c>
      <c r="M869">
        <v>1382</v>
      </c>
      <c r="N869">
        <v>39</v>
      </c>
      <c r="O869">
        <v>2995</v>
      </c>
      <c r="P869">
        <v>15</v>
      </c>
      <c r="Q869">
        <v>1152</v>
      </c>
      <c r="R869">
        <v>177</v>
      </c>
      <c r="S869">
        <v>13591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177</v>
      </c>
      <c r="AC869">
        <v>13591.4406</v>
      </c>
      <c r="AD869">
        <v>0</v>
      </c>
      <c r="AE869">
        <v>0</v>
      </c>
      <c r="AF869">
        <v>0</v>
      </c>
      <c r="AG869">
        <v>0</v>
      </c>
      <c r="AH869">
        <v>0</v>
      </c>
    </row>
    <row r="870" spans="1:34" x14ac:dyDescent="0.3">
      <c r="A870" t="s">
        <v>10757</v>
      </c>
      <c r="B870" t="s">
        <v>2780</v>
      </c>
      <c r="C870" t="s">
        <v>4875</v>
      </c>
      <c r="D870" t="s">
        <v>522</v>
      </c>
      <c r="E870" t="s">
        <v>1597</v>
      </c>
      <c r="F870" t="s">
        <v>10758</v>
      </c>
      <c r="G870">
        <v>12970</v>
      </c>
      <c r="H870" s="15">
        <v>2</v>
      </c>
      <c r="I870">
        <v>25940</v>
      </c>
      <c r="J870">
        <v>2</v>
      </c>
      <c r="K870">
        <v>25940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</row>
    <row r="871" spans="1:34" x14ac:dyDescent="0.3">
      <c r="A871" t="s">
        <v>3133</v>
      </c>
      <c r="B871" t="s">
        <v>2780</v>
      </c>
      <c r="C871" t="s">
        <v>4875</v>
      </c>
      <c r="D871" t="s">
        <v>522</v>
      </c>
      <c r="E871" t="s">
        <v>1597</v>
      </c>
      <c r="F871" t="s">
        <v>5462</v>
      </c>
      <c r="G871">
        <v>682</v>
      </c>
      <c r="H871" s="15">
        <v>38</v>
      </c>
      <c r="I871">
        <v>25928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20</v>
      </c>
      <c r="Q871">
        <v>13646</v>
      </c>
      <c r="R871">
        <v>10</v>
      </c>
      <c r="S871">
        <v>6823</v>
      </c>
      <c r="T871">
        <v>0</v>
      </c>
      <c r="U871">
        <v>0</v>
      </c>
      <c r="V871">
        <v>8</v>
      </c>
      <c r="W871">
        <v>5459</v>
      </c>
      <c r="X871">
        <v>0</v>
      </c>
      <c r="Y871">
        <v>0</v>
      </c>
      <c r="Z871">
        <v>0</v>
      </c>
      <c r="AA871">
        <v>0</v>
      </c>
      <c r="AB871">
        <v>18</v>
      </c>
      <c r="AC871">
        <v>12281.805</v>
      </c>
      <c r="AD871">
        <v>8</v>
      </c>
      <c r="AE871">
        <v>5458.58</v>
      </c>
      <c r="AF871">
        <v>8</v>
      </c>
      <c r="AG871">
        <v>5458.58</v>
      </c>
      <c r="AH871">
        <v>0</v>
      </c>
    </row>
    <row r="872" spans="1:34" x14ac:dyDescent="0.3">
      <c r="A872" t="s">
        <v>3030</v>
      </c>
      <c r="B872" t="s">
        <v>1918</v>
      </c>
      <c r="C872" t="s">
        <v>4976</v>
      </c>
      <c r="D872" t="s">
        <v>522</v>
      </c>
      <c r="E872" t="s">
        <v>1597</v>
      </c>
      <c r="F872" t="s">
        <v>5496</v>
      </c>
      <c r="G872">
        <v>5185</v>
      </c>
      <c r="H872" s="15">
        <v>5</v>
      </c>
      <c r="I872">
        <v>25927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5</v>
      </c>
      <c r="S872">
        <v>25927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5</v>
      </c>
      <c r="AC872">
        <v>25926.91</v>
      </c>
      <c r="AD872">
        <v>0</v>
      </c>
      <c r="AE872">
        <v>0</v>
      </c>
      <c r="AF872">
        <v>0</v>
      </c>
      <c r="AG872">
        <v>0</v>
      </c>
      <c r="AH872">
        <v>0</v>
      </c>
    </row>
    <row r="873" spans="1:34" x14ac:dyDescent="0.3">
      <c r="A873" t="s">
        <v>1804</v>
      </c>
      <c r="B873" t="s">
        <v>1656</v>
      </c>
      <c r="C873" t="s">
        <v>4910</v>
      </c>
      <c r="D873" t="s">
        <v>522</v>
      </c>
      <c r="E873" t="s">
        <v>1657</v>
      </c>
      <c r="F873" t="s">
        <v>5619</v>
      </c>
      <c r="G873">
        <v>2350</v>
      </c>
      <c r="H873" s="15">
        <v>11</v>
      </c>
      <c r="I873">
        <v>25852</v>
      </c>
      <c r="J873">
        <v>0</v>
      </c>
      <c r="K873">
        <v>0</v>
      </c>
      <c r="L873">
        <v>0</v>
      </c>
      <c r="M873">
        <v>0</v>
      </c>
      <c r="N873">
        <v>11</v>
      </c>
      <c r="O873">
        <v>25852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</row>
    <row r="874" spans="1:34" x14ac:dyDescent="0.3">
      <c r="A874" t="s">
        <v>1808</v>
      </c>
      <c r="B874" t="s">
        <v>1656</v>
      </c>
      <c r="C874" t="s">
        <v>4910</v>
      </c>
      <c r="D874" t="s">
        <v>522</v>
      </c>
      <c r="E874" t="s">
        <v>1657</v>
      </c>
      <c r="F874" t="s">
        <v>10816</v>
      </c>
      <c r="G874">
        <v>3676</v>
      </c>
      <c r="H874" s="15">
        <v>7</v>
      </c>
      <c r="I874">
        <v>25729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7</v>
      </c>
      <c r="U874">
        <v>25729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7</v>
      </c>
      <c r="AC874">
        <v>25729.3848</v>
      </c>
      <c r="AD874">
        <v>7</v>
      </c>
      <c r="AE874">
        <v>25729.3848</v>
      </c>
      <c r="AF874">
        <v>0</v>
      </c>
      <c r="AG874">
        <v>0</v>
      </c>
      <c r="AH874">
        <v>0</v>
      </c>
    </row>
    <row r="875" spans="1:34" x14ac:dyDescent="0.3">
      <c r="A875" t="s">
        <v>2561</v>
      </c>
      <c r="B875" t="s">
        <v>2210</v>
      </c>
      <c r="C875" t="s">
        <v>4855</v>
      </c>
      <c r="D875" t="s">
        <v>563</v>
      </c>
      <c r="E875" t="s">
        <v>2211</v>
      </c>
      <c r="F875" t="s">
        <v>5572</v>
      </c>
      <c r="G875">
        <v>25728</v>
      </c>
      <c r="H875" s="15">
        <v>1</v>
      </c>
      <c r="I875">
        <v>25728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25728</v>
      </c>
      <c r="Z875">
        <v>0</v>
      </c>
      <c r="AA875">
        <v>0</v>
      </c>
      <c r="AB875">
        <v>1</v>
      </c>
      <c r="AC875">
        <v>25727.676800000001</v>
      </c>
      <c r="AD875">
        <v>1</v>
      </c>
      <c r="AE875">
        <v>25727.676800000001</v>
      </c>
      <c r="AF875">
        <v>1</v>
      </c>
      <c r="AG875">
        <v>25727.676800000001</v>
      </c>
      <c r="AH875">
        <v>25727.676800000001</v>
      </c>
    </row>
    <row r="876" spans="1:34" x14ac:dyDescent="0.3">
      <c r="A876" t="s">
        <v>6491</v>
      </c>
      <c r="B876" t="s">
        <v>360</v>
      </c>
      <c r="C876" t="s">
        <v>5157</v>
      </c>
      <c r="D876" t="s">
        <v>522</v>
      </c>
      <c r="E876" t="s">
        <v>565</v>
      </c>
      <c r="F876" t="s">
        <v>436</v>
      </c>
      <c r="G876">
        <v>2854</v>
      </c>
      <c r="H876" s="15">
        <v>9</v>
      </c>
      <c r="I876">
        <v>25684</v>
      </c>
      <c r="J876">
        <v>0</v>
      </c>
      <c r="K876">
        <v>0</v>
      </c>
      <c r="L876">
        <v>9</v>
      </c>
      <c r="M876">
        <v>25684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</row>
    <row r="877" spans="1:34" x14ac:dyDescent="0.3">
      <c r="A877" t="s">
        <v>10229</v>
      </c>
      <c r="B877" t="s">
        <v>1656</v>
      </c>
      <c r="C877" t="s">
        <v>4910</v>
      </c>
      <c r="D877" t="s">
        <v>563</v>
      </c>
      <c r="E877" t="s">
        <v>1657</v>
      </c>
      <c r="F877" t="s">
        <v>6911</v>
      </c>
      <c r="G877">
        <v>1425</v>
      </c>
      <c r="H877" s="15">
        <v>18</v>
      </c>
      <c r="I877">
        <v>25653</v>
      </c>
      <c r="J877">
        <v>0</v>
      </c>
      <c r="K877">
        <v>0</v>
      </c>
      <c r="L877">
        <v>0</v>
      </c>
      <c r="M877">
        <v>0</v>
      </c>
      <c r="N877">
        <v>18</v>
      </c>
      <c r="O877">
        <v>25653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</row>
    <row r="878" spans="1:34" x14ac:dyDescent="0.3">
      <c r="A878" t="s">
        <v>2400</v>
      </c>
      <c r="B878" t="s">
        <v>1775</v>
      </c>
      <c r="C878" t="s">
        <v>5178</v>
      </c>
      <c r="D878" t="s">
        <v>522</v>
      </c>
      <c r="E878" t="s">
        <v>1603</v>
      </c>
      <c r="F878" t="s">
        <v>5573</v>
      </c>
      <c r="G878">
        <v>3662</v>
      </c>
      <c r="H878" s="15">
        <v>7</v>
      </c>
      <c r="I878">
        <v>25637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7</v>
      </c>
      <c r="Y878">
        <v>25637</v>
      </c>
      <c r="Z878">
        <v>0</v>
      </c>
      <c r="AA878">
        <v>0</v>
      </c>
      <c r="AB878">
        <v>7</v>
      </c>
      <c r="AC878">
        <v>25637.360000000001</v>
      </c>
      <c r="AD878">
        <v>7</v>
      </c>
      <c r="AE878">
        <v>25637.360000000001</v>
      </c>
      <c r="AF878">
        <v>7</v>
      </c>
      <c r="AG878">
        <v>25637.360000000001</v>
      </c>
      <c r="AH878">
        <v>25637.360000000001</v>
      </c>
    </row>
    <row r="879" spans="1:34" x14ac:dyDescent="0.3">
      <c r="A879" t="s">
        <v>2494</v>
      </c>
      <c r="B879" t="s">
        <v>2465</v>
      </c>
      <c r="C879" t="s">
        <v>4889</v>
      </c>
      <c r="D879" t="s">
        <v>522</v>
      </c>
      <c r="E879" t="s">
        <v>565</v>
      </c>
      <c r="F879" t="s">
        <v>5808</v>
      </c>
      <c r="G879">
        <v>610</v>
      </c>
      <c r="H879" s="15">
        <v>42</v>
      </c>
      <c r="I879">
        <v>25629</v>
      </c>
      <c r="J879">
        <v>42</v>
      </c>
      <c r="K879">
        <v>25629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</row>
    <row r="880" spans="1:34" x14ac:dyDescent="0.3">
      <c r="A880" t="s">
        <v>473</v>
      </c>
      <c r="B880" t="s">
        <v>475</v>
      </c>
      <c r="C880" t="s">
        <v>5435</v>
      </c>
      <c r="D880" t="s">
        <v>522</v>
      </c>
      <c r="E880" t="s">
        <v>565</v>
      </c>
      <c r="F880" t="s">
        <v>479</v>
      </c>
      <c r="G880">
        <v>425</v>
      </c>
      <c r="H880" s="15">
        <v>60</v>
      </c>
      <c r="I880">
        <v>25492</v>
      </c>
      <c r="J880">
        <v>0</v>
      </c>
      <c r="K880">
        <v>0</v>
      </c>
      <c r="L880">
        <v>0</v>
      </c>
      <c r="M880">
        <v>0</v>
      </c>
      <c r="N880">
        <v>60</v>
      </c>
      <c r="O880">
        <v>25492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</row>
    <row r="881" spans="1:34" x14ac:dyDescent="0.3">
      <c r="A881" t="s">
        <v>2791</v>
      </c>
      <c r="B881" t="s">
        <v>2785</v>
      </c>
      <c r="C881" t="s">
        <v>5191</v>
      </c>
      <c r="D881" t="s">
        <v>522</v>
      </c>
      <c r="E881" t="s">
        <v>523</v>
      </c>
      <c r="F881" t="s">
        <v>5329</v>
      </c>
      <c r="G881">
        <v>247</v>
      </c>
      <c r="H881" s="15">
        <v>103</v>
      </c>
      <c r="I881">
        <v>25474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103</v>
      </c>
      <c r="S881">
        <v>25474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103</v>
      </c>
      <c r="AC881">
        <v>25473.939399999999</v>
      </c>
      <c r="AD881">
        <v>0</v>
      </c>
      <c r="AE881">
        <v>0</v>
      </c>
      <c r="AF881">
        <v>0</v>
      </c>
      <c r="AG881">
        <v>0</v>
      </c>
      <c r="AH881">
        <v>0</v>
      </c>
    </row>
    <row r="882" spans="1:34" x14ac:dyDescent="0.3">
      <c r="A882" t="s">
        <v>1943</v>
      </c>
      <c r="B882" t="s">
        <v>4216</v>
      </c>
      <c r="C882" t="s">
        <v>4892</v>
      </c>
      <c r="D882" t="s">
        <v>522</v>
      </c>
      <c r="E882" t="s">
        <v>565</v>
      </c>
      <c r="F882" t="s">
        <v>5412</v>
      </c>
      <c r="G882">
        <v>1412</v>
      </c>
      <c r="H882" s="15">
        <v>18</v>
      </c>
      <c r="I882">
        <v>25412</v>
      </c>
      <c r="J882">
        <v>0</v>
      </c>
      <c r="K882">
        <v>0</v>
      </c>
      <c r="L882">
        <v>0</v>
      </c>
      <c r="M882">
        <v>0</v>
      </c>
      <c r="N882">
        <v>18</v>
      </c>
      <c r="O882">
        <v>25412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</row>
    <row r="883" spans="1:34" x14ac:dyDescent="0.3">
      <c r="A883" t="s">
        <v>3077</v>
      </c>
      <c r="B883" t="s">
        <v>1918</v>
      </c>
      <c r="C883" t="s">
        <v>5061</v>
      </c>
      <c r="D883" t="s">
        <v>522</v>
      </c>
      <c r="E883" t="s">
        <v>1597</v>
      </c>
      <c r="F883" t="s">
        <v>5575</v>
      </c>
      <c r="G883">
        <v>3627</v>
      </c>
      <c r="H883" s="15">
        <v>7</v>
      </c>
      <c r="I883">
        <v>25390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7</v>
      </c>
      <c r="Y883">
        <v>25390</v>
      </c>
      <c r="Z883">
        <v>0</v>
      </c>
      <c r="AA883">
        <v>0</v>
      </c>
      <c r="AB883">
        <v>7</v>
      </c>
      <c r="AC883">
        <v>25389.856100000001</v>
      </c>
      <c r="AD883">
        <v>7</v>
      </c>
      <c r="AE883">
        <v>25389.856100000001</v>
      </c>
      <c r="AF883">
        <v>7</v>
      </c>
      <c r="AG883">
        <v>25389.856100000001</v>
      </c>
      <c r="AH883">
        <v>25389.856100000001</v>
      </c>
    </row>
    <row r="884" spans="1:34" x14ac:dyDescent="0.3">
      <c r="A884" t="s">
        <v>1534</v>
      </c>
      <c r="B884" t="s">
        <v>1500</v>
      </c>
      <c r="C884" t="s">
        <v>5480</v>
      </c>
      <c r="D884" t="s">
        <v>522</v>
      </c>
      <c r="E884" t="s">
        <v>1501</v>
      </c>
      <c r="F884" t="s">
        <v>5481</v>
      </c>
      <c r="G884">
        <v>976</v>
      </c>
      <c r="H884" s="15">
        <v>26</v>
      </c>
      <c r="I884">
        <v>25370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26</v>
      </c>
      <c r="W884">
        <v>25370</v>
      </c>
      <c r="X884">
        <v>0</v>
      </c>
      <c r="Y884">
        <v>0</v>
      </c>
      <c r="Z884">
        <v>0</v>
      </c>
      <c r="AA884">
        <v>0</v>
      </c>
      <c r="AB884">
        <v>26</v>
      </c>
      <c r="AC884">
        <v>25369.669000000002</v>
      </c>
      <c r="AD884">
        <v>26</v>
      </c>
      <c r="AE884">
        <v>25369.669000000002</v>
      </c>
      <c r="AF884">
        <v>26</v>
      </c>
      <c r="AG884">
        <v>25369.669000000002</v>
      </c>
      <c r="AH884">
        <v>0</v>
      </c>
    </row>
    <row r="885" spans="1:34" x14ac:dyDescent="0.3">
      <c r="A885" t="s">
        <v>1578</v>
      </c>
      <c r="B885" t="s">
        <v>1487</v>
      </c>
      <c r="C885" t="s">
        <v>5137</v>
      </c>
      <c r="D885" t="s">
        <v>522</v>
      </c>
      <c r="E885" t="s">
        <v>565</v>
      </c>
      <c r="F885" t="s">
        <v>5501</v>
      </c>
      <c r="G885">
        <v>2306</v>
      </c>
      <c r="H885" s="15">
        <v>11</v>
      </c>
      <c r="I885">
        <v>25365</v>
      </c>
      <c r="J885">
        <v>0</v>
      </c>
      <c r="K885">
        <v>0</v>
      </c>
      <c r="L885">
        <v>11</v>
      </c>
      <c r="M885">
        <v>25365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</row>
    <row r="886" spans="1:34" x14ac:dyDescent="0.3">
      <c r="A886" t="s">
        <v>11537</v>
      </c>
      <c r="B886" t="s">
        <v>1656</v>
      </c>
      <c r="C886" t="s">
        <v>4910</v>
      </c>
      <c r="D886" t="s">
        <v>563</v>
      </c>
      <c r="E886" t="s">
        <v>1657</v>
      </c>
      <c r="F886" t="s">
        <v>11538</v>
      </c>
      <c r="G886">
        <v>25307</v>
      </c>
      <c r="H886" s="15">
        <v>1</v>
      </c>
      <c r="I886">
        <v>25307</v>
      </c>
      <c r="J886">
        <v>0</v>
      </c>
      <c r="K886">
        <v>0</v>
      </c>
      <c r="L886">
        <v>1</v>
      </c>
      <c r="M886">
        <v>25307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</row>
    <row r="887" spans="1:34" x14ac:dyDescent="0.3">
      <c r="A887" t="s">
        <v>6580</v>
      </c>
      <c r="B887" t="s">
        <v>2780</v>
      </c>
      <c r="C887" t="s">
        <v>5517</v>
      </c>
      <c r="D887" t="s">
        <v>563</v>
      </c>
      <c r="E887" t="s">
        <v>1597</v>
      </c>
      <c r="F887" t="s">
        <v>6581</v>
      </c>
      <c r="G887">
        <v>6326</v>
      </c>
      <c r="H887" s="15">
        <v>4</v>
      </c>
      <c r="I887">
        <v>25306</v>
      </c>
      <c r="J887">
        <v>2</v>
      </c>
      <c r="K887">
        <v>12653</v>
      </c>
      <c r="L887">
        <v>1</v>
      </c>
      <c r="M887">
        <v>6326</v>
      </c>
      <c r="N887">
        <v>1</v>
      </c>
      <c r="O887">
        <v>6326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</row>
    <row r="888" spans="1:34" x14ac:dyDescent="0.3">
      <c r="A888" t="s">
        <v>3271</v>
      </c>
      <c r="B888" t="s">
        <v>3226</v>
      </c>
      <c r="C888" t="s">
        <v>5474</v>
      </c>
      <c r="D888" t="s">
        <v>541</v>
      </c>
      <c r="E888" t="s">
        <v>1597</v>
      </c>
      <c r="F888" t="s">
        <v>5576</v>
      </c>
      <c r="G888">
        <v>25271</v>
      </c>
      <c r="H888" s="15">
        <v>1</v>
      </c>
      <c r="I888">
        <v>25271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</v>
      </c>
      <c r="W888">
        <v>25271</v>
      </c>
      <c r="X888">
        <v>0</v>
      </c>
      <c r="Y888">
        <v>0</v>
      </c>
      <c r="Z888">
        <v>0</v>
      </c>
      <c r="AA888">
        <v>0</v>
      </c>
      <c r="AB888">
        <v>1</v>
      </c>
      <c r="AC888">
        <v>25270.57</v>
      </c>
      <c r="AD888">
        <v>1</v>
      </c>
      <c r="AE888">
        <v>25270.57</v>
      </c>
      <c r="AF888">
        <v>1</v>
      </c>
      <c r="AG888">
        <v>25270.57</v>
      </c>
      <c r="AH888">
        <v>0</v>
      </c>
    </row>
    <row r="889" spans="1:34" x14ac:dyDescent="0.3">
      <c r="A889" t="s">
        <v>2407</v>
      </c>
      <c r="B889" t="s">
        <v>1656</v>
      </c>
      <c r="C889" t="s">
        <v>4910</v>
      </c>
      <c r="D889" t="s">
        <v>522</v>
      </c>
      <c r="E889" t="s">
        <v>1657</v>
      </c>
      <c r="F889" t="s">
        <v>5415</v>
      </c>
      <c r="G889">
        <v>1403</v>
      </c>
      <c r="H889" s="15">
        <v>18</v>
      </c>
      <c r="I889">
        <v>25252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18</v>
      </c>
      <c r="W889">
        <v>25252</v>
      </c>
      <c r="X889">
        <v>0</v>
      </c>
      <c r="Y889">
        <v>0</v>
      </c>
      <c r="Z889">
        <v>0</v>
      </c>
      <c r="AA889">
        <v>0</v>
      </c>
      <c r="AB889">
        <v>18</v>
      </c>
      <c r="AC889">
        <v>25251.935399999998</v>
      </c>
      <c r="AD889">
        <v>18</v>
      </c>
      <c r="AE889">
        <v>25251.935399999998</v>
      </c>
      <c r="AF889">
        <v>18</v>
      </c>
      <c r="AG889">
        <v>25251.935399999998</v>
      </c>
      <c r="AH889">
        <v>0</v>
      </c>
    </row>
    <row r="890" spans="1:34" x14ac:dyDescent="0.3">
      <c r="A890" t="s">
        <v>2679</v>
      </c>
      <c r="B890" t="s">
        <v>4884</v>
      </c>
      <c r="C890" t="s">
        <v>4885</v>
      </c>
      <c r="D890" t="s">
        <v>563</v>
      </c>
      <c r="E890" t="s">
        <v>1600</v>
      </c>
      <c r="F890" t="s">
        <v>5175</v>
      </c>
      <c r="G890">
        <v>647</v>
      </c>
      <c r="H890" s="15">
        <v>39</v>
      </c>
      <c r="I890">
        <v>25233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39</v>
      </c>
      <c r="W890">
        <v>25233</v>
      </c>
      <c r="X890">
        <v>0</v>
      </c>
      <c r="Y890">
        <v>0</v>
      </c>
      <c r="Z890">
        <v>0</v>
      </c>
      <c r="AA890">
        <v>0</v>
      </c>
      <c r="AB890">
        <v>39</v>
      </c>
      <c r="AC890">
        <v>25232.8128</v>
      </c>
      <c r="AD890">
        <v>39</v>
      </c>
      <c r="AE890">
        <v>25232.8128</v>
      </c>
      <c r="AF890">
        <v>39</v>
      </c>
      <c r="AG890">
        <v>25232.8128</v>
      </c>
      <c r="AH890">
        <v>0</v>
      </c>
    </row>
    <row r="891" spans="1:34" x14ac:dyDescent="0.3">
      <c r="A891" t="s">
        <v>2255</v>
      </c>
      <c r="B891" t="s">
        <v>1918</v>
      </c>
      <c r="C891" t="s">
        <v>4976</v>
      </c>
      <c r="D891" t="s">
        <v>522</v>
      </c>
      <c r="E891" t="s">
        <v>1597</v>
      </c>
      <c r="F891" t="s">
        <v>5577</v>
      </c>
      <c r="G891">
        <v>1199</v>
      </c>
      <c r="H891" s="15">
        <v>21</v>
      </c>
      <c r="I891">
        <v>25182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21</v>
      </c>
      <c r="Y891">
        <v>25182</v>
      </c>
      <c r="Z891">
        <v>0</v>
      </c>
      <c r="AA891">
        <v>0</v>
      </c>
      <c r="AB891">
        <v>21</v>
      </c>
      <c r="AC891">
        <v>25182.368399999999</v>
      </c>
      <c r="AD891">
        <v>21</v>
      </c>
      <c r="AE891">
        <v>25182.368399999999</v>
      </c>
      <c r="AF891">
        <v>21</v>
      </c>
      <c r="AG891">
        <v>25182.368399999999</v>
      </c>
      <c r="AH891">
        <v>25182.368399999999</v>
      </c>
    </row>
    <row r="892" spans="1:34" x14ac:dyDescent="0.3">
      <c r="A892" t="s">
        <v>10817</v>
      </c>
      <c r="B892" t="s">
        <v>10066</v>
      </c>
      <c r="C892" t="s">
        <v>10067</v>
      </c>
      <c r="D892" t="s">
        <v>563</v>
      </c>
      <c r="E892" t="s">
        <v>1597</v>
      </c>
      <c r="F892" t="s">
        <v>10818</v>
      </c>
      <c r="G892">
        <v>25151</v>
      </c>
      <c r="H892" s="15">
        <v>1</v>
      </c>
      <c r="I892">
        <v>25151</v>
      </c>
      <c r="J892">
        <v>1</v>
      </c>
      <c r="K892">
        <v>25151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</row>
    <row r="893" spans="1:34" x14ac:dyDescent="0.3">
      <c r="A893" t="s">
        <v>2323</v>
      </c>
      <c r="B893" t="s">
        <v>2130</v>
      </c>
      <c r="C893" t="s">
        <v>4990</v>
      </c>
      <c r="D893" t="s">
        <v>522</v>
      </c>
      <c r="E893" t="s">
        <v>1501</v>
      </c>
      <c r="F893" t="s">
        <v>5426</v>
      </c>
      <c r="G893">
        <v>4189</v>
      </c>
      <c r="H893" s="15">
        <v>6</v>
      </c>
      <c r="I893">
        <v>25134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6</v>
      </c>
      <c r="U893">
        <v>25134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6</v>
      </c>
      <c r="AC893">
        <v>25133.934000000001</v>
      </c>
      <c r="AD893">
        <v>6</v>
      </c>
      <c r="AE893">
        <v>25133.934000000001</v>
      </c>
      <c r="AF893">
        <v>0</v>
      </c>
      <c r="AG893">
        <v>0</v>
      </c>
      <c r="AH893">
        <v>0</v>
      </c>
    </row>
    <row r="894" spans="1:34" x14ac:dyDescent="0.3">
      <c r="A894" t="s">
        <v>2083</v>
      </c>
      <c r="B894" t="s">
        <v>1643</v>
      </c>
      <c r="C894" t="s">
        <v>5101</v>
      </c>
      <c r="D894" t="s">
        <v>522</v>
      </c>
      <c r="E894" t="s">
        <v>1644</v>
      </c>
      <c r="F894" t="s">
        <v>5579</v>
      </c>
      <c r="G894">
        <v>445</v>
      </c>
      <c r="H894" s="15">
        <v>56</v>
      </c>
      <c r="I894">
        <v>24941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51</v>
      </c>
      <c r="W894">
        <v>22714</v>
      </c>
      <c r="X894">
        <v>5</v>
      </c>
      <c r="Y894">
        <v>2227</v>
      </c>
      <c r="Z894">
        <v>0</v>
      </c>
      <c r="AA894">
        <v>0</v>
      </c>
      <c r="AB894">
        <v>56</v>
      </c>
      <c r="AC894">
        <v>24941.252</v>
      </c>
      <c r="AD894">
        <v>56</v>
      </c>
      <c r="AE894">
        <v>24941.252</v>
      </c>
      <c r="AF894">
        <v>56</v>
      </c>
      <c r="AG894">
        <v>24941.252</v>
      </c>
      <c r="AH894">
        <v>2226.8975</v>
      </c>
    </row>
    <row r="895" spans="1:34" x14ac:dyDescent="0.3">
      <c r="A895" t="s">
        <v>10233</v>
      </c>
      <c r="B895" t="s">
        <v>1656</v>
      </c>
      <c r="C895" t="s">
        <v>4910</v>
      </c>
      <c r="D895" t="s">
        <v>522</v>
      </c>
      <c r="E895" t="s">
        <v>1657</v>
      </c>
      <c r="F895" t="s">
        <v>10234</v>
      </c>
      <c r="G895">
        <v>12465</v>
      </c>
      <c r="H895" s="15">
        <v>2</v>
      </c>
      <c r="I895">
        <v>24930</v>
      </c>
      <c r="J895">
        <v>0</v>
      </c>
      <c r="K895">
        <v>0</v>
      </c>
      <c r="L895">
        <v>0</v>
      </c>
      <c r="M895">
        <v>0</v>
      </c>
      <c r="N895">
        <v>2</v>
      </c>
      <c r="O895">
        <v>24930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</row>
    <row r="896" spans="1:34" x14ac:dyDescent="0.3">
      <c r="A896" t="s">
        <v>10819</v>
      </c>
      <c r="B896" t="s">
        <v>2210</v>
      </c>
      <c r="C896" t="s">
        <v>4887</v>
      </c>
      <c r="D896" t="s">
        <v>563</v>
      </c>
      <c r="E896" t="s">
        <v>2211</v>
      </c>
      <c r="F896" t="s">
        <v>10820</v>
      </c>
      <c r="G896">
        <v>579</v>
      </c>
      <c r="H896" s="15">
        <v>43</v>
      </c>
      <c r="I896">
        <v>24910</v>
      </c>
      <c r="J896">
        <v>43</v>
      </c>
      <c r="K896">
        <v>24910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</row>
    <row r="897" spans="1:34" x14ac:dyDescent="0.3">
      <c r="A897" t="s">
        <v>7478</v>
      </c>
      <c r="B897" t="s">
        <v>1542</v>
      </c>
      <c r="C897" t="s">
        <v>5083</v>
      </c>
      <c r="D897" t="s">
        <v>522</v>
      </c>
      <c r="E897" t="s">
        <v>565</v>
      </c>
      <c r="F897" t="s">
        <v>7005</v>
      </c>
      <c r="G897">
        <v>445</v>
      </c>
      <c r="H897" s="15">
        <v>56</v>
      </c>
      <c r="I897">
        <v>24902</v>
      </c>
      <c r="J897">
        <v>0</v>
      </c>
      <c r="K897">
        <v>0</v>
      </c>
      <c r="L897">
        <v>56</v>
      </c>
      <c r="M897">
        <v>24902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</row>
    <row r="898" spans="1:34" x14ac:dyDescent="0.3">
      <c r="A898" t="s">
        <v>10288</v>
      </c>
      <c r="B898" t="s">
        <v>1687</v>
      </c>
      <c r="C898" t="s">
        <v>4860</v>
      </c>
      <c r="D898" t="s">
        <v>522</v>
      </c>
      <c r="E898" t="s">
        <v>1657</v>
      </c>
      <c r="F898" t="s">
        <v>10289</v>
      </c>
      <c r="G898">
        <v>952</v>
      </c>
      <c r="H898" s="15">
        <v>26</v>
      </c>
      <c r="I898">
        <v>24759</v>
      </c>
      <c r="J898">
        <v>0</v>
      </c>
      <c r="K898">
        <v>0</v>
      </c>
      <c r="L898">
        <v>16</v>
      </c>
      <c r="M898">
        <v>15236</v>
      </c>
      <c r="N898">
        <v>10</v>
      </c>
      <c r="O898">
        <v>9523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</row>
    <row r="899" spans="1:34" x14ac:dyDescent="0.3">
      <c r="A899" t="s">
        <v>2318</v>
      </c>
      <c r="B899" t="s">
        <v>2138</v>
      </c>
      <c r="C899" t="s">
        <v>4911</v>
      </c>
      <c r="D899" t="s">
        <v>522</v>
      </c>
      <c r="E899" t="s">
        <v>1644</v>
      </c>
      <c r="F899" t="s">
        <v>5308</v>
      </c>
      <c r="G899">
        <v>6178</v>
      </c>
      <c r="H899" s="15">
        <v>4</v>
      </c>
      <c r="I899">
        <v>24714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4</v>
      </c>
      <c r="S899">
        <v>24714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4</v>
      </c>
      <c r="AC899">
        <v>24713.653200000001</v>
      </c>
      <c r="AD899">
        <v>0</v>
      </c>
      <c r="AE899">
        <v>0</v>
      </c>
      <c r="AF899">
        <v>0</v>
      </c>
      <c r="AG899">
        <v>0</v>
      </c>
      <c r="AH899">
        <v>0</v>
      </c>
    </row>
    <row r="900" spans="1:34" x14ac:dyDescent="0.3">
      <c r="A900" t="s">
        <v>10235</v>
      </c>
      <c r="B900" t="s">
        <v>1656</v>
      </c>
      <c r="C900" t="s">
        <v>4910</v>
      </c>
      <c r="D900" t="s">
        <v>563</v>
      </c>
      <c r="E900" t="s">
        <v>1657</v>
      </c>
      <c r="F900" t="s">
        <v>6911</v>
      </c>
      <c r="G900">
        <v>1452</v>
      </c>
      <c r="H900" s="15">
        <v>17</v>
      </c>
      <c r="I900">
        <v>24683</v>
      </c>
      <c r="J900">
        <v>0</v>
      </c>
      <c r="K900">
        <v>0</v>
      </c>
      <c r="L900">
        <v>0</v>
      </c>
      <c r="M900">
        <v>0</v>
      </c>
      <c r="N900">
        <v>17</v>
      </c>
      <c r="O900">
        <v>24683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</row>
    <row r="901" spans="1:34" x14ac:dyDescent="0.3">
      <c r="A901" t="s">
        <v>2690</v>
      </c>
      <c r="B901" t="s">
        <v>4884</v>
      </c>
      <c r="C901" t="s">
        <v>4885</v>
      </c>
      <c r="D901" t="s">
        <v>541</v>
      </c>
      <c r="E901" t="s">
        <v>1600</v>
      </c>
      <c r="F901" t="s">
        <v>5587</v>
      </c>
      <c r="G901">
        <v>12282</v>
      </c>
      <c r="H901" s="15">
        <v>2</v>
      </c>
      <c r="I901">
        <v>24565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2</v>
      </c>
      <c r="W901">
        <v>24565</v>
      </c>
      <c r="X901">
        <v>0</v>
      </c>
      <c r="Y901">
        <v>0</v>
      </c>
      <c r="Z901">
        <v>0</v>
      </c>
      <c r="AA901">
        <v>0</v>
      </c>
      <c r="AB901">
        <v>2</v>
      </c>
      <c r="AC901">
        <v>24564.806799999998</v>
      </c>
      <c r="AD901">
        <v>2</v>
      </c>
      <c r="AE901">
        <v>24564.806799999998</v>
      </c>
      <c r="AF901">
        <v>2</v>
      </c>
      <c r="AG901">
        <v>24564.806799999998</v>
      </c>
      <c r="AH901">
        <v>0</v>
      </c>
    </row>
    <row r="902" spans="1:34" x14ac:dyDescent="0.3">
      <c r="A902" t="s">
        <v>2168</v>
      </c>
      <c r="B902" t="s">
        <v>2138</v>
      </c>
      <c r="C902" t="s">
        <v>4911</v>
      </c>
      <c r="D902" t="s">
        <v>522</v>
      </c>
      <c r="E902" t="s">
        <v>1644</v>
      </c>
      <c r="F902" t="s">
        <v>5483</v>
      </c>
      <c r="G902">
        <v>743</v>
      </c>
      <c r="H902" s="15">
        <v>33</v>
      </c>
      <c r="I902">
        <v>24520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33</v>
      </c>
      <c r="U902">
        <v>24520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33</v>
      </c>
      <c r="AC902">
        <v>24520.498200000002</v>
      </c>
      <c r="AD902">
        <v>33</v>
      </c>
      <c r="AE902">
        <v>24520.498200000002</v>
      </c>
      <c r="AF902">
        <v>0</v>
      </c>
      <c r="AG902">
        <v>0</v>
      </c>
      <c r="AH902">
        <v>0</v>
      </c>
    </row>
    <row r="903" spans="1:34" x14ac:dyDescent="0.3">
      <c r="A903" t="s">
        <v>1695</v>
      </c>
      <c r="B903" t="s">
        <v>1656</v>
      </c>
      <c r="C903" t="s">
        <v>4910</v>
      </c>
      <c r="D903" t="s">
        <v>522</v>
      </c>
      <c r="E903" t="s">
        <v>1657</v>
      </c>
      <c r="F903" t="s">
        <v>5133</v>
      </c>
      <c r="G903">
        <v>12250</v>
      </c>
      <c r="H903" s="15">
        <v>2</v>
      </c>
      <c r="I903">
        <v>24500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2</v>
      </c>
      <c r="U903">
        <v>24500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2</v>
      </c>
      <c r="AC903">
        <v>24500.16</v>
      </c>
      <c r="AD903">
        <v>2</v>
      </c>
      <c r="AE903">
        <v>24500.16</v>
      </c>
      <c r="AF903">
        <v>0</v>
      </c>
      <c r="AG903">
        <v>0</v>
      </c>
      <c r="AH903">
        <v>0</v>
      </c>
    </row>
    <row r="904" spans="1:34" x14ac:dyDescent="0.3">
      <c r="A904" t="s">
        <v>3231</v>
      </c>
      <c r="B904" t="s">
        <v>2210</v>
      </c>
      <c r="C904" t="s">
        <v>4887</v>
      </c>
      <c r="D904" t="s">
        <v>563</v>
      </c>
      <c r="E904" t="s">
        <v>2211</v>
      </c>
      <c r="F904" t="s">
        <v>5591</v>
      </c>
      <c r="G904">
        <v>2037</v>
      </c>
      <c r="H904" s="15">
        <v>12</v>
      </c>
      <c r="I904">
        <v>24438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12</v>
      </c>
      <c r="U904">
        <v>24438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12</v>
      </c>
      <c r="AC904">
        <v>24438.240000000002</v>
      </c>
      <c r="AD904">
        <v>12</v>
      </c>
      <c r="AE904">
        <v>24438.240000000002</v>
      </c>
      <c r="AF904">
        <v>0</v>
      </c>
      <c r="AG904">
        <v>0</v>
      </c>
      <c r="AH904">
        <v>0</v>
      </c>
    </row>
    <row r="905" spans="1:34" x14ac:dyDescent="0.3">
      <c r="A905" t="s">
        <v>2179</v>
      </c>
      <c r="B905" t="s">
        <v>1596</v>
      </c>
      <c r="C905" t="s">
        <v>4945</v>
      </c>
      <c r="D905" t="s">
        <v>522</v>
      </c>
      <c r="E905" t="s">
        <v>1597</v>
      </c>
      <c r="F905" t="s">
        <v>5592</v>
      </c>
      <c r="G905">
        <v>12175</v>
      </c>
      <c r="H905" s="15">
        <v>2</v>
      </c>
      <c r="I905">
        <v>24350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2</v>
      </c>
      <c r="Y905">
        <v>24350</v>
      </c>
      <c r="Z905">
        <v>0</v>
      </c>
      <c r="AA905">
        <v>0</v>
      </c>
      <c r="AB905">
        <v>2</v>
      </c>
      <c r="AC905">
        <v>24349.935000000001</v>
      </c>
      <c r="AD905">
        <v>2</v>
      </c>
      <c r="AE905">
        <v>24349.935000000001</v>
      </c>
      <c r="AF905">
        <v>2</v>
      </c>
      <c r="AG905">
        <v>24349.935000000001</v>
      </c>
      <c r="AH905">
        <v>24349.935000000001</v>
      </c>
    </row>
    <row r="906" spans="1:34" x14ac:dyDescent="0.3">
      <c r="A906" t="s">
        <v>1708</v>
      </c>
      <c r="B906" t="s">
        <v>1687</v>
      </c>
      <c r="C906" t="s">
        <v>4860</v>
      </c>
      <c r="D906" t="s">
        <v>522</v>
      </c>
      <c r="E906" t="s">
        <v>1657</v>
      </c>
      <c r="F906" t="s">
        <v>5594</v>
      </c>
      <c r="G906">
        <v>809</v>
      </c>
      <c r="H906" s="15">
        <v>30</v>
      </c>
      <c r="I906">
        <v>24264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9</v>
      </c>
      <c r="U906">
        <v>7279</v>
      </c>
      <c r="V906">
        <v>21</v>
      </c>
      <c r="W906">
        <v>16984</v>
      </c>
      <c r="X906">
        <v>0</v>
      </c>
      <c r="Y906">
        <v>0</v>
      </c>
      <c r="Z906">
        <v>0</v>
      </c>
      <c r="AA906">
        <v>0</v>
      </c>
      <c r="AB906">
        <v>30</v>
      </c>
      <c r="AC906">
        <v>24263.528999999999</v>
      </c>
      <c r="AD906">
        <v>30</v>
      </c>
      <c r="AE906">
        <v>24263.528999999999</v>
      </c>
      <c r="AF906">
        <v>21</v>
      </c>
      <c r="AG906">
        <v>16984.470300000001</v>
      </c>
      <c r="AH906">
        <v>0</v>
      </c>
    </row>
    <row r="907" spans="1:34" x14ac:dyDescent="0.3">
      <c r="A907" t="s">
        <v>10821</v>
      </c>
      <c r="B907" t="s">
        <v>2210</v>
      </c>
      <c r="C907" t="s">
        <v>4887</v>
      </c>
      <c r="D907" t="s">
        <v>522</v>
      </c>
      <c r="E907" t="s">
        <v>2211</v>
      </c>
      <c r="F907" t="s">
        <v>10822</v>
      </c>
      <c r="G907">
        <v>24185</v>
      </c>
      <c r="H907" s="15">
        <v>1</v>
      </c>
      <c r="I907">
        <v>24185</v>
      </c>
      <c r="J907">
        <v>0</v>
      </c>
      <c r="K907">
        <v>0</v>
      </c>
      <c r="L907">
        <v>1</v>
      </c>
      <c r="M907">
        <v>24185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</row>
    <row r="908" spans="1:34" x14ac:dyDescent="0.3">
      <c r="A908" t="s">
        <v>2895</v>
      </c>
      <c r="B908" t="s">
        <v>2780</v>
      </c>
      <c r="C908" t="s">
        <v>4875</v>
      </c>
      <c r="D908" t="s">
        <v>522</v>
      </c>
      <c r="E908" t="s">
        <v>1597</v>
      </c>
      <c r="F908" t="s">
        <v>5599</v>
      </c>
      <c r="G908">
        <v>1419</v>
      </c>
      <c r="H908" s="15">
        <v>17</v>
      </c>
      <c r="I908">
        <v>24129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17</v>
      </c>
      <c r="Y908">
        <v>24129</v>
      </c>
      <c r="Z908">
        <v>0</v>
      </c>
      <c r="AA908">
        <v>0</v>
      </c>
      <c r="AB908">
        <v>17</v>
      </c>
      <c r="AC908">
        <v>24129.119999999999</v>
      </c>
      <c r="AD908">
        <v>17</v>
      </c>
      <c r="AE908">
        <v>24129.119999999999</v>
      </c>
      <c r="AF908">
        <v>17</v>
      </c>
      <c r="AG908">
        <v>24129.119999999999</v>
      </c>
      <c r="AH908">
        <v>24129.119999999999</v>
      </c>
    </row>
    <row r="909" spans="1:34" x14ac:dyDescent="0.3">
      <c r="A909" t="s">
        <v>202</v>
      </c>
      <c r="B909" t="s">
        <v>120</v>
      </c>
      <c r="C909" t="s">
        <v>4864</v>
      </c>
      <c r="D909" t="s">
        <v>522</v>
      </c>
      <c r="E909" t="s">
        <v>523</v>
      </c>
      <c r="F909" t="s">
        <v>3716</v>
      </c>
      <c r="G909">
        <v>179</v>
      </c>
      <c r="H909" s="15">
        <v>135</v>
      </c>
      <c r="I909">
        <v>24127</v>
      </c>
      <c r="J909">
        <v>0</v>
      </c>
      <c r="K909">
        <v>0</v>
      </c>
      <c r="L909">
        <v>0</v>
      </c>
      <c r="M909">
        <v>0</v>
      </c>
      <c r="N909">
        <v>135</v>
      </c>
      <c r="O909">
        <v>24127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</row>
    <row r="910" spans="1:34" x14ac:dyDescent="0.3">
      <c r="A910" t="s">
        <v>5600</v>
      </c>
      <c r="B910" t="s">
        <v>1612</v>
      </c>
      <c r="C910" t="s">
        <v>4937</v>
      </c>
      <c r="D910" t="s">
        <v>522</v>
      </c>
      <c r="E910" t="s">
        <v>1613</v>
      </c>
      <c r="F910" t="s">
        <v>5601</v>
      </c>
      <c r="G910">
        <v>12063</v>
      </c>
      <c r="H910" s="15">
        <v>2</v>
      </c>
      <c r="I910">
        <v>24126</v>
      </c>
      <c r="J910">
        <v>0</v>
      </c>
      <c r="K910">
        <v>0</v>
      </c>
      <c r="L910">
        <v>2</v>
      </c>
      <c r="M910">
        <v>24126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</row>
    <row r="911" spans="1:34" x14ac:dyDescent="0.3">
      <c r="A911" t="s">
        <v>213</v>
      </c>
      <c r="B911" t="s">
        <v>120</v>
      </c>
      <c r="C911" t="s">
        <v>4864</v>
      </c>
      <c r="D911" t="s">
        <v>522</v>
      </c>
      <c r="E911" t="s">
        <v>523</v>
      </c>
      <c r="F911" t="s">
        <v>3462</v>
      </c>
      <c r="G911">
        <v>217</v>
      </c>
      <c r="H911" s="15">
        <v>111</v>
      </c>
      <c r="I911">
        <v>24094</v>
      </c>
      <c r="J911">
        <v>0</v>
      </c>
      <c r="K911">
        <v>0</v>
      </c>
      <c r="L911">
        <v>0</v>
      </c>
      <c r="M911">
        <v>0</v>
      </c>
      <c r="N911">
        <v>111</v>
      </c>
      <c r="O911">
        <v>24094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</row>
    <row r="912" spans="1:34" x14ac:dyDescent="0.3">
      <c r="A912" t="s">
        <v>5604</v>
      </c>
      <c r="B912" t="s">
        <v>262</v>
      </c>
      <c r="C912" t="s">
        <v>4899</v>
      </c>
      <c r="D912" t="s">
        <v>522</v>
      </c>
      <c r="E912" t="s">
        <v>523</v>
      </c>
      <c r="F912" t="s">
        <v>5605</v>
      </c>
      <c r="G912">
        <v>802</v>
      </c>
      <c r="H912" s="15">
        <v>30</v>
      </c>
      <c r="I912">
        <v>24068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30</v>
      </c>
      <c r="S912">
        <v>24068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30</v>
      </c>
      <c r="AC912">
        <v>24068.379000000001</v>
      </c>
      <c r="AD912">
        <v>0</v>
      </c>
      <c r="AE912">
        <v>0</v>
      </c>
      <c r="AF912">
        <v>0</v>
      </c>
      <c r="AG912">
        <v>0</v>
      </c>
      <c r="AH912">
        <v>0</v>
      </c>
    </row>
    <row r="913" spans="1:34" x14ac:dyDescent="0.3">
      <c r="A913" t="s">
        <v>2359</v>
      </c>
      <c r="B913" t="s">
        <v>2210</v>
      </c>
      <c r="C913" t="s">
        <v>4887</v>
      </c>
      <c r="D913" t="s">
        <v>563</v>
      </c>
      <c r="E913" t="s">
        <v>2211</v>
      </c>
      <c r="F913" t="s">
        <v>5610</v>
      </c>
      <c r="G913">
        <v>9</v>
      </c>
      <c r="H913" s="15">
        <v>2792</v>
      </c>
      <c r="I913">
        <v>23997</v>
      </c>
      <c r="J913">
        <v>0</v>
      </c>
      <c r="K913">
        <v>0</v>
      </c>
      <c r="L913">
        <v>236</v>
      </c>
      <c r="M913">
        <v>2028</v>
      </c>
      <c r="N913">
        <v>236</v>
      </c>
      <c r="O913">
        <v>2028</v>
      </c>
      <c r="P913">
        <v>236</v>
      </c>
      <c r="Q913">
        <v>2028</v>
      </c>
      <c r="R913">
        <v>236</v>
      </c>
      <c r="S913">
        <v>2028</v>
      </c>
      <c r="T913">
        <v>472</v>
      </c>
      <c r="U913">
        <v>4057</v>
      </c>
      <c r="V913">
        <v>1180</v>
      </c>
      <c r="W913">
        <v>10142</v>
      </c>
      <c r="X913">
        <v>196</v>
      </c>
      <c r="Y913">
        <v>1685</v>
      </c>
      <c r="Z913">
        <v>0</v>
      </c>
      <c r="AA913">
        <v>0</v>
      </c>
      <c r="AB913">
        <v>2084</v>
      </c>
      <c r="AC913">
        <v>17911.563200000001</v>
      </c>
      <c r="AD913">
        <v>1848</v>
      </c>
      <c r="AE913">
        <v>15883.190399999999</v>
      </c>
      <c r="AF913">
        <v>1376</v>
      </c>
      <c r="AG913">
        <v>11826.444799999999</v>
      </c>
      <c r="AH913">
        <v>1684.5808</v>
      </c>
    </row>
    <row r="914" spans="1:34" x14ac:dyDescent="0.3">
      <c r="A914" t="s">
        <v>10280</v>
      </c>
      <c r="B914" t="s">
        <v>1500</v>
      </c>
      <c r="C914" t="s">
        <v>5480</v>
      </c>
      <c r="D914" t="s">
        <v>522</v>
      </c>
      <c r="E914" t="s">
        <v>1501</v>
      </c>
      <c r="F914" t="s">
        <v>10281</v>
      </c>
      <c r="G914">
        <v>2998</v>
      </c>
      <c r="H914" s="15">
        <v>8</v>
      </c>
      <c r="I914">
        <v>23984</v>
      </c>
      <c r="J914">
        <v>4</v>
      </c>
      <c r="K914">
        <v>11992</v>
      </c>
      <c r="L914">
        <v>0</v>
      </c>
      <c r="M914">
        <v>0</v>
      </c>
      <c r="N914">
        <v>4</v>
      </c>
      <c r="O914">
        <v>11992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</row>
    <row r="915" spans="1:34" x14ac:dyDescent="0.3">
      <c r="A915" t="s">
        <v>2518</v>
      </c>
      <c r="B915" t="s">
        <v>2210</v>
      </c>
      <c r="C915" t="s">
        <v>4887</v>
      </c>
      <c r="D915" t="s">
        <v>522</v>
      </c>
      <c r="E915" t="s">
        <v>2211</v>
      </c>
      <c r="F915" t="s">
        <v>5609</v>
      </c>
      <c r="G915">
        <v>23886</v>
      </c>
      <c r="H915" s="15">
        <v>1</v>
      </c>
      <c r="I915">
        <v>23886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</v>
      </c>
      <c r="S915">
        <v>23886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1</v>
      </c>
      <c r="AC915">
        <v>23885.88</v>
      </c>
      <c r="AD915">
        <v>0</v>
      </c>
      <c r="AE915">
        <v>0</v>
      </c>
      <c r="AF915">
        <v>0</v>
      </c>
      <c r="AG915">
        <v>0</v>
      </c>
      <c r="AH915">
        <v>0</v>
      </c>
    </row>
    <row r="916" spans="1:34" x14ac:dyDescent="0.3">
      <c r="A916" t="s">
        <v>10801</v>
      </c>
      <c r="B916" t="s">
        <v>4884</v>
      </c>
      <c r="C916" t="s">
        <v>4885</v>
      </c>
      <c r="D916" t="s">
        <v>522</v>
      </c>
      <c r="E916" t="s">
        <v>1600</v>
      </c>
      <c r="F916" t="s">
        <v>11539</v>
      </c>
      <c r="G916">
        <v>1591</v>
      </c>
      <c r="H916" s="15">
        <v>15</v>
      </c>
      <c r="I916">
        <v>23867</v>
      </c>
      <c r="J916">
        <v>15</v>
      </c>
      <c r="K916">
        <v>23867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</row>
    <row r="917" spans="1:34" x14ac:dyDescent="0.3">
      <c r="A917" t="s">
        <v>1569</v>
      </c>
      <c r="B917" t="s">
        <v>1487</v>
      </c>
      <c r="C917" t="s">
        <v>5137</v>
      </c>
      <c r="D917" t="s">
        <v>522</v>
      </c>
      <c r="E917" t="s">
        <v>565</v>
      </c>
      <c r="F917" t="s">
        <v>5268</v>
      </c>
      <c r="G917">
        <v>391</v>
      </c>
      <c r="H917" s="15">
        <v>61</v>
      </c>
      <c r="I917">
        <v>23832</v>
      </c>
      <c r="J917">
        <v>0</v>
      </c>
      <c r="K917">
        <v>0</v>
      </c>
      <c r="L917">
        <v>60</v>
      </c>
      <c r="M917">
        <v>23441</v>
      </c>
      <c r="N917">
        <v>0</v>
      </c>
      <c r="O917">
        <v>0</v>
      </c>
      <c r="P917">
        <v>1</v>
      </c>
      <c r="Q917">
        <v>391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</row>
    <row r="918" spans="1:34" x14ac:dyDescent="0.3">
      <c r="A918" t="s">
        <v>10239</v>
      </c>
      <c r="B918" t="s">
        <v>120</v>
      </c>
      <c r="C918" t="s">
        <v>4856</v>
      </c>
      <c r="D918" t="s">
        <v>563</v>
      </c>
      <c r="E918" t="s">
        <v>523</v>
      </c>
      <c r="F918" t="s">
        <v>10240</v>
      </c>
      <c r="G918">
        <v>1588</v>
      </c>
      <c r="H918" s="15">
        <v>15</v>
      </c>
      <c r="I918">
        <v>23822</v>
      </c>
      <c r="J918">
        <v>0</v>
      </c>
      <c r="K918">
        <v>0</v>
      </c>
      <c r="L918">
        <v>0</v>
      </c>
      <c r="M918">
        <v>0</v>
      </c>
      <c r="N918">
        <v>15</v>
      </c>
      <c r="O918">
        <v>23822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</row>
    <row r="919" spans="1:34" x14ac:dyDescent="0.3">
      <c r="A919" t="s">
        <v>10262</v>
      </c>
      <c r="B919" t="s">
        <v>2310</v>
      </c>
      <c r="C919" t="s">
        <v>4968</v>
      </c>
      <c r="D919" t="s">
        <v>522</v>
      </c>
      <c r="E919" t="s">
        <v>1501</v>
      </c>
      <c r="F919" t="s">
        <v>10263</v>
      </c>
      <c r="G919">
        <v>2646</v>
      </c>
      <c r="H919" s="15">
        <v>9</v>
      </c>
      <c r="I919">
        <v>23817</v>
      </c>
      <c r="J919">
        <v>0</v>
      </c>
      <c r="K919">
        <v>0</v>
      </c>
      <c r="L919">
        <v>3</v>
      </c>
      <c r="M919">
        <v>7939</v>
      </c>
      <c r="N919">
        <v>6</v>
      </c>
      <c r="O919">
        <v>15878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</row>
    <row r="920" spans="1:34" x14ac:dyDescent="0.3">
      <c r="A920" t="s">
        <v>3993</v>
      </c>
      <c r="B920" t="s">
        <v>120</v>
      </c>
      <c r="C920" t="s">
        <v>4864</v>
      </c>
      <c r="D920" t="s">
        <v>522</v>
      </c>
      <c r="E920" t="s">
        <v>523</v>
      </c>
      <c r="F920" t="s">
        <v>10238</v>
      </c>
      <c r="G920">
        <v>5937</v>
      </c>
      <c r="H920" s="15">
        <v>4</v>
      </c>
      <c r="I920">
        <v>23748</v>
      </c>
      <c r="J920">
        <v>4</v>
      </c>
      <c r="K920">
        <v>23748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</row>
    <row r="921" spans="1:34" x14ac:dyDescent="0.3">
      <c r="A921" t="s">
        <v>10354</v>
      </c>
      <c r="B921" t="s">
        <v>4884</v>
      </c>
      <c r="C921" t="s">
        <v>4885</v>
      </c>
      <c r="D921" t="s">
        <v>541</v>
      </c>
      <c r="E921" t="s">
        <v>1600</v>
      </c>
      <c r="F921" t="s">
        <v>10355</v>
      </c>
      <c r="G921">
        <v>7902</v>
      </c>
      <c r="H921" s="15">
        <v>3</v>
      </c>
      <c r="I921">
        <v>23705</v>
      </c>
      <c r="J921">
        <v>2</v>
      </c>
      <c r="K921">
        <v>15803</v>
      </c>
      <c r="L921">
        <v>0</v>
      </c>
      <c r="M921">
        <v>0</v>
      </c>
      <c r="N921">
        <v>1</v>
      </c>
      <c r="O921">
        <v>7902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</row>
    <row r="922" spans="1:34" x14ac:dyDescent="0.3">
      <c r="A922" t="s">
        <v>3076</v>
      </c>
      <c r="B922" t="s">
        <v>1918</v>
      </c>
      <c r="C922" t="s">
        <v>5061</v>
      </c>
      <c r="D922" t="s">
        <v>522</v>
      </c>
      <c r="E922" t="s">
        <v>1597</v>
      </c>
      <c r="F922" t="s">
        <v>5612</v>
      </c>
      <c r="G922">
        <v>11848</v>
      </c>
      <c r="H922" s="15">
        <v>2</v>
      </c>
      <c r="I922">
        <v>23696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2</v>
      </c>
      <c r="W922">
        <v>23696</v>
      </c>
      <c r="X922">
        <v>0</v>
      </c>
      <c r="Y922">
        <v>0</v>
      </c>
      <c r="Z922">
        <v>0</v>
      </c>
      <c r="AA922">
        <v>0</v>
      </c>
      <c r="AB922">
        <v>2</v>
      </c>
      <c r="AC922">
        <v>23696.263999999999</v>
      </c>
      <c r="AD922">
        <v>2</v>
      </c>
      <c r="AE922">
        <v>23696.263999999999</v>
      </c>
      <c r="AF922">
        <v>2</v>
      </c>
      <c r="AG922">
        <v>23696.263999999999</v>
      </c>
      <c r="AH922">
        <v>0</v>
      </c>
    </row>
    <row r="923" spans="1:34" x14ac:dyDescent="0.3">
      <c r="A923" t="s">
        <v>1659</v>
      </c>
      <c r="B923" t="s">
        <v>1656</v>
      </c>
      <c r="C923" t="s">
        <v>4910</v>
      </c>
      <c r="D923" t="s">
        <v>522</v>
      </c>
      <c r="E923" t="s">
        <v>1657</v>
      </c>
      <c r="F923" t="s">
        <v>5448</v>
      </c>
      <c r="G923">
        <v>1393</v>
      </c>
      <c r="H923" s="15">
        <v>17</v>
      </c>
      <c r="I923">
        <v>23673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17</v>
      </c>
      <c r="W923">
        <v>23673</v>
      </c>
      <c r="X923">
        <v>0</v>
      </c>
      <c r="Y923">
        <v>0</v>
      </c>
      <c r="Z923">
        <v>0</v>
      </c>
      <c r="AA923">
        <v>0</v>
      </c>
      <c r="AB923">
        <v>17</v>
      </c>
      <c r="AC923">
        <v>23672.799200000001</v>
      </c>
      <c r="AD923">
        <v>17</v>
      </c>
      <c r="AE923">
        <v>23672.799200000001</v>
      </c>
      <c r="AF923">
        <v>17</v>
      </c>
      <c r="AG923">
        <v>23672.799200000001</v>
      </c>
      <c r="AH923">
        <v>0</v>
      </c>
    </row>
    <row r="924" spans="1:34" x14ac:dyDescent="0.3">
      <c r="A924" t="s">
        <v>5845</v>
      </c>
      <c r="B924" t="s">
        <v>1918</v>
      </c>
      <c r="C924" t="s">
        <v>4976</v>
      </c>
      <c r="D924" t="s">
        <v>522</v>
      </c>
      <c r="E924" t="s">
        <v>1597</v>
      </c>
      <c r="F924" t="s">
        <v>5846</v>
      </c>
      <c r="G924">
        <v>696</v>
      </c>
      <c r="H924" s="15">
        <v>34</v>
      </c>
      <c r="I924">
        <v>23653</v>
      </c>
      <c r="J924">
        <v>0</v>
      </c>
      <c r="K924">
        <v>0</v>
      </c>
      <c r="L924">
        <v>0</v>
      </c>
      <c r="M924">
        <v>0</v>
      </c>
      <c r="N924">
        <v>20</v>
      </c>
      <c r="O924">
        <v>13914</v>
      </c>
      <c r="P924">
        <v>0</v>
      </c>
      <c r="Q924">
        <v>0</v>
      </c>
      <c r="R924">
        <v>14</v>
      </c>
      <c r="S924">
        <v>9739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14</v>
      </c>
      <c r="AC924">
        <v>9739.4570000000003</v>
      </c>
      <c r="AD924">
        <v>0</v>
      </c>
      <c r="AE924">
        <v>0</v>
      </c>
      <c r="AF924">
        <v>0</v>
      </c>
      <c r="AG924">
        <v>0</v>
      </c>
      <c r="AH924">
        <v>0</v>
      </c>
    </row>
    <row r="925" spans="1:34" x14ac:dyDescent="0.3">
      <c r="A925" t="s">
        <v>686</v>
      </c>
      <c r="B925" t="s">
        <v>120</v>
      </c>
      <c r="C925" t="s">
        <v>4864</v>
      </c>
      <c r="D925" t="s">
        <v>522</v>
      </c>
      <c r="E925" t="s">
        <v>523</v>
      </c>
      <c r="F925" t="s">
        <v>3949</v>
      </c>
      <c r="G925">
        <v>1817</v>
      </c>
      <c r="H925" s="15">
        <v>13</v>
      </c>
      <c r="I925">
        <v>23618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13</v>
      </c>
      <c r="W925">
        <v>23618</v>
      </c>
      <c r="X925">
        <v>0</v>
      </c>
      <c r="Y925">
        <v>0</v>
      </c>
      <c r="Z925">
        <v>0</v>
      </c>
      <c r="AA925">
        <v>0</v>
      </c>
      <c r="AB925">
        <v>13</v>
      </c>
      <c r="AC925">
        <v>23617.503000000001</v>
      </c>
      <c r="AD925">
        <v>13</v>
      </c>
      <c r="AE925">
        <v>23617.503000000001</v>
      </c>
      <c r="AF925">
        <v>13</v>
      </c>
      <c r="AG925">
        <v>23617.503000000001</v>
      </c>
      <c r="AH925">
        <v>0</v>
      </c>
    </row>
    <row r="926" spans="1:34" x14ac:dyDescent="0.3">
      <c r="A926" t="s">
        <v>2007</v>
      </c>
      <c r="B926" t="s">
        <v>1596</v>
      </c>
      <c r="C926" t="s">
        <v>4945</v>
      </c>
      <c r="D926" t="s">
        <v>522</v>
      </c>
      <c r="E926" t="s">
        <v>1597</v>
      </c>
      <c r="F926" t="s">
        <v>5615</v>
      </c>
      <c r="G926">
        <v>5879</v>
      </c>
      <c r="H926" s="15">
        <v>4</v>
      </c>
      <c r="I926">
        <v>23515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4</v>
      </c>
      <c r="Y926">
        <v>23515</v>
      </c>
      <c r="Z926">
        <v>0</v>
      </c>
      <c r="AA926">
        <v>0</v>
      </c>
      <c r="AB926">
        <v>4</v>
      </c>
      <c r="AC926">
        <v>23515.06</v>
      </c>
      <c r="AD926">
        <v>4</v>
      </c>
      <c r="AE926">
        <v>23515.06</v>
      </c>
      <c r="AF926">
        <v>4</v>
      </c>
      <c r="AG926">
        <v>23515.06</v>
      </c>
      <c r="AH926">
        <v>23515.06</v>
      </c>
    </row>
    <row r="927" spans="1:34" x14ac:dyDescent="0.3">
      <c r="A927" t="s">
        <v>1472</v>
      </c>
      <c r="B927" t="s">
        <v>2116</v>
      </c>
      <c r="C927" t="s">
        <v>5291</v>
      </c>
      <c r="D927" t="s">
        <v>522</v>
      </c>
      <c r="E927" t="s">
        <v>565</v>
      </c>
      <c r="F927" t="s">
        <v>5874</v>
      </c>
      <c r="G927">
        <v>619</v>
      </c>
      <c r="H927" s="15">
        <v>38</v>
      </c>
      <c r="I927">
        <v>23508</v>
      </c>
      <c r="J927">
        <v>0</v>
      </c>
      <c r="K927">
        <v>0</v>
      </c>
      <c r="L927">
        <v>38</v>
      </c>
      <c r="M927">
        <v>23508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</row>
    <row r="928" spans="1:34" x14ac:dyDescent="0.3">
      <c r="A928" t="s">
        <v>168</v>
      </c>
      <c r="B928" t="s">
        <v>120</v>
      </c>
      <c r="C928" t="s">
        <v>4864</v>
      </c>
      <c r="D928" t="s">
        <v>522</v>
      </c>
      <c r="E928" t="s">
        <v>523</v>
      </c>
      <c r="F928" t="s">
        <v>4942</v>
      </c>
      <c r="G928">
        <v>3357</v>
      </c>
      <c r="H928" s="15">
        <v>7</v>
      </c>
      <c r="I928">
        <v>23502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7</v>
      </c>
      <c r="S928">
        <v>23502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7</v>
      </c>
      <c r="AC928">
        <v>23502.334800000001</v>
      </c>
      <c r="AD928">
        <v>0</v>
      </c>
      <c r="AE928">
        <v>0</v>
      </c>
      <c r="AF928">
        <v>0</v>
      </c>
      <c r="AG928">
        <v>0</v>
      </c>
      <c r="AH928">
        <v>0</v>
      </c>
    </row>
    <row r="929" spans="1:34" x14ac:dyDescent="0.3">
      <c r="A929" t="s">
        <v>2969</v>
      </c>
      <c r="B929" t="s">
        <v>2210</v>
      </c>
      <c r="C929" t="s">
        <v>4855</v>
      </c>
      <c r="D929" t="s">
        <v>522</v>
      </c>
      <c r="E929" t="s">
        <v>2211</v>
      </c>
      <c r="F929" t="s">
        <v>5484</v>
      </c>
      <c r="G929">
        <v>1060</v>
      </c>
      <c r="H929" s="15">
        <v>22</v>
      </c>
      <c r="I929">
        <v>23323</v>
      </c>
      <c r="J929">
        <v>22</v>
      </c>
      <c r="K929">
        <v>23323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</row>
    <row r="930" spans="1:34" x14ac:dyDescent="0.3">
      <c r="A930" t="s">
        <v>214</v>
      </c>
      <c r="B930" t="s">
        <v>120</v>
      </c>
      <c r="C930" t="s">
        <v>4864</v>
      </c>
      <c r="D930" t="s">
        <v>522</v>
      </c>
      <c r="E930" t="s">
        <v>523</v>
      </c>
      <c r="F930" t="s">
        <v>5702</v>
      </c>
      <c r="G930">
        <v>86</v>
      </c>
      <c r="H930" s="15">
        <v>272</v>
      </c>
      <c r="I930">
        <v>23303</v>
      </c>
      <c r="J930">
        <v>47</v>
      </c>
      <c r="K930">
        <v>4027</v>
      </c>
      <c r="L930">
        <v>0</v>
      </c>
      <c r="M930">
        <v>0</v>
      </c>
      <c r="N930">
        <v>200</v>
      </c>
      <c r="O930">
        <v>17135</v>
      </c>
      <c r="P930">
        <v>0</v>
      </c>
      <c r="Q930">
        <v>0</v>
      </c>
      <c r="R930">
        <v>25</v>
      </c>
      <c r="S930">
        <v>2142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25</v>
      </c>
      <c r="AC930">
        <v>2141.83</v>
      </c>
      <c r="AD930">
        <v>0</v>
      </c>
      <c r="AE930">
        <v>0</v>
      </c>
      <c r="AF930">
        <v>0</v>
      </c>
      <c r="AG930">
        <v>0</v>
      </c>
      <c r="AH930">
        <v>0</v>
      </c>
    </row>
    <row r="931" spans="1:34" x14ac:dyDescent="0.3">
      <c r="A931" t="s">
        <v>10241</v>
      </c>
      <c r="B931" t="s">
        <v>4884</v>
      </c>
      <c r="C931" t="s">
        <v>4885</v>
      </c>
      <c r="D931" t="s">
        <v>541</v>
      </c>
      <c r="E931" t="s">
        <v>1600</v>
      </c>
      <c r="F931" t="s">
        <v>10242</v>
      </c>
      <c r="G931">
        <v>23299</v>
      </c>
      <c r="H931" s="15">
        <v>1</v>
      </c>
      <c r="I931">
        <v>23299</v>
      </c>
      <c r="J931">
        <v>0</v>
      </c>
      <c r="K931">
        <v>0</v>
      </c>
      <c r="L931">
        <v>1</v>
      </c>
      <c r="M931">
        <v>23299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</row>
    <row r="932" spans="1:34" x14ac:dyDescent="0.3">
      <c r="A932" t="s">
        <v>2053</v>
      </c>
      <c r="B932" t="s">
        <v>1687</v>
      </c>
      <c r="C932" t="s">
        <v>4860</v>
      </c>
      <c r="D932" t="s">
        <v>522</v>
      </c>
      <c r="E932" t="s">
        <v>1657</v>
      </c>
      <c r="F932" t="s">
        <v>5634</v>
      </c>
      <c r="G932">
        <v>44</v>
      </c>
      <c r="H932" s="15">
        <v>532</v>
      </c>
      <c r="I932">
        <v>23262</v>
      </c>
      <c r="J932">
        <v>0</v>
      </c>
      <c r="K932">
        <v>0</v>
      </c>
      <c r="L932">
        <v>300</v>
      </c>
      <c r="M932">
        <v>13118</v>
      </c>
      <c r="N932">
        <v>232</v>
      </c>
      <c r="O932">
        <v>10144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</row>
    <row r="933" spans="1:34" x14ac:dyDescent="0.3">
      <c r="A933" t="s">
        <v>274</v>
      </c>
      <c r="B933" t="s">
        <v>262</v>
      </c>
      <c r="C933" t="s">
        <v>4899</v>
      </c>
      <c r="D933" t="s">
        <v>522</v>
      </c>
      <c r="E933" t="s">
        <v>523</v>
      </c>
      <c r="F933" t="s">
        <v>9631</v>
      </c>
      <c r="G933">
        <v>725</v>
      </c>
      <c r="H933" s="15">
        <v>32</v>
      </c>
      <c r="I933">
        <v>23202</v>
      </c>
      <c r="J933">
        <v>0</v>
      </c>
      <c r="K933">
        <v>0</v>
      </c>
      <c r="L933">
        <v>32</v>
      </c>
      <c r="M933">
        <v>23202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</row>
    <row r="934" spans="1:34" x14ac:dyDescent="0.3">
      <c r="A934" t="s">
        <v>2927</v>
      </c>
      <c r="B934" t="s">
        <v>2596</v>
      </c>
      <c r="C934" t="s">
        <v>4985</v>
      </c>
      <c r="D934" t="s">
        <v>522</v>
      </c>
      <c r="E934" t="s">
        <v>1668</v>
      </c>
      <c r="F934" t="s">
        <v>5621</v>
      </c>
      <c r="G934">
        <v>2313</v>
      </c>
      <c r="H934" s="15">
        <v>10</v>
      </c>
      <c r="I934">
        <v>23129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10</v>
      </c>
      <c r="W934">
        <v>23129</v>
      </c>
      <c r="X934">
        <v>0</v>
      </c>
      <c r="Y934">
        <v>0</v>
      </c>
      <c r="Z934">
        <v>0</v>
      </c>
      <c r="AA934">
        <v>0</v>
      </c>
      <c r="AB934">
        <v>10</v>
      </c>
      <c r="AC934">
        <v>23129.18</v>
      </c>
      <c r="AD934">
        <v>10</v>
      </c>
      <c r="AE934">
        <v>23129.18</v>
      </c>
      <c r="AF934">
        <v>10</v>
      </c>
      <c r="AG934">
        <v>23129.18</v>
      </c>
      <c r="AH934">
        <v>0</v>
      </c>
    </row>
    <row r="935" spans="1:34" x14ac:dyDescent="0.3">
      <c r="A935" t="s">
        <v>2018</v>
      </c>
      <c r="B935" t="s">
        <v>1652</v>
      </c>
      <c r="C935" t="s">
        <v>4955</v>
      </c>
      <c r="D935" t="s">
        <v>541</v>
      </c>
      <c r="E935" t="s">
        <v>1644</v>
      </c>
      <c r="F935" t="s">
        <v>5622</v>
      </c>
      <c r="G935">
        <v>4601</v>
      </c>
      <c r="H935" s="15">
        <v>5</v>
      </c>
      <c r="I935">
        <v>23007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5</v>
      </c>
      <c r="Y935">
        <v>23007</v>
      </c>
      <c r="Z935">
        <v>0</v>
      </c>
      <c r="AA935">
        <v>0</v>
      </c>
      <c r="AB935">
        <v>5</v>
      </c>
      <c r="AC935">
        <v>23007.141500000002</v>
      </c>
      <c r="AD935">
        <v>5</v>
      </c>
      <c r="AE935">
        <v>23007.141500000002</v>
      </c>
      <c r="AF935">
        <v>5</v>
      </c>
      <c r="AG935">
        <v>23007.141500000002</v>
      </c>
      <c r="AH935">
        <v>23007.141500000002</v>
      </c>
    </row>
    <row r="936" spans="1:34" x14ac:dyDescent="0.3">
      <c r="A936" t="s">
        <v>9632</v>
      </c>
      <c r="B936" t="s">
        <v>2780</v>
      </c>
      <c r="C936" t="s">
        <v>4875</v>
      </c>
      <c r="D936" t="s">
        <v>522</v>
      </c>
      <c r="E936" t="s">
        <v>1597</v>
      </c>
      <c r="F936" t="s">
        <v>9633</v>
      </c>
      <c r="G936">
        <v>4590</v>
      </c>
      <c r="H936" s="15">
        <v>5</v>
      </c>
      <c r="I936">
        <v>22949</v>
      </c>
      <c r="J936">
        <v>0</v>
      </c>
      <c r="K936">
        <v>0</v>
      </c>
      <c r="L936">
        <v>0</v>
      </c>
      <c r="M936">
        <v>0</v>
      </c>
      <c r="N936">
        <v>5</v>
      </c>
      <c r="O936">
        <v>22949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</row>
    <row r="937" spans="1:34" x14ac:dyDescent="0.3">
      <c r="A937" t="s">
        <v>2663</v>
      </c>
      <c r="B937" t="s">
        <v>4884</v>
      </c>
      <c r="C937" t="s">
        <v>4885</v>
      </c>
      <c r="D937" t="s">
        <v>541</v>
      </c>
      <c r="E937" t="s">
        <v>1600</v>
      </c>
      <c r="F937" t="s">
        <v>5636</v>
      </c>
      <c r="G937">
        <v>1909</v>
      </c>
      <c r="H937" s="15">
        <v>12</v>
      </c>
      <c r="I937">
        <v>22904</v>
      </c>
      <c r="J937">
        <v>7</v>
      </c>
      <c r="K937">
        <v>13361</v>
      </c>
      <c r="L937">
        <v>2</v>
      </c>
      <c r="M937">
        <v>3817</v>
      </c>
      <c r="N937">
        <v>3</v>
      </c>
      <c r="O937">
        <v>5726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</row>
    <row r="938" spans="1:34" x14ac:dyDescent="0.3">
      <c r="A938" t="s">
        <v>194</v>
      </c>
      <c r="B938" t="s">
        <v>120</v>
      </c>
      <c r="C938" t="s">
        <v>4864</v>
      </c>
      <c r="D938" t="s">
        <v>522</v>
      </c>
      <c r="E938" t="s">
        <v>523</v>
      </c>
      <c r="F938" t="s">
        <v>3485</v>
      </c>
      <c r="G938">
        <v>327</v>
      </c>
      <c r="H938" s="15">
        <v>70</v>
      </c>
      <c r="I938">
        <v>22860</v>
      </c>
      <c r="J938">
        <v>0</v>
      </c>
      <c r="K938">
        <v>0</v>
      </c>
      <c r="L938">
        <v>0</v>
      </c>
      <c r="M938">
        <v>0</v>
      </c>
      <c r="N938">
        <v>36</v>
      </c>
      <c r="O938">
        <v>11757</v>
      </c>
      <c r="P938">
        <v>6</v>
      </c>
      <c r="Q938">
        <v>1959</v>
      </c>
      <c r="R938">
        <v>28</v>
      </c>
      <c r="S938">
        <v>9144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28</v>
      </c>
      <c r="AC938">
        <v>9144.1952000000001</v>
      </c>
      <c r="AD938">
        <v>0</v>
      </c>
      <c r="AE938">
        <v>0</v>
      </c>
      <c r="AF938">
        <v>0</v>
      </c>
      <c r="AG938">
        <v>0</v>
      </c>
      <c r="AH938">
        <v>0</v>
      </c>
    </row>
    <row r="939" spans="1:34" x14ac:dyDescent="0.3">
      <c r="A939" t="s">
        <v>10825</v>
      </c>
      <c r="B939" t="s">
        <v>2210</v>
      </c>
      <c r="C939" t="s">
        <v>4887</v>
      </c>
      <c r="D939" t="s">
        <v>522</v>
      </c>
      <c r="E939" t="s">
        <v>2211</v>
      </c>
      <c r="F939" t="s">
        <v>4896</v>
      </c>
      <c r="G939">
        <v>2529</v>
      </c>
      <c r="H939" s="15">
        <v>9</v>
      </c>
      <c r="I939">
        <v>22765</v>
      </c>
      <c r="J939">
        <v>0</v>
      </c>
      <c r="K939">
        <v>0</v>
      </c>
      <c r="L939">
        <v>9</v>
      </c>
      <c r="M939">
        <v>22765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</row>
    <row r="940" spans="1:34" x14ac:dyDescent="0.3">
      <c r="A940" t="s">
        <v>2792</v>
      </c>
      <c r="B940" t="s">
        <v>2785</v>
      </c>
      <c r="C940" t="s">
        <v>5191</v>
      </c>
      <c r="D940" t="s">
        <v>522</v>
      </c>
      <c r="E940" t="s">
        <v>523</v>
      </c>
      <c r="F940" t="s">
        <v>5377</v>
      </c>
      <c r="G940">
        <v>212</v>
      </c>
      <c r="H940" s="15">
        <v>107</v>
      </c>
      <c r="I940">
        <v>22695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100</v>
      </c>
      <c r="S940">
        <v>21211</v>
      </c>
      <c r="T940">
        <v>7</v>
      </c>
      <c r="U940">
        <v>1485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107</v>
      </c>
      <c r="AC940">
        <v>22695.449000000001</v>
      </c>
      <c r="AD940">
        <v>7</v>
      </c>
      <c r="AE940">
        <v>1484.749</v>
      </c>
      <c r="AF940">
        <v>0</v>
      </c>
      <c r="AG940">
        <v>0</v>
      </c>
      <c r="AH940">
        <v>0</v>
      </c>
    </row>
    <row r="941" spans="1:34" x14ac:dyDescent="0.3">
      <c r="A941" t="s">
        <v>1958</v>
      </c>
      <c r="B941" t="s">
        <v>4216</v>
      </c>
      <c r="C941" t="s">
        <v>4892</v>
      </c>
      <c r="D941" t="s">
        <v>522</v>
      </c>
      <c r="E941" t="s">
        <v>565</v>
      </c>
      <c r="F941" t="s">
        <v>6936</v>
      </c>
      <c r="G941">
        <v>628</v>
      </c>
      <c r="H941" s="15">
        <v>36</v>
      </c>
      <c r="I941">
        <v>22590</v>
      </c>
      <c r="J941">
        <v>0</v>
      </c>
      <c r="K941">
        <v>0</v>
      </c>
      <c r="L941">
        <v>20</v>
      </c>
      <c r="M941">
        <v>12550</v>
      </c>
      <c r="N941">
        <v>0</v>
      </c>
      <c r="O941">
        <v>0</v>
      </c>
      <c r="P941">
        <v>16</v>
      </c>
      <c r="Q941">
        <v>10040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</row>
    <row r="942" spans="1:34" x14ac:dyDescent="0.3">
      <c r="A942" t="s">
        <v>233</v>
      </c>
      <c r="B942" t="s">
        <v>120</v>
      </c>
      <c r="C942" t="s">
        <v>4856</v>
      </c>
      <c r="D942" t="s">
        <v>522</v>
      </c>
      <c r="E942" t="s">
        <v>523</v>
      </c>
      <c r="F942" t="s">
        <v>4085</v>
      </c>
      <c r="G942">
        <v>86</v>
      </c>
      <c r="H942" s="15">
        <v>264</v>
      </c>
      <c r="I942">
        <v>22584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264</v>
      </c>
      <c r="Y942">
        <v>22584</v>
      </c>
      <c r="Z942">
        <v>0</v>
      </c>
      <c r="AA942">
        <v>0</v>
      </c>
      <c r="AB942">
        <v>264</v>
      </c>
      <c r="AC942">
        <v>22584.117600000001</v>
      </c>
      <c r="AD942">
        <v>264</v>
      </c>
      <c r="AE942">
        <v>22584.117600000001</v>
      </c>
      <c r="AF942">
        <v>264</v>
      </c>
      <c r="AG942">
        <v>22584.117600000001</v>
      </c>
      <c r="AH942">
        <v>22584.117600000001</v>
      </c>
    </row>
    <row r="943" spans="1:34" x14ac:dyDescent="0.3">
      <c r="A943" t="s">
        <v>2554</v>
      </c>
      <c r="B943" t="s">
        <v>2210</v>
      </c>
      <c r="C943" t="s">
        <v>4887</v>
      </c>
      <c r="D943" t="s">
        <v>563</v>
      </c>
      <c r="E943" t="s">
        <v>2211</v>
      </c>
      <c r="F943" t="s">
        <v>5632</v>
      </c>
      <c r="G943">
        <v>376</v>
      </c>
      <c r="H943" s="15">
        <v>60</v>
      </c>
      <c r="I943">
        <v>22575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60</v>
      </c>
      <c r="W943">
        <v>22575</v>
      </c>
      <c r="X943">
        <v>0</v>
      </c>
      <c r="Y943">
        <v>0</v>
      </c>
      <c r="Z943">
        <v>0</v>
      </c>
      <c r="AA943">
        <v>0</v>
      </c>
      <c r="AB943">
        <v>60</v>
      </c>
      <c r="AC943">
        <v>22575.33</v>
      </c>
      <c r="AD943">
        <v>60</v>
      </c>
      <c r="AE943">
        <v>22575.33</v>
      </c>
      <c r="AF943">
        <v>60</v>
      </c>
      <c r="AG943">
        <v>22575.33</v>
      </c>
      <c r="AH943">
        <v>0</v>
      </c>
    </row>
    <row r="944" spans="1:34" x14ac:dyDescent="0.3">
      <c r="A944" t="s">
        <v>2349</v>
      </c>
      <c r="B944" t="s">
        <v>2210</v>
      </c>
      <c r="C944" t="s">
        <v>4887</v>
      </c>
      <c r="D944" t="s">
        <v>563</v>
      </c>
      <c r="E944" t="s">
        <v>2211</v>
      </c>
      <c r="F944" t="s">
        <v>5633</v>
      </c>
      <c r="G944">
        <v>11</v>
      </c>
      <c r="H944" s="15">
        <v>2100</v>
      </c>
      <c r="I944">
        <v>22539</v>
      </c>
      <c r="J944">
        <v>0</v>
      </c>
      <c r="K944">
        <v>0</v>
      </c>
      <c r="L944">
        <v>350</v>
      </c>
      <c r="M944">
        <v>3757</v>
      </c>
      <c r="N944">
        <v>350</v>
      </c>
      <c r="O944">
        <v>3757</v>
      </c>
      <c r="P944">
        <v>350</v>
      </c>
      <c r="Q944">
        <v>3757</v>
      </c>
      <c r="R944">
        <v>350</v>
      </c>
      <c r="S944">
        <v>3757</v>
      </c>
      <c r="T944">
        <v>700</v>
      </c>
      <c r="U944">
        <v>7513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1050</v>
      </c>
      <c r="AC944">
        <v>11269.65</v>
      </c>
      <c r="AD944">
        <v>700</v>
      </c>
      <c r="AE944">
        <v>7513.1</v>
      </c>
      <c r="AF944">
        <v>0</v>
      </c>
      <c r="AG944">
        <v>0</v>
      </c>
      <c r="AH944">
        <v>0</v>
      </c>
    </row>
    <row r="945" spans="1:34" x14ac:dyDescent="0.3">
      <c r="A945" t="s">
        <v>1780</v>
      </c>
      <c r="B945" t="s">
        <v>262</v>
      </c>
      <c r="C945" t="s">
        <v>4899</v>
      </c>
      <c r="D945" t="s">
        <v>522</v>
      </c>
      <c r="E945" t="s">
        <v>523</v>
      </c>
      <c r="F945" t="s">
        <v>5335</v>
      </c>
      <c r="G945">
        <v>300</v>
      </c>
      <c r="H945" s="15">
        <v>75</v>
      </c>
      <c r="I945">
        <v>22478</v>
      </c>
      <c r="J945">
        <v>0</v>
      </c>
      <c r="K945">
        <v>0</v>
      </c>
      <c r="L945">
        <v>6</v>
      </c>
      <c r="M945">
        <v>1798</v>
      </c>
      <c r="N945">
        <v>24</v>
      </c>
      <c r="O945">
        <v>7193</v>
      </c>
      <c r="P945">
        <v>0</v>
      </c>
      <c r="Q945">
        <v>0</v>
      </c>
      <c r="R945">
        <v>45</v>
      </c>
      <c r="S945">
        <v>13487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45</v>
      </c>
      <c r="AC945">
        <v>13486.986000000001</v>
      </c>
      <c r="AD945">
        <v>0</v>
      </c>
      <c r="AE945">
        <v>0</v>
      </c>
      <c r="AF945">
        <v>0</v>
      </c>
      <c r="AG945">
        <v>0</v>
      </c>
      <c r="AH945">
        <v>0</v>
      </c>
    </row>
    <row r="946" spans="1:34" x14ac:dyDescent="0.3">
      <c r="A946" t="s">
        <v>1697</v>
      </c>
      <c r="B946" t="s">
        <v>1656</v>
      </c>
      <c r="C946" t="s">
        <v>4910</v>
      </c>
      <c r="D946" t="s">
        <v>522</v>
      </c>
      <c r="E946" t="s">
        <v>1657</v>
      </c>
      <c r="F946" t="s">
        <v>5447</v>
      </c>
      <c r="G946">
        <v>22473</v>
      </c>
      <c r="H946" s="15">
        <v>1</v>
      </c>
      <c r="I946">
        <v>22473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1</v>
      </c>
      <c r="W946">
        <v>22473</v>
      </c>
      <c r="X946">
        <v>0</v>
      </c>
      <c r="Y946">
        <v>0</v>
      </c>
      <c r="Z946">
        <v>0</v>
      </c>
      <c r="AA946">
        <v>0</v>
      </c>
      <c r="AB946">
        <v>1</v>
      </c>
      <c r="AC946">
        <v>22473.305</v>
      </c>
      <c r="AD946">
        <v>1</v>
      </c>
      <c r="AE946">
        <v>22473.305</v>
      </c>
      <c r="AF946">
        <v>1</v>
      </c>
      <c r="AG946">
        <v>22473.305</v>
      </c>
      <c r="AH946">
        <v>0</v>
      </c>
    </row>
    <row r="947" spans="1:34" x14ac:dyDescent="0.3">
      <c r="A947" t="s">
        <v>1840</v>
      </c>
      <c r="B947" t="s">
        <v>1738</v>
      </c>
      <c r="C947" t="s">
        <v>5068</v>
      </c>
      <c r="D947" t="s">
        <v>541</v>
      </c>
      <c r="E947" t="s">
        <v>1644</v>
      </c>
      <c r="F947" t="s">
        <v>5635</v>
      </c>
      <c r="G947">
        <v>800</v>
      </c>
      <c r="H947" s="15">
        <v>28</v>
      </c>
      <c r="I947">
        <v>22404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28</v>
      </c>
      <c r="Y947">
        <v>22404</v>
      </c>
      <c r="Z947">
        <v>0</v>
      </c>
      <c r="AA947">
        <v>0</v>
      </c>
      <c r="AB947">
        <v>28</v>
      </c>
      <c r="AC947">
        <v>22403.908800000001</v>
      </c>
      <c r="AD947">
        <v>28</v>
      </c>
      <c r="AE947">
        <v>22403.908800000001</v>
      </c>
      <c r="AF947">
        <v>28</v>
      </c>
      <c r="AG947">
        <v>22403.908800000001</v>
      </c>
      <c r="AH947">
        <v>22403.908800000001</v>
      </c>
    </row>
    <row r="948" spans="1:34" x14ac:dyDescent="0.3">
      <c r="A948" t="s">
        <v>2947</v>
      </c>
      <c r="B948" t="s">
        <v>2210</v>
      </c>
      <c r="C948" t="s">
        <v>4855</v>
      </c>
      <c r="D948" t="s">
        <v>541</v>
      </c>
      <c r="E948" t="s">
        <v>2211</v>
      </c>
      <c r="F948" t="s">
        <v>6101</v>
      </c>
      <c r="G948">
        <v>11199</v>
      </c>
      <c r="H948" s="15">
        <v>2</v>
      </c>
      <c r="I948">
        <v>22398</v>
      </c>
      <c r="J948">
        <v>2</v>
      </c>
      <c r="K948">
        <v>22398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</row>
    <row r="949" spans="1:34" x14ac:dyDescent="0.3">
      <c r="A949" t="s">
        <v>2550</v>
      </c>
      <c r="B949" t="s">
        <v>2210</v>
      </c>
      <c r="C949" t="s">
        <v>4887</v>
      </c>
      <c r="D949" t="s">
        <v>563</v>
      </c>
      <c r="E949" t="s">
        <v>2211</v>
      </c>
      <c r="F949" t="s">
        <v>5637</v>
      </c>
      <c r="G949">
        <v>5577</v>
      </c>
      <c r="H949" s="15">
        <v>4</v>
      </c>
      <c r="I949">
        <v>22310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4</v>
      </c>
      <c r="Y949">
        <v>22310</v>
      </c>
      <c r="Z949">
        <v>0</v>
      </c>
      <c r="AA949">
        <v>0</v>
      </c>
      <c r="AB949">
        <v>4</v>
      </c>
      <c r="AC949">
        <v>22309.56</v>
      </c>
      <c r="AD949">
        <v>4</v>
      </c>
      <c r="AE949">
        <v>22309.56</v>
      </c>
      <c r="AF949">
        <v>4</v>
      </c>
      <c r="AG949">
        <v>22309.56</v>
      </c>
      <c r="AH949">
        <v>22309.56</v>
      </c>
    </row>
    <row r="950" spans="1:34" x14ac:dyDescent="0.3">
      <c r="A950" t="s">
        <v>1756</v>
      </c>
      <c r="B950" t="s">
        <v>1649</v>
      </c>
      <c r="C950" t="s">
        <v>4865</v>
      </c>
      <c r="D950" t="s">
        <v>522</v>
      </c>
      <c r="E950" t="s">
        <v>1646</v>
      </c>
      <c r="F950" t="s">
        <v>5682</v>
      </c>
      <c r="G950">
        <v>52</v>
      </c>
      <c r="H950" s="15">
        <v>430</v>
      </c>
      <c r="I950">
        <v>22242</v>
      </c>
      <c r="J950">
        <v>0</v>
      </c>
      <c r="K950">
        <v>0</v>
      </c>
      <c r="L950">
        <v>0</v>
      </c>
      <c r="M950">
        <v>0</v>
      </c>
      <c r="N950">
        <v>200</v>
      </c>
      <c r="O950">
        <v>10345</v>
      </c>
      <c r="P950">
        <v>130</v>
      </c>
      <c r="Q950">
        <v>6724</v>
      </c>
      <c r="R950">
        <v>0</v>
      </c>
      <c r="S950">
        <v>0</v>
      </c>
      <c r="T950">
        <v>100</v>
      </c>
      <c r="U950">
        <v>5173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100</v>
      </c>
      <c r="AC950">
        <v>5172.6000000000004</v>
      </c>
      <c r="AD950">
        <v>100</v>
      </c>
      <c r="AE950">
        <v>5172.6000000000004</v>
      </c>
      <c r="AF950">
        <v>0</v>
      </c>
      <c r="AG950">
        <v>0</v>
      </c>
      <c r="AH950">
        <v>0</v>
      </c>
    </row>
    <row r="951" spans="1:34" x14ac:dyDescent="0.3">
      <c r="A951" t="s">
        <v>2411</v>
      </c>
      <c r="B951" t="s">
        <v>1631</v>
      </c>
      <c r="C951" t="s">
        <v>4953</v>
      </c>
      <c r="D951" t="s">
        <v>522</v>
      </c>
      <c r="E951" t="s">
        <v>1501</v>
      </c>
      <c r="F951" t="s">
        <v>5429</v>
      </c>
      <c r="G951">
        <v>7403</v>
      </c>
      <c r="H951" s="15">
        <v>3</v>
      </c>
      <c r="I951">
        <v>22208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3</v>
      </c>
      <c r="W951">
        <v>22208</v>
      </c>
      <c r="X951">
        <v>0</v>
      </c>
      <c r="Y951">
        <v>0</v>
      </c>
      <c r="Z951">
        <v>0</v>
      </c>
      <c r="AA951">
        <v>0</v>
      </c>
      <c r="AB951">
        <v>3</v>
      </c>
      <c r="AC951">
        <v>22208.043900000001</v>
      </c>
      <c r="AD951">
        <v>3</v>
      </c>
      <c r="AE951">
        <v>22208.043900000001</v>
      </c>
      <c r="AF951">
        <v>3</v>
      </c>
      <c r="AG951">
        <v>22208.043900000001</v>
      </c>
      <c r="AH951">
        <v>0</v>
      </c>
    </row>
    <row r="952" spans="1:34" x14ac:dyDescent="0.3">
      <c r="A952" t="s">
        <v>293</v>
      </c>
      <c r="B952" t="s">
        <v>262</v>
      </c>
      <c r="C952" t="s">
        <v>4899</v>
      </c>
      <c r="D952" t="s">
        <v>522</v>
      </c>
      <c r="E952" t="s">
        <v>523</v>
      </c>
      <c r="F952" t="s">
        <v>294</v>
      </c>
      <c r="G952">
        <v>241</v>
      </c>
      <c r="H952" s="15">
        <v>92</v>
      </c>
      <c r="I952">
        <v>22149</v>
      </c>
      <c r="J952">
        <v>92</v>
      </c>
      <c r="K952">
        <v>22149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</row>
    <row r="953" spans="1:34" x14ac:dyDescent="0.3">
      <c r="A953" t="s">
        <v>3044</v>
      </c>
      <c r="B953" t="s">
        <v>1918</v>
      </c>
      <c r="C953" t="s">
        <v>4976</v>
      </c>
      <c r="D953" t="s">
        <v>522</v>
      </c>
      <c r="E953" t="s">
        <v>1597</v>
      </c>
      <c r="F953" t="s">
        <v>5378</v>
      </c>
      <c r="G953">
        <v>22068</v>
      </c>
      <c r="H953" s="15">
        <v>1</v>
      </c>
      <c r="I953">
        <v>22068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</v>
      </c>
      <c r="U953">
        <v>22068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1</v>
      </c>
      <c r="AC953">
        <v>22068.305</v>
      </c>
      <c r="AD953">
        <v>1</v>
      </c>
      <c r="AE953">
        <v>22068.305</v>
      </c>
      <c r="AF953">
        <v>0</v>
      </c>
      <c r="AG953">
        <v>0</v>
      </c>
      <c r="AH953">
        <v>0</v>
      </c>
    </row>
    <row r="954" spans="1:34" x14ac:dyDescent="0.3">
      <c r="A954" t="s">
        <v>2516</v>
      </c>
      <c r="B954" t="s">
        <v>2210</v>
      </c>
      <c r="C954" t="s">
        <v>4887</v>
      </c>
      <c r="D954" t="s">
        <v>541</v>
      </c>
      <c r="E954" t="s">
        <v>2211</v>
      </c>
      <c r="F954" t="s">
        <v>5640</v>
      </c>
      <c r="G954">
        <v>5515</v>
      </c>
      <c r="H954" s="15">
        <v>4</v>
      </c>
      <c r="I954">
        <v>22062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4</v>
      </c>
      <c r="Y954">
        <v>22062</v>
      </c>
      <c r="Z954">
        <v>0</v>
      </c>
      <c r="AA954">
        <v>0</v>
      </c>
      <c r="AB954">
        <v>4</v>
      </c>
      <c r="AC954">
        <v>22061.5808</v>
      </c>
      <c r="AD954">
        <v>4</v>
      </c>
      <c r="AE954">
        <v>22061.5808</v>
      </c>
      <c r="AF954">
        <v>4</v>
      </c>
      <c r="AG954">
        <v>22061.5808</v>
      </c>
      <c r="AH954">
        <v>22061.5808</v>
      </c>
    </row>
    <row r="955" spans="1:34" x14ac:dyDescent="0.3">
      <c r="A955" t="s">
        <v>3617</v>
      </c>
      <c r="B955" t="s">
        <v>120</v>
      </c>
      <c r="C955" t="s">
        <v>4864</v>
      </c>
      <c r="D955" t="s">
        <v>522</v>
      </c>
      <c r="E955" t="s">
        <v>523</v>
      </c>
      <c r="F955" t="s">
        <v>3618</v>
      </c>
      <c r="G955">
        <v>7340</v>
      </c>
      <c r="H955" s="15">
        <v>3</v>
      </c>
      <c r="I955">
        <v>22019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3</v>
      </c>
      <c r="Q955">
        <v>22019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</row>
    <row r="956" spans="1:34" x14ac:dyDescent="0.3">
      <c r="A956" t="s">
        <v>2629</v>
      </c>
      <c r="B956" t="s">
        <v>2600</v>
      </c>
      <c r="C956" t="s">
        <v>5110</v>
      </c>
      <c r="D956" t="s">
        <v>522</v>
      </c>
      <c r="E956" t="s">
        <v>565</v>
      </c>
      <c r="F956" t="s">
        <v>5643</v>
      </c>
      <c r="G956">
        <v>3143</v>
      </c>
      <c r="H956" s="15">
        <v>7</v>
      </c>
      <c r="I956">
        <v>22004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7</v>
      </c>
      <c r="W956">
        <v>22004</v>
      </c>
      <c r="X956">
        <v>0</v>
      </c>
      <c r="Y956">
        <v>0</v>
      </c>
      <c r="Z956">
        <v>0</v>
      </c>
      <c r="AA956">
        <v>0</v>
      </c>
      <c r="AB956">
        <v>7</v>
      </c>
      <c r="AC956">
        <v>22004.15</v>
      </c>
      <c r="AD956">
        <v>7</v>
      </c>
      <c r="AE956">
        <v>22004.15</v>
      </c>
      <c r="AF956">
        <v>7</v>
      </c>
      <c r="AG956">
        <v>22004.15</v>
      </c>
      <c r="AH956">
        <v>0</v>
      </c>
    </row>
    <row r="957" spans="1:34" x14ac:dyDescent="0.3">
      <c r="A957" t="s">
        <v>2426</v>
      </c>
      <c r="B957" t="s">
        <v>2210</v>
      </c>
      <c r="C957" t="s">
        <v>4855</v>
      </c>
      <c r="D957" t="s">
        <v>522</v>
      </c>
      <c r="E957" t="s">
        <v>2211</v>
      </c>
      <c r="F957" t="s">
        <v>5942</v>
      </c>
      <c r="G957">
        <v>2197</v>
      </c>
      <c r="H957" s="15">
        <v>10</v>
      </c>
      <c r="I957">
        <v>21971</v>
      </c>
      <c r="J957">
        <v>0</v>
      </c>
      <c r="K957">
        <v>0</v>
      </c>
      <c r="L957">
        <v>0</v>
      </c>
      <c r="M957">
        <v>0</v>
      </c>
      <c r="N957">
        <v>5</v>
      </c>
      <c r="O957">
        <v>10986</v>
      </c>
      <c r="P957">
        <v>5</v>
      </c>
      <c r="Q957">
        <v>10986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</row>
    <row r="958" spans="1:34" x14ac:dyDescent="0.3">
      <c r="A958" t="s">
        <v>10827</v>
      </c>
      <c r="B958" t="s">
        <v>1656</v>
      </c>
      <c r="C958" t="s">
        <v>4910</v>
      </c>
      <c r="D958" t="s">
        <v>522</v>
      </c>
      <c r="E958" t="s">
        <v>1657</v>
      </c>
      <c r="F958" t="s">
        <v>10828</v>
      </c>
      <c r="G958">
        <v>21937</v>
      </c>
      <c r="H958" s="15">
        <v>1</v>
      </c>
      <c r="I958">
        <v>21937</v>
      </c>
      <c r="J958">
        <v>0</v>
      </c>
      <c r="K958">
        <v>0</v>
      </c>
      <c r="L958">
        <v>1</v>
      </c>
      <c r="M958">
        <v>21937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</row>
    <row r="959" spans="1:34" x14ac:dyDescent="0.3">
      <c r="A959" t="s">
        <v>2879</v>
      </c>
      <c r="B959" t="s">
        <v>2780</v>
      </c>
      <c r="C959" t="s">
        <v>4875</v>
      </c>
      <c r="D959" t="s">
        <v>522</v>
      </c>
      <c r="E959" t="s">
        <v>1597</v>
      </c>
      <c r="F959" t="s">
        <v>5648</v>
      </c>
      <c r="G959">
        <v>5477</v>
      </c>
      <c r="H959" s="15">
        <v>4</v>
      </c>
      <c r="I959">
        <v>21909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4</v>
      </c>
      <c r="W959">
        <v>21909</v>
      </c>
      <c r="X959">
        <v>0</v>
      </c>
      <c r="Y959">
        <v>0</v>
      </c>
      <c r="Z959">
        <v>0</v>
      </c>
      <c r="AA959">
        <v>0</v>
      </c>
      <c r="AB959">
        <v>4</v>
      </c>
      <c r="AC959">
        <v>21909.279999999999</v>
      </c>
      <c r="AD959">
        <v>4</v>
      </c>
      <c r="AE959">
        <v>21909.279999999999</v>
      </c>
      <c r="AF959">
        <v>4</v>
      </c>
      <c r="AG959">
        <v>21909.279999999999</v>
      </c>
      <c r="AH959">
        <v>0</v>
      </c>
    </row>
    <row r="960" spans="1:34" x14ac:dyDescent="0.3">
      <c r="A960" t="s">
        <v>2480</v>
      </c>
      <c r="B960" t="s">
        <v>2210</v>
      </c>
      <c r="C960" t="s">
        <v>4855</v>
      </c>
      <c r="D960" t="s">
        <v>522</v>
      </c>
      <c r="E960" t="s">
        <v>2211</v>
      </c>
      <c r="F960" t="s">
        <v>5422</v>
      </c>
      <c r="G960">
        <v>2433</v>
      </c>
      <c r="H960" s="15">
        <v>9</v>
      </c>
      <c r="I960">
        <v>21895</v>
      </c>
      <c r="J960">
        <v>0</v>
      </c>
      <c r="K960">
        <v>0</v>
      </c>
      <c r="L960">
        <v>0</v>
      </c>
      <c r="M960">
        <v>0</v>
      </c>
      <c r="N960">
        <v>9</v>
      </c>
      <c r="O960">
        <v>21895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</row>
    <row r="961" spans="1:34" x14ac:dyDescent="0.3">
      <c r="A961" t="s">
        <v>10387</v>
      </c>
      <c r="B961" t="s">
        <v>2572</v>
      </c>
      <c r="C961" t="s">
        <v>4863</v>
      </c>
      <c r="D961" t="s">
        <v>541</v>
      </c>
      <c r="E961" t="s">
        <v>1600</v>
      </c>
      <c r="F961" t="s">
        <v>10388</v>
      </c>
      <c r="G961">
        <v>10931</v>
      </c>
      <c r="H961" s="15">
        <v>2</v>
      </c>
      <c r="I961">
        <v>21862</v>
      </c>
      <c r="J961">
        <v>0</v>
      </c>
      <c r="K961">
        <v>0</v>
      </c>
      <c r="L961">
        <v>2</v>
      </c>
      <c r="M961">
        <v>21862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</row>
    <row r="962" spans="1:34" x14ac:dyDescent="0.3">
      <c r="A962" t="s">
        <v>1614</v>
      </c>
      <c r="B962" t="s">
        <v>1612</v>
      </c>
      <c r="C962" t="s">
        <v>4937</v>
      </c>
      <c r="D962" t="s">
        <v>522</v>
      </c>
      <c r="E962" t="s">
        <v>1613</v>
      </c>
      <c r="F962" t="s">
        <v>5616</v>
      </c>
      <c r="G962">
        <v>1679</v>
      </c>
      <c r="H962" s="15">
        <v>13</v>
      </c>
      <c r="I962">
        <v>21833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13</v>
      </c>
      <c r="Y962">
        <v>21833</v>
      </c>
      <c r="Z962">
        <v>0</v>
      </c>
      <c r="AA962">
        <v>0</v>
      </c>
      <c r="AB962">
        <v>13</v>
      </c>
      <c r="AC962">
        <v>21832.811000000002</v>
      </c>
      <c r="AD962">
        <v>13</v>
      </c>
      <c r="AE962">
        <v>21832.811000000002</v>
      </c>
      <c r="AF962">
        <v>13</v>
      </c>
      <c r="AG962">
        <v>21832.811000000002</v>
      </c>
      <c r="AH962">
        <v>21832.811000000002</v>
      </c>
    </row>
    <row r="963" spans="1:34" x14ac:dyDescent="0.3">
      <c r="A963" t="s">
        <v>5649</v>
      </c>
      <c r="B963" t="s">
        <v>2138</v>
      </c>
      <c r="C963" t="s">
        <v>4911</v>
      </c>
      <c r="D963" t="s">
        <v>522</v>
      </c>
      <c r="E963" t="s">
        <v>1644</v>
      </c>
      <c r="F963" t="s">
        <v>5650</v>
      </c>
      <c r="G963">
        <v>4365</v>
      </c>
      <c r="H963" s="15">
        <v>5</v>
      </c>
      <c r="I963">
        <v>21827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5</v>
      </c>
      <c r="S963">
        <v>21827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5</v>
      </c>
      <c r="AC963">
        <v>21826.51</v>
      </c>
      <c r="AD963">
        <v>0</v>
      </c>
      <c r="AE963">
        <v>0</v>
      </c>
      <c r="AF963">
        <v>0</v>
      </c>
      <c r="AG963">
        <v>0</v>
      </c>
      <c r="AH963">
        <v>0</v>
      </c>
    </row>
    <row r="964" spans="1:34" x14ac:dyDescent="0.3">
      <c r="A964" t="s">
        <v>10829</v>
      </c>
      <c r="B964" t="s">
        <v>2310</v>
      </c>
      <c r="C964" t="s">
        <v>4968</v>
      </c>
      <c r="D964" t="s">
        <v>522</v>
      </c>
      <c r="E964" t="s">
        <v>1501</v>
      </c>
      <c r="F964" t="s">
        <v>10830</v>
      </c>
      <c r="G964">
        <v>574</v>
      </c>
      <c r="H964" s="15">
        <v>38</v>
      </c>
      <c r="I964">
        <v>21821</v>
      </c>
      <c r="J964">
        <v>0</v>
      </c>
      <c r="K964">
        <v>0</v>
      </c>
      <c r="L964">
        <v>38</v>
      </c>
      <c r="M964">
        <v>21821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</row>
    <row r="965" spans="1:34" x14ac:dyDescent="0.3">
      <c r="A965" t="s">
        <v>5519</v>
      </c>
      <c r="B965" t="s">
        <v>4216</v>
      </c>
      <c r="C965" t="s">
        <v>4892</v>
      </c>
      <c r="D965" t="s">
        <v>522</v>
      </c>
      <c r="E965" t="s">
        <v>565</v>
      </c>
      <c r="F965" t="s">
        <v>5304</v>
      </c>
      <c r="G965">
        <v>3626</v>
      </c>
      <c r="H965" s="15">
        <v>6</v>
      </c>
      <c r="I965">
        <v>21757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6</v>
      </c>
      <c r="S965">
        <v>21757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6</v>
      </c>
      <c r="AC965">
        <v>21756.558000000001</v>
      </c>
      <c r="AD965">
        <v>0</v>
      </c>
      <c r="AE965">
        <v>0</v>
      </c>
      <c r="AF965">
        <v>0</v>
      </c>
      <c r="AG965">
        <v>0</v>
      </c>
      <c r="AH965">
        <v>0</v>
      </c>
    </row>
    <row r="966" spans="1:34" x14ac:dyDescent="0.3">
      <c r="A966" t="s">
        <v>2906</v>
      </c>
      <c r="B966" t="s">
        <v>2420</v>
      </c>
      <c r="C966" t="s">
        <v>5201</v>
      </c>
      <c r="D966" t="s">
        <v>522</v>
      </c>
      <c r="E966" t="s">
        <v>2369</v>
      </c>
      <c r="F966" t="s">
        <v>5651</v>
      </c>
      <c r="G966">
        <v>241</v>
      </c>
      <c r="H966" s="15">
        <v>90</v>
      </c>
      <c r="I966">
        <v>21721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75</v>
      </c>
      <c r="U966">
        <v>18100</v>
      </c>
      <c r="V966">
        <v>0</v>
      </c>
      <c r="W966">
        <v>0</v>
      </c>
      <c r="X966">
        <v>15</v>
      </c>
      <c r="Y966">
        <v>3620</v>
      </c>
      <c r="Z966">
        <v>0</v>
      </c>
      <c r="AA966">
        <v>0</v>
      </c>
      <c r="AB966">
        <v>90</v>
      </c>
      <c r="AC966">
        <v>21720.51</v>
      </c>
      <c r="AD966">
        <v>90</v>
      </c>
      <c r="AE966">
        <v>21720.51</v>
      </c>
      <c r="AF966">
        <v>15</v>
      </c>
      <c r="AG966">
        <v>3620.085</v>
      </c>
      <c r="AH966">
        <v>3620.085</v>
      </c>
    </row>
    <row r="967" spans="1:34" x14ac:dyDescent="0.3">
      <c r="A967" t="s">
        <v>1523</v>
      </c>
      <c r="B967" t="s">
        <v>1500</v>
      </c>
      <c r="C967" t="s">
        <v>5480</v>
      </c>
      <c r="D967" t="s">
        <v>522</v>
      </c>
      <c r="E967" t="s">
        <v>1501</v>
      </c>
      <c r="F967" t="s">
        <v>5652</v>
      </c>
      <c r="G967">
        <v>10814</v>
      </c>
      <c r="H967" s="15">
        <v>2</v>
      </c>
      <c r="I967">
        <v>21628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2</v>
      </c>
      <c r="W967">
        <v>21628</v>
      </c>
      <c r="X967">
        <v>0</v>
      </c>
      <c r="Y967">
        <v>0</v>
      </c>
      <c r="Z967">
        <v>0</v>
      </c>
      <c r="AA967">
        <v>0</v>
      </c>
      <c r="AB967">
        <v>2</v>
      </c>
      <c r="AC967">
        <v>21628.077399999998</v>
      </c>
      <c r="AD967">
        <v>2</v>
      </c>
      <c r="AE967">
        <v>21628.077399999998</v>
      </c>
      <c r="AF967">
        <v>2</v>
      </c>
      <c r="AG967">
        <v>21628.077399999998</v>
      </c>
      <c r="AH967">
        <v>0</v>
      </c>
    </row>
    <row r="968" spans="1:34" x14ac:dyDescent="0.3">
      <c r="A968" t="s">
        <v>3024</v>
      </c>
      <c r="B968" t="s">
        <v>1918</v>
      </c>
      <c r="C968" t="s">
        <v>4976</v>
      </c>
      <c r="D968" t="s">
        <v>522</v>
      </c>
      <c r="E968" t="s">
        <v>1597</v>
      </c>
      <c r="F968" t="s">
        <v>5653</v>
      </c>
      <c r="G968">
        <v>21609</v>
      </c>
      <c r="H968" s="15">
        <v>1</v>
      </c>
      <c r="I968">
        <v>21609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  <c r="Y968">
        <v>21609</v>
      </c>
      <c r="Z968">
        <v>0</v>
      </c>
      <c r="AA968">
        <v>0</v>
      </c>
      <c r="AB968">
        <v>1</v>
      </c>
      <c r="AC968">
        <v>21608.514500000001</v>
      </c>
      <c r="AD968">
        <v>1</v>
      </c>
      <c r="AE968">
        <v>21608.514500000001</v>
      </c>
      <c r="AF968">
        <v>1</v>
      </c>
      <c r="AG968">
        <v>21608.514500000001</v>
      </c>
      <c r="AH968">
        <v>21608.514500000001</v>
      </c>
    </row>
    <row r="969" spans="1:34" x14ac:dyDescent="0.3">
      <c r="A969" t="s">
        <v>187</v>
      </c>
      <c r="B969" t="s">
        <v>120</v>
      </c>
      <c r="C969" t="s">
        <v>4864</v>
      </c>
      <c r="D969" t="s">
        <v>522</v>
      </c>
      <c r="E969" t="s">
        <v>523</v>
      </c>
      <c r="F969" t="s">
        <v>5654</v>
      </c>
      <c r="G969">
        <v>1440</v>
      </c>
      <c r="H969" s="15">
        <v>15</v>
      </c>
      <c r="I969">
        <v>21606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15</v>
      </c>
      <c r="Q969">
        <v>21606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</row>
    <row r="970" spans="1:34" x14ac:dyDescent="0.3">
      <c r="A970" t="s">
        <v>3197</v>
      </c>
      <c r="B970" t="s">
        <v>2310</v>
      </c>
      <c r="C970" t="s">
        <v>4968</v>
      </c>
      <c r="D970" t="s">
        <v>522</v>
      </c>
      <c r="E970" t="s">
        <v>1501</v>
      </c>
      <c r="F970" t="s">
        <v>5164</v>
      </c>
      <c r="G970">
        <v>10770</v>
      </c>
      <c r="H970" s="15">
        <v>2</v>
      </c>
      <c r="I970">
        <v>21540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2</v>
      </c>
      <c r="W970">
        <v>21540</v>
      </c>
      <c r="X970">
        <v>0</v>
      </c>
      <c r="Y970">
        <v>0</v>
      </c>
      <c r="Z970">
        <v>0</v>
      </c>
      <c r="AA970">
        <v>0</v>
      </c>
      <c r="AB970">
        <v>2</v>
      </c>
      <c r="AC970">
        <v>21540.067200000001</v>
      </c>
      <c r="AD970">
        <v>2</v>
      </c>
      <c r="AE970">
        <v>21540.067200000001</v>
      </c>
      <c r="AF970">
        <v>2</v>
      </c>
      <c r="AG970">
        <v>21540.067200000001</v>
      </c>
      <c r="AH970">
        <v>0</v>
      </c>
    </row>
    <row r="971" spans="1:34" x14ac:dyDescent="0.3">
      <c r="A971" t="s">
        <v>10183</v>
      </c>
      <c r="B971" t="s">
        <v>1649</v>
      </c>
      <c r="C971" t="s">
        <v>4865</v>
      </c>
      <c r="D971" t="s">
        <v>522</v>
      </c>
      <c r="E971" t="s">
        <v>1646</v>
      </c>
      <c r="F971" t="s">
        <v>10831</v>
      </c>
      <c r="G971">
        <v>7158</v>
      </c>
      <c r="H971" s="15">
        <v>3</v>
      </c>
      <c r="I971">
        <v>21475</v>
      </c>
      <c r="J971">
        <v>0</v>
      </c>
      <c r="K971">
        <v>0</v>
      </c>
      <c r="L971">
        <v>0</v>
      </c>
      <c r="M971">
        <v>0</v>
      </c>
      <c r="N971">
        <v>3</v>
      </c>
      <c r="O971">
        <v>21475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</row>
    <row r="972" spans="1:34" x14ac:dyDescent="0.3">
      <c r="A972" t="s">
        <v>10832</v>
      </c>
      <c r="B972" t="s">
        <v>1656</v>
      </c>
      <c r="C972" t="s">
        <v>4910</v>
      </c>
      <c r="D972" t="s">
        <v>563</v>
      </c>
      <c r="E972" t="s">
        <v>1657</v>
      </c>
      <c r="F972" t="s">
        <v>10833</v>
      </c>
      <c r="G972">
        <v>10733</v>
      </c>
      <c r="H972" s="15">
        <v>2</v>
      </c>
      <c r="I972">
        <v>21466</v>
      </c>
      <c r="J972">
        <v>0</v>
      </c>
      <c r="K972">
        <v>0</v>
      </c>
      <c r="L972">
        <v>2</v>
      </c>
      <c r="M972">
        <v>21466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</row>
    <row r="973" spans="1:34" x14ac:dyDescent="0.3">
      <c r="A973" t="s">
        <v>11540</v>
      </c>
      <c r="B973" t="s">
        <v>1656</v>
      </c>
      <c r="C973" t="s">
        <v>4910</v>
      </c>
      <c r="D973" t="s">
        <v>563</v>
      </c>
      <c r="E973" t="s">
        <v>1657</v>
      </c>
      <c r="F973" t="s">
        <v>10748</v>
      </c>
      <c r="G973">
        <v>10731</v>
      </c>
      <c r="H973" s="15">
        <v>2</v>
      </c>
      <c r="I973">
        <v>21462</v>
      </c>
      <c r="J973">
        <v>2</v>
      </c>
      <c r="K973">
        <v>21462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</row>
    <row r="974" spans="1:34" x14ac:dyDescent="0.3">
      <c r="A974" t="s">
        <v>2448</v>
      </c>
      <c r="B974" t="s">
        <v>2310</v>
      </c>
      <c r="C974" t="s">
        <v>4968</v>
      </c>
      <c r="D974" t="s">
        <v>522</v>
      </c>
      <c r="E974" t="s">
        <v>1501</v>
      </c>
      <c r="F974" t="s">
        <v>5657</v>
      </c>
      <c r="G974">
        <v>971</v>
      </c>
      <c r="H974" s="15">
        <v>22</v>
      </c>
      <c r="I974">
        <v>21352</v>
      </c>
      <c r="J974">
        <v>0</v>
      </c>
      <c r="K974">
        <v>0</v>
      </c>
      <c r="L974">
        <v>0</v>
      </c>
      <c r="M974">
        <v>0</v>
      </c>
      <c r="N974">
        <v>8</v>
      </c>
      <c r="O974">
        <v>7764</v>
      </c>
      <c r="P974">
        <v>7</v>
      </c>
      <c r="Q974">
        <v>6794</v>
      </c>
      <c r="R974">
        <v>7</v>
      </c>
      <c r="S974">
        <v>6794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7</v>
      </c>
      <c r="AC974">
        <v>6793.9157999999998</v>
      </c>
      <c r="AD974">
        <v>0</v>
      </c>
      <c r="AE974">
        <v>0</v>
      </c>
      <c r="AF974">
        <v>0</v>
      </c>
      <c r="AG974">
        <v>0</v>
      </c>
      <c r="AH974">
        <v>0</v>
      </c>
    </row>
    <row r="975" spans="1:34" x14ac:dyDescent="0.3">
      <c r="A975" t="s">
        <v>2521</v>
      </c>
      <c r="B975" t="s">
        <v>2210</v>
      </c>
      <c r="C975" t="s">
        <v>4855</v>
      </c>
      <c r="D975" t="s">
        <v>522</v>
      </c>
      <c r="E975" t="s">
        <v>2211</v>
      </c>
      <c r="F975" t="s">
        <v>5658</v>
      </c>
      <c r="G975">
        <v>21333</v>
      </c>
      <c r="H975" s="15">
        <v>1</v>
      </c>
      <c r="I975">
        <v>21333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21333</v>
      </c>
      <c r="X975">
        <v>0</v>
      </c>
      <c r="Y975">
        <v>0</v>
      </c>
      <c r="Z975">
        <v>0</v>
      </c>
      <c r="AA975">
        <v>0</v>
      </c>
      <c r="AB975">
        <v>1</v>
      </c>
      <c r="AC975">
        <v>21332.769</v>
      </c>
      <c r="AD975">
        <v>1</v>
      </c>
      <c r="AE975">
        <v>21332.769</v>
      </c>
      <c r="AF975">
        <v>1</v>
      </c>
      <c r="AG975">
        <v>21332.769</v>
      </c>
      <c r="AH975">
        <v>0</v>
      </c>
    </row>
    <row r="976" spans="1:34" x14ac:dyDescent="0.3">
      <c r="A976" t="s">
        <v>1872</v>
      </c>
      <c r="B976" t="s">
        <v>1656</v>
      </c>
      <c r="C976" t="s">
        <v>4910</v>
      </c>
      <c r="D976" t="s">
        <v>522</v>
      </c>
      <c r="E976" t="s">
        <v>1657</v>
      </c>
      <c r="F976" t="s">
        <v>5375</v>
      </c>
      <c r="G976">
        <v>1938</v>
      </c>
      <c r="H976" s="15">
        <v>11</v>
      </c>
      <c r="I976">
        <v>21316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11</v>
      </c>
      <c r="S976">
        <v>21316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11</v>
      </c>
      <c r="AC976">
        <v>21316.075000000001</v>
      </c>
      <c r="AD976">
        <v>0</v>
      </c>
      <c r="AE976">
        <v>0</v>
      </c>
      <c r="AF976">
        <v>0</v>
      </c>
      <c r="AG976">
        <v>0</v>
      </c>
      <c r="AH976">
        <v>0</v>
      </c>
    </row>
    <row r="977" spans="1:34" x14ac:dyDescent="0.3">
      <c r="A977" t="s">
        <v>2079</v>
      </c>
      <c r="B977" t="s">
        <v>1656</v>
      </c>
      <c r="C977" t="s">
        <v>4910</v>
      </c>
      <c r="D977" t="s">
        <v>522</v>
      </c>
      <c r="E977" t="s">
        <v>1657</v>
      </c>
      <c r="F977" t="s">
        <v>5660</v>
      </c>
      <c r="G977">
        <v>21278</v>
      </c>
      <c r="H977" s="15">
        <v>1</v>
      </c>
      <c r="I977">
        <v>21278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  <c r="Y977">
        <v>21278</v>
      </c>
      <c r="Z977">
        <v>0</v>
      </c>
      <c r="AA977">
        <v>0</v>
      </c>
      <c r="AB977">
        <v>1</v>
      </c>
      <c r="AC977">
        <v>21278.32</v>
      </c>
      <c r="AD977">
        <v>1</v>
      </c>
      <c r="AE977">
        <v>21278.32</v>
      </c>
      <c r="AF977">
        <v>1</v>
      </c>
      <c r="AG977">
        <v>21278.32</v>
      </c>
      <c r="AH977">
        <v>21278.32</v>
      </c>
    </row>
    <row r="978" spans="1:34" x14ac:dyDescent="0.3">
      <c r="A978" t="s">
        <v>2001</v>
      </c>
      <c r="B978" t="s">
        <v>1596</v>
      </c>
      <c r="C978" t="s">
        <v>4945</v>
      </c>
      <c r="D978" t="s">
        <v>522</v>
      </c>
      <c r="E978" t="s">
        <v>1597</v>
      </c>
      <c r="F978" t="s">
        <v>5770</v>
      </c>
      <c r="G978">
        <v>1330</v>
      </c>
      <c r="H978" s="15">
        <v>16</v>
      </c>
      <c r="I978">
        <v>21275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16</v>
      </c>
      <c r="Y978">
        <v>21275</v>
      </c>
      <c r="Z978">
        <v>0</v>
      </c>
      <c r="AA978">
        <v>0</v>
      </c>
      <c r="AB978">
        <v>16</v>
      </c>
      <c r="AC978">
        <v>21275.003199999999</v>
      </c>
      <c r="AD978">
        <v>16</v>
      </c>
      <c r="AE978">
        <v>21275.003199999999</v>
      </c>
      <c r="AF978">
        <v>16</v>
      </c>
      <c r="AG978">
        <v>21275.003199999999</v>
      </c>
      <c r="AH978">
        <v>21275.003199999999</v>
      </c>
    </row>
    <row r="979" spans="1:34" x14ac:dyDescent="0.3">
      <c r="A979" t="s">
        <v>5661</v>
      </c>
      <c r="B979" t="s">
        <v>1740</v>
      </c>
      <c r="C979" t="s">
        <v>5187</v>
      </c>
      <c r="D979" t="s">
        <v>522</v>
      </c>
      <c r="E979" t="s">
        <v>1668</v>
      </c>
      <c r="F979" t="s">
        <v>5662</v>
      </c>
      <c r="G979">
        <v>386</v>
      </c>
      <c r="H979" s="15">
        <v>55</v>
      </c>
      <c r="I979">
        <v>21253</v>
      </c>
      <c r="J979">
        <v>0</v>
      </c>
      <c r="K979">
        <v>0</v>
      </c>
      <c r="L979">
        <v>0</v>
      </c>
      <c r="M979">
        <v>0</v>
      </c>
      <c r="N979">
        <v>55</v>
      </c>
      <c r="O979">
        <v>21253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</row>
    <row r="980" spans="1:34" x14ac:dyDescent="0.3">
      <c r="A980" t="s">
        <v>1955</v>
      </c>
      <c r="B980" t="s">
        <v>4216</v>
      </c>
      <c r="C980" t="s">
        <v>4892</v>
      </c>
      <c r="D980" t="s">
        <v>522</v>
      </c>
      <c r="E980" t="s">
        <v>565</v>
      </c>
      <c r="F980" t="s">
        <v>5760</v>
      </c>
      <c r="G980">
        <v>343</v>
      </c>
      <c r="H980" s="15">
        <v>62</v>
      </c>
      <c r="I980">
        <v>21247</v>
      </c>
      <c r="J980">
        <v>0</v>
      </c>
      <c r="K980">
        <v>0</v>
      </c>
      <c r="L980">
        <v>50</v>
      </c>
      <c r="M980">
        <v>17135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12</v>
      </c>
      <c r="W980">
        <v>4112</v>
      </c>
      <c r="X980">
        <v>0</v>
      </c>
      <c r="Y980">
        <v>0</v>
      </c>
      <c r="Z980">
        <v>0</v>
      </c>
      <c r="AA980">
        <v>0</v>
      </c>
      <c r="AB980">
        <v>12</v>
      </c>
      <c r="AC980">
        <v>4112.3987999999999</v>
      </c>
      <c r="AD980">
        <v>12</v>
      </c>
      <c r="AE980">
        <v>4112.3987999999999</v>
      </c>
      <c r="AF980">
        <v>12</v>
      </c>
      <c r="AG980">
        <v>4112.3987999999999</v>
      </c>
      <c r="AH980">
        <v>0</v>
      </c>
    </row>
    <row r="981" spans="1:34" x14ac:dyDescent="0.3">
      <c r="A981" t="s">
        <v>2627</v>
      </c>
      <c r="B981" t="s">
        <v>2600</v>
      </c>
      <c r="C981" t="s">
        <v>5110</v>
      </c>
      <c r="D981" t="s">
        <v>522</v>
      </c>
      <c r="E981" t="s">
        <v>565</v>
      </c>
      <c r="F981" t="s">
        <v>5528</v>
      </c>
      <c r="G981">
        <v>2358</v>
      </c>
      <c r="H981" s="15">
        <v>9</v>
      </c>
      <c r="I981">
        <v>21219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9</v>
      </c>
      <c r="W981">
        <v>21219</v>
      </c>
      <c r="X981">
        <v>0</v>
      </c>
      <c r="Y981">
        <v>0</v>
      </c>
      <c r="Z981">
        <v>0</v>
      </c>
      <c r="AA981">
        <v>0</v>
      </c>
      <c r="AB981">
        <v>9</v>
      </c>
      <c r="AC981">
        <v>21219.2379</v>
      </c>
      <c r="AD981">
        <v>9</v>
      </c>
      <c r="AE981">
        <v>21219.2379</v>
      </c>
      <c r="AF981">
        <v>9</v>
      </c>
      <c r="AG981">
        <v>21219.2379</v>
      </c>
      <c r="AH981">
        <v>0</v>
      </c>
    </row>
    <row r="982" spans="1:34" x14ac:dyDescent="0.3">
      <c r="A982" t="s">
        <v>2767</v>
      </c>
      <c r="B982" t="s">
        <v>4884</v>
      </c>
      <c r="C982" t="s">
        <v>4885</v>
      </c>
      <c r="D982" t="s">
        <v>522</v>
      </c>
      <c r="E982" t="s">
        <v>1600</v>
      </c>
      <c r="F982" t="s">
        <v>5388</v>
      </c>
      <c r="G982">
        <v>5299</v>
      </c>
      <c r="H982" s="15">
        <v>4</v>
      </c>
      <c r="I982">
        <v>21194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2</v>
      </c>
      <c r="Q982">
        <v>10597</v>
      </c>
      <c r="R982">
        <v>0</v>
      </c>
      <c r="S982">
        <v>0</v>
      </c>
      <c r="T982">
        <v>0</v>
      </c>
      <c r="U982">
        <v>0</v>
      </c>
      <c r="V982">
        <v>2</v>
      </c>
      <c r="W982">
        <v>10597</v>
      </c>
      <c r="X982">
        <v>0</v>
      </c>
      <c r="Y982">
        <v>0</v>
      </c>
      <c r="Z982">
        <v>0</v>
      </c>
      <c r="AA982">
        <v>0</v>
      </c>
      <c r="AB982">
        <v>2</v>
      </c>
      <c r="AC982">
        <v>10597.1872</v>
      </c>
      <c r="AD982">
        <v>2</v>
      </c>
      <c r="AE982">
        <v>10597.1872</v>
      </c>
      <c r="AF982">
        <v>2</v>
      </c>
      <c r="AG982">
        <v>10597.1872</v>
      </c>
      <c r="AH982">
        <v>0</v>
      </c>
    </row>
    <row r="983" spans="1:34" x14ac:dyDescent="0.3">
      <c r="A983" t="s">
        <v>885</v>
      </c>
      <c r="B983" t="s">
        <v>120</v>
      </c>
      <c r="C983" t="s">
        <v>4864</v>
      </c>
      <c r="D983" t="s">
        <v>522</v>
      </c>
      <c r="E983" t="s">
        <v>523</v>
      </c>
      <c r="F983" t="s">
        <v>3963</v>
      </c>
      <c r="G983">
        <v>10576</v>
      </c>
      <c r="H983" s="15">
        <v>2</v>
      </c>
      <c r="I983">
        <v>21152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2</v>
      </c>
      <c r="W983">
        <v>21152</v>
      </c>
      <c r="X983">
        <v>0</v>
      </c>
      <c r="Y983">
        <v>0</v>
      </c>
      <c r="Z983">
        <v>0</v>
      </c>
      <c r="AA983">
        <v>0</v>
      </c>
      <c r="AB983">
        <v>2</v>
      </c>
      <c r="AC983">
        <v>21152.47</v>
      </c>
      <c r="AD983">
        <v>2</v>
      </c>
      <c r="AE983">
        <v>21152.47</v>
      </c>
      <c r="AF983">
        <v>2</v>
      </c>
      <c r="AG983">
        <v>21152.47</v>
      </c>
      <c r="AH983">
        <v>0</v>
      </c>
    </row>
    <row r="984" spans="1:34" x14ac:dyDescent="0.3">
      <c r="A984" t="s">
        <v>2634</v>
      </c>
      <c r="B984" t="s">
        <v>2600</v>
      </c>
      <c r="C984" t="s">
        <v>5110</v>
      </c>
      <c r="D984" t="s">
        <v>522</v>
      </c>
      <c r="E984" t="s">
        <v>565</v>
      </c>
      <c r="F984" t="s">
        <v>5362</v>
      </c>
      <c r="G984">
        <v>2342</v>
      </c>
      <c r="H984" s="15">
        <v>9</v>
      </c>
      <c r="I984">
        <v>21079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9</v>
      </c>
      <c r="U984">
        <v>21079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9</v>
      </c>
      <c r="AC984">
        <v>21079.363499999999</v>
      </c>
      <c r="AD984">
        <v>9</v>
      </c>
      <c r="AE984">
        <v>21079.363499999999</v>
      </c>
      <c r="AF984">
        <v>0</v>
      </c>
      <c r="AG984">
        <v>0</v>
      </c>
      <c r="AH984">
        <v>0</v>
      </c>
    </row>
    <row r="985" spans="1:34" x14ac:dyDescent="0.3">
      <c r="A985" t="s">
        <v>5489</v>
      </c>
      <c r="B985" t="s">
        <v>2210</v>
      </c>
      <c r="C985" t="s">
        <v>4855</v>
      </c>
      <c r="D985" t="s">
        <v>522</v>
      </c>
      <c r="E985" t="s">
        <v>2211</v>
      </c>
      <c r="F985" t="s">
        <v>5490</v>
      </c>
      <c r="G985">
        <v>5267</v>
      </c>
      <c r="H985" s="15">
        <v>4</v>
      </c>
      <c r="I985">
        <v>21067</v>
      </c>
      <c r="J985">
        <v>0</v>
      </c>
      <c r="K985">
        <v>0</v>
      </c>
      <c r="L985">
        <v>0</v>
      </c>
      <c r="M985">
        <v>0</v>
      </c>
      <c r="N985">
        <v>4</v>
      </c>
      <c r="O985">
        <v>21067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</row>
    <row r="986" spans="1:34" x14ac:dyDescent="0.3">
      <c r="A986" t="s">
        <v>2024</v>
      </c>
      <c r="B986" t="s">
        <v>1652</v>
      </c>
      <c r="C986" t="s">
        <v>4955</v>
      </c>
      <c r="D986" t="s">
        <v>541</v>
      </c>
      <c r="E986" t="s">
        <v>1644</v>
      </c>
      <c r="F986" t="s">
        <v>5664</v>
      </c>
      <c r="G986">
        <v>20977</v>
      </c>
      <c r="H986" s="15">
        <v>1</v>
      </c>
      <c r="I986">
        <v>20977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>
        <v>20977</v>
      </c>
      <c r="X986">
        <v>0</v>
      </c>
      <c r="Y986">
        <v>0</v>
      </c>
      <c r="Z986">
        <v>0</v>
      </c>
      <c r="AA986">
        <v>0</v>
      </c>
      <c r="AB986">
        <v>1</v>
      </c>
      <c r="AC986">
        <v>20976.9424</v>
      </c>
      <c r="AD986">
        <v>1</v>
      </c>
      <c r="AE986">
        <v>20976.9424</v>
      </c>
      <c r="AF986">
        <v>1</v>
      </c>
      <c r="AG986">
        <v>20976.9424</v>
      </c>
      <c r="AH986">
        <v>0</v>
      </c>
    </row>
    <row r="987" spans="1:34" x14ac:dyDescent="0.3">
      <c r="A987" t="s">
        <v>10681</v>
      </c>
      <c r="B987" t="s">
        <v>120</v>
      </c>
      <c r="C987" t="s">
        <v>4856</v>
      </c>
      <c r="D987" t="s">
        <v>563</v>
      </c>
      <c r="E987" t="s">
        <v>523</v>
      </c>
      <c r="F987" t="s">
        <v>10682</v>
      </c>
      <c r="G987">
        <v>953</v>
      </c>
      <c r="H987" s="15">
        <v>22</v>
      </c>
      <c r="I987">
        <v>20976</v>
      </c>
      <c r="J987">
        <v>0</v>
      </c>
      <c r="K987">
        <v>0</v>
      </c>
      <c r="L987">
        <v>0</v>
      </c>
      <c r="M987">
        <v>0</v>
      </c>
      <c r="N987">
        <v>22</v>
      </c>
      <c r="O987">
        <v>20976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</row>
    <row r="988" spans="1:34" x14ac:dyDescent="0.3">
      <c r="A988" t="s">
        <v>822</v>
      </c>
      <c r="B988" t="s">
        <v>120</v>
      </c>
      <c r="C988" t="s">
        <v>4864</v>
      </c>
      <c r="D988" t="s">
        <v>522</v>
      </c>
      <c r="E988" t="s">
        <v>523</v>
      </c>
      <c r="F988" t="s">
        <v>3352</v>
      </c>
      <c r="G988">
        <v>2994</v>
      </c>
      <c r="H988" s="15">
        <v>7</v>
      </c>
      <c r="I988">
        <v>20955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7</v>
      </c>
      <c r="Y988">
        <v>20955</v>
      </c>
      <c r="Z988">
        <v>0</v>
      </c>
      <c r="AA988">
        <v>0</v>
      </c>
      <c r="AB988">
        <v>7</v>
      </c>
      <c r="AC988">
        <v>20954.815699999999</v>
      </c>
      <c r="AD988">
        <v>7</v>
      </c>
      <c r="AE988">
        <v>20954.815699999999</v>
      </c>
      <c r="AF988">
        <v>7</v>
      </c>
      <c r="AG988">
        <v>20954.815699999999</v>
      </c>
      <c r="AH988">
        <v>20954.815699999999</v>
      </c>
    </row>
    <row r="989" spans="1:34" x14ac:dyDescent="0.3">
      <c r="A989" t="s">
        <v>5666</v>
      </c>
      <c r="B989" t="s">
        <v>4884</v>
      </c>
      <c r="C989" t="s">
        <v>4885</v>
      </c>
      <c r="D989" t="s">
        <v>541</v>
      </c>
      <c r="E989" t="s">
        <v>1600</v>
      </c>
      <c r="F989" t="s">
        <v>5667</v>
      </c>
      <c r="G989">
        <v>6961</v>
      </c>
      <c r="H989" s="15">
        <v>3</v>
      </c>
      <c r="I989">
        <v>20884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3</v>
      </c>
      <c r="Q989">
        <v>20884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</row>
    <row r="990" spans="1:34" x14ac:dyDescent="0.3">
      <c r="A990" t="s">
        <v>2695</v>
      </c>
      <c r="B990" t="s">
        <v>4884</v>
      </c>
      <c r="C990" t="s">
        <v>4885</v>
      </c>
      <c r="D990" t="s">
        <v>541</v>
      </c>
      <c r="E990" t="s">
        <v>1600</v>
      </c>
      <c r="F990" t="s">
        <v>5668</v>
      </c>
      <c r="G990">
        <v>6915</v>
      </c>
      <c r="H990" s="15">
        <v>3</v>
      </c>
      <c r="I990">
        <v>20746</v>
      </c>
      <c r="J990">
        <v>2</v>
      </c>
      <c r="K990">
        <v>13831</v>
      </c>
      <c r="L990">
        <v>1</v>
      </c>
      <c r="M990">
        <v>6915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</row>
    <row r="991" spans="1:34" x14ac:dyDescent="0.3">
      <c r="A991" t="s">
        <v>614</v>
      </c>
      <c r="B991" t="s">
        <v>120</v>
      </c>
      <c r="C991" t="s">
        <v>4856</v>
      </c>
      <c r="D991" t="s">
        <v>522</v>
      </c>
      <c r="E991" t="s">
        <v>523</v>
      </c>
      <c r="F991" t="s">
        <v>4199</v>
      </c>
      <c r="G991">
        <v>49</v>
      </c>
      <c r="H991" s="15">
        <v>424</v>
      </c>
      <c r="I991">
        <v>20629</v>
      </c>
      <c r="J991">
        <v>0</v>
      </c>
      <c r="K991">
        <v>0</v>
      </c>
      <c r="L991">
        <v>0</v>
      </c>
      <c r="M991">
        <v>0</v>
      </c>
      <c r="N991">
        <v>424</v>
      </c>
      <c r="O991">
        <v>20629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</row>
    <row r="992" spans="1:34" x14ac:dyDescent="0.3">
      <c r="A992" t="s">
        <v>2125</v>
      </c>
      <c r="B992" t="s">
        <v>1652</v>
      </c>
      <c r="C992" t="s">
        <v>4955</v>
      </c>
      <c r="D992" t="s">
        <v>522</v>
      </c>
      <c r="E992" t="s">
        <v>1644</v>
      </c>
      <c r="F992" t="s">
        <v>5498</v>
      </c>
      <c r="G992">
        <v>10307</v>
      </c>
      <c r="H992" s="15">
        <v>2</v>
      </c>
      <c r="I992">
        <v>20614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2</v>
      </c>
      <c r="W992">
        <v>20614</v>
      </c>
      <c r="X992">
        <v>0</v>
      </c>
      <c r="Y992">
        <v>0</v>
      </c>
      <c r="Z992">
        <v>0</v>
      </c>
      <c r="AA992">
        <v>0</v>
      </c>
      <c r="AB992">
        <v>2</v>
      </c>
      <c r="AC992">
        <v>20613.665000000001</v>
      </c>
      <c r="AD992">
        <v>2</v>
      </c>
      <c r="AE992">
        <v>20613.665000000001</v>
      </c>
      <c r="AF992">
        <v>2</v>
      </c>
      <c r="AG992">
        <v>20613.665000000001</v>
      </c>
      <c r="AH992">
        <v>0</v>
      </c>
    </row>
    <row r="993" spans="1:34" x14ac:dyDescent="0.3">
      <c r="A993" t="s">
        <v>2185</v>
      </c>
      <c r="B993" t="s">
        <v>1596</v>
      </c>
      <c r="C993" t="s">
        <v>4945</v>
      </c>
      <c r="D993" t="s">
        <v>522</v>
      </c>
      <c r="E993" t="s">
        <v>1597</v>
      </c>
      <c r="F993" t="s">
        <v>5670</v>
      </c>
      <c r="G993">
        <v>1873</v>
      </c>
      <c r="H993" s="15">
        <v>11</v>
      </c>
      <c r="I993">
        <v>20599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11</v>
      </c>
      <c r="Y993">
        <v>20599</v>
      </c>
      <c r="Z993">
        <v>0</v>
      </c>
      <c r="AA993">
        <v>0</v>
      </c>
      <c r="AB993">
        <v>11</v>
      </c>
      <c r="AC993">
        <v>20599.3315</v>
      </c>
      <c r="AD993">
        <v>11</v>
      </c>
      <c r="AE993">
        <v>20599.3315</v>
      </c>
      <c r="AF993">
        <v>11</v>
      </c>
      <c r="AG993">
        <v>20599.3315</v>
      </c>
      <c r="AH993">
        <v>20599.3315</v>
      </c>
    </row>
    <row r="994" spans="1:34" x14ac:dyDescent="0.3">
      <c r="A994" t="s">
        <v>3071</v>
      </c>
      <c r="B994" t="s">
        <v>2780</v>
      </c>
      <c r="C994" t="s">
        <v>4875</v>
      </c>
      <c r="D994" t="s">
        <v>522</v>
      </c>
      <c r="E994" t="s">
        <v>1597</v>
      </c>
      <c r="F994" t="s">
        <v>4901</v>
      </c>
      <c r="G994">
        <v>1871</v>
      </c>
      <c r="H994" s="15">
        <v>11</v>
      </c>
      <c r="I994">
        <v>20582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11</v>
      </c>
      <c r="Y994">
        <v>20582</v>
      </c>
      <c r="Z994">
        <v>0</v>
      </c>
      <c r="AA994">
        <v>0</v>
      </c>
      <c r="AB994">
        <v>11</v>
      </c>
      <c r="AC994">
        <v>20582.21</v>
      </c>
      <c r="AD994">
        <v>11</v>
      </c>
      <c r="AE994">
        <v>20582.21</v>
      </c>
      <c r="AF994">
        <v>11</v>
      </c>
      <c r="AG994">
        <v>20582.21</v>
      </c>
      <c r="AH994">
        <v>20582.21</v>
      </c>
    </row>
    <row r="995" spans="1:34" x14ac:dyDescent="0.3">
      <c r="A995" t="s">
        <v>2232</v>
      </c>
      <c r="B995" t="s">
        <v>1656</v>
      </c>
      <c r="C995" t="s">
        <v>4910</v>
      </c>
      <c r="D995" t="s">
        <v>563</v>
      </c>
      <c r="E995" t="s">
        <v>1657</v>
      </c>
      <c r="F995" t="s">
        <v>5617</v>
      </c>
      <c r="G995">
        <v>2939</v>
      </c>
      <c r="H995" s="15">
        <v>7</v>
      </c>
      <c r="I995">
        <v>20570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7</v>
      </c>
      <c r="Y995">
        <v>20570</v>
      </c>
      <c r="Z995">
        <v>0</v>
      </c>
      <c r="AA995">
        <v>0</v>
      </c>
      <c r="AB995">
        <v>7</v>
      </c>
      <c r="AC995">
        <v>20570.055799999998</v>
      </c>
      <c r="AD995">
        <v>7</v>
      </c>
      <c r="AE995">
        <v>20570.055799999998</v>
      </c>
      <c r="AF995">
        <v>7</v>
      </c>
      <c r="AG995">
        <v>20570.055799999998</v>
      </c>
      <c r="AH995">
        <v>20570.055799999998</v>
      </c>
    </row>
    <row r="996" spans="1:34" x14ac:dyDescent="0.3">
      <c r="A996" t="s">
        <v>7317</v>
      </c>
      <c r="B996" t="s">
        <v>120</v>
      </c>
      <c r="C996" t="s">
        <v>4864</v>
      </c>
      <c r="D996" t="s">
        <v>522</v>
      </c>
      <c r="E996" t="s">
        <v>523</v>
      </c>
      <c r="F996" t="s">
        <v>10662</v>
      </c>
      <c r="G996">
        <v>3424</v>
      </c>
      <c r="H996" s="15">
        <v>6</v>
      </c>
      <c r="I996">
        <v>20546</v>
      </c>
      <c r="J996">
        <v>6</v>
      </c>
      <c r="K996">
        <v>20546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</row>
    <row r="997" spans="1:34" x14ac:dyDescent="0.3">
      <c r="A997" t="s">
        <v>3194</v>
      </c>
      <c r="B997" t="s">
        <v>2310</v>
      </c>
      <c r="C997" t="s">
        <v>4968</v>
      </c>
      <c r="D997" t="s">
        <v>522</v>
      </c>
      <c r="E997" t="s">
        <v>1501</v>
      </c>
      <c r="F997" t="s">
        <v>5293</v>
      </c>
      <c r="G997">
        <v>20470</v>
      </c>
      <c r="H997" s="15">
        <v>1</v>
      </c>
      <c r="I997">
        <v>20470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20470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20470.269</v>
      </c>
      <c r="AD997">
        <v>1</v>
      </c>
      <c r="AE997">
        <v>20470.269</v>
      </c>
      <c r="AF997">
        <v>1</v>
      </c>
      <c r="AG997">
        <v>20470.269</v>
      </c>
      <c r="AH997">
        <v>0</v>
      </c>
    </row>
    <row r="998" spans="1:34" x14ac:dyDescent="0.3">
      <c r="A998" t="s">
        <v>2086</v>
      </c>
      <c r="B998" t="s">
        <v>1918</v>
      </c>
      <c r="C998" t="s">
        <v>4976</v>
      </c>
      <c r="D998" t="s">
        <v>522</v>
      </c>
      <c r="E998" t="s">
        <v>1597</v>
      </c>
      <c r="F998" t="s">
        <v>5671</v>
      </c>
      <c r="G998">
        <v>2272</v>
      </c>
      <c r="H998" s="15">
        <v>9</v>
      </c>
      <c r="I998">
        <v>20447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9</v>
      </c>
      <c r="Y998">
        <v>20447</v>
      </c>
      <c r="Z998">
        <v>0</v>
      </c>
      <c r="AA998">
        <v>0</v>
      </c>
      <c r="AB998">
        <v>9</v>
      </c>
      <c r="AC998">
        <v>20446.695</v>
      </c>
      <c r="AD998">
        <v>9</v>
      </c>
      <c r="AE998">
        <v>20446.695</v>
      </c>
      <c r="AF998">
        <v>9</v>
      </c>
      <c r="AG998">
        <v>20446.695</v>
      </c>
      <c r="AH998">
        <v>20446.695</v>
      </c>
    </row>
    <row r="999" spans="1:34" x14ac:dyDescent="0.3">
      <c r="A999" t="s">
        <v>2182</v>
      </c>
      <c r="B999" t="s">
        <v>1596</v>
      </c>
      <c r="C999" t="s">
        <v>4945</v>
      </c>
      <c r="D999" t="s">
        <v>522</v>
      </c>
      <c r="E999" t="s">
        <v>1597</v>
      </c>
      <c r="F999" t="s">
        <v>5672</v>
      </c>
      <c r="G999">
        <v>1022</v>
      </c>
      <c r="H999" s="15">
        <v>20</v>
      </c>
      <c r="I999">
        <v>20445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20</v>
      </c>
      <c r="Y999">
        <v>20445</v>
      </c>
      <c r="Z999">
        <v>0</v>
      </c>
      <c r="AA999">
        <v>0</v>
      </c>
      <c r="AB999">
        <v>20</v>
      </c>
      <c r="AC999">
        <v>20444.973999999998</v>
      </c>
      <c r="AD999">
        <v>20</v>
      </c>
      <c r="AE999">
        <v>20444.973999999998</v>
      </c>
      <c r="AF999">
        <v>20</v>
      </c>
      <c r="AG999">
        <v>20444.973999999998</v>
      </c>
      <c r="AH999">
        <v>20444.973999999998</v>
      </c>
    </row>
    <row r="1000" spans="1:34" x14ac:dyDescent="0.3">
      <c r="A1000" t="s">
        <v>2675</v>
      </c>
      <c r="B1000" t="s">
        <v>4884</v>
      </c>
      <c r="C1000" t="s">
        <v>4885</v>
      </c>
      <c r="D1000" t="s">
        <v>541</v>
      </c>
      <c r="E1000" t="s">
        <v>1600</v>
      </c>
      <c r="F1000" t="s">
        <v>5182</v>
      </c>
      <c r="G1000">
        <v>4089</v>
      </c>
      <c r="H1000" s="15">
        <v>5</v>
      </c>
      <c r="I1000">
        <v>20443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5</v>
      </c>
      <c r="U1000">
        <v>20443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5</v>
      </c>
      <c r="AC1000">
        <v>20442.585500000001</v>
      </c>
      <c r="AD1000">
        <v>5</v>
      </c>
      <c r="AE1000">
        <v>20442.585500000001</v>
      </c>
      <c r="AF1000">
        <v>0</v>
      </c>
      <c r="AG1000">
        <v>0</v>
      </c>
      <c r="AH1000">
        <v>0</v>
      </c>
    </row>
    <row r="1001" spans="1:34" x14ac:dyDescent="0.3">
      <c r="A1001" t="s">
        <v>5568</v>
      </c>
      <c r="B1001" t="s">
        <v>2780</v>
      </c>
      <c r="C1001" t="s">
        <v>4875</v>
      </c>
      <c r="D1001" t="s">
        <v>522</v>
      </c>
      <c r="E1001" t="s">
        <v>1597</v>
      </c>
      <c r="F1001" t="s">
        <v>5569</v>
      </c>
      <c r="G1001">
        <v>1361</v>
      </c>
      <c r="H1001" s="15">
        <v>15</v>
      </c>
      <c r="I1001">
        <v>20416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15</v>
      </c>
      <c r="S1001">
        <v>20416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15</v>
      </c>
      <c r="AC1001">
        <v>20416.237499999999</v>
      </c>
      <c r="AD1001">
        <v>0</v>
      </c>
      <c r="AE1001">
        <v>0</v>
      </c>
      <c r="AF1001">
        <v>0</v>
      </c>
      <c r="AG1001">
        <v>0</v>
      </c>
      <c r="AH1001">
        <v>0</v>
      </c>
    </row>
    <row r="1002" spans="1:34" x14ac:dyDescent="0.3">
      <c r="A1002" t="s">
        <v>1868</v>
      </c>
      <c r="B1002" t="s">
        <v>1542</v>
      </c>
      <c r="C1002" t="s">
        <v>5083</v>
      </c>
      <c r="D1002" t="s">
        <v>522</v>
      </c>
      <c r="E1002" t="s">
        <v>565</v>
      </c>
      <c r="F1002" t="s">
        <v>10867</v>
      </c>
      <c r="G1002">
        <v>358</v>
      </c>
      <c r="H1002" s="15">
        <v>57</v>
      </c>
      <c r="I1002">
        <v>20405</v>
      </c>
      <c r="J1002">
        <v>30</v>
      </c>
      <c r="K1002">
        <v>10740</v>
      </c>
      <c r="L1002">
        <v>27</v>
      </c>
      <c r="M1002">
        <v>9666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</row>
    <row r="1003" spans="1:34" x14ac:dyDescent="0.3">
      <c r="A1003" t="s">
        <v>5398</v>
      </c>
      <c r="B1003" t="s">
        <v>2310</v>
      </c>
      <c r="C1003" t="s">
        <v>4968</v>
      </c>
      <c r="D1003" t="s">
        <v>522</v>
      </c>
      <c r="E1003" t="s">
        <v>1501</v>
      </c>
      <c r="F1003" t="s">
        <v>5399</v>
      </c>
      <c r="G1003">
        <v>5090</v>
      </c>
      <c r="H1003" s="15">
        <v>4</v>
      </c>
      <c r="I1003">
        <v>20360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4</v>
      </c>
      <c r="Q1003">
        <v>20360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</row>
    <row r="1004" spans="1:34" x14ac:dyDescent="0.3">
      <c r="A1004" t="s">
        <v>3250</v>
      </c>
      <c r="B1004" t="s">
        <v>2130</v>
      </c>
      <c r="C1004" t="s">
        <v>4990</v>
      </c>
      <c r="D1004" t="s">
        <v>522</v>
      </c>
      <c r="E1004" t="s">
        <v>1501</v>
      </c>
      <c r="F1004" t="s">
        <v>5673</v>
      </c>
      <c r="G1004">
        <v>679</v>
      </c>
      <c r="H1004" s="15">
        <v>30</v>
      </c>
      <c r="I1004">
        <v>20359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20</v>
      </c>
      <c r="W1004">
        <v>13573</v>
      </c>
      <c r="X1004">
        <v>10</v>
      </c>
      <c r="Y1004">
        <v>6786</v>
      </c>
      <c r="Z1004">
        <v>0</v>
      </c>
      <c r="AA1004">
        <v>0</v>
      </c>
      <c r="AB1004">
        <v>30</v>
      </c>
      <c r="AC1004">
        <v>20359.2</v>
      </c>
      <c r="AD1004">
        <v>30</v>
      </c>
      <c r="AE1004">
        <v>20359.2</v>
      </c>
      <c r="AF1004">
        <v>30</v>
      </c>
      <c r="AG1004">
        <v>20359.2</v>
      </c>
      <c r="AH1004">
        <v>6786.4</v>
      </c>
    </row>
    <row r="1005" spans="1:34" x14ac:dyDescent="0.3">
      <c r="A1005" t="s">
        <v>552</v>
      </c>
      <c r="B1005" t="s">
        <v>262</v>
      </c>
      <c r="C1005" t="s">
        <v>4899</v>
      </c>
      <c r="D1005" t="s">
        <v>522</v>
      </c>
      <c r="E1005" t="s">
        <v>523</v>
      </c>
      <c r="F1005" t="s">
        <v>5371</v>
      </c>
      <c r="G1005">
        <v>1197</v>
      </c>
      <c r="H1005" s="15">
        <v>17</v>
      </c>
      <c r="I1005">
        <v>20347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17</v>
      </c>
      <c r="W1005">
        <v>20347</v>
      </c>
      <c r="X1005">
        <v>0</v>
      </c>
      <c r="Y1005">
        <v>0</v>
      </c>
      <c r="Z1005">
        <v>0</v>
      </c>
      <c r="AA1005">
        <v>0</v>
      </c>
      <c r="AB1005">
        <v>17</v>
      </c>
      <c r="AC1005">
        <v>20347.007600000001</v>
      </c>
      <c r="AD1005">
        <v>17</v>
      </c>
      <c r="AE1005">
        <v>20347.007600000001</v>
      </c>
      <c r="AF1005">
        <v>17</v>
      </c>
      <c r="AG1005">
        <v>20347.007600000001</v>
      </c>
      <c r="AH1005">
        <v>0</v>
      </c>
    </row>
    <row r="1006" spans="1:34" x14ac:dyDescent="0.3">
      <c r="A1006" t="s">
        <v>705</v>
      </c>
      <c r="B1006" t="s">
        <v>120</v>
      </c>
      <c r="C1006" t="s">
        <v>4864</v>
      </c>
      <c r="D1006" t="s">
        <v>522</v>
      </c>
      <c r="E1006" t="s">
        <v>523</v>
      </c>
      <c r="F1006" t="s">
        <v>3672</v>
      </c>
      <c r="G1006">
        <v>3378</v>
      </c>
      <c r="H1006" s="15">
        <v>6</v>
      </c>
      <c r="I1006">
        <v>20268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4</v>
      </c>
      <c r="U1006">
        <v>13512</v>
      </c>
      <c r="V1006">
        <v>2</v>
      </c>
      <c r="W1006">
        <v>6756</v>
      </c>
      <c r="X1006">
        <v>0</v>
      </c>
      <c r="Y1006">
        <v>0</v>
      </c>
      <c r="Z1006">
        <v>0</v>
      </c>
      <c r="AA1006">
        <v>0</v>
      </c>
      <c r="AB1006">
        <v>6</v>
      </c>
      <c r="AC1006">
        <v>20267.7978</v>
      </c>
      <c r="AD1006">
        <v>6</v>
      </c>
      <c r="AE1006">
        <v>20267.7978</v>
      </c>
      <c r="AF1006">
        <v>2</v>
      </c>
      <c r="AG1006">
        <v>6755.9326000000001</v>
      </c>
      <c r="AH1006">
        <v>0</v>
      </c>
    </row>
    <row r="1007" spans="1:34" x14ac:dyDescent="0.3">
      <c r="A1007" t="s">
        <v>1548</v>
      </c>
      <c r="B1007" t="s">
        <v>1542</v>
      </c>
      <c r="C1007" t="s">
        <v>5083</v>
      </c>
      <c r="D1007" t="s">
        <v>522</v>
      </c>
      <c r="E1007" t="s">
        <v>565</v>
      </c>
      <c r="F1007" t="s">
        <v>5505</v>
      </c>
      <c r="G1007">
        <v>479</v>
      </c>
      <c r="H1007" s="15">
        <v>42</v>
      </c>
      <c r="I1007">
        <v>20104</v>
      </c>
      <c r="J1007">
        <v>0</v>
      </c>
      <c r="K1007">
        <v>0</v>
      </c>
      <c r="L1007">
        <v>10</v>
      </c>
      <c r="M1007">
        <v>4787</v>
      </c>
      <c r="N1007">
        <v>32</v>
      </c>
      <c r="O1007">
        <v>15317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</row>
    <row r="1008" spans="1:34" x14ac:dyDescent="0.3">
      <c r="A1008" t="s">
        <v>1113</v>
      </c>
      <c r="B1008" t="s">
        <v>2116</v>
      </c>
      <c r="C1008" t="s">
        <v>5291</v>
      </c>
      <c r="D1008" t="s">
        <v>522</v>
      </c>
      <c r="E1008" t="s">
        <v>565</v>
      </c>
      <c r="F1008" t="s">
        <v>10782</v>
      </c>
      <c r="G1008">
        <v>216</v>
      </c>
      <c r="H1008" s="15">
        <v>93</v>
      </c>
      <c r="I1008">
        <v>20101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93</v>
      </c>
      <c r="U1008">
        <v>20101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93</v>
      </c>
      <c r="AC1008">
        <v>20101.205999999998</v>
      </c>
      <c r="AD1008">
        <v>93</v>
      </c>
      <c r="AE1008">
        <v>20101.205999999998</v>
      </c>
      <c r="AF1008">
        <v>0</v>
      </c>
      <c r="AG1008">
        <v>0</v>
      </c>
      <c r="AH1008">
        <v>0</v>
      </c>
    </row>
    <row r="1009" spans="1:34" x14ac:dyDescent="0.3">
      <c r="A1009" t="s">
        <v>10417</v>
      </c>
      <c r="B1009" t="s">
        <v>1500</v>
      </c>
      <c r="C1009" t="s">
        <v>5480</v>
      </c>
      <c r="D1009" t="s">
        <v>522</v>
      </c>
      <c r="E1009" t="s">
        <v>1501</v>
      </c>
      <c r="F1009" t="s">
        <v>10418</v>
      </c>
      <c r="G1009">
        <v>4019</v>
      </c>
      <c r="H1009" s="15">
        <v>5</v>
      </c>
      <c r="I1009">
        <v>20095</v>
      </c>
      <c r="J1009">
        <v>4</v>
      </c>
      <c r="K1009">
        <v>16076</v>
      </c>
      <c r="L1009">
        <v>0</v>
      </c>
      <c r="M1009">
        <v>0</v>
      </c>
      <c r="N1009">
        <v>1</v>
      </c>
      <c r="O1009">
        <v>4019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</row>
    <row r="1010" spans="1:34" x14ac:dyDescent="0.3">
      <c r="A1010" t="s">
        <v>3023</v>
      </c>
      <c r="B1010" t="s">
        <v>1918</v>
      </c>
      <c r="C1010" t="s">
        <v>4976</v>
      </c>
      <c r="D1010" t="s">
        <v>522</v>
      </c>
      <c r="E1010" t="s">
        <v>1597</v>
      </c>
      <c r="F1010" t="s">
        <v>5676</v>
      </c>
      <c r="G1010">
        <v>1435</v>
      </c>
      <c r="H1010" s="15">
        <v>14</v>
      </c>
      <c r="I1010">
        <v>20084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14</v>
      </c>
      <c r="Y1010">
        <v>20084</v>
      </c>
      <c r="Z1010">
        <v>0</v>
      </c>
      <c r="AA1010">
        <v>0</v>
      </c>
      <c r="AB1010">
        <v>14</v>
      </c>
      <c r="AC1010">
        <v>20084.279600000002</v>
      </c>
      <c r="AD1010">
        <v>14</v>
      </c>
      <c r="AE1010">
        <v>20084.279600000002</v>
      </c>
      <c r="AF1010">
        <v>14</v>
      </c>
      <c r="AG1010">
        <v>20084.279600000002</v>
      </c>
      <c r="AH1010">
        <v>20084.279600000002</v>
      </c>
    </row>
    <row r="1011" spans="1:34" x14ac:dyDescent="0.3">
      <c r="A1011" t="s">
        <v>2230</v>
      </c>
      <c r="B1011" t="s">
        <v>1656</v>
      </c>
      <c r="C1011" t="s">
        <v>4910</v>
      </c>
      <c r="D1011" t="s">
        <v>563</v>
      </c>
      <c r="E1011" t="s">
        <v>1657</v>
      </c>
      <c r="F1011" t="s">
        <v>5677</v>
      </c>
      <c r="G1011">
        <v>19971</v>
      </c>
      <c r="H1011" s="15">
        <v>1</v>
      </c>
      <c r="I1011">
        <v>19971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</v>
      </c>
      <c r="W1011">
        <v>19971</v>
      </c>
      <c r="X1011">
        <v>0</v>
      </c>
      <c r="Y1011">
        <v>0</v>
      </c>
      <c r="Z1011">
        <v>0</v>
      </c>
      <c r="AA1011">
        <v>0</v>
      </c>
      <c r="AB1011">
        <v>1</v>
      </c>
      <c r="AC1011">
        <v>19971.43</v>
      </c>
      <c r="AD1011">
        <v>1</v>
      </c>
      <c r="AE1011">
        <v>19971.43</v>
      </c>
      <c r="AF1011">
        <v>1</v>
      </c>
      <c r="AG1011">
        <v>19971.43</v>
      </c>
      <c r="AH1011">
        <v>0</v>
      </c>
    </row>
    <row r="1012" spans="1:34" x14ac:dyDescent="0.3">
      <c r="A1012" t="s">
        <v>1571</v>
      </c>
      <c r="B1012" t="s">
        <v>1487</v>
      </c>
      <c r="C1012" t="s">
        <v>5137</v>
      </c>
      <c r="D1012" t="s">
        <v>522</v>
      </c>
      <c r="E1012" t="s">
        <v>565</v>
      </c>
      <c r="F1012" t="s">
        <v>5805</v>
      </c>
      <c r="G1012">
        <v>322</v>
      </c>
      <c r="H1012" s="15">
        <v>62</v>
      </c>
      <c r="I1012">
        <v>19970</v>
      </c>
      <c r="J1012">
        <v>0</v>
      </c>
      <c r="K1012">
        <v>0</v>
      </c>
      <c r="L1012">
        <v>60</v>
      </c>
      <c r="M1012">
        <v>19326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2</v>
      </c>
      <c r="U1012">
        <v>644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2</v>
      </c>
      <c r="AC1012">
        <v>644.19899999999996</v>
      </c>
      <c r="AD1012">
        <v>2</v>
      </c>
      <c r="AE1012">
        <v>644.19899999999996</v>
      </c>
      <c r="AF1012">
        <v>0</v>
      </c>
      <c r="AG1012">
        <v>0</v>
      </c>
      <c r="AH1012">
        <v>0</v>
      </c>
    </row>
    <row r="1013" spans="1:34" x14ac:dyDescent="0.3">
      <c r="A1013" t="s">
        <v>2815</v>
      </c>
      <c r="B1013" t="s">
        <v>2210</v>
      </c>
      <c r="C1013" t="s">
        <v>4855</v>
      </c>
      <c r="D1013" t="s">
        <v>522</v>
      </c>
      <c r="E1013" t="s">
        <v>2211</v>
      </c>
      <c r="F1013" t="s">
        <v>5678</v>
      </c>
      <c r="G1013">
        <v>19954</v>
      </c>
      <c r="H1013" s="15">
        <v>1</v>
      </c>
      <c r="I1013">
        <v>19954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>
        <v>19954</v>
      </c>
      <c r="X1013">
        <v>0</v>
      </c>
      <c r="Y1013">
        <v>0</v>
      </c>
      <c r="Z1013">
        <v>0</v>
      </c>
      <c r="AA1013">
        <v>0</v>
      </c>
      <c r="AB1013">
        <v>1</v>
      </c>
      <c r="AC1013">
        <v>19953.97</v>
      </c>
      <c r="AD1013">
        <v>1</v>
      </c>
      <c r="AE1013">
        <v>19953.97</v>
      </c>
      <c r="AF1013">
        <v>1</v>
      </c>
      <c r="AG1013">
        <v>19953.97</v>
      </c>
      <c r="AH1013">
        <v>0</v>
      </c>
    </row>
    <row r="1014" spans="1:34" x14ac:dyDescent="0.3">
      <c r="A1014" t="s">
        <v>175</v>
      </c>
      <c r="B1014" t="s">
        <v>120</v>
      </c>
      <c r="C1014" t="s">
        <v>4864</v>
      </c>
      <c r="D1014" t="s">
        <v>522</v>
      </c>
      <c r="E1014" t="s">
        <v>523</v>
      </c>
      <c r="F1014" t="s">
        <v>3647</v>
      </c>
      <c r="G1014">
        <v>901</v>
      </c>
      <c r="H1014" s="15">
        <v>22</v>
      </c>
      <c r="I1014">
        <v>19817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18</v>
      </c>
      <c r="S1014">
        <v>16214</v>
      </c>
      <c r="T1014">
        <v>4</v>
      </c>
      <c r="U1014">
        <v>3603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22</v>
      </c>
      <c r="AC1014">
        <v>19816.867399999999</v>
      </c>
      <c r="AD1014">
        <v>4</v>
      </c>
      <c r="AE1014">
        <v>3603.0668000000001</v>
      </c>
      <c r="AF1014">
        <v>0</v>
      </c>
      <c r="AG1014">
        <v>0</v>
      </c>
      <c r="AH1014">
        <v>0</v>
      </c>
    </row>
    <row r="1015" spans="1:34" x14ac:dyDescent="0.3">
      <c r="A1015" t="s">
        <v>143</v>
      </c>
      <c r="B1015" t="s">
        <v>120</v>
      </c>
      <c r="C1015" t="s">
        <v>4856</v>
      </c>
      <c r="D1015" t="s">
        <v>522</v>
      </c>
      <c r="E1015" t="s">
        <v>523</v>
      </c>
      <c r="F1015" t="s">
        <v>4113</v>
      </c>
      <c r="G1015">
        <v>943</v>
      </c>
      <c r="H1015" s="15">
        <v>21</v>
      </c>
      <c r="I1015">
        <v>19804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21</v>
      </c>
      <c r="W1015">
        <v>19804</v>
      </c>
      <c r="X1015">
        <v>0</v>
      </c>
      <c r="Y1015">
        <v>0</v>
      </c>
      <c r="Z1015">
        <v>0</v>
      </c>
      <c r="AA1015">
        <v>0</v>
      </c>
      <c r="AB1015">
        <v>21</v>
      </c>
      <c r="AC1015">
        <v>19803.520799999998</v>
      </c>
      <c r="AD1015">
        <v>21</v>
      </c>
      <c r="AE1015">
        <v>19803.520799999998</v>
      </c>
      <c r="AF1015">
        <v>21</v>
      </c>
      <c r="AG1015">
        <v>19803.520799999998</v>
      </c>
      <c r="AH1015">
        <v>0</v>
      </c>
    </row>
    <row r="1016" spans="1:34" x14ac:dyDescent="0.3">
      <c r="A1016" t="s">
        <v>5413</v>
      </c>
      <c r="B1016" t="s">
        <v>2287</v>
      </c>
      <c r="C1016" t="s">
        <v>5406</v>
      </c>
      <c r="D1016" t="s">
        <v>522</v>
      </c>
      <c r="E1016" t="s">
        <v>1501</v>
      </c>
      <c r="F1016" t="s">
        <v>5414</v>
      </c>
      <c r="G1016">
        <v>4921</v>
      </c>
      <c r="H1016" s="15">
        <v>4</v>
      </c>
      <c r="I1016">
        <v>19683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4</v>
      </c>
      <c r="S1016">
        <v>19683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4</v>
      </c>
      <c r="AC1016">
        <v>19683.37</v>
      </c>
      <c r="AD1016">
        <v>0</v>
      </c>
      <c r="AE1016">
        <v>0</v>
      </c>
      <c r="AF1016">
        <v>0</v>
      </c>
      <c r="AG1016">
        <v>0</v>
      </c>
      <c r="AH1016">
        <v>0</v>
      </c>
    </row>
    <row r="1017" spans="1:34" x14ac:dyDescent="0.3">
      <c r="A1017" t="s">
        <v>2650</v>
      </c>
      <c r="B1017" t="s">
        <v>4884</v>
      </c>
      <c r="C1017" t="s">
        <v>4885</v>
      </c>
      <c r="D1017" t="s">
        <v>522</v>
      </c>
      <c r="E1017" t="s">
        <v>1600</v>
      </c>
      <c r="F1017" t="s">
        <v>5586</v>
      </c>
      <c r="G1017">
        <v>1224</v>
      </c>
      <c r="H1017" s="15">
        <v>16</v>
      </c>
      <c r="I1017">
        <v>19591</v>
      </c>
      <c r="J1017">
        <v>0</v>
      </c>
      <c r="K1017">
        <v>0</v>
      </c>
      <c r="L1017">
        <v>0</v>
      </c>
      <c r="M1017">
        <v>0</v>
      </c>
      <c r="N1017">
        <v>16</v>
      </c>
      <c r="O1017">
        <v>19591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</row>
    <row r="1018" spans="1:34" x14ac:dyDescent="0.3">
      <c r="A1018" t="s">
        <v>3283</v>
      </c>
      <c r="B1018" t="s">
        <v>3226</v>
      </c>
      <c r="C1018" t="s">
        <v>5474</v>
      </c>
      <c r="D1018" t="s">
        <v>541</v>
      </c>
      <c r="E1018" t="s">
        <v>1597</v>
      </c>
      <c r="F1018" t="s">
        <v>5684</v>
      </c>
      <c r="G1018">
        <v>272</v>
      </c>
      <c r="H1018" s="15">
        <v>72</v>
      </c>
      <c r="I1018">
        <v>19570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72</v>
      </c>
      <c r="W1018">
        <v>19570</v>
      </c>
      <c r="X1018">
        <v>0</v>
      </c>
      <c r="Y1018">
        <v>0</v>
      </c>
      <c r="Z1018">
        <v>0</v>
      </c>
      <c r="AA1018">
        <v>0</v>
      </c>
      <c r="AB1018">
        <v>72</v>
      </c>
      <c r="AC1018">
        <v>19570.3704</v>
      </c>
      <c r="AD1018">
        <v>72</v>
      </c>
      <c r="AE1018">
        <v>19570.3704</v>
      </c>
      <c r="AF1018">
        <v>72</v>
      </c>
      <c r="AG1018">
        <v>19570.3704</v>
      </c>
      <c r="AH1018">
        <v>0</v>
      </c>
    </row>
    <row r="1019" spans="1:34" x14ac:dyDescent="0.3">
      <c r="A1019" t="s">
        <v>1795</v>
      </c>
      <c r="B1019" t="s">
        <v>1656</v>
      </c>
      <c r="C1019" t="s">
        <v>4910</v>
      </c>
      <c r="D1019" t="s">
        <v>522</v>
      </c>
      <c r="E1019" t="s">
        <v>1657</v>
      </c>
      <c r="F1019" t="s">
        <v>5685</v>
      </c>
      <c r="G1019">
        <v>9760</v>
      </c>
      <c r="H1019" s="15">
        <v>2</v>
      </c>
      <c r="I1019">
        <v>19521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</v>
      </c>
      <c r="Y1019">
        <v>19521</v>
      </c>
      <c r="Z1019">
        <v>0</v>
      </c>
      <c r="AA1019">
        <v>0</v>
      </c>
      <c r="AB1019">
        <v>2</v>
      </c>
      <c r="AC1019">
        <v>19520.8334</v>
      </c>
      <c r="AD1019">
        <v>2</v>
      </c>
      <c r="AE1019">
        <v>19520.8334</v>
      </c>
      <c r="AF1019">
        <v>2</v>
      </c>
      <c r="AG1019">
        <v>19520.8334</v>
      </c>
      <c r="AH1019">
        <v>19520.8334</v>
      </c>
    </row>
    <row r="1020" spans="1:34" x14ac:dyDescent="0.3">
      <c r="A1020" t="s">
        <v>1909</v>
      </c>
      <c r="B1020" t="s">
        <v>1656</v>
      </c>
      <c r="C1020" t="s">
        <v>4910</v>
      </c>
      <c r="D1020" t="s">
        <v>522</v>
      </c>
      <c r="E1020" t="s">
        <v>1657</v>
      </c>
      <c r="F1020" t="s">
        <v>5687</v>
      </c>
      <c r="G1020">
        <v>647</v>
      </c>
      <c r="H1020" s="15">
        <v>30</v>
      </c>
      <c r="I1020">
        <v>19411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30</v>
      </c>
      <c r="Y1020">
        <v>19411</v>
      </c>
      <c r="Z1020">
        <v>0</v>
      </c>
      <c r="AA1020">
        <v>0</v>
      </c>
      <c r="AB1020">
        <v>30</v>
      </c>
      <c r="AC1020">
        <v>19411.116000000002</v>
      </c>
      <c r="AD1020">
        <v>30</v>
      </c>
      <c r="AE1020">
        <v>19411.116000000002</v>
      </c>
      <c r="AF1020">
        <v>30</v>
      </c>
      <c r="AG1020">
        <v>19411.116000000002</v>
      </c>
      <c r="AH1020">
        <v>19411.116000000002</v>
      </c>
    </row>
    <row r="1021" spans="1:34" x14ac:dyDescent="0.3">
      <c r="A1021" t="s">
        <v>3128</v>
      </c>
      <c r="B1021" t="s">
        <v>1918</v>
      </c>
      <c r="C1021" t="s">
        <v>5305</v>
      </c>
      <c r="D1021" t="s">
        <v>563</v>
      </c>
      <c r="E1021" t="s">
        <v>1597</v>
      </c>
      <c r="F1021" t="s">
        <v>5801</v>
      </c>
      <c r="G1021">
        <v>2772</v>
      </c>
      <c r="H1021" s="15">
        <v>7</v>
      </c>
      <c r="I1021">
        <v>19405</v>
      </c>
      <c r="J1021">
        <v>2</v>
      </c>
      <c r="K1021">
        <v>5544</v>
      </c>
      <c r="L1021">
        <v>5</v>
      </c>
      <c r="M1021">
        <v>13861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</row>
    <row r="1022" spans="1:34" x14ac:dyDescent="0.3">
      <c r="A1022" t="s">
        <v>2208</v>
      </c>
      <c r="B1022" t="s">
        <v>1643</v>
      </c>
      <c r="C1022" t="s">
        <v>5101</v>
      </c>
      <c r="D1022" t="s">
        <v>522</v>
      </c>
      <c r="E1022" t="s">
        <v>1644</v>
      </c>
      <c r="F1022" t="s">
        <v>5688</v>
      </c>
      <c r="G1022">
        <v>6461</v>
      </c>
      <c r="H1022" s="15">
        <v>3</v>
      </c>
      <c r="I1022">
        <v>19383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3</v>
      </c>
      <c r="W1022">
        <v>19383</v>
      </c>
      <c r="X1022">
        <v>0</v>
      </c>
      <c r="Y1022">
        <v>0</v>
      </c>
      <c r="Z1022">
        <v>0</v>
      </c>
      <c r="AA1022">
        <v>0</v>
      </c>
      <c r="AB1022">
        <v>3</v>
      </c>
      <c r="AC1022">
        <v>19382.564999999999</v>
      </c>
      <c r="AD1022">
        <v>3</v>
      </c>
      <c r="AE1022">
        <v>19382.564999999999</v>
      </c>
      <c r="AF1022">
        <v>3</v>
      </c>
      <c r="AG1022">
        <v>19382.564999999999</v>
      </c>
      <c r="AH1022">
        <v>0</v>
      </c>
    </row>
    <row r="1023" spans="1:34" x14ac:dyDescent="0.3">
      <c r="A1023" t="s">
        <v>316</v>
      </c>
      <c r="B1023" t="s">
        <v>359</v>
      </c>
      <c r="C1023" t="s">
        <v>4898</v>
      </c>
      <c r="D1023" t="s">
        <v>522</v>
      </c>
      <c r="E1023" t="s">
        <v>523</v>
      </c>
      <c r="F1023" t="s">
        <v>5319</v>
      </c>
      <c r="G1023">
        <v>248</v>
      </c>
      <c r="H1023" s="15">
        <v>78</v>
      </c>
      <c r="I1023">
        <v>19342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78</v>
      </c>
      <c r="U1023">
        <v>19342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78</v>
      </c>
      <c r="AC1023">
        <v>19342.096799999999</v>
      </c>
      <c r="AD1023">
        <v>78</v>
      </c>
      <c r="AE1023">
        <v>19342.096799999999</v>
      </c>
      <c r="AF1023">
        <v>0</v>
      </c>
      <c r="AG1023">
        <v>0</v>
      </c>
      <c r="AH1023">
        <v>0</v>
      </c>
    </row>
    <row r="1024" spans="1:34" x14ac:dyDescent="0.3">
      <c r="A1024" t="s">
        <v>2213</v>
      </c>
      <c r="B1024" t="s">
        <v>1656</v>
      </c>
      <c r="C1024" t="s">
        <v>4910</v>
      </c>
      <c r="D1024" t="s">
        <v>563</v>
      </c>
      <c r="E1024" t="s">
        <v>1657</v>
      </c>
      <c r="F1024" t="s">
        <v>5689</v>
      </c>
      <c r="G1024">
        <v>9652</v>
      </c>
      <c r="H1024" s="15">
        <v>2</v>
      </c>
      <c r="I1024">
        <v>19305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2</v>
      </c>
      <c r="U1024">
        <v>19305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2</v>
      </c>
      <c r="AC1024">
        <v>19304.919999999998</v>
      </c>
      <c r="AD1024">
        <v>2</v>
      </c>
      <c r="AE1024">
        <v>19304.919999999998</v>
      </c>
      <c r="AF1024">
        <v>0</v>
      </c>
      <c r="AG1024">
        <v>0</v>
      </c>
      <c r="AH1024">
        <v>0</v>
      </c>
    </row>
    <row r="1025" spans="1:34" x14ac:dyDescent="0.3">
      <c r="A1025" t="s">
        <v>11541</v>
      </c>
      <c r="B1025" t="s">
        <v>1656</v>
      </c>
      <c r="C1025" t="s">
        <v>4910</v>
      </c>
      <c r="D1025" t="s">
        <v>522</v>
      </c>
      <c r="E1025" t="s">
        <v>1657</v>
      </c>
      <c r="F1025" t="s">
        <v>11542</v>
      </c>
      <c r="G1025">
        <v>19298</v>
      </c>
      <c r="H1025" s="15">
        <v>1</v>
      </c>
      <c r="I1025">
        <v>19298</v>
      </c>
      <c r="J1025">
        <v>1</v>
      </c>
      <c r="K1025">
        <v>19298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</row>
    <row r="1026" spans="1:34" x14ac:dyDescent="0.3">
      <c r="A1026" t="s">
        <v>349</v>
      </c>
      <c r="B1026" t="s">
        <v>359</v>
      </c>
      <c r="C1026" t="s">
        <v>4898</v>
      </c>
      <c r="D1026" t="s">
        <v>522</v>
      </c>
      <c r="E1026" t="s">
        <v>523</v>
      </c>
      <c r="F1026" t="s">
        <v>5394</v>
      </c>
      <c r="G1026">
        <v>714</v>
      </c>
      <c r="H1026" s="15">
        <v>27</v>
      </c>
      <c r="I1026">
        <v>19278</v>
      </c>
      <c r="J1026">
        <v>0</v>
      </c>
      <c r="K1026">
        <v>0</v>
      </c>
      <c r="L1026">
        <v>0</v>
      </c>
      <c r="M1026">
        <v>0</v>
      </c>
      <c r="N1026">
        <v>27</v>
      </c>
      <c r="O1026">
        <v>19278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</row>
    <row r="1027" spans="1:34" x14ac:dyDescent="0.3">
      <c r="A1027" t="s">
        <v>2183</v>
      </c>
      <c r="B1027" t="s">
        <v>1596</v>
      </c>
      <c r="C1027" t="s">
        <v>4945</v>
      </c>
      <c r="D1027" t="s">
        <v>522</v>
      </c>
      <c r="E1027" t="s">
        <v>1597</v>
      </c>
      <c r="F1027" t="s">
        <v>5581</v>
      </c>
      <c r="G1027">
        <v>1377</v>
      </c>
      <c r="H1027" s="15">
        <v>14</v>
      </c>
      <c r="I1027">
        <v>19277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14</v>
      </c>
      <c r="Y1027">
        <v>19277</v>
      </c>
      <c r="Z1027">
        <v>0</v>
      </c>
      <c r="AA1027">
        <v>0</v>
      </c>
      <c r="AB1027">
        <v>14</v>
      </c>
      <c r="AC1027">
        <v>19276.537</v>
      </c>
      <c r="AD1027">
        <v>14</v>
      </c>
      <c r="AE1027">
        <v>19276.537</v>
      </c>
      <c r="AF1027">
        <v>14</v>
      </c>
      <c r="AG1027">
        <v>19276.537</v>
      </c>
      <c r="AH1027">
        <v>19276.537</v>
      </c>
    </row>
    <row r="1028" spans="1:34" x14ac:dyDescent="0.3">
      <c r="A1028" t="s">
        <v>11543</v>
      </c>
      <c r="B1028" t="s">
        <v>1656</v>
      </c>
      <c r="C1028" t="s">
        <v>4910</v>
      </c>
      <c r="D1028" t="s">
        <v>563</v>
      </c>
      <c r="E1028" t="s">
        <v>1657</v>
      </c>
      <c r="F1028" t="s">
        <v>11544</v>
      </c>
      <c r="G1028">
        <v>19248</v>
      </c>
      <c r="H1028" s="15">
        <v>1</v>
      </c>
      <c r="I1028">
        <v>19248</v>
      </c>
      <c r="J1028">
        <v>1</v>
      </c>
      <c r="K1028">
        <v>19248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</row>
    <row r="1029" spans="1:34" x14ac:dyDescent="0.3">
      <c r="A1029" t="s">
        <v>5705</v>
      </c>
      <c r="B1029" t="s">
        <v>2210</v>
      </c>
      <c r="C1029" t="s">
        <v>4887</v>
      </c>
      <c r="D1029" t="s">
        <v>563</v>
      </c>
      <c r="E1029" t="s">
        <v>2211</v>
      </c>
      <c r="F1029" t="s">
        <v>5706</v>
      </c>
      <c r="G1029">
        <v>6</v>
      </c>
      <c r="H1029" s="15">
        <v>3000</v>
      </c>
      <c r="I1029">
        <v>19214</v>
      </c>
      <c r="J1029">
        <v>0</v>
      </c>
      <c r="K1029">
        <v>0</v>
      </c>
      <c r="L1029">
        <v>3000</v>
      </c>
      <c r="M1029">
        <v>19214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</row>
    <row r="1030" spans="1:34" x14ac:dyDescent="0.3">
      <c r="A1030" t="s">
        <v>3038</v>
      </c>
      <c r="B1030" t="s">
        <v>1918</v>
      </c>
      <c r="C1030" t="s">
        <v>4976</v>
      </c>
      <c r="D1030" t="s">
        <v>522</v>
      </c>
      <c r="E1030" t="s">
        <v>1597</v>
      </c>
      <c r="F1030" t="s">
        <v>5338</v>
      </c>
      <c r="G1030">
        <v>19158</v>
      </c>
      <c r="H1030" s="15">
        <v>1</v>
      </c>
      <c r="I1030">
        <v>19158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>
        <v>19158</v>
      </c>
      <c r="X1030">
        <v>0</v>
      </c>
      <c r="Y1030">
        <v>0</v>
      </c>
      <c r="Z1030">
        <v>0</v>
      </c>
      <c r="AA1030">
        <v>0</v>
      </c>
      <c r="AB1030">
        <v>1</v>
      </c>
      <c r="AC1030">
        <v>19158.34</v>
      </c>
      <c r="AD1030">
        <v>1</v>
      </c>
      <c r="AE1030">
        <v>19158.34</v>
      </c>
      <c r="AF1030">
        <v>1</v>
      </c>
      <c r="AG1030">
        <v>19158.34</v>
      </c>
      <c r="AH1030">
        <v>0</v>
      </c>
    </row>
    <row r="1031" spans="1:34" x14ac:dyDescent="0.3">
      <c r="A1031" t="s">
        <v>1812</v>
      </c>
      <c r="B1031" t="s">
        <v>1656</v>
      </c>
      <c r="C1031" t="s">
        <v>4910</v>
      </c>
      <c r="D1031" t="s">
        <v>522</v>
      </c>
      <c r="E1031" t="s">
        <v>1657</v>
      </c>
      <c r="F1031" t="s">
        <v>5167</v>
      </c>
      <c r="G1031">
        <v>9542</v>
      </c>
      <c r="H1031" s="15">
        <v>2</v>
      </c>
      <c r="I1031">
        <v>19083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2</v>
      </c>
      <c r="U1031">
        <v>19083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2</v>
      </c>
      <c r="AC1031">
        <v>19083.202000000001</v>
      </c>
      <c r="AD1031">
        <v>2</v>
      </c>
      <c r="AE1031">
        <v>19083.202000000001</v>
      </c>
      <c r="AF1031">
        <v>0</v>
      </c>
      <c r="AG1031">
        <v>0</v>
      </c>
      <c r="AH1031">
        <v>0</v>
      </c>
    </row>
    <row r="1032" spans="1:34" x14ac:dyDescent="0.3">
      <c r="A1032" t="s">
        <v>2935</v>
      </c>
      <c r="B1032" t="s">
        <v>2596</v>
      </c>
      <c r="C1032" t="s">
        <v>4985</v>
      </c>
      <c r="D1032" t="s">
        <v>522</v>
      </c>
      <c r="E1032" t="s">
        <v>1668</v>
      </c>
      <c r="F1032" t="s">
        <v>5694</v>
      </c>
      <c r="G1032">
        <v>19078</v>
      </c>
      <c r="H1032" s="15">
        <v>1</v>
      </c>
      <c r="I1032">
        <v>19078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1</v>
      </c>
      <c r="U1032">
        <v>19078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19078.125</v>
      </c>
      <c r="AD1032">
        <v>1</v>
      </c>
      <c r="AE1032">
        <v>19078.125</v>
      </c>
      <c r="AF1032">
        <v>0</v>
      </c>
      <c r="AG1032">
        <v>0</v>
      </c>
      <c r="AH1032">
        <v>0</v>
      </c>
    </row>
    <row r="1033" spans="1:34" x14ac:dyDescent="0.3">
      <c r="A1033" t="s">
        <v>10247</v>
      </c>
      <c r="B1033" t="s">
        <v>2210</v>
      </c>
      <c r="C1033" t="s">
        <v>4855</v>
      </c>
      <c r="D1033" t="s">
        <v>522</v>
      </c>
      <c r="E1033" t="s">
        <v>2211</v>
      </c>
      <c r="F1033" t="s">
        <v>10248</v>
      </c>
      <c r="G1033">
        <v>3812</v>
      </c>
      <c r="H1033" s="15">
        <v>5</v>
      </c>
      <c r="I1033">
        <v>19061</v>
      </c>
      <c r="J1033">
        <v>0</v>
      </c>
      <c r="K1033">
        <v>0</v>
      </c>
      <c r="L1033">
        <v>0</v>
      </c>
      <c r="M1033">
        <v>0</v>
      </c>
      <c r="N1033">
        <v>5</v>
      </c>
      <c r="O1033">
        <v>19061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</row>
    <row r="1034" spans="1:34" x14ac:dyDescent="0.3">
      <c r="A1034" t="s">
        <v>2479</v>
      </c>
      <c r="B1034" t="s">
        <v>2210</v>
      </c>
      <c r="C1034" t="s">
        <v>4855</v>
      </c>
      <c r="D1034" t="s">
        <v>522</v>
      </c>
      <c r="E1034" t="s">
        <v>2211</v>
      </c>
      <c r="F1034" t="s">
        <v>11545</v>
      </c>
      <c r="G1034">
        <v>4762</v>
      </c>
      <c r="H1034" s="15">
        <v>4</v>
      </c>
      <c r="I1034">
        <v>19047</v>
      </c>
      <c r="J1034">
        <v>0</v>
      </c>
      <c r="K1034">
        <v>0</v>
      </c>
      <c r="L1034">
        <v>0</v>
      </c>
      <c r="M1034">
        <v>0</v>
      </c>
      <c r="N1034">
        <v>4</v>
      </c>
      <c r="O1034">
        <v>19047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</row>
    <row r="1035" spans="1:34" x14ac:dyDescent="0.3">
      <c r="A1035" t="s">
        <v>10122</v>
      </c>
      <c r="B1035" t="s">
        <v>1741</v>
      </c>
      <c r="C1035" t="s">
        <v>5373</v>
      </c>
      <c r="D1035" t="s">
        <v>522</v>
      </c>
      <c r="E1035" t="s">
        <v>1668</v>
      </c>
      <c r="F1035" t="s">
        <v>10123</v>
      </c>
      <c r="G1035">
        <v>312</v>
      </c>
      <c r="H1035" s="15">
        <v>61</v>
      </c>
      <c r="I1035">
        <v>19005</v>
      </c>
      <c r="J1035">
        <v>0</v>
      </c>
      <c r="K1035">
        <v>0</v>
      </c>
      <c r="L1035">
        <v>0</v>
      </c>
      <c r="M1035">
        <v>0</v>
      </c>
      <c r="N1035">
        <v>61</v>
      </c>
      <c r="O1035">
        <v>19005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</row>
    <row r="1036" spans="1:34" x14ac:dyDescent="0.3">
      <c r="A1036" t="s">
        <v>10317</v>
      </c>
      <c r="B1036" t="s">
        <v>4884</v>
      </c>
      <c r="C1036" t="s">
        <v>4885</v>
      </c>
      <c r="D1036" t="s">
        <v>522</v>
      </c>
      <c r="E1036" t="s">
        <v>1600</v>
      </c>
      <c r="F1036" t="s">
        <v>10318</v>
      </c>
      <c r="G1036">
        <v>949</v>
      </c>
      <c r="H1036" s="15">
        <v>20</v>
      </c>
      <c r="I1036">
        <v>18979</v>
      </c>
      <c r="J1036">
        <v>10</v>
      </c>
      <c r="K1036">
        <v>9489</v>
      </c>
      <c r="L1036">
        <v>0</v>
      </c>
      <c r="M1036">
        <v>0</v>
      </c>
      <c r="N1036">
        <v>10</v>
      </c>
      <c r="O1036">
        <v>9489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</row>
    <row r="1037" spans="1:34" x14ac:dyDescent="0.3">
      <c r="A1037" t="s">
        <v>1628</v>
      </c>
      <c r="B1037" t="s">
        <v>1599</v>
      </c>
      <c r="C1037" t="s">
        <v>5005</v>
      </c>
      <c r="D1037" t="s">
        <v>522</v>
      </c>
      <c r="E1037" t="s">
        <v>1600</v>
      </c>
      <c r="F1037" t="s">
        <v>5695</v>
      </c>
      <c r="G1037">
        <v>18974</v>
      </c>
      <c r="H1037" s="15">
        <v>1</v>
      </c>
      <c r="I1037">
        <v>18974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</v>
      </c>
      <c r="U1037">
        <v>18974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1</v>
      </c>
      <c r="AC1037">
        <v>18973.746299999999</v>
      </c>
      <c r="AD1037">
        <v>1</v>
      </c>
      <c r="AE1037">
        <v>18973.746299999999</v>
      </c>
      <c r="AF1037">
        <v>0</v>
      </c>
      <c r="AG1037">
        <v>0</v>
      </c>
      <c r="AH1037">
        <v>0</v>
      </c>
    </row>
    <row r="1038" spans="1:34" x14ac:dyDescent="0.3">
      <c r="A1038" t="s">
        <v>10837</v>
      </c>
      <c r="B1038" t="s">
        <v>2572</v>
      </c>
      <c r="C1038" t="s">
        <v>4863</v>
      </c>
      <c r="D1038" t="s">
        <v>541</v>
      </c>
      <c r="E1038" t="s">
        <v>1600</v>
      </c>
      <c r="F1038" t="s">
        <v>10838</v>
      </c>
      <c r="G1038">
        <v>9475</v>
      </c>
      <c r="H1038" s="15">
        <v>2</v>
      </c>
      <c r="I1038">
        <v>18950</v>
      </c>
      <c r="J1038">
        <v>0</v>
      </c>
      <c r="K1038">
        <v>0</v>
      </c>
      <c r="L1038">
        <v>2</v>
      </c>
      <c r="M1038">
        <v>18950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</row>
    <row r="1039" spans="1:34" x14ac:dyDescent="0.3">
      <c r="A1039" t="s">
        <v>11546</v>
      </c>
      <c r="B1039" t="s">
        <v>1656</v>
      </c>
      <c r="C1039" t="s">
        <v>4910</v>
      </c>
      <c r="D1039" t="s">
        <v>563</v>
      </c>
      <c r="E1039" t="s">
        <v>1657</v>
      </c>
      <c r="F1039" t="s">
        <v>11544</v>
      </c>
      <c r="G1039">
        <v>18946</v>
      </c>
      <c r="H1039" s="15">
        <v>1</v>
      </c>
      <c r="I1039">
        <v>18946</v>
      </c>
      <c r="J1039">
        <v>0</v>
      </c>
      <c r="K1039">
        <v>0</v>
      </c>
      <c r="L1039">
        <v>1</v>
      </c>
      <c r="M1039">
        <v>18946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</row>
    <row r="1040" spans="1:34" x14ac:dyDescent="0.3">
      <c r="A1040" t="s">
        <v>10839</v>
      </c>
      <c r="B1040" t="s">
        <v>2210</v>
      </c>
      <c r="C1040" t="s">
        <v>4887</v>
      </c>
      <c r="D1040" t="s">
        <v>563</v>
      </c>
      <c r="E1040" t="s">
        <v>2211</v>
      </c>
      <c r="F1040" t="s">
        <v>10840</v>
      </c>
      <c r="G1040">
        <v>2100</v>
      </c>
      <c r="H1040" s="15">
        <v>9</v>
      </c>
      <c r="I1040">
        <v>18904</v>
      </c>
      <c r="J1040">
        <v>0</v>
      </c>
      <c r="K1040">
        <v>0</v>
      </c>
      <c r="L1040">
        <v>9</v>
      </c>
      <c r="M1040">
        <v>18904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</row>
    <row r="1041" spans="1:34" x14ac:dyDescent="0.3">
      <c r="A1041" t="s">
        <v>3247</v>
      </c>
      <c r="B1041" t="s">
        <v>120</v>
      </c>
      <c r="C1041" t="s">
        <v>4864</v>
      </c>
      <c r="D1041" t="s">
        <v>522</v>
      </c>
      <c r="E1041" t="s">
        <v>523</v>
      </c>
      <c r="F1041" t="s">
        <v>10228</v>
      </c>
      <c r="G1041">
        <v>300</v>
      </c>
      <c r="H1041" s="15">
        <v>63</v>
      </c>
      <c r="I1041">
        <v>18896</v>
      </c>
      <c r="J1041">
        <v>0</v>
      </c>
      <c r="K1041">
        <v>0</v>
      </c>
      <c r="L1041">
        <v>63</v>
      </c>
      <c r="M1041">
        <v>18896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</row>
    <row r="1042" spans="1:34" x14ac:dyDescent="0.3">
      <c r="A1042" t="s">
        <v>5878</v>
      </c>
      <c r="B1042" t="s">
        <v>1687</v>
      </c>
      <c r="C1042" t="s">
        <v>4860</v>
      </c>
      <c r="D1042" t="s">
        <v>522</v>
      </c>
      <c r="E1042" t="s">
        <v>1657</v>
      </c>
      <c r="F1042" t="s">
        <v>5879</v>
      </c>
      <c r="G1042">
        <v>79</v>
      </c>
      <c r="H1042" s="15">
        <v>240</v>
      </c>
      <c r="I1042">
        <v>18887</v>
      </c>
      <c r="J1042">
        <v>0</v>
      </c>
      <c r="K1042">
        <v>0</v>
      </c>
      <c r="L1042">
        <v>150</v>
      </c>
      <c r="M1042">
        <v>11805</v>
      </c>
      <c r="N1042">
        <v>0</v>
      </c>
      <c r="O1042">
        <v>0</v>
      </c>
      <c r="P1042">
        <v>90</v>
      </c>
      <c r="Q1042">
        <v>7083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</row>
    <row r="1043" spans="1:34" x14ac:dyDescent="0.3">
      <c r="A1043" t="s">
        <v>10520</v>
      </c>
      <c r="B1043" t="s">
        <v>4884</v>
      </c>
      <c r="C1043" t="s">
        <v>4885</v>
      </c>
      <c r="D1043" t="s">
        <v>563</v>
      </c>
      <c r="E1043" t="s">
        <v>1600</v>
      </c>
      <c r="F1043" t="s">
        <v>5175</v>
      </c>
      <c r="G1043">
        <v>439</v>
      </c>
      <c r="H1043" s="15">
        <v>43</v>
      </c>
      <c r="I1043">
        <v>18869</v>
      </c>
      <c r="J1043">
        <v>43</v>
      </c>
      <c r="K1043">
        <v>18869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</row>
    <row r="1044" spans="1:34" x14ac:dyDescent="0.3">
      <c r="A1044" t="s">
        <v>5639</v>
      </c>
      <c r="B1044" t="s">
        <v>4869</v>
      </c>
      <c r="C1044" t="s">
        <v>4870</v>
      </c>
      <c r="D1044" t="s">
        <v>541</v>
      </c>
      <c r="E1044" t="s">
        <v>1600</v>
      </c>
      <c r="F1044" t="s">
        <v>11547</v>
      </c>
      <c r="G1044">
        <v>4717</v>
      </c>
      <c r="H1044" s="15">
        <v>4</v>
      </c>
      <c r="I1044">
        <v>18867</v>
      </c>
      <c r="J1044">
        <v>4</v>
      </c>
      <c r="K1044">
        <v>18867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</row>
    <row r="1045" spans="1:34" x14ac:dyDescent="0.3">
      <c r="A1045" t="s">
        <v>10249</v>
      </c>
      <c r="B1045" t="s">
        <v>2210</v>
      </c>
      <c r="C1045" t="s">
        <v>4887</v>
      </c>
      <c r="D1045" t="s">
        <v>563</v>
      </c>
      <c r="E1045" t="s">
        <v>2211</v>
      </c>
      <c r="F1045" t="s">
        <v>10250</v>
      </c>
      <c r="G1045">
        <v>9429</v>
      </c>
      <c r="H1045" s="15">
        <v>2</v>
      </c>
      <c r="I1045">
        <v>18859</v>
      </c>
      <c r="J1045">
        <v>0</v>
      </c>
      <c r="K1045">
        <v>0</v>
      </c>
      <c r="L1045">
        <v>0</v>
      </c>
      <c r="M1045">
        <v>0</v>
      </c>
      <c r="N1045">
        <v>2</v>
      </c>
      <c r="O1045">
        <v>18859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</row>
    <row r="1046" spans="1:34" x14ac:dyDescent="0.3">
      <c r="A1046" t="s">
        <v>207</v>
      </c>
      <c r="B1046" t="s">
        <v>120</v>
      </c>
      <c r="C1046" t="s">
        <v>4864</v>
      </c>
      <c r="D1046" t="s">
        <v>522</v>
      </c>
      <c r="E1046" t="s">
        <v>523</v>
      </c>
      <c r="F1046" t="s">
        <v>3706</v>
      </c>
      <c r="G1046">
        <v>239</v>
      </c>
      <c r="H1046" s="15">
        <v>79</v>
      </c>
      <c r="I1046">
        <v>18857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14</v>
      </c>
      <c r="Q1046">
        <v>3342</v>
      </c>
      <c r="R1046">
        <v>65</v>
      </c>
      <c r="S1046">
        <v>15516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65</v>
      </c>
      <c r="AC1046">
        <v>15515.552</v>
      </c>
      <c r="AD1046">
        <v>0</v>
      </c>
      <c r="AE1046">
        <v>0</v>
      </c>
      <c r="AF1046">
        <v>0</v>
      </c>
      <c r="AG1046">
        <v>0</v>
      </c>
      <c r="AH1046">
        <v>0</v>
      </c>
    </row>
    <row r="1047" spans="1:34" x14ac:dyDescent="0.3">
      <c r="A1047" t="s">
        <v>10852</v>
      </c>
      <c r="B1047" t="s">
        <v>2780</v>
      </c>
      <c r="C1047" t="s">
        <v>4875</v>
      </c>
      <c r="D1047" t="s">
        <v>522</v>
      </c>
      <c r="E1047" t="s">
        <v>1597</v>
      </c>
      <c r="F1047" t="s">
        <v>10853</v>
      </c>
      <c r="G1047">
        <v>449</v>
      </c>
      <c r="H1047" s="15">
        <v>42</v>
      </c>
      <c r="I1047">
        <v>18856</v>
      </c>
      <c r="J1047">
        <v>42</v>
      </c>
      <c r="K1047">
        <v>18856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</row>
    <row r="1048" spans="1:34" x14ac:dyDescent="0.3">
      <c r="A1048" t="s">
        <v>2704</v>
      </c>
      <c r="B1048" t="s">
        <v>4884</v>
      </c>
      <c r="C1048" t="s">
        <v>4885</v>
      </c>
      <c r="D1048" t="s">
        <v>563</v>
      </c>
      <c r="E1048" t="s">
        <v>1600</v>
      </c>
      <c r="F1048" t="s">
        <v>5698</v>
      </c>
      <c r="G1048">
        <v>269</v>
      </c>
      <c r="H1048" s="15">
        <v>70</v>
      </c>
      <c r="I1048">
        <v>18853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70</v>
      </c>
      <c r="W1048">
        <v>18853</v>
      </c>
      <c r="X1048">
        <v>0</v>
      </c>
      <c r="Y1048">
        <v>0</v>
      </c>
      <c r="Z1048">
        <v>0</v>
      </c>
      <c r="AA1048">
        <v>0</v>
      </c>
      <c r="AB1048">
        <v>70</v>
      </c>
      <c r="AC1048">
        <v>18853.177</v>
      </c>
      <c r="AD1048">
        <v>70</v>
      </c>
      <c r="AE1048">
        <v>18853.177</v>
      </c>
      <c r="AF1048">
        <v>70</v>
      </c>
      <c r="AG1048">
        <v>18853.177</v>
      </c>
      <c r="AH1048">
        <v>0</v>
      </c>
    </row>
    <row r="1049" spans="1:34" x14ac:dyDescent="0.3">
      <c r="A1049" t="s">
        <v>11548</v>
      </c>
      <c r="B1049" t="s">
        <v>2210</v>
      </c>
      <c r="C1049" t="s">
        <v>4887</v>
      </c>
      <c r="D1049" t="s">
        <v>563</v>
      </c>
      <c r="E1049" t="s">
        <v>2211</v>
      </c>
      <c r="F1049" t="s">
        <v>11549</v>
      </c>
      <c r="G1049">
        <v>1450</v>
      </c>
      <c r="H1049" s="15">
        <v>13</v>
      </c>
      <c r="I1049">
        <v>18845</v>
      </c>
      <c r="J1049">
        <v>0</v>
      </c>
      <c r="K1049">
        <v>0</v>
      </c>
      <c r="L1049">
        <v>0</v>
      </c>
      <c r="M1049">
        <v>0</v>
      </c>
      <c r="N1049">
        <v>13</v>
      </c>
      <c r="O1049">
        <v>18845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</row>
    <row r="1050" spans="1:34" x14ac:dyDescent="0.3">
      <c r="A1050" t="s">
        <v>11550</v>
      </c>
      <c r="B1050" t="s">
        <v>2210</v>
      </c>
      <c r="C1050" t="s">
        <v>4887</v>
      </c>
      <c r="D1050" t="s">
        <v>563</v>
      </c>
      <c r="E1050" t="s">
        <v>2211</v>
      </c>
      <c r="F1050" t="s">
        <v>11551</v>
      </c>
      <c r="G1050">
        <v>9419</v>
      </c>
      <c r="H1050" s="15">
        <v>2</v>
      </c>
      <c r="I1050">
        <v>18838</v>
      </c>
      <c r="J1050">
        <v>2</v>
      </c>
      <c r="K1050">
        <v>18838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</row>
    <row r="1051" spans="1:34" x14ac:dyDescent="0.3">
      <c r="A1051" t="s">
        <v>1779</v>
      </c>
      <c r="B1051" t="s">
        <v>1777</v>
      </c>
      <c r="C1051" t="s">
        <v>5763</v>
      </c>
      <c r="D1051" t="s">
        <v>563</v>
      </c>
      <c r="E1051" t="s">
        <v>1597</v>
      </c>
      <c r="F1051" t="s">
        <v>5956</v>
      </c>
      <c r="G1051">
        <v>178</v>
      </c>
      <c r="H1051" s="15">
        <v>106</v>
      </c>
      <c r="I1051">
        <v>18833</v>
      </c>
      <c r="J1051">
        <v>0</v>
      </c>
      <c r="K1051">
        <v>0</v>
      </c>
      <c r="L1051">
        <v>52</v>
      </c>
      <c r="M1051">
        <v>9239</v>
      </c>
      <c r="N1051">
        <v>0</v>
      </c>
      <c r="O1051">
        <v>0</v>
      </c>
      <c r="P1051">
        <v>54</v>
      </c>
      <c r="Q1051">
        <v>9594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</row>
    <row r="1052" spans="1:34" x14ac:dyDescent="0.3">
      <c r="A1052" t="s">
        <v>399</v>
      </c>
      <c r="B1052" t="s">
        <v>360</v>
      </c>
      <c r="C1052" t="s">
        <v>5157</v>
      </c>
      <c r="D1052" t="s">
        <v>522</v>
      </c>
      <c r="E1052" t="s">
        <v>565</v>
      </c>
      <c r="F1052" t="s">
        <v>421</v>
      </c>
      <c r="G1052">
        <v>376</v>
      </c>
      <c r="H1052" s="15">
        <v>50</v>
      </c>
      <c r="I1052">
        <v>18789</v>
      </c>
      <c r="J1052">
        <v>0</v>
      </c>
      <c r="K1052">
        <v>0</v>
      </c>
      <c r="L1052">
        <v>30</v>
      </c>
      <c r="M1052">
        <v>11273</v>
      </c>
      <c r="N1052">
        <v>0</v>
      </c>
      <c r="O1052">
        <v>0</v>
      </c>
      <c r="P1052">
        <v>20</v>
      </c>
      <c r="Q1052">
        <v>7516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</row>
    <row r="1053" spans="1:34" x14ac:dyDescent="0.3">
      <c r="A1053" t="s">
        <v>2612</v>
      </c>
      <c r="B1053" t="s">
        <v>2210</v>
      </c>
      <c r="C1053" t="s">
        <v>4887</v>
      </c>
      <c r="D1053" t="s">
        <v>541</v>
      </c>
      <c r="E1053" t="s">
        <v>2211</v>
      </c>
      <c r="F1053" t="s">
        <v>5701</v>
      </c>
      <c r="G1053">
        <v>782</v>
      </c>
      <c r="H1053" s="15">
        <v>24</v>
      </c>
      <c r="I1053">
        <v>18764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24</v>
      </c>
      <c r="U1053">
        <v>18764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24</v>
      </c>
      <c r="AC1053">
        <v>18763.910400000001</v>
      </c>
      <c r="AD1053">
        <v>24</v>
      </c>
      <c r="AE1053">
        <v>18763.910400000001</v>
      </c>
      <c r="AF1053">
        <v>0</v>
      </c>
      <c r="AG1053">
        <v>0</v>
      </c>
      <c r="AH1053">
        <v>0</v>
      </c>
    </row>
    <row r="1054" spans="1:34" x14ac:dyDescent="0.3">
      <c r="A1054" t="s">
        <v>2750</v>
      </c>
      <c r="B1054" t="s">
        <v>4884</v>
      </c>
      <c r="C1054" t="s">
        <v>4885</v>
      </c>
      <c r="D1054" t="s">
        <v>522</v>
      </c>
      <c r="E1054" t="s">
        <v>1600</v>
      </c>
      <c r="F1054" t="s">
        <v>5722</v>
      </c>
      <c r="G1054">
        <v>1562</v>
      </c>
      <c r="H1054" s="15">
        <v>12</v>
      </c>
      <c r="I1054">
        <v>18741</v>
      </c>
      <c r="J1054">
        <v>0</v>
      </c>
      <c r="K1054">
        <v>0</v>
      </c>
      <c r="L1054">
        <v>0</v>
      </c>
      <c r="M1054">
        <v>0</v>
      </c>
      <c r="N1054">
        <v>12</v>
      </c>
      <c r="O1054">
        <v>18741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</row>
    <row r="1055" spans="1:34" x14ac:dyDescent="0.3">
      <c r="A1055" t="s">
        <v>10251</v>
      </c>
      <c r="B1055" t="s">
        <v>2210</v>
      </c>
      <c r="C1055" t="s">
        <v>4855</v>
      </c>
      <c r="D1055" t="s">
        <v>563</v>
      </c>
      <c r="E1055" t="s">
        <v>2211</v>
      </c>
      <c r="F1055" t="s">
        <v>10252</v>
      </c>
      <c r="G1055">
        <v>2338</v>
      </c>
      <c r="H1055" s="15">
        <v>8</v>
      </c>
      <c r="I1055">
        <v>18702</v>
      </c>
      <c r="J1055">
        <v>0</v>
      </c>
      <c r="K1055">
        <v>0</v>
      </c>
      <c r="L1055">
        <v>0</v>
      </c>
      <c r="M1055">
        <v>0</v>
      </c>
      <c r="N1055">
        <v>8</v>
      </c>
      <c r="O1055">
        <v>18702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</row>
    <row r="1056" spans="1:34" x14ac:dyDescent="0.3">
      <c r="A1056" t="s">
        <v>3161</v>
      </c>
      <c r="B1056" t="s">
        <v>1656</v>
      </c>
      <c r="C1056" t="s">
        <v>4910</v>
      </c>
      <c r="D1056" t="s">
        <v>563</v>
      </c>
      <c r="E1056" t="s">
        <v>1657</v>
      </c>
      <c r="F1056" t="s">
        <v>5258</v>
      </c>
      <c r="G1056">
        <v>6205</v>
      </c>
      <c r="H1056" s="15">
        <v>3</v>
      </c>
      <c r="I1056">
        <v>18615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3</v>
      </c>
      <c r="U1056">
        <v>18615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3</v>
      </c>
      <c r="AC1056">
        <v>18614.9025</v>
      </c>
      <c r="AD1056">
        <v>3</v>
      </c>
      <c r="AE1056">
        <v>18614.9025</v>
      </c>
      <c r="AF1056">
        <v>0</v>
      </c>
      <c r="AG1056">
        <v>0</v>
      </c>
      <c r="AH1056">
        <v>0</v>
      </c>
    </row>
    <row r="1057" spans="1:34" x14ac:dyDescent="0.3">
      <c r="A1057" t="s">
        <v>11552</v>
      </c>
      <c r="B1057" t="s">
        <v>4884</v>
      </c>
      <c r="C1057" t="s">
        <v>4885</v>
      </c>
      <c r="D1057" t="s">
        <v>563</v>
      </c>
      <c r="E1057" t="s">
        <v>1600</v>
      </c>
      <c r="F1057" t="s">
        <v>6602</v>
      </c>
      <c r="G1057">
        <v>1240</v>
      </c>
      <c r="H1057" s="15">
        <v>15</v>
      </c>
      <c r="I1057">
        <v>18605</v>
      </c>
      <c r="J1057">
        <v>15</v>
      </c>
      <c r="K1057">
        <v>18605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</row>
    <row r="1058" spans="1:34" x14ac:dyDescent="0.3">
      <c r="A1058" t="s">
        <v>2817</v>
      </c>
      <c r="B1058" t="s">
        <v>2210</v>
      </c>
      <c r="C1058" t="s">
        <v>4887</v>
      </c>
      <c r="D1058" t="s">
        <v>522</v>
      </c>
      <c r="E1058" t="s">
        <v>2211</v>
      </c>
      <c r="F1058" t="s">
        <v>5707</v>
      </c>
      <c r="G1058">
        <v>18594</v>
      </c>
      <c r="H1058" s="15">
        <v>1</v>
      </c>
      <c r="I1058">
        <v>18594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>
        <v>18594</v>
      </c>
      <c r="X1058">
        <v>0</v>
      </c>
      <c r="Y1058">
        <v>0</v>
      </c>
      <c r="Z1058">
        <v>0</v>
      </c>
      <c r="AA1058">
        <v>0</v>
      </c>
      <c r="AB1058">
        <v>1</v>
      </c>
      <c r="AC1058">
        <v>18593.613300000001</v>
      </c>
      <c r="AD1058">
        <v>1</v>
      </c>
      <c r="AE1058">
        <v>18593.613300000001</v>
      </c>
      <c r="AF1058">
        <v>1</v>
      </c>
      <c r="AG1058">
        <v>18593.613300000001</v>
      </c>
      <c r="AH1058">
        <v>0</v>
      </c>
    </row>
    <row r="1059" spans="1:34" x14ac:dyDescent="0.3">
      <c r="A1059" t="s">
        <v>1895</v>
      </c>
      <c r="B1059" t="s">
        <v>1738</v>
      </c>
      <c r="C1059" t="s">
        <v>5068</v>
      </c>
      <c r="D1059" t="s">
        <v>541</v>
      </c>
      <c r="E1059" t="s">
        <v>1644</v>
      </c>
      <c r="F1059" t="s">
        <v>5906</v>
      </c>
      <c r="G1059">
        <v>3</v>
      </c>
      <c r="H1059" s="15">
        <v>7170</v>
      </c>
      <c r="I1059">
        <v>18565</v>
      </c>
      <c r="J1059">
        <v>0</v>
      </c>
      <c r="K1059">
        <v>0</v>
      </c>
      <c r="L1059">
        <v>1434</v>
      </c>
      <c r="M1059">
        <v>3713</v>
      </c>
      <c r="N1059">
        <v>1434</v>
      </c>
      <c r="O1059">
        <v>3713</v>
      </c>
      <c r="P1059">
        <v>1434</v>
      </c>
      <c r="Q1059">
        <v>3713</v>
      </c>
      <c r="R1059">
        <v>1434</v>
      </c>
      <c r="S1059">
        <v>3713</v>
      </c>
      <c r="T1059">
        <v>1434</v>
      </c>
      <c r="U1059">
        <v>3713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2868</v>
      </c>
      <c r="AC1059">
        <v>7426.1124</v>
      </c>
      <c r="AD1059">
        <v>1434</v>
      </c>
      <c r="AE1059">
        <v>3713.0562</v>
      </c>
      <c r="AF1059">
        <v>0</v>
      </c>
      <c r="AG1059">
        <v>0</v>
      </c>
      <c r="AH1059">
        <v>0</v>
      </c>
    </row>
    <row r="1060" spans="1:34" x14ac:dyDescent="0.3">
      <c r="A1060" t="s">
        <v>2260</v>
      </c>
      <c r="B1060" t="s">
        <v>2138</v>
      </c>
      <c r="C1060" t="s">
        <v>4911</v>
      </c>
      <c r="D1060" t="s">
        <v>522</v>
      </c>
      <c r="E1060" t="s">
        <v>1644</v>
      </c>
      <c r="F1060" t="s">
        <v>5708</v>
      </c>
      <c r="G1060">
        <v>1543</v>
      </c>
      <c r="H1060" s="15">
        <v>12</v>
      </c>
      <c r="I1060">
        <v>18515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12</v>
      </c>
      <c r="W1060">
        <v>18515</v>
      </c>
      <c r="X1060">
        <v>0</v>
      </c>
      <c r="Y1060">
        <v>0</v>
      </c>
      <c r="Z1060">
        <v>0</v>
      </c>
      <c r="AA1060">
        <v>0</v>
      </c>
      <c r="AB1060">
        <v>12</v>
      </c>
      <c r="AC1060">
        <v>18514.867200000001</v>
      </c>
      <c r="AD1060">
        <v>12</v>
      </c>
      <c r="AE1060">
        <v>18514.867200000001</v>
      </c>
      <c r="AF1060">
        <v>12</v>
      </c>
      <c r="AG1060">
        <v>18514.867200000001</v>
      </c>
      <c r="AH1060">
        <v>0</v>
      </c>
    </row>
    <row r="1061" spans="1:34" x14ac:dyDescent="0.3">
      <c r="A1061" t="s">
        <v>785</v>
      </c>
      <c r="B1061" t="s">
        <v>120</v>
      </c>
      <c r="C1061" t="s">
        <v>4864</v>
      </c>
      <c r="D1061" t="s">
        <v>522</v>
      </c>
      <c r="E1061" t="s">
        <v>523</v>
      </c>
      <c r="F1061" t="s">
        <v>3721</v>
      </c>
      <c r="G1061">
        <v>192</v>
      </c>
      <c r="H1061" s="15">
        <v>96</v>
      </c>
      <c r="I1061">
        <v>18467</v>
      </c>
      <c r="J1061">
        <v>0</v>
      </c>
      <c r="K1061">
        <v>0</v>
      </c>
      <c r="L1061">
        <v>52</v>
      </c>
      <c r="M1061">
        <v>10003</v>
      </c>
      <c r="N1061">
        <v>41</v>
      </c>
      <c r="O1061">
        <v>7887</v>
      </c>
      <c r="P1061">
        <v>0</v>
      </c>
      <c r="Q1061">
        <v>0</v>
      </c>
      <c r="R1061">
        <v>3</v>
      </c>
      <c r="S1061">
        <v>577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3</v>
      </c>
      <c r="AC1061">
        <v>577.09379999999999</v>
      </c>
      <c r="AD1061">
        <v>0</v>
      </c>
      <c r="AE1061">
        <v>0</v>
      </c>
      <c r="AF1061">
        <v>0</v>
      </c>
      <c r="AG1061">
        <v>0</v>
      </c>
      <c r="AH1061">
        <v>0</v>
      </c>
    </row>
    <row r="1062" spans="1:34" x14ac:dyDescent="0.3">
      <c r="A1062" t="s">
        <v>2997</v>
      </c>
      <c r="B1062" t="s">
        <v>1656</v>
      </c>
      <c r="C1062" t="s">
        <v>4910</v>
      </c>
      <c r="D1062" t="s">
        <v>563</v>
      </c>
      <c r="E1062" t="s">
        <v>1657</v>
      </c>
      <c r="F1062" t="s">
        <v>5710</v>
      </c>
      <c r="G1062">
        <v>18466</v>
      </c>
      <c r="H1062" s="15">
        <v>1</v>
      </c>
      <c r="I1062">
        <v>18466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</v>
      </c>
      <c r="Q1062">
        <v>18466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</row>
    <row r="1063" spans="1:34" x14ac:dyDescent="0.3">
      <c r="A1063" t="s">
        <v>2929</v>
      </c>
      <c r="B1063" t="s">
        <v>2596</v>
      </c>
      <c r="C1063" t="s">
        <v>4985</v>
      </c>
      <c r="D1063" t="s">
        <v>522</v>
      </c>
      <c r="E1063" t="s">
        <v>1668</v>
      </c>
      <c r="F1063" t="s">
        <v>5711</v>
      </c>
      <c r="G1063">
        <v>1844</v>
      </c>
      <c r="H1063" s="15">
        <v>10</v>
      </c>
      <c r="I1063">
        <v>18438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10</v>
      </c>
      <c r="W1063">
        <v>18438</v>
      </c>
      <c r="X1063">
        <v>0</v>
      </c>
      <c r="Y1063">
        <v>0</v>
      </c>
      <c r="Z1063">
        <v>0</v>
      </c>
      <c r="AA1063">
        <v>0</v>
      </c>
      <c r="AB1063">
        <v>10</v>
      </c>
      <c r="AC1063">
        <v>18437.873</v>
      </c>
      <c r="AD1063">
        <v>10</v>
      </c>
      <c r="AE1063">
        <v>18437.873</v>
      </c>
      <c r="AF1063">
        <v>10</v>
      </c>
      <c r="AG1063">
        <v>18437.873</v>
      </c>
      <c r="AH1063">
        <v>0</v>
      </c>
    </row>
    <row r="1064" spans="1:34" x14ac:dyDescent="0.3">
      <c r="A1064" t="s">
        <v>10843</v>
      </c>
      <c r="B1064" t="s">
        <v>2210</v>
      </c>
      <c r="C1064" t="s">
        <v>4855</v>
      </c>
      <c r="D1064" t="s">
        <v>522</v>
      </c>
      <c r="E1064" t="s">
        <v>2211</v>
      </c>
      <c r="F1064" t="s">
        <v>10844</v>
      </c>
      <c r="G1064">
        <v>3685</v>
      </c>
      <c r="H1064" s="15">
        <v>5</v>
      </c>
      <c r="I1064">
        <v>18426</v>
      </c>
      <c r="J1064">
        <v>0</v>
      </c>
      <c r="K1064">
        <v>0</v>
      </c>
      <c r="L1064">
        <v>0</v>
      </c>
      <c r="M1064">
        <v>0</v>
      </c>
      <c r="N1064">
        <v>2</v>
      </c>
      <c r="O1064">
        <v>7370</v>
      </c>
      <c r="P1064">
        <v>3</v>
      </c>
      <c r="Q1064">
        <v>11055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</row>
    <row r="1065" spans="1:34" x14ac:dyDescent="0.3">
      <c r="A1065" t="s">
        <v>6355</v>
      </c>
      <c r="B1065" t="s">
        <v>2780</v>
      </c>
      <c r="C1065" t="s">
        <v>4875</v>
      </c>
      <c r="D1065" t="s">
        <v>522</v>
      </c>
      <c r="E1065" t="s">
        <v>1597</v>
      </c>
      <c r="F1065" t="s">
        <v>6356</v>
      </c>
      <c r="G1065">
        <v>876</v>
      </c>
      <c r="H1065" s="15">
        <v>21</v>
      </c>
      <c r="I1065">
        <v>18393</v>
      </c>
      <c r="J1065">
        <v>21</v>
      </c>
      <c r="K1065">
        <v>18393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</row>
    <row r="1066" spans="1:34" x14ac:dyDescent="0.3">
      <c r="A1066" t="s">
        <v>10845</v>
      </c>
      <c r="B1066" t="s">
        <v>2572</v>
      </c>
      <c r="C1066" t="s">
        <v>4863</v>
      </c>
      <c r="D1066" t="s">
        <v>541</v>
      </c>
      <c r="E1066" t="s">
        <v>1600</v>
      </c>
      <c r="F1066" t="s">
        <v>10846</v>
      </c>
      <c r="G1066">
        <v>2039</v>
      </c>
      <c r="H1066" s="15">
        <v>9</v>
      </c>
      <c r="I1066">
        <v>18352</v>
      </c>
      <c r="J1066">
        <v>0</v>
      </c>
      <c r="K1066">
        <v>0</v>
      </c>
      <c r="L1066">
        <v>9</v>
      </c>
      <c r="M1066">
        <v>18352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</row>
    <row r="1067" spans="1:34" x14ac:dyDescent="0.3">
      <c r="A1067" t="s">
        <v>2839</v>
      </c>
      <c r="B1067" t="s">
        <v>2780</v>
      </c>
      <c r="C1067" t="s">
        <v>4875</v>
      </c>
      <c r="D1067" t="s">
        <v>522</v>
      </c>
      <c r="E1067" t="s">
        <v>1597</v>
      </c>
      <c r="F1067" t="s">
        <v>5719</v>
      </c>
      <c r="G1067">
        <v>18223</v>
      </c>
      <c r="H1067" s="15">
        <v>1</v>
      </c>
      <c r="I1067">
        <v>18223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</v>
      </c>
      <c r="Y1067">
        <v>18223</v>
      </c>
      <c r="Z1067">
        <v>0</v>
      </c>
      <c r="AA1067">
        <v>0</v>
      </c>
      <c r="AB1067">
        <v>1</v>
      </c>
      <c r="AC1067">
        <v>18223.060000000001</v>
      </c>
      <c r="AD1067">
        <v>1</v>
      </c>
      <c r="AE1067">
        <v>18223.060000000001</v>
      </c>
      <c r="AF1067">
        <v>1</v>
      </c>
      <c r="AG1067">
        <v>18223.060000000001</v>
      </c>
      <c r="AH1067">
        <v>18223.060000000001</v>
      </c>
    </row>
    <row r="1068" spans="1:34" x14ac:dyDescent="0.3">
      <c r="A1068" t="s">
        <v>2595</v>
      </c>
      <c r="B1068" t="s">
        <v>2596</v>
      </c>
      <c r="C1068" t="s">
        <v>4985</v>
      </c>
      <c r="D1068" t="s">
        <v>522</v>
      </c>
      <c r="E1068" t="s">
        <v>1668</v>
      </c>
      <c r="F1068" t="s">
        <v>5721</v>
      </c>
      <c r="G1068">
        <v>1815</v>
      </c>
      <c r="H1068" s="15">
        <v>10</v>
      </c>
      <c r="I1068">
        <v>18153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10</v>
      </c>
      <c r="W1068">
        <v>18153</v>
      </c>
      <c r="X1068">
        <v>0</v>
      </c>
      <c r="Y1068">
        <v>0</v>
      </c>
      <c r="Z1068">
        <v>0</v>
      </c>
      <c r="AA1068">
        <v>0</v>
      </c>
      <c r="AB1068">
        <v>10</v>
      </c>
      <c r="AC1068">
        <v>18153.07</v>
      </c>
      <c r="AD1068">
        <v>10</v>
      </c>
      <c r="AE1068">
        <v>18153.07</v>
      </c>
      <c r="AF1068">
        <v>10</v>
      </c>
      <c r="AG1068">
        <v>18153.07</v>
      </c>
      <c r="AH1068">
        <v>0</v>
      </c>
    </row>
    <row r="1069" spans="1:34" x14ac:dyDescent="0.3">
      <c r="A1069" t="s">
        <v>1536</v>
      </c>
      <c r="B1069" t="s">
        <v>1500</v>
      </c>
      <c r="C1069" t="s">
        <v>5480</v>
      </c>
      <c r="D1069" t="s">
        <v>522</v>
      </c>
      <c r="E1069" t="s">
        <v>1501</v>
      </c>
      <c r="F1069" t="s">
        <v>5627</v>
      </c>
      <c r="G1069">
        <v>1134</v>
      </c>
      <c r="H1069" s="15">
        <v>16</v>
      </c>
      <c r="I1069">
        <v>18137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16</v>
      </c>
      <c r="W1069">
        <v>18137</v>
      </c>
      <c r="X1069">
        <v>0</v>
      </c>
      <c r="Y1069">
        <v>0</v>
      </c>
      <c r="Z1069">
        <v>0</v>
      </c>
      <c r="AA1069">
        <v>0</v>
      </c>
      <c r="AB1069">
        <v>16</v>
      </c>
      <c r="AC1069">
        <v>18136.72</v>
      </c>
      <c r="AD1069">
        <v>16</v>
      </c>
      <c r="AE1069">
        <v>18136.72</v>
      </c>
      <c r="AF1069">
        <v>16</v>
      </c>
      <c r="AG1069">
        <v>18136.72</v>
      </c>
      <c r="AH1069">
        <v>0</v>
      </c>
    </row>
    <row r="1070" spans="1:34" x14ac:dyDescent="0.3">
      <c r="A1070" t="s">
        <v>3245</v>
      </c>
      <c r="B1070" t="s">
        <v>3236</v>
      </c>
      <c r="C1070" t="s">
        <v>5520</v>
      </c>
      <c r="D1070" t="s">
        <v>522</v>
      </c>
      <c r="E1070" t="s">
        <v>2032</v>
      </c>
      <c r="F1070" t="s">
        <v>5574</v>
      </c>
      <c r="G1070">
        <v>84</v>
      </c>
      <c r="H1070" s="15">
        <v>216</v>
      </c>
      <c r="I1070">
        <v>18113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216</v>
      </c>
      <c r="S1070">
        <v>18113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216</v>
      </c>
      <c r="AC1070">
        <v>18113.068800000001</v>
      </c>
      <c r="AD1070">
        <v>0</v>
      </c>
      <c r="AE1070">
        <v>0</v>
      </c>
      <c r="AF1070">
        <v>0</v>
      </c>
      <c r="AG1070">
        <v>0</v>
      </c>
      <c r="AH1070">
        <v>0</v>
      </c>
    </row>
    <row r="1071" spans="1:34" x14ac:dyDescent="0.3">
      <c r="A1071" t="s">
        <v>11553</v>
      </c>
      <c r="B1071" t="s">
        <v>10066</v>
      </c>
      <c r="C1071" t="s">
        <v>10067</v>
      </c>
      <c r="D1071" t="s">
        <v>541</v>
      </c>
      <c r="E1071" t="s">
        <v>1597</v>
      </c>
      <c r="F1071" t="s">
        <v>11554</v>
      </c>
      <c r="G1071">
        <v>18112</v>
      </c>
      <c r="H1071" s="15">
        <v>1</v>
      </c>
      <c r="I1071">
        <v>18112</v>
      </c>
      <c r="J1071">
        <v>1</v>
      </c>
      <c r="K1071">
        <v>18112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</row>
    <row r="1072" spans="1:34" x14ac:dyDescent="0.3">
      <c r="A1072" t="s">
        <v>10847</v>
      </c>
      <c r="B1072" t="s">
        <v>2572</v>
      </c>
      <c r="C1072" t="s">
        <v>4863</v>
      </c>
      <c r="D1072" t="s">
        <v>541</v>
      </c>
      <c r="E1072" t="s">
        <v>1600</v>
      </c>
      <c r="F1072" t="s">
        <v>10848</v>
      </c>
      <c r="G1072">
        <v>1206</v>
      </c>
      <c r="H1072" s="15">
        <v>15</v>
      </c>
      <c r="I1072">
        <v>18091</v>
      </c>
      <c r="J1072">
        <v>0</v>
      </c>
      <c r="K1072">
        <v>0</v>
      </c>
      <c r="L1072">
        <v>15</v>
      </c>
      <c r="M1072">
        <v>18091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</row>
    <row r="1073" spans="1:34" x14ac:dyDescent="0.3">
      <c r="A1073" t="s">
        <v>11555</v>
      </c>
      <c r="B1073" t="s">
        <v>4884</v>
      </c>
      <c r="C1073" t="s">
        <v>4885</v>
      </c>
      <c r="D1073" t="s">
        <v>541</v>
      </c>
      <c r="E1073" t="s">
        <v>1600</v>
      </c>
      <c r="F1073" t="s">
        <v>11556</v>
      </c>
      <c r="G1073">
        <v>17999</v>
      </c>
      <c r="H1073" s="15">
        <v>1</v>
      </c>
      <c r="I1073">
        <v>17999</v>
      </c>
      <c r="J1073">
        <v>1</v>
      </c>
      <c r="K1073">
        <v>17999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</row>
    <row r="1074" spans="1:34" x14ac:dyDescent="0.3">
      <c r="A1074" t="s">
        <v>5915</v>
      </c>
      <c r="B1074" t="s">
        <v>2465</v>
      </c>
      <c r="C1074" t="s">
        <v>4889</v>
      </c>
      <c r="D1074" t="s">
        <v>522</v>
      </c>
      <c r="E1074" t="s">
        <v>565</v>
      </c>
      <c r="F1074" t="s">
        <v>5916</v>
      </c>
      <c r="G1074">
        <v>1795</v>
      </c>
      <c r="H1074" s="15">
        <v>10</v>
      </c>
      <c r="I1074">
        <v>17946</v>
      </c>
      <c r="J1074">
        <v>0</v>
      </c>
      <c r="K1074">
        <v>0</v>
      </c>
      <c r="L1074">
        <v>10</v>
      </c>
      <c r="M1074">
        <v>17946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</row>
    <row r="1075" spans="1:34" x14ac:dyDescent="0.3">
      <c r="A1075" t="s">
        <v>3081</v>
      </c>
      <c r="B1075" t="s">
        <v>1918</v>
      </c>
      <c r="C1075" t="s">
        <v>5061</v>
      </c>
      <c r="D1075" t="s">
        <v>522</v>
      </c>
      <c r="E1075" t="s">
        <v>1597</v>
      </c>
      <c r="F1075" t="s">
        <v>5526</v>
      </c>
      <c r="G1075">
        <v>2980</v>
      </c>
      <c r="H1075" s="15">
        <v>6</v>
      </c>
      <c r="I1075">
        <v>17878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6</v>
      </c>
      <c r="Y1075">
        <v>17878</v>
      </c>
      <c r="Z1075">
        <v>0</v>
      </c>
      <c r="AA1075">
        <v>0</v>
      </c>
      <c r="AB1075">
        <v>6</v>
      </c>
      <c r="AC1075">
        <v>17878.347600000001</v>
      </c>
      <c r="AD1075">
        <v>6</v>
      </c>
      <c r="AE1075">
        <v>17878.347600000001</v>
      </c>
      <c r="AF1075">
        <v>6</v>
      </c>
      <c r="AG1075">
        <v>17878.347600000001</v>
      </c>
      <c r="AH1075">
        <v>17878.347600000001</v>
      </c>
    </row>
    <row r="1076" spans="1:34" x14ac:dyDescent="0.3">
      <c r="A1076" t="s">
        <v>642</v>
      </c>
      <c r="B1076" t="s">
        <v>120</v>
      </c>
      <c r="C1076" t="s">
        <v>4864</v>
      </c>
      <c r="D1076" t="s">
        <v>522</v>
      </c>
      <c r="E1076" t="s">
        <v>523</v>
      </c>
      <c r="F1076" t="s">
        <v>3746</v>
      </c>
      <c r="G1076">
        <v>344</v>
      </c>
      <c r="H1076" s="15">
        <v>52</v>
      </c>
      <c r="I1076">
        <v>17874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52</v>
      </c>
      <c r="W1076">
        <v>17874</v>
      </c>
      <c r="X1076">
        <v>0</v>
      </c>
      <c r="Y1076">
        <v>0</v>
      </c>
      <c r="Z1076">
        <v>0</v>
      </c>
      <c r="AA1076">
        <v>0</v>
      </c>
      <c r="AB1076">
        <v>52</v>
      </c>
      <c r="AC1076">
        <v>17873.986000000001</v>
      </c>
      <c r="AD1076">
        <v>52</v>
      </c>
      <c r="AE1076">
        <v>17873.986000000001</v>
      </c>
      <c r="AF1076">
        <v>52</v>
      </c>
      <c r="AG1076">
        <v>17873.986000000001</v>
      </c>
      <c r="AH1076">
        <v>0</v>
      </c>
    </row>
    <row r="1077" spans="1:34" x14ac:dyDescent="0.3">
      <c r="A1077" t="s">
        <v>3137</v>
      </c>
      <c r="B1077" t="s">
        <v>2596</v>
      </c>
      <c r="C1077" t="s">
        <v>4985</v>
      </c>
      <c r="D1077" t="s">
        <v>522</v>
      </c>
      <c r="E1077" t="s">
        <v>1668</v>
      </c>
      <c r="F1077" t="s">
        <v>5723</v>
      </c>
      <c r="G1077">
        <v>8927</v>
      </c>
      <c r="H1077" s="15">
        <v>2</v>
      </c>
      <c r="I1077">
        <v>17855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2</v>
      </c>
      <c r="Y1077">
        <v>17855</v>
      </c>
      <c r="Z1077">
        <v>0</v>
      </c>
      <c r="AA1077">
        <v>0</v>
      </c>
      <c r="AB1077">
        <v>2</v>
      </c>
      <c r="AC1077">
        <v>17854.731</v>
      </c>
      <c r="AD1077">
        <v>2</v>
      </c>
      <c r="AE1077">
        <v>17854.731</v>
      </c>
      <c r="AF1077">
        <v>2</v>
      </c>
      <c r="AG1077">
        <v>17854.731</v>
      </c>
      <c r="AH1077">
        <v>17854.731</v>
      </c>
    </row>
    <row r="1078" spans="1:34" x14ac:dyDescent="0.3">
      <c r="A1078" t="s">
        <v>11557</v>
      </c>
      <c r="B1078" t="s">
        <v>1656</v>
      </c>
      <c r="C1078" t="s">
        <v>4910</v>
      </c>
      <c r="D1078" t="s">
        <v>563</v>
      </c>
      <c r="E1078" t="s">
        <v>1657</v>
      </c>
      <c r="F1078" t="s">
        <v>11558</v>
      </c>
      <c r="G1078">
        <v>17821</v>
      </c>
      <c r="H1078" s="15">
        <v>1</v>
      </c>
      <c r="I1078">
        <v>17821</v>
      </c>
      <c r="J1078">
        <v>1</v>
      </c>
      <c r="K1078">
        <v>17821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</row>
    <row r="1079" spans="1:34" x14ac:dyDescent="0.3">
      <c r="A1079" t="s">
        <v>10325</v>
      </c>
      <c r="B1079" t="s">
        <v>1500</v>
      </c>
      <c r="C1079" t="s">
        <v>5480</v>
      </c>
      <c r="D1079" t="s">
        <v>522</v>
      </c>
      <c r="E1079" t="s">
        <v>1501</v>
      </c>
      <c r="F1079" t="s">
        <v>10326</v>
      </c>
      <c r="G1079">
        <v>4453</v>
      </c>
      <c r="H1079" s="15">
        <v>4</v>
      </c>
      <c r="I1079">
        <v>17812</v>
      </c>
      <c r="J1079">
        <v>2</v>
      </c>
      <c r="K1079">
        <v>8906</v>
      </c>
      <c r="L1079">
        <v>0</v>
      </c>
      <c r="M1079">
        <v>0</v>
      </c>
      <c r="N1079">
        <v>2</v>
      </c>
      <c r="O1079">
        <v>8906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</row>
    <row r="1080" spans="1:34" x14ac:dyDescent="0.3">
      <c r="A1080" t="s">
        <v>3259</v>
      </c>
      <c r="B1080" t="s">
        <v>2465</v>
      </c>
      <c r="C1080" t="s">
        <v>4889</v>
      </c>
      <c r="D1080" t="s">
        <v>522</v>
      </c>
      <c r="E1080" t="s">
        <v>565</v>
      </c>
      <c r="F1080" t="s">
        <v>5724</v>
      </c>
      <c r="G1080">
        <v>2968</v>
      </c>
      <c r="H1080" s="15">
        <v>6</v>
      </c>
      <c r="I1080">
        <v>17811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6</v>
      </c>
      <c r="W1080">
        <v>17811</v>
      </c>
      <c r="X1080">
        <v>0</v>
      </c>
      <c r="Y1080">
        <v>0</v>
      </c>
      <c r="Z1080">
        <v>0</v>
      </c>
      <c r="AA1080">
        <v>0</v>
      </c>
      <c r="AB1080">
        <v>6</v>
      </c>
      <c r="AC1080">
        <v>17810.867999999999</v>
      </c>
      <c r="AD1080">
        <v>6</v>
      </c>
      <c r="AE1080">
        <v>17810.867999999999</v>
      </c>
      <c r="AF1080">
        <v>6</v>
      </c>
      <c r="AG1080">
        <v>17810.867999999999</v>
      </c>
      <c r="AH1080">
        <v>0</v>
      </c>
    </row>
    <row r="1081" spans="1:34" x14ac:dyDescent="0.3">
      <c r="A1081" t="s">
        <v>4059</v>
      </c>
      <c r="B1081" t="s">
        <v>120</v>
      </c>
      <c r="C1081" t="s">
        <v>4864</v>
      </c>
      <c r="D1081" t="s">
        <v>522</v>
      </c>
      <c r="E1081" t="s">
        <v>523</v>
      </c>
      <c r="F1081" t="s">
        <v>5150</v>
      </c>
      <c r="G1081">
        <v>1978</v>
      </c>
      <c r="H1081" s="15">
        <v>9</v>
      </c>
      <c r="I1081">
        <v>17803</v>
      </c>
      <c r="J1081">
        <v>0</v>
      </c>
      <c r="K1081">
        <v>0</v>
      </c>
      <c r="L1081">
        <v>0</v>
      </c>
      <c r="M1081">
        <v>0</v>
      </c>
      <c r="N1081">
        <v>9</v>
      </c>
      <c r="O1081">
        <v>17803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</row>
    <row r="1082" spans="1:34" x14ac:dyDescent="0.3">
      <c r="A1082" t="s">
        <v>714</v>
      </c>
      <c r="B1082" t="s">
        <v>262</v>
      </c>
      <c r="C1082" t="s">
        <v>4899</v>
      </c>
      <c r="D1082" t="s">
        <v>522</v>
      </c>
      <c r="E1082" t="s">
        <v>523</v>
      </c>
      <c r="F1082" t="s">
        <v>5726</v>
      </c>
      <c r="G1082">
        <v>254</v>
      </c>
      <c r="H1082" s="15">
        <v>70</v>
      </c>
      <c r="I1082">
        <v>17787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24</v>
      </c>
      <c r="W1082">
        <v>6099</v>
      </c>
      <c r="X1082">
        <v>46</v>
      </c>
      <c r="Y1082">
        <v>11689</v>
      </c>
      <c r="Z1082">
        <v>0</v>
      </c>
      <c r="AA1082">
        <v>0</v>
      </c>
      <c r="AB1082">
        <v>70</v>
      </c>
      <c r="AC1082">
        <v>17787.308000000001</v>
      </c>
      <c r="AD1082">
        <v>70</v>
      </c>
      <c r="AE1082">
        <v>17787.308000000001</v>
      </c>
      <c r="AF1082">
        <v>70</v>
      </c>
      <c r="AG1082">
        <v>17787.308000000001</v>
      </c>
      <c r="AH1082">
        <v>11688.8024</v>
      </c>
    </row>
    <row r="1083" spans="1:34" x14ac:dyDescent="0.3">
      <c r="A1083" t="s">
        <v>7551</v>
      </c>
      <c r="B1083" t="s">
        <v>120</v>
      </c>
      <c r="C1083" t="s">
        <v>4864</v>
      </c>
      <c r="D1083" t="s">
        <v>522</v>
      </c>
      <c r="E1083" t="s">
        <v>523</v>
      </c>
      <c r="F1083" t="s">
        <v>9628</v>
      </c>
      <c r="G1083">
        <v>3554</v>
      </c>
      <c r="H1083" s="15">
        <v>5</v>
      </c>
      <c r="I1083">
        <v>17772</v>
      </c>
      <c r="J1083">
        <v>0</v>
      </c>
      <c r="K1083">
        <v>0</v>
      </c>
      <c r="L1083">
        <v>0</v>
      </c>
      <c r="M1083">
        <v>0</v>
      </c>
      <c r="N1083">
        <v>5</v>
      </c>
      <c r="O1083">
        <v>17772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</row>
    <row r="1084" spans="1:34" x14ac:dyDescent="0.3">
      <c r="A1084" t="s">
        <v>2583</v>
      </c>
      <c r="B1084" t="s">
        <v>2572</v>
      </c>
      <c r="C1084" t="s">
        <v>4863</v>
      </c>
      <c r="D1084" t="s">
        <v>541</v>
      </c>
      <c r="E1084" t="s">
        <v>1600</v>
      </c>
      <c r="F1084" t="s">
        <v>5728</v>
      </c>
      <c r="G1084">
        <v>17753</v>
      </c>
      <c r="H1084" s="15">
        <v>1</v>
      </c>
      <c r="I1084">
        <v>17753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17753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</row>
    <row r="1085" spans="1:34" x14ac:dyDescent="0.3">
      <c r="A1085" t="s">
        <v>6122</v>
      </c>
      <c r="B1085" t="s">
        <v>1918</v>
      </c>
      <c r="C1085" t="s">
        <v>4976</v>
      </c>
      <c r="D1085" t="s">
        <v>522</v>
      </c>
      <c r="E1085" t="s">
        <v>1597</v>
      </c>
      <c r="F1085" t="s">
        <v>6123</v>
      </c>
      <c r="G1085">
        <v>3540</v>
      </c>
      <c r="H1085" s="15">
        <v>5</v>
      </c>
      <c r="I1085">
        <v>17700</v>
      </c>
      <c r="J1085">
        <v>0</v>
      </c>
      <c r="K1085">
        <v>0</v>
      </c>
      <c r="L1085">
        <v>0</v>
      </c>
      <c r="M1085">
        <v>0</v>
      </c>
      <c r="N1085">
        <v>3</v>
      </c>
      <c r="O1085">
        <v>10620</v>
      </c>
      <c r="P1085">
        <v>0</v>
      </c>
      <c r="Q1085">
        <v>0</v>
      </c>
      <c r="R1085">
        <v>2</v>
      </c>
      <c r="S1085">
        <v>7080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2</v>
      </c>
      <c r="AC1085">
        <v>7080.0820000000003</v>
      </c>
      <c r="AD1085">
        <v>0</v>
      </c>
      <c r="AE1085">
        <v>0</v>
      </c>
      <c r="AF1085">
        <v>0</v>
      </c>
      <c r="AG1085">
        <v>0</v>
      </c>
      <c r="AH1085">
        <v>0</v>
      </c>
    </row>
    <row r="1086" spans="1:34" x14ac:dyDescent="0.3">
      <c r="A1086" t="s">
        <v>2688</v>
      </c>
      <c r="B1086" t="s">
        <v>4884</v>
      </c>
      <c r="C1086" t="s">
        <v>4885</v>
      </c>
      <c r="D1086" t="s">
        <v>563</v>
      </c>
      <c r="E1086" t="s">
        <v>1600</v>
      </c>
      <c r="F1086" t="s">
        <v>5698</v>
      </c>
      <c r="G1086">
        <v>8848</v>
      </c>
      <c r="H1086" s="15">
        <v>2</v>
      </c>
      <c r="I1086">
        <v>17695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2</v>
      </c>
      <c r="W1086">
        <v>17695</v>
      </c>
      <c r="X1086">
        <v>0</v>
      </c>
      <c r="Y1086">
        <v>0</v>
      </c>
      <c r="Z1086">
        <v>0</v>
      </c>
      <c r="AA1086">
        <v>0</v>
      </c>
      <c r="AB1086">
        <v>2</v>
      </c>
      <c r="AC1086">
        <v>17695.017599999999</v>
      </c>
      <c r="AD1086">
        <v>2</v>
      </c>
      <c r="AE1086">
        <v>17695.017599999999</v>
      </c>
      <c r="AF1086">
        <v>2</v>
      </c>
      <c r="AG1086">
        <v>17695.017599999999</v>
      </c>
      <c r="AH1086">
        <v>0</v>
      </c>
    </row>
    <row r="1087" spans="1:34" x14ac:dyDescent="0.3">
      <c r="A1087" t="s">
        <v>10841</v>
      </c>
      <c r="B1087" t="s">
        <v>3236</v>
      </c>
      <c r="C1087" t="s">
        <v>5520</v>
      </c>
      <c r="D1087" t="s">
        <v>522</v>
      </c>
      <c r="E1087" t="s">
        <v>2032</v>
      </c>
      <c r="F1087" t="s">
        <v>10842</v>
      </c>
      <c r="G1087">
        <v>61</v>
      </c>
      <c r="H1087" s="15">
        <v>292</v>
      </c>
      <c r="I1087">
        <v>17687</v>
      </c>
      <c r="J1087">
        <v>292</v>
      </c>
      <c r="K1087">
        <v>17687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</row>
    <row r="1088" spans="1:34" x14ac:dyDescent="0.3">
      <c r="A1088" t="s">
        <v>1545</v>
      </c>
      <c r="B1088" t="s">
        <v>1542</v>
      </c>
      <c r="C1088" t="s">
        <v>5083</v>
      </c>
      <c r="D1088" t="s">
        <v>522</v>
      </c>
      <c r="E1088" t="s">
        <v>565</v>
      </c>
      <c r="F1088" t="s">
        <v>5851</v>
      </c>
      <c r="G1088">
        <v>383</v>
      </c>
      <c r="H1088" s="15">
        <v>46</v>
      </c>
      <c r="I1088">
        <v>17601</v>
      </c>
      <c r="J1088">
        <v>0</v>
      </c>
      <c r="K1088">
        <v>0</v>
      </c>
      <c r="L1088">
        <v>46</v>
      </c>
      <c r="M1088">
        <v>17601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</row>
    <row r="1089" spans="1:34" x14ac:dyDescent="0.3">
      <c r="A1089" t="s">
        <v>5856</v>
      </c>
      <c r="B1089" t="s">
        <v>1645</v>
      </c>
      <c r="C1089" t="s">
        <v>4905</v>
      </c>
      <c r="D1089" t="s">
        <v>522</v>
      </c>
      <c r="E1089" t="s">
        <v>1646</v>
      </c>
      <c r="F1089" t="s">
        <v>5693</v>
      </c>
      <c r="G1089">
        <v>95</v>
      </c>
      <c r="H1089" s="15">
        <v>184</v>
      </c>
      <c r="I1089">
        <v>17555</v>
      </c>
      <c r="J1089">
        <v>0</v>
      </c>
      <c r="K1089">
        <v>0</v>
      </c>
      <c r="L1089">
        <v>0</v>
      </c>
      <c r="M1089">
        <v>0</v>
      </c>
      <c r="N1089">
        <v>125</v>
      </c>
      <c r="O1089">
        <v>11926</v>
      </c>
      <c r="P1089">
        <v>59</v>
      </c>
      <c r="Q1089">
        <v>5629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</row>
    <row r="1090" spans="1:34" x14ac:dyDescent="0.3">
      <c r="A1090" t="s">
        <v>784</v>
      </c>
      <c r="B1090" t="s">
        <v>120</v>
      </c>
      <c r="C1090" t="s">
        <v>4864</v>
      </c>
      <c r="D1090" t="s">
        <v>522</v>
      </c>
      <c r="E1090" t="s">
        <v>523</v>
      </c>
      <c r="F1090" t="s">
        <v>3914</v>
      </c>
      <c r="G1090">
        <v>188</v>
      </c>
      <c r="H1090" s="15">
        <v>93</v>
      </c>
      <c r="I1090">
        <v>17484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93</v>
      </c>
      <c r="Y1090">
        <v>17484</v>
      </c>
      <c r="Z1090">
        <v>0</v>
      </c>
      <c r="AA1090">
        <v>0</v>
      </c>
      <c r="AB1090">
        <v>93</v>
      </c>
      <c r="AC1090">
        <v>17484.3069</v>
      </c>
      <c r="AD1090">
        <v>93</v>
      </c>
      <c r="AE1090">
        <v>17484.3069</v>
      </c>
      <c r="AF1090">
        <v>93</v>
      </c>
      <c r="AG1090">
        <v>17484.3069</v>
      </c>
      <c r="AH1090">
        <v>17484.3069</v>
      </c>
    </row>
    <row r="1091" spans="1:34" x14ac:dyDescent="0.3">
      <c r="A1091" t="s">
        <v>10256</v>
      </c>
      <c r="B1091" t="s">
        <v>1500</v>
      </c>
      <c r="C1091" t="s">
        <v>5480</v>
      </c>
      <c r="D1091" t="s">
        <v>522</v>
      </c>
      <c r="E1091" t="s">
        <v>1501</v>
      </c>
      <c r="F1091" t="s">
        <v>10257</v>
      </c>
      <c r="G1091">
        <v>4369</v>
      </c>
      <c r="H1091" s="15">
        <v>4</v>
      </c>
      <c r="I1091">
        <v>17474</v>
      </c>
      <c r="J1091">
        <v>0</v>
      </c>
      <c r="K1091">
        <v>0</v>
      </c>
      <c r="L1091">
        <v>0</v>
      </c>
      <c r="M1091">
        <v>0</v>
      </c>
      <c r="N1091">
        <v>4</v>
      </c>
      <c r="O1091">
        <v>17474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</row>
    <row r="1092" spans="1:34" x14ac:dyDescent="0.3">
      <c r="A1092" t="s">
        <v>1615</v>
      </c>
      <c r="B1092" t="s">
        <v>1612</v>
      </c>
      <c r="C1092" t="s">
        <v>4937</v>
      </c>
      <c r="D1092" t="s">
        <v>522</v>
      </c>
      <c r="E1092" t="s">
        <v>1613</v>
      </c>
      <c r="F1092" t="s">
        <v>5347</v>
      </c>
      <c r="G1092">
        <v>3489</v>
      </c>
      <c r="H1092" s="15">
        <v>5</v>
      </c>
      <c r="I1092">
        <v>17446</v>
      </c>
      <c r="J1092">
        <v>0</v>
      </c>
      <c r="K1092">
        <v>0</v>
      </c>
      <c r="L1092">
        <v>0</v>
      </c>
      <c r="M1092">
        <v>0</v>
      </c>
      <c r="N1092">
        <v>5</v>
      </c>
      <c r="O1092">
        <v>17446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</row>
    <row r="1093" spans="1:34" x14ac:dyDescent="0.3">
      <c r="A1093" t="s">
        <v>3112</v>
      </c>
      <c r="B1093" t="s">
        <v>2780</v>
      </c>
      <c r="C1093" t="s">
        <v>4875</v>
      </c>
      <c r="D1093" t="s">
        <v>522</v>
      </c>
      <c r="E1093" t="s">
        <v>1597</v>
      </c>
      <c r="F1093" t="s">
        <v>5016</v>
      </c>
      <c r="G1093">
        <v>5804</v>
      </c>
      <c r="H1093" s="15">
        <v>3</v>
      </c>
      <c r="I1093">
        <v>17413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3</v>
      </c>
      <c r="Q1093">
        <v>17413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</row>
    <row r="1094" spans="1:34" x14ac:dyDescent="0.3">
      <c r="A1094" t="s">
        <v>11559</v>
      </c>
      <c r="B1094" t="s">
        <v>2368</v>
      </c>
      <c r="C1094" t="s">
        <v>4951</v>
      </c>
      <c r="D1094" t="s">
        <v>563</v>
      </c>
      <c r="E1094" t="s">
        <v>2369</v>
      </c>
      <c r="F1094" t="s">
        <v>11560</v>
      </c>
      <c r="G1094">
        <v>17393</v>
      </c>
      <c r="H1094" s="15">
        <v>1</v>
      </c>
      <c r="I1094">
        <v>17393</v>
      </c>
      <c r="J1094">
        <v>1</v>
      </c>
      <c r="K1094">
        <v>17393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</row>
    <row r="1095" spans="1:34" x14ac:dyDescent="0.3">
      <c r="A1095" t="s">
        <v>2789</v>
      </c>
      <c r="B1095" t="s">
        <v>2785</v>
      </c>
      <c r="C1095" t="s">
        <v>5191</v>
      </c>
      <c r="D1095" t="s">
        <v>522</v>
      </c>
      <c r="E1095" t="s">
        <v>523</v>
      </c>
      <c r="F1095" t="s">
        <v>5192</v>
      </c>
      <c r="G1095">
        <v>259</v>
      </c>
      <c r="H1095" s="15">
        <v>67</v>
      </c>
      <c r="I1095">
        <v>17347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20</v>
      </c>
      <c r="S1095">
        <v>5178</v>
      </c>
      <c r="T1095">
        <v>47</v>
      </c>
      <c r="U1095">
        <v>12169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67</v>
      </c>
      <c r="AC1095">
        <v>17346.9499</v>
      </c>
      <c r="AD1095">
        <v>47</v>
      </c>
      <c r="AE1095">
        <v>12168.7559</v>
      </c>
      <c r="AF1095">
        <v>0</v>
      </c>
      <c r="AG1095">
        <v>0</v>
      </c>
      <c r="AH1095">
        <v>0</v>
      </c>
    </row>
    <row r="1096" spans="1:34" x14ac:dyDescent="0.3">
      <c r="A1096" t="s">
        <v>3739</v>
      </c>
      <c r="B1096" t="s">
        <v>120</v>
      </c>
      <c r="C1096" t="s">
        <v>4864</v>
      </c>
      <c r="D1096" t="s">
        <v>522</v>
      </c>
      <c r="E1096" t="s">
        <v>523</v>
      </c>
      <c r="F1096" t="s">
        <v>3741</v>
      </c>
      <c r="G1096">
        <v>1733</v>
      </c>
      <c r="H1096" s="15">
        <v>10</v>
      </c>
      <c r="I1096">
        <v>17335</v>
      </c>
      <c r="J1096">
        <v>0</v>
      </c>
      <c r="K1096">
        <v>0</v>
      </c>
      <c r="L1096">
        <v>10</v>
      </c>
      <c r="M1096">
        <v>17335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</row>
    <row r="1097" spans="1:34" x14ac:dyDescent="0.3">
      <c r="A1097" t="s">
        <v>10850</v>
      </c>
      <c r="B1097" t="s">
        <v>4884</v>
      </c>
      <c r="C1097" t="s">
        <v>4885</v>
      </c>
      <c r="D1097" t="s">
        <v>541</v>
      </c>
      <c r="E1097" t="s">
        <v>1600</v>
      </c>
      <c r="F1097" t="s">
        <v>10851</v>
      </c>
      <c r="G1097">
        <v>5772</v>
      </c>
      <c r="H1097" s="15">
        <v>3</v>
      </c>
      <c r="I1097">
        <v>17315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3</v>
      </c>
      <c r="Q1097">
        <v>17315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</row>
    <row r="1098" spans="1:34" x14ac:dyDescent="0.3">
      <c r="A1098" t="s">
        <v>2570</v>
      </c>
      <c r="B1098" t="s">
        <v>2210</v>
      </c>
      <c r="C1098" t="s">
        <v>4855</v>
      </c>
      <c r="D1098" t="s">
        <v>522</v>
      </c>
      <c r="E1098" t="s">
        <v>2211</v>
      </c>
      <c r="F1098" t="s">
        <v>5734</v>
      </c>
      <c r="G1098">
        <v>576</v>
      </c>
      <c r="H1098" s="15">
        <v>30</v>
      </c>
      <c r="I1098">
        <v>17294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15</v>
      </c>
      <c r="S1098">
        <v>8647</v>
      </c>
      <c r="T1098">
        <v>15</v>
      </c>
      <c r="U1098">
        <v>8647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30</v>
      </c>
      <c r="AC1098">
        <v>17293.871999999999</v>
      </c>
      <c r="AD1098">
        <v>15</v>
      </c>
      <c r="AE1098">
        <v>8646.9359999999997</v>
      </c>
      <c r="AF1098">
        <v>0</v>
      </c>
      <c r="AG1098">
        <v>0</v>
      </c>
      <c r="AH1098">
        <v>0</v>
      </c>
    </row>
    <row r="1099" spans="1:34" x14ac:dyDescent="0.3">
      <c r="A1099" t="s">
        <v>2819</v>
      </c>
      <c r="B1099" t="s">
        <v>2780</v>
      </c>
      <c r="C1099" t="s">
        <v>4875</v>
      </c>
      <c r="D1099" t="s">
        <v>522</v>
      </c>
      <c r="E1099" t="s">
        <v>1597</v>
      </c>
      <c r="F1099" t="s">
        <v>5425</v>
      </c>
      <c r="G1099">
        <v>1016</v>
      </c>
      <c r="H1099" s="15">
        <v>17</v>
      </c>
      <c r="I1099">
        <v>17272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17</v>
      </c>
      <c r="W1099">
        <v>17272</v>
      </c>
      <c r="X1099">
        <v>0</v>
      </c>
      <c r="Y1099">
        <v>0</v>
      </c>
      <c r="Z1099">
        <v>0</v>
      </c>
      <c r="AA1099">
        <v>0</v>
      </c>
      <c r="AB1099">
        <v>17</v>
      </c>
      <c r="AC1099">
        <v>17271.889500000001</v>
      </c>
      <c r="AD1099">
        <v>17</v>
      </c>
      <c r="AE1099">
        <v>17271.889500000001</v>
      </c>
      <c r="AF1099">
        <v>17</v>
      </c>
      <c r="AG1099">
        <v>17271.889500000001</v>
      </c>
      <c r="AH1099">
        <v>0</v>
      </c>
    </row>
    <row r="1100" spans="1:34" x14ac:dyDescent="0.3">
      <c r="A1100" t="s">
        <v>6060</v>
      </c>
      <c r="B1100" t="s">
        <v>1487</v>
      </c>
      <c r="C1100" t="s">
        <v>5137</v>
      </c>
      <c r="D1100" t="s">
        <v>522</v>
      </c>
      <c r="E1100" t="s">
        <v>565</v>
      </c>
      <c r="F1100" t="s">
        <v>6061</v>
      </c>
      <c r="G1100">
        <v>278</v>
      </c>
      <c r="H1100" s="15">
        <v>62</v>
      </c>
      <c r="I1100">
        <v>17261</v>
      </c>
      <c r="J1100">
        <v>0</v>
      </c>
      <c r="K1100">
        <v>0</v>
      </c>
      <c r="L1100">
        <v>60</v>
      </c>
      <c r="M1100">
        <v>16704</v>
      </c>
      <c r="N1100">
        <v>0</v>
      </c>
      <c r="O1100">
        <v>0</v>
      </c>
      <c r="P1100">
        <v>2</v>
      </c>
      <c r="Q1100">
        <v>557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</row>
    <row r="1101" spans="1:34" x14ac:dyDescent="0.3">
      <c r="A1101" t="s">
        <v>10258</v>
      </c>
      <c r="B1101" t="s">
        <v>2210</v>
      </c>
      <c r="C1101" t="s">
        <v>4855</v>
      </c>
      <c r="D1101" t="s">
        <v>563</v>
      </c>
      <c r="E1101" t="s">
        <v>2211</v>
      </c>
      <c r="F1101" t="s">
        <v>10259</v>
      </c>
      <c r="G1101">
        <v>17248</v>
      </c>
      <c r="H1101" s="15">
        <v>1</v>
      </c>
      <c r="I1101">
        <v>17248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17248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</row>
    <row r="1102" spans="1:34" x14ac:dyDescent="0.3">
      <c r="A1102" t="s">
        <v>9639</v>
      </c>
      <c r="B1102" t="s">
        <v>1687</v>
      </c>
      <c r="C1102" t="s">
        <v>4860</v>
      </c>
      <c r="D1102" t="s">
        <v>522</v>
      </c>
      <c r="E1102" t="s">
        <v>1657</v>
      </c>
      <c r="F1102" t="s">
        <v>9640</v>
      </c>
      <c r="G1102">
        <v>3447</v>
      </c>
      <c r="H1102" s="15">
        <v>5</v>
      </c>
      <c r="I1102">
        <v>17236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5</v>
      </c>
      <c r="U1102">
        <v>17236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5</v>
      </c>
      <c r="AC1102">
        <v>17236.186000000002</v>
      </c>
      <c r="AD1102">
        <v>5</v>
      </c>
      <c r="AE1102">
        <v>17236.186000000002</v>
      </c>
      <c r="AF1102">
        <v>0</v>
      </c>
      <c r="AG1102">
        <v>0</v>
      </c>
      <c r="AH1102">
        <v>0</v>
      </c>
    </row>
    <row r="1103" spans="1:34" x14ac:dyDescent="0.3">
      <c r="A1103" t="s">
        <v>10854</v>
      </c>
      <c r="B1103" t="s">
        <v>1740</v>
      </c>
      <c r="C1103" t="s">
        <v>5187</v>
      </c>
      <c r="D1103" t="s">
        <v>522</v>
      </c>
      <c r="E1103" t="s">
        <v>1668</v>
      </c>
      <c r="F1103" t="s">
        <v>10855</v>
      </c>
      <c r="G1103">
        <v>1910</v>
      </c>
      <c r="H1103" s="15">
        <v>9</v>
      </c>
      <c r="I1103">
        <v>17194</v>
      </c>
      <c r="J1103">
        <v>9</v>
      </c>
      <c r="K1103">
        <v>17194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</row>
    <row r="1104" spans="1:34" x14ac:dyDescent="0.3">
      <c r="A1104" t="s">
        <v>2665</v>
      </c>
      <c r="B1104" t="s">
        <v>4884</v>
      </c>
      <c r="C1104" t="s">
        <v>4885</v>
      </c>
      <c r="D1104" t="s">
        <v>541</v>
      </c>
      <c r="E1104" t="s">
        <v>1600</v>
      </c>
      <c r="F1104" t="s">
        <v>5709</v>
      </c>
      <c r="G1104">
        <v>2140</v>
      </c>
      <c r="H1104" s="15">
        <v>8</v>
      </c>
      <c r="I1104">
        <v>17116</v>
      </c>
      <c r="J1104">
        <v>5</v>
      </c>
      <c r="K1104">
        <v>10698</v>
      </c>
      <c r="L1104">
        <v>3</v>
      </c>
      <c r="M1104">
        <v>6419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</row>
    <row r="1105" spans="1:34" x14ac:dyDescent="0.3">
      <c r="A1105" t="s">
        <v>2788</v>
      </c>
      <c r="B1105" t="s">
        <v>2785</v>
      </c>
      <c r="C1105" t="s">
        <v>5191</v>
      </c>
      <c r="D1105" t="s">
        <v>522</v>
      </c>
      <c r="E1105" t="s">
        <v>523</v>
      </c>
      <c r="F1105" t="s">
        <v>5625</v>
      </c>
      <c r="G1105">
        <v>225</v>
      </c>
      <c r="H1105" s="15">
        <v>76</v>
      </c>
      <c r="I1105">
        <v>17076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76</v>
      </c>
      <c r="S1105">
        <v>17076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76</v>
      </c>
      <c r="AC1105">
        <v>17075.999199999998</v>
      </c>
      <c r="AD1105">
        <v>0</v>
      </c>
      <c r="AE1105">
        <v>0</v>
      </c>
      <c r="AF1105">
        <v>0</v>
      </c>
      <c r="AG1105">
        <v>0</v>
      </c>
      <c r="AH1105">
        <v>0</v>
      </c>
    </row>
    <row r="1106" spans="1:34" x14ac:dyDescent="0.3">
      <c r="A1106" t="s">
        <v>3021</v>
      </c>
      <c r="B1106" t="s">
        <v>1918</v>
      </c>
      <c r="C1106" t="s">
        <v>4976</v>
      </c>
      <c r="D1106" t="s">
        <v>522</v>
      </c>
      <c r="E1106" t="s">
        <v>1597</v>
      </c>
      <c r="F1106" t="s">
        <v>5274</v>
      </c>
      <c r="G1106">
        <v>1698</v>
      </c>
      <c r="H1106" s="15">
        <v>10</v>
      </c>
      <c r="I1106">
        <v>16978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10</v>
      </c>
      <c r="W1106">
        <v>16978</v>
      </c>
      <c r="X1106">
        <v>0</v>
      </c>
      <c r="Y1106">
        <v>0</v>
      </c>
      <c r="Z1106">
        <v>0</v>
      </c>
      <c r="AA1106">
        <v>0</v>
      </c>
      <c r="AB1106">
        <v>10</v>
      </c>
      <c r="AC1106">
        <v>16977.960999999999</v>
      </c>
      <c r="AD1106">
        <v>10</v>
      </c>
      <c r="AE1106">
        <v>16977.960999999999</v>
      </c>
      <c r="AF1106">
        <v>10</v>
      </c>
      <c r="AG1106">
        <v>16977.960999999999</v>
      </c>
      <c r="AH1106">
        <v>0</v>
      </c>
    </row>
    <row r="1107" spans="1:34" x14ac:dyDescent="0.3">
      <c r="A1107" t="s">
        <v>5458</v>
      </c>
      <c r="B1107" t="s">
        <v>1687</v>
      </c>
      <c r="C1107" t="s">
        <v>4860</v>
      </c>
      <c r="D1107" t="s">
        <v>522</v>
      </c>
      <c r="E1107" t="s">
        <v>1657</v>
      </c>
      <c r="F1107" t="s">
        <v>5428</v>
      </c>
      <c r="G1107">
        <v>43</v>
      </c>
      <c r="H1107" s="15">
        <v>396</v>
      </c>
      <c r="I1107">
        <v>16961</v>
      </c>
      <c r="J1107">
        <v>0</v>
      </c>
      <c r="K1107">
        <v>0</v>
      </c>
      <c r="L1107">
        <v>0</v>
      </c>
      <c r="M1107">
        <v>0</v>
      </c>
      <c r="N1107">
        <v>200</v>
      </c>
      <c r="O1107">
        <v>8566</v>
      </c>
      <c r="P1107">
        <v>196</v>
      </c>
      <c r="Q1107">
        <v>8395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</row>
    <row r="1108" spans="1:34" x14ac:dyDescent="0.3">
      <c r="A1108" t="s">
        <v>1595</v>
      </c>
      <c r="B1108" t="s">
        <v>1596</v>
      </c>
      <c r="C1108" t="s">
        <v>4945</v>
      </c>
      <c r="D1108" t="s">
        <v>522</v>
      </c>
      <c r="E1108" t="s">
        <v>1597</v>
      </c>
      <c r="F1108" t="s">
        <v>5738</v>
      </c>
      <c r="G1108">
        <v>2819</v>
      </c>
      <c r="H1108" s="15">
        <v>6</v>
      </c>
      <c r="I1108">
        <v>16915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6</v>
      </c>
      <c r="Y1108">
        <v>16915</v>
      </c>
      <c r="Z1108">
        <v>0</v>
      </c>
      <c r="AA1108">
        <v>0</v>
      </c>
      <c r="AB1108">
        <v>6</v>
      </c>
      <c r="AC1108">
        <v>16915.013999999999</v>
      </c>
      <c r="AD1108">
        <v>6</v>
      </c>
      <c r="AE1108">
        <v>16915.013999999999</v>
      </c>
      <c r="AF1108">
        <v>6</v>
      </c>
      <c r="AG1108">
        <v>16915.013999999999</v>
      </c>
      <c r="AH1108">
        <v>16915.013999999999</v>
      </c>
    </row>
    <row r="1109" spans="1:34" x14ac:dyDescent="0.3">
      <c r="A1109" t="s">
        <v>10232</v>
      </c>
      <c r="B1109" t="s">
        <v>2780</v>
      </c>
      <c r="C1109" t="s">
        <v>4875</v>
      </c>
      <c r="D1109" t="s">
        <v>522</v>
      </c>
      <c r="E1109" t="s">
        <v>1597</v>
      </c>
      <c r="F1109" t="s">
        <v>5366</v>
      </c>
      <c r="G1109">
        <v>8438</v>
      </c>
      <c r="H1109" s="15">
        <v>2</v>
      </c>
      <c r="I1109">
        <v>16876</v>
      </c>
      <c r="J1109">
        <v>0</v>
      </c>
      <c r="K1109">
        <v>0</v>
      </c>
      <c r="L1109">
        <v>2</v>
      </c>
      <c r="M1109">
        <v>16876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</row>
    <row r="1110" spans="1:34" x14ac:dyDescent="0.3">
      <c r="A1110" t="s">
        <v>2625</v>
      </c>
      <c r="B1110" t="s">
        <v>2600</v>
      </c>
      <c r="C1110" t="s">
        <v>5110</v>
      </c>
      <c r="D1110" t="s">
        <v>522</v>
      </c>
      <c r="E1110" t="s">
        <v>565</v>
      </c>
      <c r="F1110" t="s">
        <v>5739</v>
      </c>
      <c r="G1110">
        <v>4216</v>
      </c>
      <c r="H1110" s="15">
        <v>4</v>
      </c>
      <c r="I1110">
        <v>16864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4</v>
      </c>
      <c r="W1110">
        <v>16864</v>
      </c>
      <c r="X1110">
        <v>0</v>
      </c>
      <c r="Y1110">
        <v>0</v>
      </c>
      <c r="Z1110">
        <v>0</v>
      </c>
      <c r="AA1110">
        <v>0</v>
      </c>
      <c r="AB1110">
        <v>4</v>
      </c>
      <c r="AC1110">
        <v>16864.328000000001</v>
      </c>
      <c r="AD1110">
        <v>4</v>
      </c>
      <c r="AE1110">
        <v>16864.328000000001</v>
      </c>
      <c r="AF1110">
        <v>4</v>
      </c>
      <c r="AG1110">
        <v>16864.328000000001</v>
      </c>
      <c r="AH1110">
        <v>0</v>
      </c>
    </row>
    <row r="1111" spans="1:34" x14ac:dyDescent="0.3">
      <c r="A1111" t="s">
        <v>5260</v>
      </c>
      <c r="B1111" t="s">
        <v>2210</v>
      </c>
      <c r="C1111" t="s">
        <v>4855</v>
      </c>
      <c r="D1111" t="s">
        <v>522</v>
      </c>
      <c r="E1111" t="s">
        <v>2211</v>
      </c>
      <c r="F1111" t="s">
        <v>11561</v>
      </c>
      <c r="G1111">
        <v>16847</v>
      </c>
      <c r="H1111" s="15">
        <v>1</v>
      </c>
      <c r="I1111">
        <v>16847</v>
      </c>
      <c r="J1111">
        <v>0</v>
      </c>
      <c r="K1111">
        <v>0</v>
      </c>
      <c r="L1111">
        <v>1</v>
      </c>
      <c r="M1111">
        <v>16847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</row>
    <row r="1112" spans="1:34" x14ac:dyDescent="0.3">
      <c r="A1112" t="s">
        <v>5768</v>
      </c>
      <c r="B1112" t="s">
        <v>2298</v>
      </c>
      <c r="C1112" t="s">
        <v>4934</v>
      </c>
      <c r="D1112" t="s">
        <v>522</v>
      </c>
      <c r="E1112" t="s">
        <v>2032</v>
      </c>
      <c r="F1112" t="s">
        <v>5769</v>
      </c>
      <c r="G1112">
        <v>2800</v>
      </c>
      <c r="H1112" s="15">
        <v>6</v>
      </c>
      <c r="I1112">
        <v>16800</v>
      </c>
      <c r="J1112">
        <v>2</v>
      </c>
      <c r="K1112">
        <v>5600</v>
      </c>
      <c r="L1112">
        <v>2</v>
      </c>
      <c r="M1112">
        <v>5600</v>
      </c>
      <c r="N1112">
        <v>2</v>
      </c>
      <c r="O1112">
        <v>5600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</row>
    <row r="1113" spans="1:34" x14ac:dyDescent="0.3">
      <c r="A1113" t="s">
        <v>869</v>
      </c>
      <c r="B1113" t="s">
        <v>120</v>
      </c>
      <c r="C1113" t="s">
        <v>4864</v>
      </c>
      <c r="D1113" t="s">
        <v>522</v>
      </c>
      <c r="E1113" t="s">
        <v>523</v>
      </c>
      <c r="F1113" t="s">
        <v>3616</v>
      </c>
      <c r="G1113">
        <v>1679</v>
      </c>
      <c r="H1113" s="15">
        <v>10</v>
      </c>
      <c r="I1113">
        <v>16789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10</v>
      </c>
      <c r="S1113">
        <v>16789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10</v>
      </c>
      <c r="AC1113">
        <v>16789.373</v>
      </c>
      <c r="AD1113">
        <v>0</v>
      </c>
      <c r="AE1113">
        <v>0</v>
      </c>
      <c r="AF1113">
        <v>0</v>
      </c>
      <c r="AG1113">
        <v>0</v>
      </c>
      <c r="AH1113">
        <v>0</v>
      </c>
    </row>
    <row r="1114" spans="1:34" x14ac:dyDescent="0.3">
      <c r="A1114" t="s">
        <v>1678</v>
      </c>
      <c r="B1114" t="s">
        <v>1649</v>
      </c>
      <c r="C1114" t="s">
        <v>4865</v>
      </c>
      <c r="D1114" t="s">
        <v>522</v>
      </c>
      <c r="E1114" t="s">
        <v>1646</v>
      </c>
      <c r="F1114" t="s">
        <v>5620</v>
      </c>
      <c r="G1114">
        <v>30</v>
      </c>
      <c r="H1114" s="15">
        <v>558</v>
      </c>
      <c r="I1114">
        <v>16763</v>
      </c>
      <c r="J1114">
        <v>0</v>
      </c>
      <c r="K1114">
        <v>0</v>
      </c>
      <c r="L1114">
        <v>63</v>
      </c>
      <c r="M1114">
        <v>1893</v>
      </c>
      <c r="N1114">
        <v>0</v>
      </c>
      <c r="O1114">
        <v>0</v>
      </c>
      <c r="P1114">
        <v>0</v>
      </c>
      <c r="Q1114">
        <v>0</v>
      </c>
      <c r="R1114">
        <v>495</v>
      </c>
      <c r="S1114">
        <v>14870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495</v>
      </c>
      <c r="AC1114">
        <v>14870.097</v>
      </c>
      <c r="AD1114">
        <v>0</v>
      </c>
      <c r="AE1114">
        <v>0</v>
      </c>
      <c r="AF1114">
        <v>0</v>
      </c>
      <c r="AG1114">
        <v>0</v>
      </c>
      <c r="AH1114">
        <v>0</v>
      </c>
    </row>
    <row r="1115" spans="1:34" x14ac:dyDescent="0.3">
      <c r="A1115" t="s">
        <v>10857</v>
      </c>
      <c r="B1115" t="s">
        <v>4884</v>
      </c>
      <c r="C1115" t="s">
        <v>4885</v>
      </c>
      <c r="D1115" t="s">
        <v>541</v>
      </c>
      <c r="E1115" t="s">
        <v>1600</v>
      </c>
      <c r="F1115" t="s">
        <v>10858</v>
      </c>
      <c r="G1115">
        <v>16753</v>
      </c>
      <c r="H1115" s="15">
        <v>1</v>
      </c>
      <c r="I1115">
        <v>16753</v>
      </c>
      <c r="J1115">
        <v>1</v>
      </c>
      <c r="K1115">
        <v>16753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</row>
    <row r="1116" spans="1:34" x14ac:dyDescent="0.3">
      <c r="A1116" t="s">
        <v>11562</v>
      </c>
      <c r="B1116" t="s">
        <v>2780</v>
      </c>
      <c r="C1116" t="s">
        <v>4875</v>
      </c>
      <c r="D1116" t="s">
        <v>522</v>
      </c>
      <c r="E1116" t="s">
        <v>1597</v>
      </c>
      <c r="F1116" t="s">
        <v>11563</v>
      </c>
      <c r="G1116">
        <v>2090</v>
      </c>
      <c r="H1116" s="15">
        <v>8</v>
      </c>
      <c r="I1116">
        <v>16717</v>
      </c>
      <c r="J1116">
        <v>8</v>
      </c>
      <c r="K1116">
        <v>16717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</row>
    <row r="1117" spans="1:34" x14ac:dyDescent="0.3">
      <c r="A1117" t="s">
        <v>161</v>
      </c>
      <c r="B1117" t="s">
        <v>120</v>
      </c>
      <c r="C1117" t="s">
        <v>4864</v>
      </c>
      <c r="D1117" t="s">
        <v>522</v>
      </c>
      <c r="E1117" t="s">
        <v>523</v>
      </c>
      <c r="F1117" t="s">
        <v>3493</v>
      </c>
      <c r="G1117">
        <v>95</v>
      </c>
      <c r="H1117" s="15">
        <v>175</v>
      </c>
      <c r="I1117">
        <v>16702</v>
      </c>
      <c r="J1117">
        <v>0</v>
      </c>
      <c r="K1117">
        <v>0</v>
      </c>
      <c r="L1117">
        <v>0</v>
      </c>
      <c r="M1117">
        <v>0</v>
      </c>
      <c r="N1117">
        <v>175</v>
      </c>
      <c r="O1117">
        <v>16702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</row>
    <row r="1118" spans="1:34" x14ac:dyDescent="0.3">
      <c r="A1118" t="s">
        <v>2198</v>
      </c>
      <c r="B1118" t="s">
        <v>1656</v>
      </c>
      <c r="C1118" t="s">
        <v>4910</v>
      </c>
      <c r="D1118" t="s">
        <v>563</v>
      </c>
      <c r="E1118" t="s">
        <v>1657</v>
      </c>
      <c r="F1118" t="s">
        <v>5314</v>
      </c>
      <c r="G1118">
        <v>2381</v>
      </c>
      <c r="H1118" s="15">
        <v>7</v>
      </c>
      <c r="I1118">
        <v>16670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7</v>
      </c>
      <c r="Y1118">
        <v>16670</v>
      </c>
      <c r="Z1118">
        <v>0</v>
      </c>
      <c r="AA1118">
        <v>0</v>
      </c>
      <c r="AB1118">
        <v>7</v>
      </c>
      <c r="AC1118">
        <v>16669.7209</v>
      </c>
      <c r="AD1118">
        <v>7</v>
      </c>
      <c r="AE1118">
        <v>16669.7209</v>
      </c>
      <c r="AF1118">
        <v>7</v>
      </c>
      <c r="AG1118">
        <v>16669.7209</v>
      </c>
      <c r="AH1118">
        <v>16669.7209</v>
      </c>
    </row>
    <row r="1119" spans="1:34" x14ac:dyDescent="0.3">
      <c r="A1119" t="s">
        <v>11564</v>
      </c>
      <c r="B1119" t="s">
        <v>10066</v>
      </c>
      <c r="C1119" t="s">
        <v>10067</v>
      </c>
      <c r="D1119" t="s">
        <v>541</v>
      </c>
      <c r="E1119" t="s">
        <v>1597</v>
      </c>
      <c r="F1119" t="s">
        <v>11565</v>
      </c>
      <c r="G1119">
        <v>16612</v>
      </c>
      <c r="H1119" s="15">
        <v>1</v>
      </c>
      <c r="I1119">
        <v>16612</v>
      </c>
      <c r="J1119">
        <v>1</v>
      </c>
      <c r="K1119">
        <v>16612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</row>
    <row r="1120" spans="1:34" x14ac:dyDescent="0.3">
      <c r="A1120" t="s">
        <v>3214</v>
      </c>
      <c r="B1120" t="s">
        <v>2310</v>
      </c>
      <c r="C1120" t="s">
        <v>4968</v>
      </c>
      <c r="D1120" t="s">
        <v>522</v>
      </c>
      <c r="E1120" t="s">
        <v>1501</v>
      </c>
      <c r="F1120" t="s">
        <v>5746</v>
      </c>
      <c r="G1120">
        <v>2372</v>
      </c>
      <c r="H1120" s="15">
        <v>7</v>
      </c>
      <c r="I1120">
        <v>16603</v>
      </c>
      <c r="J1120">
        <v>0</v>
      </c>
      <c r="K1120">
        <v>0</v>
      </c>
      <c r="L1120">
        <v>0</v>
      </c>
      <c r="M1120">
        <v>0</v>
      </c>
      <c r="N1120">
        <v>2</v>
      </c>
      <c r="O1120">
        <v>4744</v>
      </c>
      <c r="P1120">
        <v>2</v>
      </c>
      <c r="Q1120">
        <v>4744</v>
      </c>
      <c r="R1120">
        <v>3</v>
      </c>
      <c r="S1120">
        <v>7116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3</v>
      </c>
      <c r="AC1120">
        <v>7115.6481000000003</v>
      </c>
      <c r="AD1120">
        <v>0</v>
      </c>
      <c r="AE1120">
        <v>0</v>
      </c>
      <c r="AF1120">
        <v>0</v>
      </c>
      <c r="AG1120">
        <v>0</v>
      </c>
      <c r="AH1120">
        <v>0</v>
      </c>
    </row>
    <row r="1121" spans="1:34" x14ac:dyDescent="0.3">
      <c r="A1121" t="s">
        <v>2723</v>
      </c>
      <c r="B1121" t="s">
        <v>4884</v>
      </c>
      <c r="C1121" t="s">
        <v>4885</v>
      </c>
      <c r="D1121" t="s">
        <v>563</v>
      </c>
      <c r="E1121" t="s">
        <v>1600</v>
      </c>
      <c r="F1121" t="s">
        <v>5580</v>
      </c>
      <c r="G1121">
        <v>829</v>
      </c>
      <c r="H1121" s="15">
        <v>20</v>
      </c>
      <c r="I1121">
        <v>16572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20</v>
      </c>
      <c r="Y1121">
        <v>16572</v>
      </c>
      <c r="Z1121">
        <v>0</v>
      </c>
      <c r="AA1121">
        <v>0</v>
      </c>
      <c r="AB1121">
        <v>20</v>
      </c>
      <c r="AC1121">
        <v>16572.034</v>
      </c>
      <c r="AD1121">
        <v>20</v>
      </c>
      <c r="AE1121">
        <v>16572.034</v>
      </c>
      <c r="AF1121">
        <v>20</v>
      </c>
      <c r="AG1121">
        <v>16572.034</v>
      </c>
      <c r="AH1121">
        <v>16572.034</v>
      </c>
    </row>
    <row r="1122" spans="1:34" x14ac:dyDescent="0.3">
      <c r="A1122" t="s">
        <v>6148</v>
      </c>
      <c r="B1122" t="s">
        <v>360</v>
      </c>
      <c r="C1122" t="s">
        <v>5157</v>
      </c>
      <c r="D1122" t="s">
        <v>522</v>
      </c>
      <c r="E1122" t="s">
        <v>565</v>
      </c>
      <c r="F1122" t="s">
        <v>421</v>
      </c>
      <c r="G1122">
        <v>376</v>
      </c>
      <c r="H1122" s="15">
        <v>44</v>
      </c>
      <c r="I1122">
        <v>16534</v>
      </c>
      <c r="J1122">
        <v>0</v>
      </c>
      <c r="K1122">
        <v>0</v>
      </c>
      <c r="L1122">
        <v>40</v>
      </c>
      <c r="M1122">
        <v>15031</v>
      </c>
      <c r="N1122">
        <v>0</v>
      </c>
      <c r="O1122">
        <v>0</v>
      </c>
      <c r="P1122">
        <v>4</v>
      </c>
      <c r="Q1122">
        <v>1503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</row>
    <row r="1123" spans="1:34" x14ac:dyDescent="0.3">
      <c r="A1123" t="s">
        <v>11566</v>
      </c>
      <c r="B1123" t="s">
        <v>10066</v>
      </c>
      <c r="C1123" t="s">
        <v>10067</v>
      </c>
      <c r="D1123" t="s">
        <v>541</v>
      </c>
      <c r="E1123" t="s">
        <v>1597</v>
      </c>
      <c r="F1123" t="s">
        <v>11567</v>
      </c>
      <c r="G1123">
        <v>1030</v>
      </c>
      <c r="H1123" s="15">
        <v>16</v>
      </c>
      <c r="I1123">
        <v>16483</v>
      </c>
      <c r="J1123">
        <v>16</v>
      </c>
      <c r="K1123">
        <v>16483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</row>
    <row r="1124" spans="1:34" x14ac:dyDescent="0.3">
      <c r="A1124" t="s">
        <v>1915</v>
      </c>
      <c r="B1124" t="s">
        <v>1656</v>
      </c>
      <c r="C1124" t="s">
        <v>4910</v>
      </c>
      <c r="D1124" t="s">
        <v>522</v>
      </c>
      <c r="E1124" t="s">
        <v>1657</v>
      </c>
      <c r="F1124" t="s">
        <v>6042</v>
      </c>
      <c r="G1124">
        <v>824</v>
      </c>
      <c r="H1124" s="15">
        <v>20</v>
      </c>
      <c r="I1124">
        <v>16475</v>
      </c>
      <c r="J1124">
        <v>0</v>
      </c>
      <c r="K1124">
        <v>0</v>
      </c>
      <c r="L1124">
        <v>0</v>
      </c>
      <c r="M1124">
        <v>0</v>
      </c>
      <c r="N1124">
        <v>10</v>
      </c>
      <c r="O1124">
        <v>8238</v>
      </c>
      <c r="P1124">
        <v>0</v>
      </c>
      <c r="Q1124">
        <v>0</v>
      </c>
      <c r="R1124">
        <v>0</v>
      </c>
      <c r="S1124">
        <v>0</v>
      </c>
      <c r="T1124">
        <v>10</v>
      </c>
      <c r="U1124">
        <v>8238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10</v>
      </c>
      <c r="AC1124">
        <v>8237.5439999999999</v>
      </c>
      <c r="AD1124">
        <v>10</v>
      </c>
      <c r="AE1124">
        <v>8237.5439999999999</v>
      </c>
      <c r="AF1124">
        <v>0</v>
      </c>
      <c r="AG1124">
        <v>0</v>
      </c>
      <c r="AH1124">
        <v>0</v>
      </c>
    </row>
    <row r="1125" spans="1:34" x14ac:dyDescent="0.3">
      <c r="A1125" t="s">
        <v>1537</v>
      </c>
      <c r="B1125" t="s">
        <v>1500</v>
      </c>
      <c r="C1125" t="s">
        <v>5480</v>
      </c>
      <c r="D1125" t="s">
        <v>522</v>
      </c>
      <c r="E1125" t="s">
        <v>1501</v>
      </c>
      <c r="F1125" t="s">
        <v>5750</v>
      </c>
      <c r="G1125">
        <v>1265</v>
      </c>
      <c r="H1125" s="15">
        <v>13</v>
      </c>
      <c r="I1125">
        <v>16451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1</v>
      </c>
      <c r="S1125">
        <v>1265</v>
      </c>
      <c r="T1125">
        <v>0</v>
      </c>
      <c r="U1125">
        <v>0</v>
      </c>
      <c r="V1125">
        <v>12</v>
      </c>
      <c r="W1125">
        <v>15185</v>
      </c>
      <c r="X1125">
        <v>0</v>
      </c>
      <c r="Y1125">
        <v>0</v>
      </c>
      <c r="Z1125">
        <v>0</v>
      </c>
      <c r="AA1125">
        <v>0</v>
      </c>
      <c r="AB1125">
        <v>13</v>
      </c>
      <c r="AC1125">
        <v>16450.851299999998</v>
      </c>
      <c r="AD1125">
        <v>12</v>
      </c>
      <c r="AE1125">
        <v>15185.4012</v>
      </c>
      <c r="AF1125">
        <v>12</v>
      </c>
      <c r="AG1125">
        <v>15185.4012</v>
      </c>
      <c r="AH1125">
        <v>0</v>
      </c>
    </row>
    <row r="1126" spans="1:34" x14ac:dyDescent="0.3">
      <c r="A1126" t="s">
        <v>10859</v>
      </c>
      <c r="B1126" t="s">
        <v>2138</v>
      </c>
      <c r="C1126" t="s">
        <v>4911</v>
      </c>
      <c r="D1126" t="s">
        <v>522</v>
      </c>
      <c r="E1126" t="s">
        <v>1644</v>
      </c>
      <c r="F1126" t="s">
        <v>10860</v>
      </c>
      <c r="G1126">
        <v>16448</v>
      </c>
      <c r="H1126" s="15">
        <v>1</v>
      </c>
      <c r="I1126">
        <v>16448</v>
      </c>
      <c r="J1126">
        <v>0</v>
      </c>
      <c r="K1126">
        <v>0</v>
      </c>
      <c r="L1126">
        <v>1</v>
      </c>
      <c r="M1126">
        <v>16448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</row>
    <row r="1127" spans="1:34" x14ac:dyDescent="0.3">
      <c r="A1127" t="s">
        <v>557</v>
      </c>
      <c r="B1127" t="s">
        <v>262</v>
      </c>
      <c r="C1127" t="s">
        <v>4899</v>
      </c>
      <c r="D1127" t="s">
        <v>522</v>
      </c>
      <c r="E1127" t="s">
        <v>523</v>
      </c>
      <c r="F1127" t="s">
        <v>5756</v>
      </c>
      <c r="G1127">
        <v>2047</v>
      </c>
      <c r="H1127" s="15">
        <v>8</v>
      </c>
      <c r="I1127">
        <v>16375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4</v>
      </c>
      <c r="W1127">
        <v>8187</v>
      </c>
      <c r="X1127">
        <v>4</v>
      </c>
      <c r="Y1127">
        <v>8187</v>
      </c>
      <c r="Z1127">
        <v>0</v>
      </c>
      <c r="AA1127">
        <v>0</v>
      </c>
      <c r="AB1127">
        <v>8</v>
      </c>
      <c r="AC1127">
        <v>16374.652</v>
      </c>
      <c r="AD1127">
        <v>8</v>
      </c>
      <c r="AE1127">
        <v>16374.652</v>
      </c>
      <c r="AF1127">
        <v>8</v>
      </c>
      <c r="AG1127">
        <v>16374.652</v>
      </c>
      <c r="AH1127">
        <v>8187.326</v>
      </c>
    </row>
    <row r="1128" spans="1:34" x14ac:dyDescent="0.3">
      <c r="A1128" t="s">
        <v>133</v>
      </c>
      <c r="B1128" t="s">
        <v>120</v>
      </c>
      <c r="C1128" t="s">
        <v>4864</v>
      </c>
      <c r="D1128" t="s">
        <v>522</v>
      </c>
      <c r="E1128" t="s">
        <v>523</v>
      </c>
      <c r="F1128" t="s">
        <v>3820</v>
      </c>
      <c r="G1128">
        <v>440</v>
      </c>
      <c r="H1128" s="15">
        <v>37</v>
      </c>
      <c r="I1128">
        <v>16281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37</v>
      </c>
      <c r="W1128">
        <v>16281</v>
      </c>
      <c r="X1128">
        <v>0</v>
      </c>
      <c r="Y1128">
        <v>0</v>
      </c>
      <c r="Z1128">
        <v>0</v>
      </c>
      <c r="AA1128">
        <v>0</v>
      </c>
      <c r="AB1128">
        <v>37</v>
      </c>
      <c r="AC1128">
        <v>16281.0915</v>
      </c>
      <c r="AD1128">
        <v>37</v>
      </c>
      <c r="AE1128">
        <v>16281.0915</v>
      </c>
      <c r="AF1128">
        <v>37</v>
      </c>
      <c r="AG1128">
        <v>16281.0915</v>
      </c>
      <c r="AH1128">
        <v>0</v>
      </c>
    </row>
    <row r="1129" spans="1:34" x14ac:dyDescent="0.3">
      <c r="A1129" t="s">
        <v>3441</v>
      </c>
      <c r="B1129" t="s">
        <v>120</v>
      </c>
      <c r="C1129" t="s">
        <v>4864</v>
      </c>
      <c r="D1129" t="s">
        <v>522</v>
      </c>
      <c r="E1129" t="s">
        <v>523</v>
      </c>
      <c r="F1129" t="s">
        <v>10650</v>
      </c>
      <c r="G1129">
        <v>16260</v>
      </c>
      <c r="H1129" s="15">
        <v>1</v>
      </c>
      <c r="I1129">
        <v>16260</v>
      </c>
      <c r="J1129">
        <v>0</v>
      </c>
      <c r="K1129">
        <v>0</v>
      </c>
      <c r="L1129">
        <v>0</v>
      </c>
      <c r="M1129">
        <v>0</v>
      </c>
      <c r="N1129">
        <v>1</v>
      </c>
      <c r="O1129">
        <v>16260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</row>
    <row r="1130" spans="1:34" x14ac:dyDescent="0.3">
      <c r="A1130" t="s">
        <v>10861</v>
      </c>
      <c r="B1130" t="s">
        <v>10066</v>
      </c>
      <c r="C1130" t="s">
        <v>10067</v>
      </c>
      <c r="D1130" t="s">
        <v>541</v>
      </c>
      <c r="E1130" t="s">
        <v>1597</v>
      </c>
      <c r="F1130" t="s">
        <v>10862</v>
      </c>
      <c r="G1130">
        <v>16240</v>
      </c>
      <c r="H1130" s="15">
        <v>1</v>
      </c>
      <c r="I1130">
        <v>16240</v>
      </c>
      <c r="J1130">
        <v>1</v>
      </c>
      <c r="K1130">
        <v>16240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</row>
    <row r="1131" spans="1:34" x14ac:dyDescent="0.3">
      <c r="A1131" t="s">
        <v>579</v>
      </c>
      <c r="B1131" t="s">
        <v>262</v>
      </c>
      <c r="C1131" t="s">
        <v>4899</v>
      </c>
      <c r="D1131" t="s">
        <v>522</v>
      </c>
      <c r="E1131" t="s">
        <v>523</v>
      </c>
      <c r="F1131" t="s">
        <v>5697</v>
      </c>
      <c r="G1131">
        <v>168</v>
      </c>
      <c r="H1131" s="15">
        <v>96</v>
      </c>
      <c r="I1131">
        <v>16170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12</v>
      </c>
      <c r="U1131">
        <v>2021</v>
      </c>
      <c r="V1131">
        <v>84</v>
      </c>
      <c r="W1131">
        <v>14149</v>
      </c>
      <c r="X1131">
        <v>0</v>
      </c>
      <c r="Y1131">
        <v>0</v>
      </c>
      <c r="Z1131">
        <v>0</v>
      </c>
      <c r="AA1131">
        <v>0</v>
      </c>
      <c r="AB1131">
        <v>96</v>
      </c>
      <c r="AC1131">
        <v>16170.278399999999</v>
      </c>
      <c r="AD1131">
        <v>96</v>
      </c>
      <c r="AE1131">
        <v>16170.278399999999</v>
      </c>
      <c r="AF1131">
        <v>84</v>
      </c>
      <c r="AG1131">
        <v>14148.9936</v>
      </c>
      <c r="AH1131">
        <v>0</v>
      </c>
    </row>
    <row r="1132" spans="1:34" x14ac:dyDescent="0.3">
      <c r="A1132" t="s">
        <v>3637</v>
      </c>
      <c r="B1132" t="s">
        <v>120</v>
      </c>
      <c r="C1132" t="s">
        <v>4864</v>
      </c>
      <c r="D1132" t="s">
        <v>522</v>
      </c>
      <c r="E1132" t="s">
        <v>523</v>
      </c>
      <c r="F1132" t="s">
        <v>3639</v>
      </c>
      <c r="G1132">
        <v>2300</v>
      </c>
      <c r="H1132" s="15">
        <v>7</v>
      </c>
      <c r="I1132">
        <v>16103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7</v>
      </c>
      <c r="S1132">
        <v>16103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7</v>
      </c>
      <c r="AC1132">
        <v>16103.3397</v>
      </c>
      <c r="AD1132">
        <v>0</v>
      </c>
      <c r="AE1132">
        <v>0</v>
      </c>
      <c r="AF1132">
        <v>0</v>
      </c>
      <c r="AG1132">
        <v>0</v>
      </c>
      <c r="AH1132">
        <v>0</v>
      </c>
    </row>
    <row r="1133" spans="1:34" x14ac:dyDescent="0.3">
      <c r="A1133" t="s">
        <v>706</v>
      </c>
      <c r="B1133" t="s">
        <v>262</v>
      </c>
      <c r="C1133" t="s">
        <v>4899</v>
      </c>
      <c r="D1133" t="s">
        <v>522</v>
      </c>
      <c r="E1133" t="s">
        <v>523</v>
      </c>
      <c r="F1133" t="s">
        <v>5222</v>
      </c>
      <c r="G1133">
        <v>4022</v>
      </c>
      <c r="H1133" s="15">
        <v>4</v>
      </c>
      <c r="I1133">
        <v>16087</v>
      </c>
      <c r="J1133">
        <v>0</v>
      </c>
      <c r="K1133">
        <v>0</v>
      </c>
      <c r="L1133">
        <v>4</v>
      </c>
      <c r="M1133">
        <v>16087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</row>
    <row r="1134" spans="1:34" x14ac:dyDescent="0.3">
      <c r="A1134" t="s">
        <v>1544</v>
      </c>
      <c r="B1134" t="s">
        <v>1542</v>
      </c>
      <c r="C1134" t="s">
        <v>5083</v>
      </c>
      <c r="D1134" t="s">
        <v>522</v>
      </c>
      <c r="E1134" t="s">
        <v>565</v>
      </c>
      <c r="F1134" t="s">
        <v>5851</v>
      </c>
      <c r="G1134">
        <v>383</v>
      </c>
      <c r="H1134" s="15">
        <v>42</v>
      </c>
      <c r="I1134">
        <v>16076</v>
      </c>
      <c r="J1134">
        <v>0</v>
      </c>
      <c r="K1134">
        <v>0</v>
      </c>
      <c r="L1134">
        <v>42</v>
      </c>
      <c r="M1134">
        <v>16076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</row>
    <row r="1135" spans="1:34" x14ac:dyDescent="0.3">
      <c r="A1135" t="s">
        <v>10253</v>
      </c>
      <c r="B1135" t="s">
        <v>2366</v>
      </c>
      <c r="C1135" t="s">
        <v>5020</v>
      </c>
      <c r="D1135" t="s">
        <v>541</v>
      </c>
      <c r="E1135" t="s">
        <v>1600</v>
      </c>
      <c r="F1135" t="s">
        <v>10254</v>
      </c>
      <c r="G1135">
        <v>16055</v>
      </c>
      <c r="H1135" s="15">
        <v>1</v>
      </c>
      <c r="I1135">
        <v>16055</v>
      </c>
      <c r="J1135">
        <v>0</v>
      </c>
      <c r="K1135">
        <v>0</v>
      </c>
      <c r="L1135">
        <v>1</v>
      </c>
      <c r="M1135">
        <v>16055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</row>
    <row r="1136" spans="1:34" x14ac:dyDescent="0.3">
      <c r="A1136" t="s">
        <v>1776</v>
      </c>
      <c r="B1136" t="s">
        <v>1777</v>
      </c>
      <c r="C1136" t="s">
        <v>5763</v>
      </c>
      <c r="D1136" t="s">
        <v>541</v>
      </c>
      <c r="E1136" t="s">
        <v>1597</v>
      </c>
      <c r="F1136" t="s">
        <v>5764</v>
      </c>
      <c r="G1136">
        <v>297</v>
      </c>
      <c r="H1136" s="15">
        <v>54</v>
      </c>
      <c r="I1136">
        <v>16050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54</v>
      </c>
      <c r="S1136">
        <v>16050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54</v>
      </c>
      <c r="AC1136">
        <v>16049.5344</v>
      </c>
      <c r="AD1136">
        <v>0</v>
      </c>
      <c r="AE1136">
        <v>0</v>
      </c>
      <c r="AF1136">
        <v>0</v>
      </c>
      <c r="AG1136">
        <v>0</v>
      </c>
      <c r="AH1136">
        <v>0</v>
      </c>
    </row>
    <row r="1137" spans="1:34" x14ac:dyDescent="0.3">
      <c r="A1137" t="s">
        <v>2207</v>
      </c>
      <c r="B1137" t="s">
        <v>1643</v>
      </c>
      <c r="C1137" t="s">
        <v>5101</v>
      </c>
      <c r="D1137" t="s">
        <v>522</v>
      </c>
      <c r="E1137" t="s">
        <v>1644</v>
      </c>
      <c r="F1137" t="s">
        <v>5765</v>
      </c>
      <c r="G1137">
        <v>8019</v>
      </c>
      <c r="H1137" s="15">
        <v>2</v>
      </c>
      <c r="I1137">
        <v>16039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1</v>
      </c>
      <c r="U1137">
        <v>8019</v>
      </c>
      <c r="V1137">
        <v>1</v>
      </c>
      <c r="W1137">
        <v>8019</v>
      </c>
      <c r="X1137">
        <v>0</v>
      </c>
      <c r="Y1137">
        <v>0</v>
      </c>
      <c r="Z1137">
        <v>0</v>
      </c>
      <c r="AA1137">
        <v>0</v>
      </c>
      <c r="AB1137">
        <v>2</v>
      </c>
      <c r="AC1137">
        <v>16038.6602</v>
      </c>
      <c r="AD1137">
        <v>2</v>
      </c>
      <c r="AE1137">
        <v>16038.6602</v>
      </c>
      <c r="AF1137">
        <v>1</v>
      </c>
      <c r="AG1137">
        <v>8019.3301000000001</v>
      </c>
      <c r="AH1137">
        <v>0</v>
      </c>
    </row>
    <row r="1138" spans="1:34" x14ac:dyDescent="0.3">
      <c r="A1138" t="s">
        <v>1535</v>
      </c>
      <c r="B1138" t="s">
        <v>1500</v>
      </c>
      <c r="C1138" t="s">
        <v>5480</v>
      </c>
      <c r="D1138" t="s">
        <v>522</v>
      </c>
      <c r="E1138" t="s">
        <v>1501</v>
      </c>
      <c r="F1138" t="s">
        <v>5740</v>
      </c>
      <c r="G1138">
        <v>843</v>
      </c>
      <c r="H1138" s="15">
        <v>19</v>
      </c>
      <c r="I1138">
        <v>16017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17</v>
      </c>
      <c r="S1138">
        <v>14331</v>
      </c>
      <c r="T1138">
        <v>0</v>
      </c>
      <c r="U1138">
        <v>0</v>
      </c>
      <c r="V1138">
        <v>2</v>
      </c>
      <c r="W1138">
        <v>1686</v>
      </c>
      <c r="X1138">
        <v>0</v>
      </c>
      <c r="Y1138">
        <v>0</v>
      </c>
      <c r="Z1138">
        <v>0</v>
      </c>
      <c r="AA1138">
        <v>0</v>
      </c>
      <c r="AB1138">
        <v>19</v>
      </c>
      <c r="AC1138">
        <v>16017.2945</v>
      </c>
      <c r="AD1138">
        <v>2</v>
      </c>
      <c r="AE1138">
        <v>1686.0309999999999</v>
      </c>
      <c r="AF1138">
        <v>2</v>
      </c>
      <c r="AG1138">
        <v>1686.0309999999999</v>
      </c>
      <c r="AH1138">
        <v>0</v>
      </c>
    </row>
    <row r="1139" spans="1:34" x14ac:dyDescent="0.3">
      <c r="A1139" t="s">
        <v>1896</v>
      </c>
      <c r="B1139" t="s">
        <v>1738</v>
      </c>
      <c r="C1139" t="s">
        <v>5068</v>
      </c>
      <c r="D1139" t="s">
        <v>541</v>
      </c>
      <c r="E1139" t="s">
        <v>1644</v>
      </c>
      <c r="F1139" t="s">
        <v>5766</v>
      </c>
      <c r="G1139">
        <v>2</v>
      </c>
      <c r="H1139" s="15">
        <v>8625</v>
      </c>
      <c r="I1139">
        <v>16007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1162</v>
      </c>
      <c r="W1139">
        <v>2157</v>
      </c>
      <c r="X1139">
        <v>7463</v>
      </c>
      <c r="Y1139">
        <v>13851</v>
      </c>
      <c r="Z1139">
        <v>0</v>
      </c>
      <c r="AA1139">
        <v>0</v>
      </c>
      <c r="AB1139">
        <v>8625</v>
      </c>
      <c r="AC1139">
        <v>16007.137500000001</v>
      </c>
      <c r="AD1139">
        <v>8625</v>
      </c>
      <c r="AE1139">
        <v>16007.137500000001</v>
      </c>
      <c r="AF1139">
        <v>8625</v>
      </c>
      <c r="AG1139">
        <v>16007.137500000001</v>
      </c>
      <c r="AH1139">
        <v>13850.581700000001</v>
      </c>
    </row>
    <row r="1140" spans="1:34" x14ac:dyDescent="0.3">
      <c r="A1140" t="s">
        <v>149</v>
      </c>
      <c r="B1140" t="s">
        <v>120</v>
      </c>
      <c r="C1140" t="s">
        <v>4864</v>
      </c>
      <c r="D1140" t="s">
        <v>522</v>
      </c>
      <c r="E1140" t="s">
        <v>523</v>
      </c>
      <c r="F1140" t="s">
        <v>3615</v>
      </c>
      <c r="G1140">
        <v>889</v>
      </c>
      <c r="H1140" s="15">
        <v>18</v>
      </c>
      <c r="I1140">
        <v>16004</v>
      </c>
      <c r="J1140">
        <v>0</v>
      </c>
      <c r="K1140">
        <v>0</v>
      </c>
      <c r="L1140">
        <v>0</v>
      </c>
      <c r="M1140">
        <v>0</v>
      </c>
      <c r="N1140">
        <v>18</v>
      </c>
      <c r="O1140">
        <v>16004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</row>
    <row r="1141" spans="1:34" x14ac:dyDescent="0.3">
      <c r="A1141" t="s">
        <v>3200</v>
      </c>
      <c r="B1141" t="s">
        <v>2310</v>
      </c>
      <c r="C1141" t="s">
        <v>4968</v>
      </c>
      <c r="D1141" t="s">
        <v>522</v>
      </c>
      <c r="E1141" t="s">
        <v>1501</v>
      </c>
      <c r="F1141" t="s">
        <v>5767</v>
      </c>
      <c r="G1141">
        <v>15988</v>
      </c>
      <c r="H1141" s="15">
        <v>1</v>
      </c>
      <c r="I1141">
        <v>15988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</v>
      </c>
      <c r="W1141">
        <v>15988</v>
      </c>
      <c r="X1141">
        <v>0</v>
      </c>
      <c r="Y1141">
        <v>0</v>
      </c>
      <c r="Z1141">
        <v>0</v>
      </c>
      <c r="AA1141">
        <v>0</v>
      </c>
      <c r="AB1141">
        <v>1</v>
      </c>
      <c r="AC1141">
        <v>15988.47</v>
      </c>
      <c r="AD1141">
        <v>1</v>
      </c>
      <c r="AE1141">
        <v>15988.47</v>
      </c>
      <c r="AF1141">
        <v>1</v>
      </c>
      <c r="AG1141">
        <v>15988.47</v>
      </c>
      <c r="AH1141">
        <v>0</v>
      </c>
    </row>
    <row r="1142" spans="1:34" x14ac:dyDescent="0.3">
      <c r="A1142" t="s">
        <v>343</v>
      </c>
      <c r="B1142" t="s">
        <v>359</v>
      </c>
      <c r="C1142" t="s">
        <v>4898</v>
      </c>
      <c r="D1142" t="s">
        <v>522</v>
      </c>
      <c r="E1142" t="s">
        <v>523</v>
      </c>
      <c r="F1142" t="s">
        <v>9586</v>
      </c>
      <c r="G1142">
        <v>1998</v>
      </c>
      <c r="H1142" s="15">
        <v>8</v>
      </c>
      <c r="I1142">
        <v>15981</v>
      </c>
      <c r="J1142">
        <v>0</v>
      </c>
      <c r="K1142">
        <v>0</v>
      </c>
      <c r="L1142">
        <v>0</v>
      </c>
      <c r="M1142">
        <v>0</v>
      </c>
      <c r="N1142">
        <v>8</v>
      </c>
      <c r="O1142">
        <v>15981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</row>
    <row r="1143" spans="1:34" x14ac:dyDescent="0.3">
      <c r="A1143" t="s">
        <v>2978</v>
      </c>
      <c r="B1143" t="s">
        <v>2210</v>
      </c>
      <c r="C1143" t="s">
        <v>4855</v>
      </c>
      <c r="D1143" t="s">
        <v>522</v>
      </c>
      <c r="E1143" t="s">
        <v>2211</v>
      </c>
      <c r="F1143" t="s">
        <v>5771</v>
      </c>
      <c r="G1143">
        <v>15948</v>
      </c>
      <c r="H1143" s="15">
        <v>1</v>
      </c>
      <c r="I1143">
        <v>15948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15948</v>
      </c>
      <c r="X1143">
        <v>0</v>
      </c>
      <c r="Y1143">
        <v>0</v>
      </c>
      <c r="Z1143">
        <v>0</v>
      </c>
      <c r="AA1143">
        <v>0</v>
      </c>
      <c r="AB1143">
        <v>1</v>
      </c>
      <c r="AC1143">
        <v>15948.32</v>
      </c>
      <c r="AD1143">
        <v>1</v>
      </c>
      <c r="AE1143">
        <v>15948.32</v>
      </c>
      <c r="AF1143">
        <v>1</v>
      </c>
      <c r="AG1143">
        <v>15948.32</v>
      </c>
      <c r="AH1143">
        <v>0</v>
      </c>
    </row>
    <row r="1144" spans="1:34" x14ac:dyDescent="0.3">
      <c r="A1144" t="s">
        <v>3164</v>
      </c>
      <c r="B1144" t="s">
        <v>2210</v>
      </c>
      <c r="C1144" t="s">
        <v>4855</v>
      </c>
      <c r="D1144" t="s">
        <v>522</v>
      </c>
      <c r="E1144" t="s">
        <v>2211</v>
      </c>
      <c r="F1144" t="s">
        <v>5385</v>
      </c>
      <c r="G1144">
        <v>608</v>
      </c>
      <c r="H1144" s="15">
        <v>26</v>
      </c>
      <c r="I1144">
        <v>15815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26</v>
      </c>
      <c r="Q1144">
        <v>15815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</row>
    <row r="1145" spans="1:34" x14ac:dyDescent="0.3">
      <c r="A1145" t="s">
        <v>2738</v>
      </c>
      <c r="B1145" t="s">
        <v>4884</v>
      </c>
      <c r="C1145" t="s">
        <v>4885</v>
      </c>
      <c r="D1145" t="s">
        <v>522</v>
      </c>
      <c r="E1145" t="s">
        <v>1600</v>
      </c>
      <c r="F1145" t="s">
        <v>5772</v>
      </c>
      <c r="G1145">
        <v>2258</v>
      </c>
      <c r="H1145" s="15">
        <v>7</v>
      </c>
      <c r="I1145">
        <v>15808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7</v>
      </c>
      <c r="W1145">
        <v>15808</v>
      </c>
      <c r="X1145">
        <v>0</v>
      </c>
      <c r="Y1145">
        <v>0</v>
      </c>
      <c r="Z1145">
        <v>0</v>
      </c>
      <c r="AA1145">
        <v>0</v>
      </c>
      <c r="AB1145">
        <v>7</v>
      </c>
      <c r="AC1145">
        <v>15807.61</v>
      </c>
      <c r="AD1145">
        <v>7</v>
      </c>
      <c r="AE1145">
        <v>15807.61</v>
      </c>
      <c r="AF1145">
        <v>7</v>
      </c>
      <c r="AG1145">
        <v>15807.61</v>
      </c>
      <c r="AH1145">
        <v>0</v>
      </c>
    </row>
    <row r="1146" spans="1:34" x14ac:dyDescent="0.3">
      <c r="A1146" t="s">
        <v>2722</v>
      </c>
      <c r="B1146" t="s">
        <v>4884</v>
      </c>
      <c r="C1146" t="s">
        <v>4885</v>
      </c>
      <c r="D1146" t="s">
        <v>541</v>
      </c>
      <c r="E1146" t="s">
        <v>1600</v>
      </c>
      <c r="F1146" t="s">
        <v>5755</v>
      </c>
      <c r="G1146">
        <v>15770</v>
      </c>
      <c r="H1146" s="15">
        <v>1</v>
      </c>
      <c r="I1146">
        <v>15770</v>
      </c>
      <c r="J1146">
        <v>1</v>
      </c>
      <c r="K1146">
        <v>15770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</row>
    <row r="1147" spans="1:34" x14ac:dyDescent="0.3">
      <c r="A1147" t="s">
        <v>10863</v>
      </c>
      <c r="B1147" t="s">
        <v>2031</v>
      </c>
      <c r="C1147" t="s">
        <v>4880</v>
      </c>
      <c r="D1147" t="s">
        <v>522</v>
      </c>
      <c r="E1147" t="s">
        <v>2032</v>
      </c>
      <c r="F1147" t="s">
        <v>10864</v>
      </c>
      <c r="G1147">
        <v>394</v>
      </c>
      <c r="H1147" s="15">
        <v>40</v>
      </c>
      <c r="I1147">
        <v>15758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40</v>
      </c>
      <c r="Y1147">
        <v>15758</v>
      </c>
      <c r="Z1147">
        <v>0</v>
      </c>
      <c r="AA1147">
        <v>0</v>
      </c>
      <c r="AB1147">
        <v>40</v>
      </c>
      <c r="AC1147">
        <v>15758.384</v>
      </c>
      <c r="AD1147">
        <v>40</v>
      </c>
      <c r="AE1147">
        <v>15758.384</v>
      </c>
      <c r="AF1147">
        <v>40</v>
      </c>
      <c r="AG1147">
        <v>15758.384</v>
      </c>
      <c r="AH1147">
        <v>15758.384</v>
      </c>
    </row>
    <row r="1148" spans="1:34" x14ac:dyDescent="0.3">
      <c r="A1148" t="s">
        <v>1941</v>
      </c>
      <c r="B1148" t="s">
        <v>4216</v>
      </c>
      <c r="C1148" t="s">
        <v>4892</v>
      </c>
      <c r="D1148" t="s">
        <v>522</v>
      </c>
      <c r="E1148" t="s">
        <v>565</v>
      </c>
      <c r="F1148" t="s">
        <v>5593</v>
      </c>
      <c r="G1148">
        <v>476</v>
      </c>
      <c r="H1148" s="15">
        <v>33</v>
      </c>
      <c r="I1148">
        <v>15708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21</v>
      </c>
      <c r="Q1148">
        <v>9996</v>
      </c>
      <c r="R1148">
        <v>12</v>
      </c>
      <c r="S1148">
        <v>5712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12</v>
      </c>
      <c r="AC1148">
        <v>5712.0216</v>
      </c>
      <c r="AD1148">
        <v>0</v>
      </c>
      <c r="AE1148">
        <v>0</v>
      </c>
      <c r="AF1148">
        <v>0</v>
      </c>
      <c r="AG1148">
        <v>0</v>
      </c>
      <c r="AH1148">
        <v>0</v>
      </c>
    </row>
    <row r="1149" spans="1:34" x14ac:dyDescent="0.3">
      <c r="A1149" t="s">
        <v>711</v>
      </c>
      <c r="B1149" t="s">
        <v>262</v>
      </c>
      <c r="C1149" t="s">
        <v>4899</v>
      </c>
      <c r="D1149" t="s">
        <v>522</v>
      </c>
      <c r="E1149" t="s">
        <v>523</v>
      </c>
      <c r="F1149" t="s">
        <v>5776</v>
      </c>
      <c r="G1149">
        <v>626</v>
      </c>
      <c r="H1149" s="15">
        <v>25</v>
      </c>
      <c r="I1149">
        <v>15649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25</v>
      </c>
      <c r="W1149">
        <v>15649</v>
      </c>
      <c r="X1149">
        <v>0</v>
      </c>
      <c r="Y1149">
        <v>0</v>
      </c>
      <c r="Z1149">
        <v>0</v>
      </c>
      <c r="AA1149">
        <v>0</v>
      </c>
      <c r="AB1149">
        <v>25</v>
      </c>
      <c r="AC1149">
        <v>15649.264999999999</v>
      </c>
      <c r="AD1149">
        <v>25</v>
      </c>
      <c r="AE1149">
        <v>15649.264999999999</v>
      </c>
      <c r="AF1149">
        <v>25</v>
      </c>
      <c r="AG1149">
        <v>15649.264999999999</v>
      </c>
      <c r="AH1149">
        <v>0</v>
      </c>
    </row>
    <row r="1150" spans="1:34" x14ac:dyDescent="0.3">
      <c r="A1150" t="s">
        <v>3022</v>
      </c>
      <c r="B1150" t="s">
        <v>1918</v>
      </c>
      <c r="C1150" t="s">
        <v>4976</v>
      </c>
      <c r="D1150" t="s">
        <v>522</v>
      </c>
      <c r="E1150" t="s">
        <v>1597</v>
      </c>
      <c r="F1150" t="s">
        <v>5444</v>
      </c>
      <c r="G1150">
        <v>1416</v>
      </c>
      <c r="H1150" s="15">
        <v>11</v>
      </c>
      <c r="I1150">
        <v>15573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11</v>
      </c>
      <c r="Y1150">
        <v>15573</v>
      </c>
      <c r="Z1150">
        <v>0</v>
      </c>
      <c r="AA1150">
        <v>0</v>
      </c>
      <c r="AB1150">
        <v>11</v>
      </c>
      <c r="AC1150">
        <v>15573.349</v>
      </c>
      <c r="AD1150">
        <v>11</v>
      </c>
      <c r="AE1150">
        <v>15573.349</v>
      </c>
      <c r="AF1150">
        <v>11</v>
      </c>
      <c r="AG1150">
        <v>15573.349</v>
      </c>
      <c r="AH1150">
        <v>15573.349</v>
      </c>
    </row>
    <row r="1151" spans="1:34" x14ac:dyDescent="0.3">
      <c r="A1151" t="s">
        <v>220</v>
      </c>
      <c r="B1151" t="s">
        <v>120</v>
      </c>
      <c r="C1151" t="s">
        <v>4864</v>
      </c>
      <c r="D1151" t="s">
        <v>522</v>
      </c>
      <c r="E1151" t="s">
        <v>523</v>
      </c>
      <c r="F1151" t="s">
        <v>4012</v>
      </c>
      <c r="G1151">
        <v>819</v>
      </c>
      <c r="H1151" s="15">
        <v>19</v>
      </c>
      <c r="I1151">
        <v>15555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19</v>
      </c>
      <c r="W1151">
        <v>15555</v>
      </c>
      <c r="X1151">
        <v>0</v>
      </c>
      <c r="Y1151">
        <v>0</v>
      </c>
      <c r="Z1151">
        <v>0</v>
      </c>
      <c r="AA1151">
        <v>0</v>
      </c>
      <c r="AB1151">
        <v>19</v>
      </c>
      <c r="AC1151">
        <v>15555.3133</v>
      </c>
      <c r="AD1151">
        <v>19</v>
      </c>
      <c r="AE1151">
        <v>15555.3133</v>
      </c>
      <c r="AF1151">
        <v>19</v>
      </c>
      <c r="AG1151">
        <v>15555.3133</v>
      </c>
      <c r="AH1151">
        <v>0</v>
      </c>
    </row>
    <row r="1152" spans="1:34" x14ac:dyDescent="0.3">
      <c r="A1152" t="s">
        <v>2623</v>
      </c>
      <c r="B1152" t="s">
        <v>2600</v>
      </c>
      <c r="C1152" t="s">
        <v>5110</v>
      </c>
      <c r="D1152" t="s">
        <v>522</v>
      </c>
      <c r="E1152" t="s">
        <v>565</v>
      </c>
      <c r="F1152" t="s">
        <v>5434</v>
      </c>
      <c r="G1152">
        <v>2590</v>
      </c>
      <c r="H1152" s="15">
        <v>6</v>
      </c>
      <c r="I1152">
        <v>15537</v>
      </c>
      <c r="J1152">
        <v>0</v>
      </c>
      <c r="K1152">
        <v>0</v>
      </c>
      <c r="L1152">
        <v>3</v>
      </c>
      <c r="M1152">
        <v>7769</v>
      </c>
      <c r="N1152">
        <v>1</v>
      </c>
      <c r="O1152">
        <v>2590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2</v>
      </c>
      <c r="W1152">
        <v>5179</v>
      </c>
      <c r="X1152">
        <v>0</v>
      </c>
      <c r="Y1152">
        <v>0</v>
      </c>
      <c r="Z1152">
        <v>0</v>
      </c>
      <c r="AA1152">
        <v>0</v>
      </c>
      <c r="AB1152">
        <v>2</v>
      </c>
      <c r="AC1152">
        <v>5179.1642000000002</v>
      </c>
      <c r="AD1152">
        <v>2</v>
      </c>
      <c r="AE1152">
        <v>5179.1642000000002</v>
      </c>
      <c r="AF1152">
        <v>2</v>
      </c>
      <c r="AG1152">
        <v>5179.1642000000002</v>
      </c>
      <c r="AH1152">
        <v>0</v>
      </c>
    </row>
    <row r="1153" spans="1:34" x14ac:dyDescent="0.3">
      <c r="A1153" t="s">
        <v>2510</v>
      </c>
      <c r="B1153" t="s">
        <v>2210</v>
      </c>
      <c r="C1153" t="s">
        <v>4887</v>
      </c>
      <c r="D1153" t="s">
        <v>522</v>
      </c>
      <c r="E1153" t="s">
        <v>2211</v>
      </c>
      <c r="F1153" t="s">
        <v>5777</v>
      </c>
      <c r="G1153">
        <v>15468</v>
      </c>
      <c r="H1153" s="15">
        <v>1</v>
      </c>
      <c r="I1153">
        <v>15468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15468</v>
      </c>
      <c r="X1153">
        <v>0</v>
      </c>
      <c r="Y1153">
        <v>0</v>
      </c>
      <c r="Z1153">
        <v>0</v>
      </c>
      <c r="AA1153">
        <v>0</v>
      </c>
      <c r="AB1153">
        <v>1</v>
      </c>
      <c r="AC1153">
        <v>15468.174499999999</v>
      </c>
      <c r="AD1153">
        <v>1</v>
      </c>
      <c r="AE1153">
        <v>15468.174499999999</v>
      </c>
      <c r="AF1153">
        <v>1</v>
      </c>
      <c r="AG1153">
        <v>15468.174499999999</v>
      </c>
      <c r="AH1153">
        <v>0</v>
      </c>
    </row>
    <row r="1154" spans="1:34" x14ac:dyDescent="0.3">
      <c r="A1154" t="s">
        <v>1532</v>
      </c>
      <c r="B1154" t="s">
        <v>1500</v>
      </c>
      <c r="C1154" t="s">
        <v>5480</v>
      </c>
      <c r="D1154" t="s">
        <v>522</v>
      </c>
      <c r="E1154" t="s">
        <v>1501</v>
      </c>
      <c r="F1154" t="s">
        <v>5538</v>
      </c>
      <c r="G1154">
        <v>671</v>
      </c>
      <c r="H1154" s="15">
        <v>23</v>
      </c>
      <c r="I1154">
        <v>15437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23</v>
      </c>
      <c r="W1154">
        <v>15437</v>
      </c>
      <c r="X1154">
        <v>0</v>
      </c>
      <c r="Y1154">
        <v>0</v>
      </c>
      <c r="Z1154">
        <v>0</v>
      </c>
      <c r="AA1154">
        <v>0</v>
      </c>
      <c r="AB1154">
        <v>23</v>
      </c>
      <c r="AC1154">
        <v>15436.5443</v>
      </c>
      <c r="AD1154">
        <v>23</v>
      </c>
      <c r="AE1154">
        <v>15436.5443</v>
      </c>
      <c r="AF1154">
        <v>23</v>
      </c>
      <c r="AG1154">
        <v>15436.5443</v>
      </c>
      <c r="AH1154">
        <v>0</v>
      </c>
    </row>
    <row r="1155" spans="1:34" x14ac:dyDescent="0.3">
      <c r="A1155" t="s">
        <v>1803</v>
      </c>
      <c r="B1155" t="s">
        <v>1656</v>
      </c>
      <c r="C1155" t="s">
        <v>4910</v>
      </c>
      <c r="D1155" t="s">
        <v>522</v>
      </c>
      <c r="E1155" t="s">
        <v>1657</v>
      </c>
      <c r="F1155" t="s">
        <v>5595</v>
      </c>
      <c r="G1155">
        <v>2203</v>
      </c>
      <c r="H1155" s="15">
        <v>7</v>
      </c>
      <c r="I1155">
        <v>15420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7</v>
      </c>
      <c r="W1155">
        <v>15420</v>
      </c>
      <c r="X1155">
        <v>0</v>
      </c>
      <c r="Y1155">
        <v>0</v>
      </c>
      <c r="Z1155">
        <v>0</v>
      </c>
      <c r="AA1155">
        <v>0</v>
      </c>
      <c r="AB1155">
        <v>7</v>
      </c>
      <c r="AC1155">
        <v>15420.008099999999</v>
      </c>
      <c r="AD1155">
        <v>7</v>
      </c>
      <c r="AE1155">
        <v>15420.008099999999</v>
      </c>
      <c r="AF1155">
        <v>7</v>
      </c>
      <c r="AG1155">
        <v>15420.008099999999</v>
      </c>
      <c r="AH1155">
        <v>0</v>
      </c>
    </row>
    <row r="1156" spans="1:34" x14ac:dyDescent="0.3">
      <c r="A1156" t="s">
        <v>10865</v>
      </c>
      <c r="B1156" t="s">
        <v>2210</v>
      </c>
      <c r="C1156" t="s">
        <v>4887</v>
      </c>
      <c r="D1156" t="s">
        <v>563</v>
      </c>
      <c r="E1156" t="s">
        <v>2211</v>
      </c>
      <c r="F1156" t="s">
        <v>10866</v>
      </c>
      <c r="G1156">
        <v>15412</v>
      </c>
      <c r="H1156" s="15">
        <v>1</v>
      </c>
      <c r="I1156">
        <v>15412</v>
      </c>
      <c r="J1156">
        <v>0</v>
      </c>
      <c r="K1156">
        <v>0</v>
      </c>
      <c r="L1156">
        <v>1</v>
      </c>
      <c r="M1156">
        <v>15412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</row>
    <row r="1157" spans="1:34" x14ac:dyDescent="0.3">
      <c r="A1157" t="s">
        <v>198</v>
      </c>
      <c r="B1157" t="s">
        <v>120</v>
      </c>
      <c r="C1157" t="s">
        <v>4864</v>
      </c>
      <c r="D1157" t="s">
        <v>522</v>
      </c>
      <c r="E1157" t="s">
        <v>523</v>
      </c>
      <c r="F1157" t="s">
        <v>3778</v>
      </c>
      <c r="G1157">
        <v>252</v>
      </c>
      <c r="H1157" s="15">
        <v>61</v>
      </c>
      <c r="I1157">
        <v>15391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61</v>
      </c>
      <c r="S1157">
        <v>15391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61</v>
      </c>
      <c r="AC1157">
        <v>15391.1052</v>
      </c>
      <c r="AD1157">
        <v>0</v>
      </c>
      <c r="AE1157">
        <v>0</v>
      </c>
      <c r="AF1157">
        <v>0</v>
      </c>
      <c r="AG1157">
        <v>0</v>
      </c>
      <c r="AH1157">
        <v>0</v>
      </c>
    </row>
    <row r="1158" spans="1:34" x14ac:dyDescent="0.3">
      <c r="A1158" t="s">
        <v>291</v>
      </c>
      <c r="B1158" t="s">
        <v>262</v>
      </c>
      <c r="C1158" t="s">
        <v>4899</v>
      </c>
      <c r="D1158" t="s">
        <v>522</v>
      </c>
      <c r="E1158" t="s">
        <v>523</v>
      </c>
      <c r="F1158" t="s">
        <v>292</v>
      </c>
      <c r="G1158">
        <v>205</v>
      </c>
      <c r="H1158" s="15">
        <v>75</v>
      </c>
      <c r="I1158">
        <v>15389</v>
      </c>
      <c r="J1158">
        <v>0</v>
      </c>
      <c r="K1158">
        <v>0</v>
      </c>
      <c r="L1158">
        <v>16</v>
      </c>
      <c r="M1158">
        <v>3283</v>
      </c>
      <c r="N1158">
        <v>0</v>
      </c>
      <c r="O1158">
        <v>0</v>
      </c>
      <c r="P1158">
        <v>59</v>
      </c>
      <c r="Q1158">
        <v>12106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</row>
    <row r="1159" spans="1:34" x14ac:dyDescent="0.3">
      <c r="A1159" t="s">
        <v>2013</v>
      </c>
      <c r="B1159" t="s">
        <v>1652</v>
      </c>
      <c r="C1159" t="s">
        <v>4955</v>
      </c>
      <c r="D1159" t="s">
        <v>541</v>
      </c>
      <c r="E1159" t="s">
        <v>1644</v>
      </c>
      <c r="F1159" t="s">
        <v>5779</v>
      </c>
      <c r="G1159">
        <v>769</v>
      </c>
      <c r="H1159" s="15">
        <v>20</v>
      </c>
      <c r="I1159">
        <v>15387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7</v>
      </c>
      <c r="W1159">
        <v>5385</v>
      </c>
      <c r="X1159">
        <v>13</v>
      </c>
      <c r="Y1159">
        <v>10001</v>
      </c>
      <c r="Z1159">
        <v>0</v>
      </c>
      <c r="AA1159">
        <v>0</v>
      </c>
      <c r="AB1159">
        <v>20</v>
      </c>
      <c r="AC1159">
        <v>15386.852000000001</v>
      </c>
      <c r="AD1159">
        <v>20</v>
      </c>
      <c r="AE1159">
        <v>15386.852000000001</v>
      </c>
      <c r="AF1159">
        <v>20</v>
      </c>
      <c r="AG1159">
        <v>15386.852000000001</v>
      </c>
      <c r="AH1159">
        <v>10001.453799999999</v>
      </c>
    </row>
    <row r="1160" spans="1:34" x14ac:dyDescent="0.3">
      <c r="A1160" t="s">
        <v>7479</v>
      </c>
      <c r="B1160" t="s">
        <v>2465</v>
      </c>
      <c r="C1160" t="s">
        <v>4889</v>
      </c>
      <c r="D1160" t="s">
        <v>522</v>
      </c>
      <c r="E1160" t="s">
        <v>565</v>
      </c>
      <c r="F1160" t="s">
        <v>5312</v>
      </c>
      <c r="G1160">
        <v>549</v>
      </c>
      <c r="H1160" s="15">
        <v>28</v>
      </c>
      <c r="I1160">
        <v>15376</v>
      </c>
      <c r="J1160">
        <v>0</v>
      </c>
      <c r="K1160">
        <v>0</v>
      </c>
      <c r="L1160">
        <v>28</v>
      </c>
      <c r="M1160">
        <v>15376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</row>
    <row r="1161" spans="1:34" x14ac:dyDescent="0.3">
      <c r="A1161" t="s">
        <v>3084</v>
      </c>
      <c r="B1161" t="s">
        <v>1918</v>
      </c>
      <c r="C1161" t="s">
        <v>5061</v>
      </c>
      <c r="D1161" t="s">
        <v>522</v>
      </c>
      <c r="E1161" t="s">
        <v>1597</v>
      </c>
      <c r="F1161" t="s">
        <v>5780</v>
      </c>
      <c r="G1161">
        <v>3064</v>
      </c>
      <c r="H1161" s="15">
        <v>5</v>
      </c>
      <c r="I1161">
        <v>15320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5</v>
      </c>
      <c r="W1161">
        <v>15320</v>
      </c>
      <c r="X1161">
        <v>0</v>
      </c>
      <c r="Y1161">
        <v>0</v>
      </c>
      <c r="Z1161">
        <v>0</v>
      </c>
      <c r="AA1161">
        <v>0</v>
      </c>
      <c r="AB1161">
        <v>5</v>
      </c>
      <c r="AC1161">
        <v>15320.047</v>
      </c>
      <c r="AD1161">
        <v>5</v>
      </c>
      <c r="AE1161">
        <v>15320.047</v>
      </c>
      <c r="AF1161">
        <v>5</v>
      </c>
      <c r="AG1161">
        <v>15320.047</v>
      </c>
      <c r="AH1161">
        <v>0</v>
      </c>
    </row>
    <row r="1162" spans="1:34" x14ac:dyDescent="0.3">
      <c r="A1162" t="s">
        <v>1514</v>
      </c>
      <c r="B1162" t="s">
        <v>1487</v>
      </c>
      <c r="C1162" t="s">
        <v>5137</v>
      </c>
      <c r="D1162" t="s">
        <v>522</v>
      </c>
      <c r="E1162" t="s">
        <v>565</v>
      </c>
      <c r="F1162" t="s">
        <v>5471</v>
      </c>
      <c r="G1162">
        <v>414</v>
      </c>
      <c r="H1162" s="15">
        <v>37</v>
      </c>
      <c r="I1162">
        <v>15311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35</v>
      </c>
      <c r="S1162">
        <v>14483</v>
      </c>
      <c r="T1162">
        <v>2</v>
      </c>
      <c r="U1162">
        <v>828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37</v>
      </c>
      <c r="AC1162">
        <v>15311.1106</v>
      </c>
      <c r="AD1162">
        <v>2</v>
      </c>
      <c r="AE1162">
        <v>827.62760000000003</v>
      </c>
      <c r="AF1162">
        <v>0</v>
      </c>
      <c r="AG1162">
        <v>0</v>
      </c>
      <c r="AH1162">
        <v>0</v>
      </c>
    </row>
    <row r="1163" spans="1:34" x14ac:dyDescent="0.3">
      <c r="A1163" t="s">
        <v>3141</v>
      </c>
      <c r="B1163" t="s">
        <v>2210</v>
      </c>
      <c r="C1163" t="s">
        <v>4855</v>
      </c>
      <c r="D1163" t="s">
        <v>563</v>
      </c>
      <c r="E1163" t="s">
        <v>2211</v>
      </c>
      <c r="F1163" t="s">
        <v>5782</v>
      </c>
      <c r="G1163">
        <v>7630</v>
      </c>
      <c r="H1163" s="15">
        <v>2</v>
      </c>
      <c r="I1163">
        <v>15259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2</v>
      </c>
      <c r="W1163">
        <v>15259</v>
      </c>
      <c r="X1163">
        <v>0</v>
      </c>
      <c r="Y1163">
        <v>0</v>
      </c>
      <c r="Z1163">
        <v>0</v>
      </c>
      <c r="AA1163">
        <v>0</v>
      </c>
      <c r="AB1163">
        <v>2</v>
      </c>
      <c r="AC1163">
        <v>15259.122799999999</v>
      </c>
      <c r="AD1163">
        <v>2</v>
      </c>
      <c r="AE1163">
        <v>15259.122799999999</v>
      </c>
      <c r="AF1163">
        <v>2</v>
      </c>
      <c r="AG1163">
        <v>15259.122799999999</v>
      </c>
      <c r="AH1163">
        <v>0</v>
      </c>
    </row>
    <row r="1164" spans="1:34" x14ac:dyDescent="0.3">
      <c r="A1164" t="s">
        <v>2005</v>
      </c>
      <c r="B1164" t="s">
        <v>1596</v>
      </c>
      <c r="C1164" t="s">
        <v>4945</v>
      </c>
      <c r="D1164" t="s">
        <v>522</v>
      </c>
      <c r="E1164" t="s">
        <v>1597</v>
      </c>
      <c r="F1164" t="s">
        <v>5783</v>
      </c>
      <c r="G1164">
        <v>3814</v>
      </c>
      <c r="H1164" s="15">
        <v>4</v>
      </c>
      <c r="I1164">
        <v>15257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</v>
      </c>
      <c r="Y1164">
        <v>15257</v>
      </c>
      <c r="Z1164">
        <v>0</v>
      </c>
      <c r="AA1164">
        <v>0</v>
      </c>
      <c r="AB1164">
        <v>4</v>
      </c>
      <c r="AC1164">
        <v>15257.21</v>
      </c>
      <c r="AD1164">
        <v>4</v>
      </c>
      <c r="AE1164">
        <v>15257.21</v>
      </c>
      <c r="AF1164">
        <v>4</v>
      </c>
      <c r="AG1164">
        <v>15257.21</v>
      </c>
      <c r="AH1164">
        <v>15257.21</v>
      </c>
    </row>
    <row r="1165" spans="1:34" x14ac:dyDescent="0.3">
      <c r="A1165" t="s">
        <v>209</v>
      </c>
      <c r="B1165" t="s">
        <v>120</v>
      </c>
      <c r="C1165" t="s">
        <v>4864</v>
      </c>
      <c r="D1165" t="s">
        <v>522</v>
      </c>
      <c r="E1165" t="s">
        <v>523</v>
      </c>
      <c r="F1165" t="s">
        <v>5913</v>
      </c>
      <c r="G1165">
        <v>847</v>
      </c>
      <c r="H1165" s="15">
        <v>18</v>
      </c>
      <c r="I1165">
        <v>15252</v>
      </c>
      <c r="J1165">
        <v>18</v>
      </c>
      <c r="K1165">
        <v>15252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</row>
    <row r="1166" spans="1:34" x14ac:dyDescent="0.3">
      <c r="A1166" t="s">
        <v>3261</v>
      </c>
      <c r="B1166" t="s">
        <v>2465</v>
      </c>
      <c r="C1166" t="s">
        <v>4889</v>
      </c>
      <c r="D1166" t="s">
        <v>522</v>
      </c>
      <c r="E1166" t="s">
        <v>565</v>
      </c>
      <c r="F1166" t="s">
        <v>4230</v>
      </c>
      <c r="G1166">
        <v>15233</v>
      </c>
      <c r="H1166" s="15">
        <v>1</v>
      </c>
      <c r="I1166">
        <v>15233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1</v>
      </c>
      <c r="U1166">
        <v>15233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1</v>
      </c>
      <c r="AC1166">
        <v>15232.51</v>
      </c>
      <c r="AD1166">
        <v>1</v>
      </c>
      <c r="AE1166">
        <v>15232.51</v>
      </c>
      <c r="AF1166">
        <v>0</v>
      </c>
      <c r="AG1166">
        <v>0</v>
      </c>
      <c r="AH1166">
        <v>0</v>
      </c>
    </row>
    <row r="1167" spans="1:34" x14ac:dyDescent="0.3">
      <c r="A1167" t="s">
        <v>2015</v>
      </c>
      <c r="B1167" t="s">
        <v>1652</v>
      </c>
      <c r="C1167" t="s">
        <v>4955</v>
      </c>
      <c r="D1167" t="s">
        <v>541</v>
      </c>
      <c r="E1167" t="s">
        <v>1644</v>
      </c>
      <c r="F1167" t="s">
        <v>5784</v>
      </c>
      <c r="G1167">
        <v>15133</v>
      </c>
      <c r="H1167" s="15">
        <v>1</v>
      </c>
      <c r="I1167">
        <v>15133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  <c r="Y1167">
        <v>15133</v>
      </c>
      <c r="Z1167">
        <v>0</v>
      </c>
      <c r="AA1167">
        <v>0</v>
      </c>
      <c r="AB1167">
        <v>1</v>
      </c>
      <c r="AC1167">
        <v>15133.181500000001</v>
      </c>
      <c r="AD1167">
        <v>1</v>
      </c>
      <c r="AE1167">
        <v>15133.181500000001</v>
      </c>
      <c r="AF1167">
        <v>1</v>
      </c>
      <c r="AG1167">
        <v>15133.181500000001</v>
      </c>
      <c r="AH1167">
        <v>15133.181500000001</v>
      </c>
    </row>
    <row r="1168" spans="1:34" x14ac:dyDescent="0.3">
      <c r="A1168" t="s">
        <v>3140</v>
      </c>
      <c r="B1168" t="s">
        <v>2210</v>
      </c>
      <c r="C1168" t="s">
        <v>4855</v>
      </c>
      <c r="D1168" t="s">
        <v>563</v>
      </c>
      <c r="E1168" t="s">
        <v>2211</v>
      </c>
      <c r="F1168" t="s">
        <v>5785</v>
      </c>
      <c r="G1168">
        <v>7555</v>
      </c>
      <c r="H1168" s="15">
        <v>2</v>
      </c>
      <c r="I1168">
        <v>15111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2</v>
      </c>
      <c r="W1168">
        <v>15111</v>
      </c>
      <c r="X1168">
        <v>0</v>
      </c>
      <c r="Y1168">
        <v>0</v>
      </c>
      <c r="Z1168">
        <v>0</v>
      </c>
      <c r="AA1168">
        <v>0</v>
      </c>
      <c r="AB1168">
        <v>2</v>
      </c>
      <c r="AC1168">
        <v>15110.839</v>
      </c>
      <c r="AD1168">
        <v>2</v>
      </c>
      <c r="AE1168">
        <v>15110.839</v>
      </c>
      <c r="AF1168">
        <v>2</v>
      </c>
      <c r="AG1168">
        <v>15110.839</v>
      </c>
      <c r="AH1168">
        <v>0</v>
      </c>
    </row>
    <row r="1169" spans="1:34" x14ac:dyDescent="0.3">
      <c r="A1169" t="s">
        <v>2014</v>
      </c>
      <c r="B1169" t="s">
        <v>1652</v>
      </c>
      <c r="C1169" t="s">
        <v>4955</v>
      </c>
      <c r="D1169" t="s">
        <v>541</v>
      </c>
      <c r="E1169" t="s">
        <v>1644</v>
      </c>
      <c r="F1169" t="s">
        <v>5787</v>
      </c>
      <c r="G1169">
        <v>1506</v>
      </c>
      <c r="H1169" s="15">
        <v>10</v>
      </c>
      <c r="I1169">
        <v>15060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10</v>
      </c>
      <c r="W1169">
        <v>15060</v>
      </c>
      <c r="X1169">
        <v>0</v>
      </c>
      <c r="Y1169">
        <v>0</v>
      </c>
      <c r="Z1169">
        <v>0</v>
      </c>
      <c r="AA1169">
        <v>0</v>
      </c>
      <c r="AB1169">
        <v>10</v>
      </c>
      <c r="AC1169">
        <v>15060</v>
      </c>
      <c r="AD1169">
        <v>10</v>
      </c>
      <c r="AE1169">
        <v>15060</v>
      </c>
      <c r="AF1169">
        <v>10</v>
      </c>
      <c r="AG1169">
        <v>15060</v>
      </c>
      <c r="AH1169">
        <v>0</v>
      </c>
    </row>
    <row r="1170" spans="1:34" x14ac:dyDescent="0.3">
      <c r="A1170" t="s">
        <v>10264</v>
      </c>
      <c r="B1170" t="s">
        <v>5751</v>
      </c>
      <c r="C1170" t="s">
        <v>5752</v>
      </c>
      <c r="D1170" t="s">
        <v>541</v>
      </c>
      <c r="E1170" t="s">
        <v>1600</v>
      </c>
      <c r="F1170" t="s">
        <v>10265</v>
      </c>
      <c r="G1170">
        <v>53</v>
      </c>
      <c r="H1170" s="15">
        <v>285</v>
      </c>
      <c r="I1170">
        <v>15028</v>
      </c>
      <c r="J1170">
        <v>0</v>
      </c>
      <c r="K1170">
        <v>0</v>
      </c>
      <c r="L1170">
        <v>0</v>
      </c>
      <c r="M1170">
        <v>0</v>
      </c>
      <c r="N1170">
        <v>285</v>
      </c>
      <c r="O1170">
        <v>15028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</row>
    <row r="1171" spans="1:34" x14ac:dyDescent="0.3">
      <c r="A1171" t="s">
        <v>199</v>
      </c>
      <c r="B1171" t="s">
        <v>120</v>
      </c>
      <c r="C1171" t="s">
        <v>4864</v>
      </c>
      <c r="D1171" t="s">
        <v>522</v>
      </c>
      <c r="E1171" t="s">
        <v>523</v>
      </c>
      <c r="F1171" t="s">
        <v>3779</v>
      </c>
      <c r="G1171">
        <v>108</v>
      </c>
      <c r="H1171" s="15">
        <v>139</v>
      </c>
      <c r="I1171">
        <v>15015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139</v>
      </c>
      <c r="Q1171">
        <v>15015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</row>
    <row r="1172" spans="1:34" x14ac:dyDescent="0.3">
      <c r="A1172" t="s">
        <v>621</v>
      </c>
      <c r="B1172" t="s">
        <v>120</v>
      </c>
      <c r="C1172" t="s">
        <v>4856</v>
      </c>
      <c r="D1172" t="s">
        <v>522</v>
      </c>
      <c r="E1172" t="s">
        <v>523</v>
      </c>
      <c r="F1172" t="s">
        <v>4085</v>
      </c>
      <c r="G1172">
        <v>112</v>
      </c>
      <c r="H1172" s="15">
        <v>134</v>
      </c>
      <c r="I1172">
        <v>14995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134</v>
      </c>
      <c r="Y1172">
        <v>14995</v>
      </c>
      <c r="Z1172">
        <v>0</v>
      </c>
      <c r="AA1172">
        <v>0</v>
      </c>
      <c r="AB1172">
        <v>134</v>
      </c>
      <c r="AC1172">
        <v>14995.136</v>
      </c>
      <c r="AD1172">
        <v>134</v>
      </c>
      <c r="AE1172">
        <v>14995.136</v>
      </c>
      <c r="AF1172">
        <v>134</v>
      </c>
      <c r="AG1172">
        <v>14995.136</v>
      </c>
      <c r="AH1172">
        <v>14995.136</v>
      </c>
    </row>
    <row r="1173" spans="1:34" x14ac:dyDescent="0.3">
      <c r="A1173" t="s">
        <v>2777</v>
      </c>
      <c r="B1173" t="s">
        <v>2210</v>
      </c>
      <c r="C1173" t="s">
        <v>4855</v>
      </c>
      <c r="D1173" t="s">
        <v>522</v>
      </c>
      <c r="E1173" t="s">
        <v>2211</v>
      </c>
      <c r="F1173" t="s">
        <v>5218</v>
      </c>
      <c r="G1173">
        <v>325</v>
      </c>
      <c r="H1173" s="15">
        <v>46</v>
      </c>
      <c r="I1173">
        <v>14969</v>
      </c>
      <c r="J1173">
        <v>0</v>
      </c>
      <c r="K1173">
        <v>0</v>
      </c>
      <c r="L1173">
        <v>0</v>
      </c>
      <c r="M1173">
        <v>0</v>
      </c>
      <c r="N1173">
        <v>46</v>
      </c>
      <c r="O1173">
        <v>14969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</row>
    <row r="1174" spans="1:34" x14ac:dyDescent="0.3">
      <c r="A1174" t="s">
        <v>6286</v>
      </c>
      <c r="B1174" t="s">
        <v>1542</v>
      </c>
      <c r="C1174" t="s">
        <v>5083</v>
      </c>
      <c r="D1174" t="s">
        <v>522</v>
      </c>
      <c r="E1174" t="s">
        <v>565</v>
      </c>
      <c r="F1174" t="s">
        <v>10867</v>
      </c>
      <c r="G1174">
        <v>391</v>
      </c>
      <c r="H1174" s="15">
        <v>38</v>
      </c>
      <c r="I1174">
        <v>14874</v>
      </c>
      <c r="J1174">
        <v>0</v>
      </c>
      <c r="K1174">
        <v>0</v>
      </c>
      <c r="L1174">
        <v>38</v>
      </c>
      <c r="M1174">
        <v>14874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</row>
    <row r="1175" spans="1:34" x14ac:dyDescent="0.3">
      <c r="A1175" t="s">
        <v>2546</v>
      </c>
      <c r="B1175" t="s">
        <v>262</v>
      </c>
      <c r="C1175" t="s">
        <v>4899</v>
      </c>
      <c r="D1175" t="s">
        <v>522</v>
      </c>
      <c r="E1175" t="s">
        <v>523</v>
      </c>
      <c r="F1175" t="s">
        <v>10073</v>
      </c>
      <c r="G1175">
        <v>4945</v>
      </c>
      <c r="H1175" s="15">
        <v>3</v>
      </c>
      <c r="I1175">
        <v>14834</v>
      </c>
      <c r="J1175">
        <v>0</v>
      </c>
      <c r="K1175">
        <v>0</v>
      </c>
      <c r="L1175">
        <v>3</v>
      </c>
      <c r="M1175">
        <v>14834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</row>
    <row r="1176" spans="1:34" x14ac:dyDescent="0.3">
      <c r="A1176" t="s">
        <v>2424</v>
      </c>
      <c r="B1176" t="s">
        <v>2031</v>
      </c>
      <c r="C1176" t="s">
        <v>4880</v>
      </c>
      <c r="D1176" t="s">
        <v>522</v>
      </c>
      <c r="E1176" t="s">
        <v>2032</v>
      </c>
      <c r="F1176" t="s">
        <v>5618</v>
      </c>
      <c r="G1176">
        <v>103</v>
      </c>
      <c r="H1176" s="15">
        <v>144</v>
      </c>
      <c r="I1176">
        <v>14830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144</v>
      </c>
      <c r="W1176">
        <v>14830</v>
      </c>
      <c r="X1176">
        <v>0</v>
      </c>
      <c r="Y1176">
        <v>0</v>
      </c>
      <c r="Z1176">
        <v>0</v>
      </c>
      <c r="AA1176">
        <v>0</v>
      </c>
      <c r="AB1176">
        <v>144</v>
      </c>
      <c r="AC1176">
        <v>14829.9696</v>
      </c>
      <c r="AD1176">
        <v>144</v>
      </c>
      <c r="AE1176">
        <v>14829.9696</v>
      </c>
      <c r="AF1176">
        <v>144</v>
      </c>
      <c r="AG1176">
        <v>14829.9696</v>
      </c>
      <c r="AH1176">
        <v>0</v>
      </c>
    </row>
    <row r="1177" spans="1:34" x14ac:dyDescent="0.3">
      <c r="A1177" t="s">
        <v>713</v>
      </c>
      <c r="B1177" t="s">
        <v>262</v>
      </c>
      <c r="C1177" t="s">
        <v>4899</v>
      </c>
      <c r="D1177" t="s">
        <v>522</v>
      </c>
      <c r="E1177" t="s">
        <v>523</v>
      </c>
      <c r="F1177" t="s">
        <v>5778</v>
      </c>
      <c r="G1177">
        <v>75</v>
      </c>
      <c r="H1177" s="15">
        <v>197</v>
      </c>
      <c r="I1177">
        <v>14821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50</v>
      </c>
      <c r="U1177">
        <v>3762</v>
      </c>
      <c r="V1177">
        <v>147</v>
      </c>
      <c r="W1177">
        <v>11059</v>
      </c>
      <c r="X1177">
        <v>0</v>
      </c>
      <c r="Y1177">
        <v>0</v>
      </c>
      <c r="Z1177">
        <v>0</v>
      </c>
      <c r="AA1177">
        <v>0</v>
      </c>
      <c r="AB1177">
        <v>197</v>
      </c>
      <c r="AC1177">
        <v>14820.881299999999</v>
      </c>
      <c r="AD1177">
        <v>197</v>
      </c>
      <c r="AE1177">
        <v>14820.881299999999</v>
      </c>
      <c r="AF1177">
        <v>147</v>
      </c>
      <c r="AG1177">
        <v>11059.2363</v>
      </c>
      <c r="AH1177">
        <v>0</v>
      </c>
    </row>
    <row r="1178" spans="1:34" x14ac:dyDescent="0.3">
      <c r="A1178" t="s">
        <v>11568</v>
      </c>
      <c r="B1178" t="s">
        <v>2210</v>
      </c>
      <c r="C1178" t="s">
        <v>4855</v>
      </c>
      <c r="D1178" t="s">
        <v>563</v>
      </c>
      <c r="E1178" t="s">
        <v>2211</v>
      </c>
      <c r="F1178" t="s">
        <v>11569</v>
      </c>
      <c r="G1178">
        <v>14802</v>
      </c>
      <c r="H1178" s="15">
        <v>1</v>
      </c>
      <c r="I1178">
        <v>14802</v>
      </c>
      <c r="J1178">
        <v>1</v>
      </c>
      <c r="K1178">
        <v>14802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</row>
    <row r="1179" spans="1:34" x14ac:dyDescent="0.3">
      <c r="A1179" t="s">
        <v>2322</v>
      </c>
      <c r="B1179" t="s">
        <v>2130</v>
      </c>
      <c r="C1179" t="s">
        <v>4990</v>
      </c>
      <c r="D1179" t="s">
        <v>522</v>
      </c>
      <c r="E1179" t="s">
        <v>1501</v>
      </c>
      <c r="F1179" t="s">
        <v>5681</v>
      </c>
      <c r="G1179">
        <v>4930</v>
      </c>
      <c r="H1179" s="15">
        <v>3</v>
      </c>
      <c r="I1179">
        <v>14789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3</v>
      </c>
      <c r="W1179">
        <v>14789</v>
      </c>
      <c r="X1179">
        <v>0</v>
      </c>
      <c r="Y1179">
        <v>0</v>
      </c>
      <c r="Z1179">
        <v>0</v>
      </c>
      <c r="AA1179">
        <v>0</v>
      </c>
      <c r="AB1179">
        <v>3</v>
      </c>
      <c r="AC1179">
        <v>14789.349899999999</v>
      </c>
      <c r="AD1179">
        <v>3</v>
      </c>
      <c r="AE1179">
        <v>14789.349899999999</v>
      </c>
      <c r="AF1179">
        <v>3</v>
      </c>
      <c r="AG1179">
        <v>14789.349899999999</v>
      </c>
      <c r="AH1179">
        <v>0</v>
      </c>
    </row>
    <row r="1180" spans="1:34" x14ac:dyDescent="0.3">
      <c r="A1180" t="s">
        <v>11570</v>
      </c>
      <c r="B1180" t="s">
        <v>2780</v>
      </c>
      <c r="C1180" t="s">
        <v>4875</v>
      </c>
      <c r="D1180" t="s">
        <v>522</v>
      </c>
      <c r="E1180" t="s">
        <v>1597</v>
      </c>
      <c r="F1180" t="s">
        <v>6537</v>
      </c>
      <c r="G1180">
        <v>869</v>
      </c>
      <c r="H1180" s="15">
        <v>17</v>
      </c>
      <c r="I1180">
        <v>14767</v>
      </c>
      <c r="J1180">
        <v>17</v>
      </c>
      <c r="K1180">
        <v>14767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</row>
    <row r="1181" spans="1:34" x14ac:dyDescent="0.3">
      <c r="A1181" t="s">
        <v>2996</v>
      </c>
      <c r="B1181" t="s">
        <v>1687</v>
      </c>
      <c r="C1181" t="s">
        <v>4860</v>
      </c>
      <c r="D1181" t="s">
        <v>563</v>
      </c>
      <c r="E1181" t="s">
        <v>1657</v>
      </c>
      <c r="F1181" t="s">
        <v>10586</v>
      </c>
      <c r="G1181">
        <v>272</v>
      </c>
      <c r="H1181" s="15">
        <v>54</v>
      </c>
      <c r="I1181">
        <v>14702</v>
      </c>
      <c r="J1181">
        <v>46</v>
      </c>
      <c r="K1181">
        <v>12524</v>
      </c>
      <c r="L1181">
        <v>8</v>
      </c>
      <c r="M1181">
        <v>2178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</row>
    <row r="1182" spans="1:34" x14ac:dyDescent="0.3">
      <c r="A1182" t="s">
        <v>10868</v>
      </c>
      <c r="B1182" t="s">
        <v>2596</v>
      </c>
      <c r="C1182" t="s">
        <v>4985</v>
      </c>
      <c r="D1182" t="s">
        <v>522</v>
      </c>
      <c r="E1182" t="s">
        <v>1668</v>
      </c>
      <c r="F1182" t="s">
        <v>10869</v>
      </c>
      <c r="G1182">
        <v>1633</v>
      </c>
      <c r="H1182" s="15">
        <v>9</v>
      </c>
      <c r="I1182">
        <v>14700</v>
      </c>
      <c r="J1182">
        <v>0</v>
      </c>
      <c r="K1182">
        <v>0</v>
      </c>
      <c r="L1182">
        <v>9</v>
      </c>
      <c r="M1182">
        <v>14700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</row>
    <row r="1183" spans="1:34" x14ac:dyDescent="0.3">
      <c r="A1183" t="s">
        <v>10266</v>
      </c>
      <c r="B1183" t="s">
        <v>2210</v>
      </c>
      <c r="C1183" t="s">
        <v>4887</v>
      </c>
      <c r="D1183" t="s">
        <v>563</v>
      </c>
      <c r="E1183" t="s">
        <v>2211</v>
      </c>
      <c r="F1183" t="s">
        <v>10267</v>
      </c>
      <c r="G1183">
        <v>14673</v>
      </c>
      <c r="H1183" s="15">
        <v>1</v>
      </c>
      <c r="I1183">
        <v>14673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14673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</row>
    <row r="1184" spans="1:34" x14ac:dyDescent="0.3">
      <c r="A1184" t="s">
        <v>5793</v>
      </c>
      <c r="B1184" t="s">
        <v>1687</v>
      </c>
      <c r="C1184" t="s">
        <v>4860</v>
      </c>
      <c r="D1184" t="s">
        <v>522</v>
      </c>
      <c r="E1184" t="s">
        <v>1657</v>
      </c>
      <c r="F1184" t="s">
        <v>5794</v>
      </c>
      <c r="G1184">
        <v>3652</v>
      </c>
      <c r="H1184" s="15">
        <v>4</v>
      </c>
      <c r="I1184">
        <v>14608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4</v>
      </c>
      <c r="U1184">
        <v>14608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4</v>
      </c>
      <c r="AC1184">
        <v>14607.802799999999</v>
      </c>
      <c r="AD1184">
        <v>4</v>
      </c>
      <c r="AE1184">
        <v>14607.802799999999</v>
      </c>
      <c r="AF1184">
        <v>0</v>
      </c>
      <c r="AG1184">
        <v>0</v>
      </c>
      <c r="AH1184">
        <v>0</v>
      </c>
    </row>
    <row r="1185" spans="1:34" x14ac:dyDescent="0.3">
      <c r="A1185" t="s">
        <v>3139</v>
      </c>
      <c r="B1185" t="s">
        <v>2210</v>
      </c>
      <c r="C1185" t="s">
        <v>4855</v>
      </c>
      <c r="D1185" t="s">
        <v>563</v>
      </c>
      <c r="E1185" t="s">
        <v>2211</v>
      </c>
      <c r="F1185" t="s">
        <v>5795</v>
      </c>
      <c r="G1185">
        <v>7298</v>
      </c>
      <c r="H1185" s="15">
        <v>2</v>
      </c>
      <c r="I1185">
        <v>14595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2</v>
      </c>
      <c r="W1185">
        <v>14595</v>
      </c>
      <c r="X1185">
        <v>0</v>
      </c>
      <c r="Y1185">
        <v>0</v>
      </c>
      <c r="Z1185">
        <v>0</v>
      </c>
      <c r="AA1185">
        <v>0</v>
      </c>
      <c r="AB1185">
        <v>2</v>
      </c>
      <c r="AC1185">
        <v>14595.3532</v>
      </c>
      <c r="AD1185">
        <v>2</v>
      </c>
      <c r="AE1185">
        <v>14595.3532</v>
      </c>
      <c r="AF1185">
        <v>2</v>
      </c>
      <c r="AG1185">
        <v>14595.3532</v>
      </c>
      <c r="AH1185">
        <v>0</v>
      </c>
    </row>
    <row r="1186" spans="1:34" x14ac:dyDescent="0.3">
      <c r="A1186" t="s">
        <v>1815</v>
      </c>
      <c r="B1186" t="s">
        <v>1656</v>
      </c>
      <c r="C1186" t="s">
        <v>4910</v>
      </c>
      <c r="D1186" t="s">
        <v>522</v>
      </c>
      <c r="E1186" t="s">
        <v>1657</v>
      </c>
      <c r="F1186" t="s">
        <v>10871</v>
      </c>
      <c r="G1186">
        <v>4859</v>
      </c>
      <c r="H1186" s="15">
        <v>3</v>
      </c>
      <c r="I1186">
        <v>14578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4859</v>
      </c>
      <c r="P1186">
        <v>0</v>
      </c>
      <c r="Q1186">
        <v>0</v>
      </c>
      <c r="R1186">
        <v>0</v>
      </c>
      <c r="S1186">
        <v>0</v>
      </c>
      <c r="T1186">
        <v>2</v>
      </c>
      <c r="U1186">
        <v>9718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2</v>
      </c>
      <c r="AC1186">
        <v>9718.3883999999998</v>
      </c>
      <c r="AD1186">
        <v>2</v>
      </c>
      <c r="AE1186">
        <v>9718.3883999999998</v>
      </c>
      <c r="AF1186">
        <v>0</v>
      </c>
      <c r="AG1186">
        <v>0</v>
      </c>
      <c r="AH1186">
        <v>0</v>
      </c>
    </row>
    <row r="1187" spans="1:34" x14ac:dyDescent="0.3">
      <c r="A1187" t="s">
        <v>235</v>
      </c>
      <c r="B1187" t="s">
        <v>120</v>
      </c>
      <c r="C1187" t="s">
        <v>4856</v>
      </c>
      <c r="D1187" t="s">
        <v>522</v>
      </c>
      <c r="E1187" t="s">
        <v>523</v>
      </c>
      <c r="F1187" t="s">
        <v>4172</v>
      </c>
      <c r="G1187">
        <v>34</v>
      </c>
      <c r="H1187" s="15">
        <v>432</v>
      </c>
      <c r="I1187">
        <v>14567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288</v>
      </c>
      <c r="S1187">
        <v>9711</v>
      </c>
      <c r="T1187">
        <v>108</v>
      </c>
      <c r="U1187">
        <v>3642</v>
      </c>
      <c r="V1187">
        <v>36</v>
      </c>
      <c r="W1187">
        <v>1214</v>
      </c>
      <c r="X1187">
        <v>0</v>
      </c>
      <c r="Y1187">
        <v>0</v>
      </c>
      <c r="Z1187">
        <v>0</v>
      </c>
      <c r="AA1187">
        <v>0</v>
      </c>
      <c r="AB1187">
        <v>432</v>
      </c>
      <c r="AC1187">
        <v>14567.212799999999</v>
      </c>
      <c r="AD1187">
        <v>144</v>
      </c>
      <c r="AE1187">
        <v>4855.7376000000004</v>
      </c>
      <c r="AF1187">
        <v>36</v>
      </c>
      <c r="AG1187">
        <v>1213.9344000000001</v>
      </c>
      <c r="AH1187">
        <v>0</v>
      </c>
    </row>
    <row r="1188" spans="1:34" x14ac:dyDescent="0.3">
      <c r="A1188" t="s">
        <v>1902</v>
      </c>
      <c r="B1188" t="s">
        <v>1738</v>
      </c>
      <c r="C1188" t="s">
        <v>5068</v>
      </c>
      <c r="D1188" t="s">
        <v>541</v>
      </c>
      <c r="E1188" t="s">
        <v>1644</v>
      </c>
      <c r="F1188" t="s">
        <v>6200</v>
      </c>
      <c r="G1188">
        <v>47</v>
      </c>
      <c r="H1188" s="15">
        <v>311</v>
      </c>
      <c r="I1188">
        <v>14561</v>
      </c>
      <c r="J1188">
        <v>0</v>
      </c>
      <c r="K1188">
        <v>0</v>
      </c>
      <c r="L1188">
        <v>91</v>
      </c>
      <c r="M1188">
        <v>4261</v>
      </c>
      <c r="N1188">
        <v>91</v>
      </c>
      <c r="O1188">
        <v>4261</v>
      </c>
      <c r="P1188">
        <v>91</v>
      </c>
      <c r="Q1188">
        <v>4261</v>
      </c>
      <c r="R1188">
        <v>38</v>
      </c>
      <c r="S1188">
        <v>1779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38</v>
      </c>
      <c r="AC1188">
        <v>1779.1828</v>
      </c>
      <c r="AD1188">
        <v>0</v>
      </c>
      <c r="AE1188">
        <v>0</v>
      </c>
      <c r="AF1188">
        <v>0</v>
      </c>
      <c r="AG1188">
        <v>0</v>
      </c>
      <c r="AH1188">
        <v>0</v>
      </c>
    </row>
    <row r="1189" spans="1:34" x14ac:dyDescent="0.3">
      <c r="A1189" t="s">
        <v>3227</v>
      </c>
      <c r="B1189" t="s">
        <v>2210</v>
      </c>
      <c r="C1189" t="s">
        <v>4887</v>
      </c>
      <c r="D1189" t="s">
        <v>563</v>
      </c>
      <c r="E1189" t="s">
        <v>2211</v>
      </c>
      <c r="F1189" t="s">
        <v>5797</v>
      </c>
      <c r="G1189">
        <v>1213</v>
      </c>
      <c r="H1189" s="15">
        <v>12</v>
      </c>
      <c r="I1189">
        <v>14558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12</v>
      </c>
      <c r="U1189">
        <v>14558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12</v>
      </c>
      <c r="AC1189">
        <v>14558.04</v>
      </c>
      <c r="AD1189">
        <v>12</v>
      </c>
      <c r="AE1189">
        <v>14558.04</v>
      </c>
      <c r="AF1189">
        <v>0</v>
      </c>
      <c r="AG1189">
        <v>0</v>
      </c>
      <c r="AH1189">
        <v>0</v>
      </c>
    </row>
    <row r="1190" spans="1:34" x14ac:dyDescent="0.3">
      <c r="A1190" t="s">
        <v>5381</v>
      </c>
      <c r="B1190" t="s">
        <v>2310</v>
      </c>
      <c r="C1190" t="s">
        <v>4968</v>
      </c>
      <c r="D1190" t="s">
        <v>522</v>
      </c>
      <c r="E1190" t="s">
        <v>1501</v>
      </c>
      <c r="F1190" t="s">
        <v>5382</v>
      </c>
      <c r="G1190">
        <v>14528</v>
      </c>
      <c r="H1190" s="15">
        <v>1</v>
      </c>
      <c r="I1190">
        <v>14528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14528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</row>
    <row r="1191" spans="1:34" x14ac:dyDescent="0.3">
      <c r="A1191" t="s">
        <v>10872</v>
      </c>
      <c r="B1191" t="s">
        <v>2210</v>
      </c>
      <c r="C1191" t="s">
        <v>4887</v>
      </c>
      <c r="D1191" t="s">
        <v>563</v>
      </c>
      <c r="E1191" t="s">
        <v>2211</v>
      </c>
      <c r="F1191" t="s">
        <v>10873</v>
      </c>
      <c r="G1191">
        <v>14463</v>
      </c>
      <c r="H1191" s="15">
        <v>1</v>
      </c>
      <c r="I1191">
        <v>14463</v>
      </c>
      <c r="J1191">
        <v>0</v>
      </c>
      <c r="K1191">
        <v>0</v>
      </c>
      <c r="L1191">
        <v>1</v>
      </c>
      <c r="M1191">
        <v>14463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</row>
    <row r="1192" spans="1:34" x14ac:dyDescent="0.3">
      <c r="A1192" t="s">
        <v>6373</v>
      </c>
      <c r="B1192" t="s">
        <v>2210</v>
      </c>
      <c r="C1192" t="s">
        <v>4855</v>
      </c>
      <c r="D1192" t="s">
        <v>563</v>
      </c>
      <c r="E1192" t="s">
        <v>2211</v>
      </c>
      <c r="F1192" t="s">
        <v>6374</v>
      </c>
      <c r="G1192">
        <v>3615</v>
      </c>
      <c r="H1192" s="15">
        <v>4</v>
      </c>
      <c r="I1192">
        <v>14461</v>
      </c>
      <c r="J1192">
        <v>0</v>
      </c>
      <c r="K1192">
        <v>0</v>
      </c>
      <c r="L1192">
        <v>0</v>
      </c>
      <c r="M1192">
        <v>0</v>
      </c>
      <c r="N1192">
        <v>3</v>
      </c>
      <c r="O1192">
        <v>10845</v>
      </c>
      <c r="P1192">
        <v>1</v>
      </c>
      <c r="Q1192">
        <v>3615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</row>
    <row r="1193" spans="1:34" x14ac:dyDescent="0.3">
      <c r="A1193" t="s">
        <v>5799</v>
      </c>
      <c r="B1193" t="s">
        <v>262</v>
      </c>
      <c r="C1193" t="s">
        <v>4899</v>
      </c>
      <c r="D1193" t="s">
        <v>522</v>
      </c>
      <c r="E1193" t="s">
        <v>523</v>
      </c>
      <c r="F1193" t="s">
        <v>5800</v>
      </c>
      <c r="G1193">
        <v>4814</v>
      </c>
      <c r="H1193" s="15">
        <v>3</v>
      </c>
      <c r="I1193">
        <v>14443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3</v>
      </c>
      <c r="S1193">
        <v>14443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3</v>
      </c>
      <c r="AC1193">
        <v>14443.400100000001</v>
      </c>
      <c r="AD1193">
        <v>0</v>
      </c>
      <c r="AE1193">
        <v>0</v>
      </c>
      <c r="AF1193">
        <v>0</v>
      </c>
      <c r="AG1193">
        <v>0</v>
      </c>
      <c r="AH1193">
        <v>0</v>
      </c>
    </row>
    <row r="1194" spans="1:34" x14ac:dyDescent="0.3">
      <c r="A1194" t="s">
        <v>864</v>
      </c>
      <c r="B1194" t="s">
        <v>120</v>
      </c>
      <c r="C1194" t="s">
        <v>4856</v>
      </c>
      <c r="D1194" t="s">
        <v>563</v>
      </c>
      <c r="E1194" t="s">
        <v>523</v>
      </c>
      <c r="F1194" t="s">
        <v>4195</v>
      </c>
      <c r="G1194">
        <v>1432</v>
      </c>
      <c r="H1194" s="15">
        <v>10</v>
      </c>
      <c r="I1194">
        <v>14324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10</v>
      </c>
      <c r="W1194">
        <v>14324</v>
      </c>
      <c r="X1194">
        <v>0</v>
      </c>
      <c r="Y1194">
        <v>0</v>
      </c>
      <c r="Z1194">
        <v>0</v>
      </c>
      <c r="AA1194">
        <v>0</v>
      </c>
      <c r="AB1194">
        <v>10</v>
      </c>
      <c r="AC1194">
        <v>14323.78</v>
      </c>
      <c r="AD1194">
        <v>10</v>
      </c>
      <c r="AE1194">
        <v>14323.78</v>
      </c>
      <c r="AF1194">
        <v>10</v>
      </c>
      <c r="AG1194">
        <v>14323.78</v>
      </c>
      <c r="AH1194">
        <v>0</v>
      </c>
    </row>
    <row r="1195" spans="1:34" x14ac:dyDescent="0.3">
      <c r="A1195" t="s">
        <v>2582</v>
      </c>
      <c r="B1195" t="s">
        <v>2572</v>
      </c>
      <c r="C1195" t="s">
        <v>4863</v>
      </c>
      <c r="D1195" t="s">
        <v>541</v>
      </c>
      <c r="E1195" t="s">
        <v>1600</v>
      </c>
      <c r="F1195" t="s">
        <v>5810</v>
      </c>
      <c r="G1195">
        <v>4771</v>
      </c>
      <c r="H1195" s="15">
        <v>3</v>
      </c>
      <c r="I1195">
        <v>14312</v>
      </c>
      <c r="J1195">
        <v>3</v>
      </c>
      <c r="K1195">
        <v>14312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</row>
    <row r="1196" spans="1:34" x14ac:dyDescent="0.3">
      <c r="A1196" t="s">
        <v>10874</v>
      </c>
      <c r="B1196" t="s">
        <v>1656</v>
      </c>
      <c r="C1196" t="s">
        <v>4910</v>
      </c>
      <c r="D1196" t="s">
        <v>522</v>
      </c>
      <c r="E1196" t="s">
        <v>1657</v>
      </c>
      <c r="F1196" t="s">
        <v>10875</v>
      </c>
      <c r="G1196">
        <v>14270</v>
      </c>
      <c r="H1196" s="15">
        <v>1</v>
      </c>
      <c r="I1196">
        <v>14270</v>
      </c>
      <c r="J1196">
        <v>0</v>
      </c>
      <c r="K1196">
        <v>0</v>
      </c>
      <c r="L1196">
        <v>1</v>
      </c>
      <c r="M1196">
        <v>14270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</row>
    <row r="1197" spans="1:34" x14ac:dyDescent="0.3">
      <c r="A1197" t="s">
        <v>832</v>
      </c>
      <c r="B1197" t="s">
        <v>120</v>
      </c>
      <c r="C1197" t="s">
        <v>4864</v>
      </c>
      <c r="D1197" t="s">
        <v>522</v>
      </c>
      <c r="E1197" t="s">
        <v>523</v>
      </c>
      <c r="F1197" t="s">
        <v>6302</v>
      </c>
      <c r="G1197">
        <v>162</v>
      </c>
      <c r="H1197" s="15">
        <v>88</v>
      </c>
      <c r="I1197">
        <v>14267</v>
      </c>
      <c r="J1197">
        <v>67</v>
      </c>
      <c r="K1197">
        <v>10862</v>
      </c>
      <c r="L1197">
        <v>21</v>
      </c>
      <c r="M1197">
        <v>3405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</row>
    <row r="1198" spans="1:34" x14ac:dyDescent="0.3">
      <c r="A1198" t="s">
        <v>2970</v>
      </c>
      <c r="B1198" t="s">
        <v>2210</v>
      </c>
      <c r="C1198" t="s">
        <v>4855</v>
      </c>
      <c r="D1198" t="s">
        <v>522</v>
      </c>
      <c r="E1198" t="s">
        <v>2211</v>
      </c>
      <c r="F1198" t="s">
        <v>5869</v>
      </c>
      <c r="G1198">
        <v>4734</v>
      </c>
      <c r="H1198" s="15">
        <v>3</v>
      </c>
      <c r="I1198">
        <v>14203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4734</v>
      </c>
      <c r="P1198">
        <v>0</v>
      </c>
      <c r="Q1198">
        <v>0</v>
      </c>
      <c r="R1198">
        <v>2</v>
      </c>
      <c r="S1198">
        <v>9468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2</v>
      </c>
      <c r="AC1198">
        <v>9468.3529999999992</v>
      </c>
      <c r="AD1198">
        <v>0</v>
      </c>
      <c r="AE1198">
        <v>0</v>
      </c>
      <c r="AF1198">
        <v>0</v>
      </c>
      <c r="AG1198">
        <v>0</v>
      </c>
      <c r="AH1198">
        <v>0</v>
      </c>
    </row>
    <row r="1199" spans="1:34" x14ac:dyDescent="0.3">
      <c r="A1199" t="s">
        <v>3064</v>
      </c>
      <c r="B1199" t="s">
        <v>2210</v>
      </c>
      <c r="C1199" t="s">
        <v>4855</v>
      </c>
      <c r="D1199" t="s">
        <v>522</v>
      </c>
      <c r="E1199" t="s">
        <v>2211</v>
      </c>
      <c r="F1199" t="s">
        <v>5803</v>
      </c>
      <c r="G1199">
        <v>3550</v>
      </c>
      <c r="H1199" s="15">
        <v>4</v>
      </c>
      <c r="I1199">
        <v>14200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4</v>
      </c>
      <c r="W1199">
        <v>14200</v>
      </c>
      <c r="X1199">
        <v>0</v>
      </c>
      <c r="Y1199">
        <v>0</v>
      </c>
      <c r="Z1199">
        <v>0</v>
      </c>
      <c r="AA1199">
        <v>0</v>
      </c>
      <c r="AB1199">
        <v>4</v>
      </c>
      <c r="AC1199">
        <v>14200.048000000001</v>
      </c>
      <c r="AD1199">
        <v>4</v>
      </c>
      <c r="AE1199">
        <v>14200.048000000001</v>
      </c>
      <c r="AF1199">
        <v>4</v>
      </c>
      <c r="AG1199">
        <v>14200.048000000001</v>
      </c>
      <c r="AH1199">
        <v>0</v>
      </c>
    </row>
    <row r="1200" spans="1:34" x14ac:dyDescent="0.3">
      <c r="A1200" t="s">
        <v>718</v>
      </c>
      <c r="B1200" t="s">
        <v>262</v>
      </c>
      <c r="C1200" t="s">
        <v>4899</v>
      </c>
      <c r="D1200" t="s">
        <v>522</v>
      </c>
      <c r="E1200" t="s">
        <v>523</v>
      </c>
      <c r="F1200" t="s">
        <v>5773</v>
      </c>
      <c r="G1200">
        <v>65</v>
      </c>
      <c r="H1200" s="15">
        <v>220</v>
      </c>
      <c r="I1200">
        <v>14190</v>
      </c>
      <c r="J1200">
        <v>0</v>
      </c>
      <c r="K1200">
        <v>0</v>
      </c>
      <c r="L1200">
        <v>0</v>
      </c>
      <c r="M1200">
        <v>0</v>
      </c>
      <c r="N1200">
        <v>22</v>
      </c>
      <c r="O1200">
        <v>1419</v>
      </c>
      <c r="P1200">
        <v>0</v>
      </c>
      <c r="Q1200">
        <v>0</v>
      </c>
      <c r="R1200">
        <v>0</v>
      </c>
      <c r="S1200">
        <v>0</v>
      </c>
      <c r="T1200">
        <v>48</v>
      </c>
      <c r="U1200">
        <v>3096</v>
      </c>
      <c r="V1200">
        <v>150</v>
      </c>
      <c r="W1200">
        <v>9675</v>
      </c>
      <c r="X1200">
        <v>0</v>
      </c>
      <c r="Y1200">
        <v>0</v>
      </c>
      <c r="Z1200">
        <v>0</v>
      </c>
      <c r="AA1200">
        <v>0</v>
      </c>
      <c r="AB1200">
        <v>198</v>
      </c>
      <c r="AC1200">
        <v>12771.2574</v>
      </c>
      <c r="AD1200">
        <v>198</v>
      </c>
      <c r="AE1200">
        <v>12771.2574</v>
      </c>
      <c r="AF1200">
        <v>150</v>
      </c>
      <c r="AG1200">
        <v>9675.1949999999997</v>
      </c>
      <c r="AH1200">
        <v>0</v>
      </c>
    </row>
    <row r="1201" spans="1:34" x14ac:dyDescent="0.3">
      <c r="A1201" t="s">
        <v>10435</v>
      </c>
      <c r="B1201" t="s">
        <v>1500</v>
      </c>
      <c r="C1201" t="s">
        <v>5480</v>
      </c>
      <c r="D1201" t="s">
        <v>522</v>
      </c>
      <c r="E1201" t="s">
        <v>1501</v>
      </c>
      <c r="F1201" t="s">
        <v>10436</v>
      </c>
      <c r="G1201">
        <v>273</v>
      </c>
      <c r="H1201" s="15">
        <v>52</v>
      </c>
      <c r="I1201">
        <v>14187</v>
      </c>
      <c r="J1201">
        <v>0</v>
      </c>
      <c r="K1201">
        <v>0</v>
      </c>
      <c r="L1201">
        <v>52</v>
      </c>
      <c r="M1201">
        <v>14187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</row>
    <row r="1202" spans="1:34" x14ac:dyDescent="0.3">
      <c r="A1202" t="s">
        <v>11571</v>
      </c>
      <c r="B1202" t="s">
        <v>1656</v>
      </c>
      <c r="C1202" t="s">
        <v>4910</v>
      </c>
      <c r="D1202" t="s">
        <v>563</v>
      </c>
      <c r="E1202" t="s">
        <v>1657</v>
      </c>
      <c r="F1202" t="s">
        <v>11572</v>
      </c>
      <c r="G1202">
        <v>4708</v>
      </c>
      <c r="H1202" s="15">
        <v>3</v>
      </c>
      <c r="I1202">
        <v>14123</v>
      </c>
      <c r="J1202">
        <v>3</v>
      </c>
      <c r="K1202">
        <v>14123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</row>
    <row r="1203" spans="1:34" x14ac:dyDescent="0.3">
      <c r="A1203" t="s">
        <v>2044</v>
      </c>
      <c r="B1203" t="s">
        <v>1656</v>
      </c>
      <c r="C1203" t="s">
        <v>4910</v>
      </c>
      <c r="D1203" t="s">
        <v>522</v>
      </c>
      <c r="E1203" t="s">
        <v>1657</v>
      </c>
      <c r="F1203" t="s">
        <v>5714</v>
      </c>
      <c r="G1203">
        <v>1411</v>
      </c>
      <c r="H1203" s="15">
        <v>10</v>
      </c>
      <c r="I1203">
        <v>14109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10</v>
      </c>
      <c r="W1203">
        <v>14109</v>
      </c>
      <c r="X1203">
        <v>0</v>
      </c>
      <c r="Y1203">
        <v>0</v>
      </c>
      <c r="Z1203">
        <v>0</v>
      </c>
      <c r="AA1203">
        <v>0</v>
      </c>
      <c r="AB1203">
        <v>10</v>
      </c>
      <c r="AC1203">
        <v>14109.44</v>
      </c>
      <c r="AD1203">
        <v>10</v>
      </c>
      <c r="AE1203">
        <v>14109.44</v>
      </c>
      <c r="AF1203">
        <v>10</v>
      </c>
      <c r="AG1203">
        <v>14109.44</v>
      </c>
      <c r="AH1203">
        <v>0</v>
      </c>
    </row>
    <row r="1204" spans="1:34" x14ac:dyDescent="0.3">
      <c r="A1204" t="s">
        <v>1525</v>
      </c>
      <c r="B1204" t="s">
        <v>1500</v>
      </c>
      <c r="C1204" t="s">
        <v>5480</v>
      </c>
      <c r="D1204" t="s">
        <v>522</v>
      </c>
      <c r="E1204" t="s">
        <v>1501</v>
      </c>
      <c r="F1204" t="s">
        <v>5690</v>
      </c>
      <c r="G1204">
        <v>1754</v>
      </c>
      <c r="H1204" s="15">
        <v>8</v>
      </c>
      <c r="I1204">
        <v>14030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8</v>
      </c>
      <c r="W1204">
        <v>14030</v>
      </c>
      <c r="X1204">
        <v>0</v>
      </c>
      <c r="Y1204">
        <v>0</v>
      </c>
      <c r="Z1204">
        <v>0</v>
      </c>
      <c r="AA1204">
        <v>0</v>
      </c>
      <c r="AB1204">
        <v>8</v>
      </c>
      <c r="AC1204">
        <v>14029.9584</v>
      </c>
      <c r="AD1204">
        <v>8</v>
      </c>
      <c r="AE1204">
        <v>14029.9584</v>
      </c>
      <c r="AF1204">
        <v>8</v>
      </c>
      <c r="AG1204">
        <v>14029.9584</v>
      </c>
      <c r="AH1204">
        <v>0</v>
      </c>
    </row>
    <row r="1205" spans="1:34" x14ac:dyDescent="0.3">
      <c r="A1205" t="s">
        <v>6288</v>
      </c>
      <c r="B1205" t="s">
        <v>1645</v>
      </c>
      <c r="C1205" t="s">
        <v>4905</v>
      </c>
      <c r="D1205" t="s">
        <v>522</v>
      </c>
      <c r="E1205" t="s">
        <v>1646</v>
      </c>
      <c r="F1205" t="s">
        <v>5693</v>
      </c>
      <c r="G1205">
        <v>95</v>
      </c>
      <c r="H1205" s="15">
        <v>147</v>
      </c>
      <c r="I1205">
        <v>14025</v>
      </c>
      <c r="J1205">
        <v>0</v>
      </c>
      <c r="K1205">
        <v>0</v>
      </c>
      <c r="L1205">
        <v>0</v>
      </c>
      <c r="M1205">
        <v>0</v>
      </c>
      <c r="N1205">
        <v>147</v>
      </c>
      <c r="O1205">
        <v>14025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</row>
    <row r="1206" spans="1:34" x14ac:dyDescent="0.3">
      <c r="A1206" t="s">
        <v>3628</v>
      </c>
      <c r="B1206" t="s">
        <v>120</v>
      </c>
      <c r="C1206" t="s">
        <v>4864</v>
      </c>
      <c r="D1206" t="s">
        <v>522</v>
      </c>
      <c r="E1206" t="s">
        <v>523</v>
      </c>
      <c r="F1206" t="s">
        <v>5807</v>
      </c>
      <c r="G1206">
        <v>208</v>
      </c>
      <c r="H1206" s="15">
        <v>67</v>
      </c>
      <c r="I1206">
        <v>13948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67</v>
      </c>
      <c r="Q1206">
        <v>13948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</row>
    <row r="1207" spans="1:34" x14ac:dyDescent="0.3">
      <c r="A1207" t="s">
        <v>636</v>
      </c>
      <c r="B1207" t="s">
        <v>120</v>
      </c>
      <c r="C1207" t="s">
        <v>4864</v>
      </c>
      <c r="D1207" t="s">
        <v>522</v>
      </c>
      <c r="E1207" t="s">
        <v>523</v>
      </c>
      <c r="F1207" t="s">
        <v>3459</v>
      </c>
      <c r="G1207">
        <v>284</v>
      </c>
      <c r="H1207" s="15">
        <v>49</v>
      </c>
      <c r="I1207">
        <v>13907</v>
      </c>
      <c r="J1207">
        <v>0</v>
      </c>
      <c r="K1207">
        <v>0</v>
      </c>
      <c r="L1207">
        <v>0</v>
      </c>
      <c r="M1207">
        <v>0</v>
      </c>
      <c r="N1207">
        <v>20</v>
      </c>
      <c r="O1207">
        <v>5676</v>
      </c>
      <c r="P1207">
        <v>0</v>
      </c>
      <c r="Q1207">
        <v>0</v>
      </c>
      <c r="R1207">
        <v>29</v>
      </c>
      <c r="S1207">
        <v>8231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29</v>
      </c>
      <c r="AC1207">
        <v>8230.7075000000004</v>
      </c>
      <c r="AD1207">
        <v>0</v>
      </c>
      <c r="AE1207">
        <v>0</v>
      </c>
      <c r="AF1207">
        <v>0</v>
      </c>
      <c r="AG1207">
        <v>0</v>
      </c>
      <c r="AH1207">
        <v>0</v>
      </c>
    </row>
    <row r="1208" spans="1:34" x14ac:dyDescent="0.3">
      <c r="A1208" t="s">
        <v>9635</v>
      </c>
      <c r="B1208" t="s">
        <v>2600</v>
      </c>
      <c r="C1208" t="s">
        <v>5110</v>
      </c>
      <c r="D1208" t="s">
        <v>522</v>
      </c>
      <c r="E1208" t="s">
        <v>565</v>
      </c>
      <c r="F1208" t="s">
        <v>9636</v>
      </c>
      <c r="G1208">
        <v>3444</v>
      </c>
      <c r="H1208" s="15">
        <v>4</v>
      </c>
      <c r="I1208">
        <v>13776</v>
      </c>
      <c r="J1208">
        <v>0</v>
      </c>
      <c r="K1208">
        <v>0</v>
      </c>
      <c r="L1208">
        <v>0</v>
      </c>
      <c r="M1208">
        <v>0</v>
      </c>
      <c r="N1208">
        <v>4</v>
      </c>
      <c r="O1208">
        <v>13776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</row>
    <row r="1209" spans="1:34" x14ac:dyDescent="0.3">
      <c r="A1209" t="s">
        <v>2760</v>
      </c>
      <c r="B1209" t="s">
        <v>4884</v>
      </c>
      <c r="C1209" t="s">
        <v>4885</v>
      </c>
      <c r="D1209" t="s">
        <v>522</v>
      </c>
      <c r="E1209" t="s">
        <v>1600</v>
      </c>
      <c r="F1209" t="s">
        <v>5716</v>
      </c>
      <c r="G1209">
        <v>4576</v>
      </c>
      <c r="H1209" s="15">
        <v>3</v>
      </c>
      <c r="I1209">
        <v>13729</v>
      </c>
      <c r="J1209">
        <v>1</v>
      </c>
      <c r="K1209">
        <v>4576</v>
      </c>
      <c r="L1209">
        <v>0</v>
      </c>
      <c r="M1209">
        <v>0</v>
      </c>
      <c r="N1209">
        <v>2</v>
      </c>
      <c r="O1209">
        <v>9152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</row>
    <row r="1210" spans="1:34" x14ac:dyDescent="0.3">
      <c r="A1210" t="s">
        <v>1864</v>
      </c>
      <c r="B1210" t="s">
        <v>1656</v>
      </c>
      <c r="C1210" t="s">
        <v>4910</v>
      </c>
      <c r="D1210" t="s">
        <v>522</v>
      </c>
      <c r="E1210" t="s">
        <v>1657</v>
      </c>
      <c r="F1210" t="s">
        <v>5717</v>
      </c>
      <c r="G1210">
        <v>2287</v>
      </c>
      <c r="H1210" s="15">
        <v>6</v>
      </c>
      <c r="I1210">
        <v>13720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6</v>
      </c>
      <c r="W1210">
        <v>13720</v>
      </c>
      <c r="X1210">
        <v>0</v>
      </c>
      <c r="Y1210">
        <v>0</v>
      </c>
      <c r="Z1210">
        <v>0</v>
      </c>
      <c r="AA1210">
        <v>0</v>
      </c>
      <c r="AB1210">
        <v>6</v>
      </c>
      <c r="AC1210">
        <v>13719.9318</v>
      </c>
      <c r="AD1210">
        <v>6</v>
      </c>
      <c r="AE1210">
        <v>13719.9318</v>
      </c>
      <c r="AF1210">
        <v>6</v>
      </c>
      <c r="AG1210">
        <v>13719.9318</v>
      </c>
      <c r="AH1210">
        <v>0</v>
      </c>
    </row>
    <row r="1211" spans="1:34" x14ac:dyDescent="0.3">
      <c r="A1211" t="s">
        <v>2523</v>
      </c>
      <c r="B1211" t="s">
        <v>2368</v>
      </c>
      <c r="C1211" t="s">
        <v>4951</v>
      </c>
      <c r="D1211" t="s">
        <v>522</v>
      </c>
      <c r="E1211" t="s">
        <v>2369</v>
      </c>
      <c r="F1211" t="s">
        <v>5813</v>
      </c>
      <c r="G1211">
        <v>37</v>
      </c>
      <c r="H1211" s="15">
        <v>368</v>
      </c>
      <c r="I1211">
        <v>13712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368</v>
      </c>
      <c r="Y1211">
        <v>13712</v>
      </c>
      <c r="Z1211">
        <v>0</v>
      </c>
      <c r="AA1211">
        <v>0</v>
      </c>
      <c r="AB1211">
        <v>368</v>
      </c>
      <c r="AC1211">
        <v>13711.68</v>
      </c>
      <c r="AD1211">
        <v>368</v>
      </c>
      <c r="AE1211">
        <v>13711.68</v>
      </c>
      <c r="AF1211">
        <v>368</v>
      </c>
      <c r="AG1211">
        <v>13711.68</v>
      </c>
      <c r="AH1211">
        <v>13711.68</v>
      </c>
    </row>
    <row r="1212" spans="1:34" x14ac:dyDescent="0.3">
      <c r="A1212" t="s">
        <v>2763</v>
      </c>
      <c r="B1212" t="s">
        <v>4884</v>
      </c>
      <c r="C1212" t="s">
        <v>4885</v>
      </c>
      <c r="D1212" t="s">
        <v>522</v>
      </c>
      <c r="E1212" t="s">
        <v>1600</v>
      </c>
      <c r="F1212" t="s">
        <v>5436</v>
      </c>
      <c r="G1212">
        <v>2738</v>
      </c>
      <c r="H1212" s="15">
        <v>5</v>
      </c>
      <c r="I1212">
        <v>13692</v>
      </c>
      <c r="J1212">
        <v>0</v>
      </c>
      <c r="K1212">
        <v>0</v>
      </c>
      <c r="L1212">
        <v>0</v>
      </c>
      <c r="M1212">
        <v>0</v>
      </c>
      <c r="N1212">
        <v>5</v>
      </c>
      <c r="O1212">
        <v>13692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</row>
    <row r="1213" spans="1:34" x14ac:dyDescent="0.3">
      <c r="A1213" t="s">
        <v>10878</v>
      </c>
      <c r="B1213" t="s">
        <v>2210</v>
      </c>
      <c r="C1213" t="s">
        <v>4887</v>
      </c>
      <c r="D1213" t="s">
        <v>563</v>
      </c>
      <c r="E1213" t="s">
        <v>2211</v>
      </c>
      <c r="F1213" t="s">
        <v>10879</v>
      </c>
      <c r="G1213">
        <v>13672</v>
      </c>
      <c r="H1213" s="15">
        <v>1</v>
      </c>
      <c r="I1213">
        <v>13672</v>
      </c>
      <c r="J1213">
        <v>0</v>
      </c>
      <c r="K1213">
        <v>0</v>
      </c>
      <c r="L1213">
        <v>1</v>
      </c>
      <c r="M1213">
        <v>13672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</row>
    <row r="1214" spans="1:34" x14ac:dyDescent="0.3">
      <c r="A1214" t="s">
        <v>2774</v>
      </c>
      <c r="B1214" t="s">
        <v>2210</v>
      </c>
      <c r="C1214" t="s">
        <v>4855</v>
      </c>
      <c r="D1214" t="s">
        <v>522</v>
      </c>
      <c r="E1214" t="s">
        <v>2211</v>
      </c>
      <c r="F1214" t="s">
        <v>5864</v>
      </c>
      <c r="G1214">
        <v>1357</v>
      </c>
      <c r="H1214" s="15">
        <v>10</v>
      </c>
      <c r="I1214">
        <v>13569</v>
      </c>
      <c r="J1214">
        <v>0</v>
      </c>
      <c r="K1214">
        <v>0</v>
      </c>
      <c r="L1214">
        <v>1</v>
      </c>
      <c r="M1214">
        <v>1357</v>
      </c>
      <c r="N1214">
        <v>9</v>
      </c>
      <c r="O1214">
        <v>12212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</row>
    <row r="1215" spans="1:34" x14ac:dyDescent="0.3">
      <c r="A1215" t="s">
        <v>3285</v>
      </c>
      <c r="B1215" t="s">
        <v>3267</v>
      </c>
      <c r="C1215" t="s">
        <v>5296</v>
      </c>
      <c r="D1215" t="s">
        <v>541</v>
      </c>
      <c r="E1215" t="s">
        <v>1597</v>
      </c>
      <c r="F1215" t="s">
        <v>5814</v>
      </c>
      <c r="G1215">
        <v>6753</v>
      </c>
      <c r="H1215" s="15">
        <v>2</v>
      </c>
      <c r="I1215">
        <v>13507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2</v>
      </c>
      <c r="W1215">
        <v>13507</v>
      </c>
      <c r="X1215">
        <v>0</v>
      </c>
      <c r="Y1215">
        <v>0</v>
      </c>
      <c r="Z1215">
        <v>0</v>
      </c>
      <c r="AA1215">
        <v>0</v>
      </c>
      <c r="AB1215">
        <v>2</v>
      </c>
      <c r="AC1215">
        <v>13506.5306</v>
      </c>
      <c r="AD1215">
        <v>2</v>
      </c>
      <c r="AE1215">
        <v>13506.5306</v>
      </c>
      <c r="AF1215">
        <v>2</v>
      </c>
      <c r="AG1215">
        <v>13506.5306</v>
      </c>
      <c r="AH1215">
        <v>0</v>
      </c>
    </row>
    <row r="1216" spans="1:34" x14ac:dyDescent="0.3">
      <c r="A1216" t="s">
        <v>10882</v>
      </c>
      <c r="B1216" t="s">
        <v>2572</v>
      </c>
      <c r="C1216" t="s">
        <v>4863</v>
      </c>
      <c r="D1216" t="s">
        <v>541</v>
      </c>
      <c r="E1216" t="s">
        <v>1600</v>
      </c>
      <c r="F1216" t="s">
        <v>10883</v>
      </c>
      <c r="G1216">
        <v>6739</v>
      </c>
      <c r="H1216" s="15">
        <v>2</v>
      </c>
      <c r="I1216">
        <v>13478</v>
      </c>
      <c r="J1216">
        <v>0</v>
      </c>
      <c r="K1216">
        <v>0</v>
      </c>
      <c r="L1216">
        <v>2</v>
      </c>
      <c r="M1216">
        <v>13478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</row>
    <row r="1217" spans="1:34" x14ac:dyDescent="0.3">
      <c r="A1217" t="s">
        <v>2496</v>
      </c>
      <c r="B1217" t="s">
        <v>1918</v>
      </c>
      <c r="C1217" t="s">
        <v>5061</v>
      </c>
      <c r="D1217" t="s">
        <v>522</v>
      </c>
      <c r="E1217" t="s">
        <v>1597</v>
      </c>
      <c r="F1217" t="s">
        <v>5674</v>
      </c>
      <c r="G1217">
        <v>1684</v>
      </c>
      <c r="H1217" s="15">
        <v>8</v>
      </c>
      <c r="I1217">
        <v>13474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8</v>
      </c>
      <c r="Y1217">
        <v>13474</v>
      </c>
      <c r="Z1217">
        <v>0</v>
      </c>
      <c r="AA1217">
        <v>0</v>
      </c>
      <c r="AB1217">
        <v>8</v>
      </c>
      <c r="AC1217">
        <v>13474.268</v>
      </c>
      <c r="AD1217">
        <v>8</v>
      </c>
      <c r="AE1217">
        <v>13474.268</v>
      </c>
      <c r="AF1217">
        <v>8</v>
      </c>
      <c r="AG1217">
        <v>13474.268</v>
      </c>
      <c r="AH1217">
        <v>13474.268</v>
      </c>
    </row>
    <row r="1218" spans="1:34" x14ac:dyDescent="0.3">
      <c r="A1218" t="s">
        <v>3114</v>
      </c>
      <c r="B1218" t="s">
        <v>2780</v>
      </c>
      <c r="C1218" t="s">
        <v>4875</v>
      </c>
      <c r="D1218" t="s">
        <v>522</v>
      </c>
      <c r="E1218" t="s">
        <v>1597</v>
      </c>
      <c r="F1218" t="s">
        <v>5804</v>
      </c>
      <c r="G1218">
        <v>709</v>
      </c>
      <c r="H1218" s="15">
        <v>19</v>
      </c>
      <c r="I1218">
        <v>13474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19</v>
      </c>
      <c r="W1218">
        <v>13474</v>
      </c>
      <c r="X1218">
        <v>0</v>
      </c>
      <c r="Y1218">
        <v>0</v>
      </c>
      <c r="Z1218">
        <v>0</v>
      </c>
      <c r="AA1218">
        <v>0</v>
      </c>
      <c r="AB1218">
        <v>19</v>
      </c>
      <c r="AC1218">
        <v>13474.04</v>
      </c>
      <c r="AD1218">
        <v>19</v>
      </c>
      <c r="AE1218">
        <v>13474.04</v>
      </c>
      <c r="AF1218">
        <v>19</v>
      </c>
      <c r="AG1218">
        <v>13474.04</v>
      </c>
      <c r="AH1218">
        <v>0</v>
      </c>
    </row>
    <row r="1219" spans="1:34" x14ac:dyDescent="0.3">
      <c r="A1219" t="s">
        <v>10884</v>
      </c>
      <c r="B1219" t="s">
        <v>262</v>
      </c>
      <c r="C1219" t="s">
        <v>4899</v>
      </c>
      <c r="D1219" t="s">
        <v>522</v>
      </c>
      <c r="E1219" t="s">
        <v>523</v>
      </c>
      <c r="F1219" t="s">
        <v>4913</v>
      </c>
      <c r="G1219">
        <v>6730</v>
      </c>
      <c r="H1219" s="15">
        <v>2</v>
      </c>
      <c r="I1219">
        <v>13461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2</v>
      </c>
      <c r="Y1219">
        <v>13461</v>
      </c>
      <c r="Z1219">
        <v>0</v>
      </c>
      <c r="AA1219">
        <v>0</v>
      </c>
      <c r="AB1219">
        <v>2</v>
      </c>
      <c r="AC1219">
        <v>13460.89</v>
      </c>
      <c r="AD1219">
        <v>2</v>
      </c>
      <c r="AE1219">
        <v>13460.89</v>
      </c>
      <c r="AF1219">
        <v>2</v>
      </c>
      <c r="AG1219">
        <v>13460.89</v>
      </c>
      <c r="AH1219">
        <v>13460.89</v>
      </c>
    </row>
    <row r="1220" spans="1:34" x14ac:dyDescent="0.3">
      <c r="A1220" t="s">
        <v>5815</v>
      </c>
      <c r="B1220" t="s">
        <v>2210</v>
      </c>
      <c r="C1220" t="s">
        <v>4855</v>
      </c>
      <c r="D1220" t="s">
        <v>522</v>
      </c>
      <c r="E1220" t="s">
        <v>2211</v>
      </c>
      <c r="F1220" t="s">
        <v>5816</v>
      </c>
      <c r="G1220">
        <v>3362</v>
      </c>
      <c r="H1220" s="15">
        <v>4</v>
      </c>
      <c r="I1220">
        <v>13446</v>
      </c>
      <c r="J1220">
        <v>0</v>
      </c>
      <c r="K1220">
        <v>0</v>
      </c>
      <c r="L1220">
        <v>0</v>
      </c>
      <c r="M1220">
        <v>0</v>
      </c>
      <c r="N1220">
        <v>4</v>
      </c>
      <c r="O1220">
        <v>13446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</row>
    <row r="1221" spans="1:34" x14ac:dyDescent="0.3">
      <c r="A1221" t="s">
        <v>2302</v>
      </c>
      <c r="B1221" t="s">
        <v>2298</v>
      </c>
      <c r="C1221" t="s">
        <v>4934</v>
      </c>
      <c r="D1221" t="s">
        <v>522</v>
      </c>
      <c r="E1221" t="s">
        <v>2032</v>
      </c>
      <c r="F1221" t="s">
        <v>6437</v>
      </c>
      <c r="G1221">
        <v>292</v>
      </c>
      <c r="H1221" s="15">
        <v>46</v>
      </c>
      <c r="I1221">
        <v>13445</v>
      </c>
      <c r="J1221">
        <v>2</v>
      </c>
      <c r="K1221">
        <v>585</v>
      </c>
      <c r="L1221">
        <v>44</v>
      </c>
      <c r="M1221">
        <v>12861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</row>
    <row r="1222" spans="1:34" x14ac:dyDescent="0.3">
      <c r="A1222" t="s">
        <v>3272</v>
      </c>
      <c r="B1222" t="s">
        <v>2596</v>
      </c>
      <c r="C1222" t="s">
        <v>4985</v>
      </c>
      <c r="D1222" t="s">
        <v>522</v>
      </c>
      <c r="E1222" t="s">
        <v>1668</v>
      </c>
      <c r="F1222" t="s">
        <v>5817</v>
      </c>
      <c r="G1222">
        <v>6703</v>
      </c>
      <c r="H1222" s="15">
        <v>2</v>
      </c>
      <c r="I1222">
        <v>13406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2</v>
      </c>
      <c r="Y1222">
        <v>13406</v>
      </c>
      <c r="Z1222">
        <v>0</v>
      </c>
      <c r="AA1222">
        <v>0</v>
      </c>
      <c r="AB1222">
        <v>2</v>
      </c>
      <c r="AC1222">
        <v>13405.76</v>
      </c>
      <c r="AD1222">
        <v>2</v>
      </c>
      <c r="AE1222">
        <v>13405.76</v>
      </c>
      <c r="AF1222">
        <v>2</v>
      </c>
      <c r="AG1222">
        <v>13405.76</v>
      </c>
      <c r="AH1222">
        <v>13405.76</v>
      </c>
    </row>
    <row r="1223" spans="1:34" x14ac:dyDescent="0.3">
      <c r="A1223" t="s">
        <v>10885</v>
      </c>
      <c r="B1223" t="s">
        <v>1656</v>
      </c>
      <c r="C1223" t="s">
        <v>4910</v>
      </c>
      <c r="D1223" t="s">
        <v>563</v>
      </c>
      <c r="E1223" t="s">
        <v>1657</v>
      </c>
      <c r="F1223" t="s">
        <v>10886</v>
      </c>
      <c r="G1223">
        <v>6678</v>
      </c>
      <c r="H1223" s="15">
        <v>2</v>
      </c>
      <c r="I1223">
        <v>13357</v>
      </c>
      <c r="J1223">
        <v>0</v>
      </c>
      <c r="K1223">
        <v>0</v>
      </c>
      <c r="L1223">
        <v>0</v>
      </c>
      <c r="M1223">
        <v>0</v>
      </c>
      <c r="N1223">
        <v>2</v>
      </c>
      <c r="O1223">
        <v>13357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</row>
    <row r="1224" spans="1:34" x14ac:dyDescent="0.3">
      <c r="A1224" t="s">
        <v>10887</v>
      </c>
      <c r="B1224" t="s">
        <v>2572</v>
      </c>
      <c r="C1224" t="s">
        <v>4863</v>
      </c>
      <c r="D1224" t="s">
        <v>541</v>
      </c>
      <c r="E1224" t="s">
        <v>1600</v>
      </c>
      <c r="F1224" t="s">
        <v>10888</v>
      </c>
      <c r="G1224">
        <v>3333</v>
      </c>
      <c r="H1224" s="15">
        <v>4</v>
      </c>
      <c r="I1224">
        <v>13333</v>
      </c>
      <c r="J1224">
        <v>0</v>
      </c>
      <c r="K1224">
        <v>0</v>
      </c>
      <c r="L1224">
        <v>4</v>
      </c>
      <c r="M1224">
        <v>13333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</row>
    <row r="1225" spans="1:34" x14ac:dyDescent="0.3">
      <c r="A1225" t="s">
        <v>11290</v>
      </c>
      <c r="B1225" t="s">
        <v>262</v>
      </c>
      <c r="C1225" t="s">
        <v>4899</v>
      </c>
      <c r="D1225" t="s">
        <v>522</v>
      </c>
      <c r="E1225" t="s">
        <v>523</v>
      </c>
      <c r="F1225" t="s">
        <v>11573</v>
      </c>
      <c r="G1225">
        <v>4441</v>
      </c>
      <c r="H1225" s="15">
        <v>3</v>
      </c>
      <c r="I1225">
        <v>13323</v>
      </c>
      <c r="J1225">
        <v>3</v>
      </c>
      <c r="K1225">
        <v>13323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</row>
    <row r="1226" spans="1:34" x14ac:dyDescent="0.3">
      <c r="A1226" t="s">
        <v>5548</v>
      </c>
      <c r="B1226" t="s">
        <v>1687</v>
      </c>
      <c r="C1226" t="s">
        <v>4860</v>
      </c>
      <c r="D1226" t="s">
        <v>522</v>
      </c>
      <c r="E1226" t="s">
        <v>1657</v>
      </c>
      <c r="F1226" t="s">
        <v>5516</v>
      </c>
      <c r="G1226">
        <v>34</v>
      </c>
      <c r="H1226" s="15">
        <v>396</v>
      </c>
      <c r="I1226">
        <v>13305</v>
      </c>
      <c r="J1226">
        <v>0</v>
      </c>
      <c r="K1226">
        <v>0</v>
      </c>
      <c r="L1226">
        <v>0</v>
      </c>
      <c r="M1226">
        <v>0</v>
      </c>
      <c r="N1226">
        <v>200</v>
      </c>
      <c r="O1226">
        <v>6720</v>
      </c>
      <c r="P1226">
        <v>196</v>
      </c>
      <c r="Q1226">
        <v>6585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</row>
    <row r="1227" spans="1:34" x14ac:dyDescent="0.3">
      <c r="A1227" t="s">
        <v>2712</v>
      </c>
      <c r="B1227" t="s">
        <v>4884</v>
      </c>
      <c r="C1227" t="s">
        <v>4885</v>
      </c>
      <c r="D1227" t="s">
        <v>541</v>
      </c>
      <c r="E1227" t="s">
        <v>1600</v>
      </c>
      <c r="F1227" t="s">
        <v>5829</v>
      </c>
      <c r="G1227">
        <v>2205</v>
      </c>
      <c r="H1227" s="15">
        <v>6</v>
      </c>
      <c r="I1227">
        <v>13228</v>
      </c>
      <c r="J1227">
        <v>0</v>
      </c>
      <c r="K1227">
        <v>0</v>
      </c>
      <c r="L1227">
        <v>1</v>
      </c>
      <c r="M1227">
        <v>2205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2</v>
      </c>
      <c r="W1227">
        <v>4409</v>
      </c>
      <c r="X1227">
        <v>3</v>
      </c>
      <c r="Y1227">
        <v>6614</v>
      </c>
      <c r="Z1227">
        <v>0</v>
      </c>
      <c r="AA1227">
        <v>0</v>
      </c>
      <c r="AB1227">
        <v>5</v>
      </c>
      <c r="AC1227">
        <v>11023.735000000001</v>
      </c>
      <c r="AD1227">
        <v>5</v>
      </c>
      <c r="AE1227">
        <v>11023.735000000001</v>
      </c>
      <c r="AF1227">
        <v>5</v>
      </c>
      <c r="AG1227">
        <v>11023.735000000001</v>
      </c>
      <c r="AH1227">
        <v>6614.241</v>
      </c>
    </row>
    <row r="1228" spans="1:34" x14ac:dyDescent="0.3">
      <c r="A1228" t="s">
        <v>10889</v>
      </c>
      <c r="B1228" t="s">
        <v>2210</v>
      </c>
      <c r="C1228" t="s">
        <v>4887</v>
      </c>
      <c r="D1228" t="s">
        <v>563</v>
      </c>
      <c r="E1228" t="s">
        <v>2211</v>
      </c>
      <c r="F1228" t="s">
        <v>10890</v>
      </c>
      <c r="G1228">
        <v>6603</v>
      </c>
      <c r="H1228" s="15">
        <v>2</v>
      </c>
      <c r="I1228">
        <v>13206</v>
      </c>
      <c r="J1228">
        <v>0</v>
      </c>
      <c r="K1228">
        <v>0</v>
      </c>
      <c r="L1228">
        <v>2</v>
      </c>
      <c r="M1228">
        <v>13206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</row>
    <row r="1229" spans="1:34" x14ac:dyDescent="0.3">
      <c r="A1229" t="s">
        <v>2309</v>
      </c>
      <c r="B1229" t="s">
        <v>2287</v>
      </c>
      <c r="C1229" t="s">
        <v>5406</v>
      </c>
      <c r="D1229" t="s">
        <v>522</v>
      </c>
      <c r="E1229" t="s">
        <v>1501</v>
      </c>
      <c r="F1229" t="s">
        <v>5824</v>
      </c>
      <c r="G1229">
        <v>4396</v>
      </c>
      <c r="H1229" s="15">
        <v>3</v>
      </c>
      <c r="I1229">
        <v>13187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3</v>
      </c>
      <c r="W1229">
        <v>13187</v>
      </c>
      <c r="X1229">
        <v>0</v>
      </c>
      <c r="Y1229">
        <v>0</v>
      </c>
      <c r="Z1229">
        <v>0</v>
      </c>
      <c r="AA1229">
        <v>0</v>
      </c>
      <c r="AB1229">
        <v>3</v>
      </c>
      <c r="AC1229">
        <v>13187.01</v>
      </c>
      <c r="AD1229">
        <v>3</v>
      </c>
      <c r="AE1229">
        <v>13187.01</v>
      </c>
      <c r="AF1229">
        <v>3</v>
      </c>
      <c r="AG1229">
        <v>13187.01</v>
      </c>
      <c r="AH1229">
        <v>0</v>
      </c>
    </row>
    <row r="1230" spans="1:34" x14ac:dyDescent="0.3">
      <c r="A1230" t="s">
        <v>2975</v>
      </c>
      <c r="B1230" t="s">
        <v>2210</v>
      </c>
      <c r="C1230" t="s">
        <v>4855</v>
      </c>
      <c r="D1230" t="s">
        <v>522</v>
      </c>
      <c r="E1230" t="s">
        <v>2211</v>
      </c>
      <c r="F1230" t="s">
        <v>5825</v>
      </c>
      <c r="G1230">
        <v>13169</v>
      </c>
      <c r="H1230" s="15">
        <v>1</v>
      </c>
      <c r="I1230">
        <v>13169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1</v>
      </c>
      <c r="Y1230">
        <v>13169</v>
      </c>
      <c r="Z1230">
        <v>0</v>
      </c>
      <c r="AA1230">
        <v>0</v>
      </c>
      <c r="AB1230">
        <v>1</v>
      </c>
      <c r="AC1230">
        <v>13168.8475</v>
      </c>
      <c r="AD1230">
        <v>1</v>
      </c>
      <c r="AE1230">
        <v>13168.8475</v>
      </c>
      <c r="AF1230">
        <v>1</v>
      </c>
      <c r="AG1230">
        <v>13168.8475</v>
      </c>
      <c r="AH1230">
        <v>13168.8475</v>
      </c>
    </row>
    <row r="1231" spans="1:34" x14ac:dyDescent="0.3">
      <c r="A1231" t="s">
        <v>10891</v>
      </c>
      <c r="B1231" t="s">
        <v>1649</v>
      </c>
      <c r="C1231" t="s">
        <v>4865</v>
      </c>
      <c r="D1231" t="s">
        <v>563</v>
      </c>
      <c r="E1231" t="s">
        <v>1646</v>
      </c>
      <c r="F1231" t="s">
        <v>10892</v>
      </c>
      <c r="G1231">
        <v>166</v>
      </c>
      <c r="H1231" s="15">
        <v>79</v>
      </c>
      <c r="I1231">
        <v>13142</v>
      </c>
      <c r="J1231">
        <v>0</v>
      </c>
      <c r="K1231">
        <v>0</v>
      </c>
      <c r="L1231">
        <v>79</v>
      </c>
      <c r="M1231">
        <v>13142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</row>
    <row r="1232" spans="1:34" x14ac:dyDescent="0.3">
      <c r="A1232" t="s">
        <v>3091</v>
      </c>
      <c r="B1232" t="s">
        <v>2780</v>
      </c>
      <c r="C1232" t="s">
        <v>4875</v>
      </c>
      <c r="D1232" t="s">
        <v>522</v>
      </c>
      <c r="E1232" t="s">
        <v>1597</v>
      </c>
      <c r="F1232" t="s">
        <v>4895</v>
      </c>
      <c r="G1232">
        <v>1094</v>
      </c>
      <c r="H1232" s="15">
        <v>12</v>
      </c>
      <c r="I1232">
        <v>13125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12</v>
      </c>
      <c r="Y1232">
        <v>13125</v>
      </c>
      <c r="Z1232">
        <v>0</v>
      </c>
      <c r="AA1232">
        <v>0</v>
      </c>
      <c r="AB1232">
        <v>12</v>
      </c>
      <c r="AC1232">
        <v>13125</v>
      </c>
      <c r="AD1232">
        <v>12</v>
      </c>
      <c r="AE1232">
        <v>13125</v>
      </c>
      <c r="AF1232">
        <v>12</v>
      </c>
      <c r="AG1232">
        <v>13125</v>
      </c>
      <c r="AH1232">
        <v>13125</v>
      </c>
    </row>
    <row r="1233" spans="1:34" x14ac:dyDescent="0.3">
      <c r="A1233" t="s">
        <v>2983</v>
      </c>
      <c r="B1233" t="s">
        <v>2210</v>
      </c>
      <c r="C1233" t="s">
        <v>4855</v>
      </c>
      <c r="D1233" t="s">
        <v>522</v>
      </c>
      <c r="E1233" t="s">
        <v>2211</v>
      </c>
      <c r="F1233" t="s">
        <v>5826</v>
      </c>
      <c r="G1233">
        <v>2187</v>
      </c>
      <c r="H1233" s="15">
        <v>6</v>
      </c>
      <c r="I1233">
        <v>13121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6</v>
      </c>
      <c r="Y1233">
        <v>13121</v>
      </c>
      <c r="Z1233">
        <v>0</v>
      </c>
      <c r="AA1233">
        <v>0</v>
      </c>
      <c r="AB1233">
        <v>6</v>
      </c>
      <c r="AC1233">
        <v>13121.0592</v>
      </c>
      <c r="AD1233">
        <v>6</v>
      </c>
      <c r="AE1233">
        <v>13121.0592</v>
      </c>
      <c r="AF1233">
        <v>6</v>
      </c>
      <c r="AG1233">
        <v>13121.0592</v>
      </c>
      <c r="AH1233">
        <v>13121.0592</v>
      </c>
    </row>
    <row r="1234" spans="1:34" x14ac:dyDescent="0.3">
      <c r="A1234" t="s">
        <v>3059</v>
      </c>
      <c r="B1234" t="s">
        <v>2130</v>
      </c>
      <c r="C1234" t="s">
        <v>4990</v>
      </c>
      <c r="D1234" t="s">
        <v>522</v>
      </c>
      <c r="E1234" t="s">
        <v>1501</v>
      </c>
      <c r="F1234" t="s">
        <v>5827</v>
      </c>
      <c r="G1234">
        <v>4372</v>
      </c>
      <c r="H1234" s="15">
        <v>3</v>
      </c>
      <c r="I1234">
        <v>13117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3</v>
      </c>
      <c r="Y1234">
        <v>13117</v>
      </c>
      <c r="Z1234">
        <v>0</v>
      </c>
      <c r="AA1234">
        <v>0</v>
      </c>
      <c r="AB1234">
        <v>3</v>
      </c>
      <c r="AC1234">
        <v>13116.87</v>
      </c>
      <c r="AD1234">
        <v>3</v>
      </c>
      <c r="AE1234">
        <v>13116.87</v>
      </c>
      <c r="AF1234">
        <v>3</v>
      </c>
      <c r="AG1234">
        <v>13116.87</v>
      </c>
      <c r="AH1234">
        <v>13116.87</v>
      </c>
    </row>
    <row r="1235" spans="1:34" x14ac:dyDescent="0.3">
      <c r="A1235" t="s">
        <v>5743</v>
      </c>
      <c r="B1235" t="s">
        <v>1687</v>
      </c>
      <c r="C1235" t="s">
        <v>4860</v>
      </c>
      <c r="D1235" t="s">
        <v>563</v>
      </c>
      <c r="E1235" t="s">
        <v>1657</v>
      </c>
      <c r="F1235" t="s">
        <v>5744</v>
      </c>
      <c r="G1235">
        <v>621</v>
      </c>
      <c r="H1235" s="15">
        <v>21</v>
      </c>
      <c r="I1235">
        <v>13041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21</v>
      </c>
      <c r="Q1235">
        <v>13041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</row>
    <row r="1236" spans="1:34" x14ac:dyDescent="0.3">
      <c r="A1236" t="s">
        <v>1577</v>
      </c>
      <c r="B1236" t="s">
        <v>1487</v>
      </c>
      <c r="C1236" t="s">
        <v>5137</v>
      </c>
      <c r="D1236" t="s">
        <v>522</v>
      </c>
      <c r="E1236" t="s">
        <v>565</v>
      </c>
      <c r="F1236" t="s">
        <v>5729</v>
      </c>
      <c r="G1236">
        <v>362</v>
      </c>
      <c r="H1236" s="15">
        <v>36</v>
      </c>
      <c r="I1236">
        <v>13026</v>
      </c>
      <c r="J1236">
        <v>0</v>
      </c>
      <c r="K1236">
        <v>0</v>
      </c>
      <c r="L1236">
        <v>36</v>
      </c>
      <c r="M1236">
        <v>13026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</row>
    <row r="1237" spans="1:34" x14ac:dyDescent="0.3">
      <c r="A1237" t="s">
        <v>3243</v>
      </c>
      <c r="B1237" t="s">
        <v>3236</v>
      </c>
      <c r="C1237" t="s">
        <v>5520</v>
      </c>
      <c r="D1237" t="s">
        <v>522</v>
      </c>
      <c r="E1237" t="s">
        <v>2032</v>
      </c>
      <c r="F1237" t="s">
        <v>6163</v>
      </c>
      <c r="G1237">
        <v>1301</v>
      </c>
      <c r="H1237" s="15">
        <v>10</v>
      </c>
      <c r="I1237">
        <v>13007</v>
      </c>
      <c r="J1237">
        <v>8</v>
      </c>
      <c r="K1237">
        <v>10406</v>
      </c>
      <c r="L1237">
        <v>1</v>
      </c>
      <c r="M1237">
        <v>1301</v>
      </c>
      <c r="N1237">
        <v>1</v>
      </c>
      <c r="O1237">
        <v>1301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</row>
    <row r="1238" spans="1:34" x14ac:dyDescent="0.3">
      <c r="A1238" t="s">
        <v>10895</v>
      </c>
      <c r="B1238" t="s">
        <v>2572</v>
      </c>
      <c r="C1238" t="s">
        <v>4863</v>
      </c>
      <c r="D1238" t="s">
        <v>541</v>
      </c>
      <c r="E1238" t="s">
        <v>1600</v>
      </c>
      <c r="F1238" t="s">
        <v>10896</v>
      </c>
      <c r="G1238">
        <v>865</v>
      </c>
      <c r="H1238" s="15">
        <v>15</v>
      </c>
      <c r="I1238">
        <v>12974</v>
      </c>
      <c r="J1238">
        <v>0</v>
      </c>
      <c r="K1238">
        <v>0</v>
      </c>
      <c r="L1238">
        <v>15</v>
      </c>
      <c r="M1238">
        <v>12974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</row>
    <row r="1239" spans="1:34" x14ac:dyDescent="0.3">
      <c r="A1239" t="s">
        <v>10897</v>
      </c>
      <c r="B1239" t="s">
        <v>1656</v>
      </c>
      <c r="C1239" t="s">
        <v>4910</v>
      </c>
      <c r="D1239" t="s">
        <v>563</v>
      </c>
      <c r="E1239" t="s">
        <v>1657</v>
      </c>
      <c r="F1239" t="s">
        <v>10898</v>
      </c>
      <c r="G1239">
        <v>6486</v>
      </c>
      <c r="H1239" s="15">
        <v>2</v>
      </c>
      <c r="I1239">
        <v>12972</v>
      </c>
      <c r="J1239">
        <v>0</v>
      </c>
      <c r="K1239">
        <v>0</v>
      </c>
      <c r="L1239">
        <v>2</v>
      </c>
      <c r="M1239">
        <v>12972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</row>
    <row r="1240" spans="1:34" x14ac:dyDescent="0.3">
      <c r="A1240" t="s">
        <v>1527</v>
      </c>
      <c r="B1240" t="s">
        <v>1500</v>
      </c>
      <c r="C1240" t="s">
        <v>5480</v>
      </c>
      <c r="D1240" t="s">
        <v>522</v>
      </c>
      <c r="E1240" t="s">
        <v>1501</v>
      </c>
      <c r="F1240" t="s">
        <v>5830</v>
      </c>
      <c r="G1240">
        <v>4301</v>
      </c>
      <c r="H1240" s="15">
        <v>3</v>
      </c>
      <c r="I1240">
        <v>12902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3</v>
      </c>
      <c r="W1240">
        <v>12902</v>
      </c>
      <c r="X1240">
        <v>0</v>
      </c>
      <c r="Y1240">
        <v>0</v>
      </c>
      <c r="Z1240">
        <v>0</v>
      </c>
      <c r="AA1240">
        <v>0</v>
      </c>
      <c r="AB1240">
        <v>3</v>
      </c>
      <c r="AC1240">
        <v>12901.9401</v>
      </c>
      <c r="AD1240">
        <v>3</v>
      </c>
      <c r="AE1240">
        <v>12901.9401</v>
      </c>
      <c r="AF1240">
        <v>3</v>
      </c>
      <c r="AG1240">
        <v>12901.9401</v>
      </c>
      <c r="AH1240">
        <v>0</v>
      </c>
    </row>
    <row r="1241" spans="1:34" x14ac:dyDescent="0.3">
      <c r="A1241" t="s">
        <v>2914</v>
      </c>
      <c r="B1241" t="s">
        <v>2310</v>
      </c>
      <c r="C1241" t="s">
        <v>4968</v>
      </c>
      <c r="D1241" t="s">
        <v>522</v>
      </c>
      <c r="E1241" t="s">
        <v>1501</v>
      </c>
      <c r="F1241" t="s">
        <v>5691</v>
      </c>
      <c r="G1241">
        <v>6406</v>
      </c>
      <c r="H1241" s="15">
        <v>2</v>
      </c>
      <c r="I1241">
        <v>12812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2</v>
      </c>
      <c r="Q1241">
        <v>12812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</row>
    <row r="1242" spans="1:34" x14ac:dyDescent="0.3">
      <c r="A1242" t="s">
        <v>5831</v>
      </c>
      <c r="B1242" t="s">
        <v>262</v>
      </c>
      <c r="C1242" t="s">
        <v>4899</v>
      </c>
      <c r="D1242" t="s">
        <v>522</v>
      </c>
      <c r="E1242" t="s">
        <v>523</v>
      </c>
      <c r="F1242" t="s">
        <v>5832</v>
      </c>
      <c r="G1242">
        <v>6402</v>
      </c>
      <c r="H1242" s="15">
        <v>2</v>
      </c>
      <c r="I1242">
        <v>12805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2</v>
      </c>
      <c r="Q1242">
        <v>12805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</row>
    <row r="1243" spans="1:34" x14ac:dyDescent="0.3">
      <c r="A1243" t="s">
        <v>10899</v>
      </c>
      <c r="B1243" t="s">
        <v>2210</v>
      </c>
      <c r="C1243" t="s">
        <v>4887</v>
      </c>
      <c r="D1243" t="s">
        <v>563</v>
      </c>
      <c r="E1243" t="s">
        <v>2211</v>
      </c>
      <c r="F1243" t="s">
        <v>10900</v>
      </c>
      <c r="G1243">
        <v>1280</v>
      </c>
      <c r="H1243" s="15">
        <v>10</v>
      </c>
      <c r="I1243">
        <v>12804</v>
      </c>
      <c r="J1243">
        <v>0</v>
      </c>
      <c r="K1243">
        <v>0</v>
      </c>
      <c r="L1243">
        <v>10</v>
      </c>
      <c r="M1243">
        <v>12804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</row>
    <row r="1244" spans="1:34" x14ac:dyDescent="0.3">
      <c r="A1244" t="s">
        <v>1632</v>
      </c>
      <c r="B1244" t="s">
        <v>1610</v>
      </c>
      <c r="C1244" t="s">
        <v>5088</v>
      </c>
      <c r="D1244" t="s">
        <v>522</v>
      </c>
      <c r="E1244" t="s">
        <v>1501</v>
      </c>
      <c r="F1244" t="s">
        <v>5834</v>
      </c>
      <c r="G1244">
        <v>12800</v>
      </c>
      <c r="H1244" s="15">
        <v>1</v>
      </c>
      <c r="I1244">
        <v>12800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  <c r="Y1244">
        <v>12800</v>
      </c>
      <c r="Z1244">
        <v>0</v>
      </c>
      <c r="AA1244">
        <v>0</v>
      </c>
      <c r="AB1244">
        <v>1</v>
      </c>
      <c r="AC1244">
        <v>12799.74</v>
      </c>
      <c r="AD1244">
        <v>1</v>
      </c>
      <c r="AE1244">
        <v>12799.74</v>
      </c>
      <c r="AF1244">
        <v>1</v>
      </c>
      <c r="AG1244">
        <v>12799.74</v>
      </c>
      <c r="AH1244">
        <v>12799.74</v>
      </c>
    </row>
    <row r="1245" spans="1:34" x14ac:dyDescent="0.3">
      <c r="A1245" t="s">
        <v>3056</v>
      </c>
      <c r="B1245" t="s">
        <v>2031</v>
      </c>
      <c r="C1245" t="s">
        <v>4880</v>
      </c>
      <c r="D1245" t="s">
        <v>522</v>
      </c>
      <c r="E1245" t="s">
        <v>2032</v>
      </c>
      <c r="F1245" t="s">
        <v>5638</v>
      </c>
      <c r="G1245">
        <v>256</v>
      </c>
      <c r="H1245" s="15">
        <v>50</v>
      </c>
      <c r="I1245">
        <v>12782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50</v>
      </c>
      <c r="W1245">
        <v>12782</v>
      </c>
      <c r="X1245">
        <v>0</v>
      </c>
      <c r="Y1245">
        <v>0</v>
      </c>
      <c r="Z1245">
        <v>0</v>
      </c>
      <c r="AA1245">
        <v>0</v>
      </c>
      <c r="AB1245">
        <v>50</v>
      </c>
      <c r="AC1245">
        <v>12781.88</v>
      </c>
      <c r="AD1245">
        <v>50</v>
      </c>
      <c r="AE1245">
        <v>12781.88</v>
      </c>
      <c r="AF1245">
        <v>50</v>
      </c>
      <c r="AG1245">
        <v>12781.88</v>
      </c>
      <c r="AH1245">
        <v>0</v>
      </c>
    </row>
    <row r="1246" spans="1:34" x14ac:dyDescent="0.3">
      <c r="A1246" t="s">
        <v>5608</v>
      </c>
      <c r="B1246" t="s">
        <v>1542</v>
      </c>
      <c r="C1246" t="s">
        <v>5083</v>
      </c>
      <c r="D1246" t="s">
        <v>522</v>
      </c>
      <c r="E1246" t="s">
        <v>565</v>
      </c>
      <c r="F1246" t="s">
        <v>4220</v>
      </c>
      <c r="G1246">
        <v>310</v>
      </c>
      <c r="H1246" s="15">
        <v>41</v>
      </c>
      <c r="I1246">
        <v>12725</v>
      </c>
      <c r="J1246">
        <v>0</v>
      </c>
      <c r="K1246">
        <v>0</v>
      </c>
      <c r="L1246">
        <v>41</v>
      </c>
      <c r="M1246">
        <v>12725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</row>
    <row r="1247" spans="1:34" x14ac:dyDescent="0.3">
      <c r="A1247" t="s">
        <v>11574</v>
      </c>
      <c r="B1247" t="s">
        <v>2780</v>
      </c>
      <c r="C1247" t="s">
        <v>4875</v>
      </c>
      <c r="D1247" t="s">
        <v>522</v>
      </c>
      <c r="E1247" t="s">
        <v>1597</v>
      </c>
      <c r="F1247" t="s">
        <v>11575</v>
      </c>
      <c r="G1247">
        <v>12685</v>
      </c>
      <c r="H1247" s="15">
        <v>1</v>
      </c>
      <c r="I1247">
        <v>12685</v>
      </c>
      <c r="J1247">
        <v>1</v>
      </c>
      <c r="K1247">
        <v>12685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</row>
    <row r="1248" spans="1:34" x14ac:dyDescent="0.3">
      <c r="A1248" t="s">
        <v>10901</v>
      </c>
      <c r="B1248" t="s">
        <v>2210</v>
      </c>
      <c r="C1248" t="s">
        <v>4887</v>
      </c>
      <c r="D1248" t="s">
        <v>563</v>
      </c>
      <c r="E1248" t="s">
        <v>2211</v>
      </c>
      <c r="F1248" t="s">
        <v>10902</v>
      </c>
      <c r="G1248">
        <v>1408</v>
      </c>
      <c r="H1248" s="15">
        <v>9</v>
      </c>
      <c r="I1248">
        <v>12676</v>
      </c>
      <c r="J1248">
        <v>0</v>
      </c>
      <c r="K1248">
        <v>0</v>
      </c>
      <c r="L1248">
        <v>9</v>
      </c>
      <c r="M1248">
        <v>12676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</row>
    <row r="1249" spans="1:34" x14ac:dyDescent="0.3">
      <c r="A1249" t="s">
        <v>2502</v>
      </c>
      <c r="B1249" t="s">
        <v>2210</v>
      </c>
      <c r="C1249" t="s">
        <v>4887</v>
      </c>
      <c r="D1249" t="s">
        <v>541</v>
      </c>
      <c r="E1249" t="s">
        <v>2211</v>
      </c>
      <c r="F1249" t="s">
        <v>5839</v>
      </c>
      <c r="G1249">
        <v>3168</v>
      </c>
      <c r="H1249" s="15">
        <v>4</v>
      </c>
      <c r="I1249">
        <v>12673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4</v>
      </c>
      <c r="W1249">
        <v>12673</v>
      </c>
      <c r="X1249">
        <v>0</v>
      </c>
      <c r="Y1249">
        <v>0</v>
      </c>
      <c r="Z1249">
        <v>0</v>
      </c>
      <c r="AA1249">
        <v>0</v>
      </c>
      <c r="AB1249">
        <v>4</v>
      </c>
      <c r="AC1249">
        <v>12672.8768</v>
      </c>
      <c r="AD1249">
        <v>4</v>
      </c>
      <c r="AE1249">
        <v>12672.8768</v>
      </c>
      <c r="AF1249">
        <v>4</v>
      </c>
      <c r="AG1249">
        <v>12672.8768</v>
      </c>
      <c r="AH1249">
        <v>0</v>
      </c>
    </row>
    <row r="1250" spans="1:34" x14ac:dyDescent="0.3">
      <c r="A1250" t="s">
        <v>2335</v>
      </c>
      <c r="B1250" t="s">
        <v>2210</v>
      </c>
      <c r="C1250" t="s">
        <v>4887</v>
      </c>
      <c r="D1250" t="s">
        <v>563</v>
      </c>
      <c r="E1250" t="s">
        <v>2211</v>
      </c>
      <c r="F1250" t="s">
        <v>5990</v>
      </c>
      <c r="G1250">
        <v>66</v>
      </c>
      <c r="H1250" s="15">
        <v>191</v>
      </c>
      <c r="I1250">
        <v>12670</v>
      </c>
      <c r="J1250">
        <v>0</v>
      </c>
      <c r="K1250">
        <v>0</v>
      </c>
      <c r="L1250">
        <v>25</v>
      </c>
      <c r="M1250">
        <v>1658</v>
      </c>
      <c r="N1250">
        <v>25</v>
      </c>
      <c r="O1250">
        <v>1658</v>
      </c>
      <c r="P1250">
        <v>25</v>
      </c>
      <c r="Q1250">
        <v>1658</v>
      </c>
      <c r="R1250">
        <v>25</v>
      </c>
      <c r="S1250">
        <v>1658</v>
      </c>
      <c r="T1250">
        <v>56</v>
      </c>
      <c r="U1250">
        <v>3715</v>
      </c>
      <c r="V1250">
        <v>35</v>
      </c>
      <c r="W1250">
        <v>2322</v>
      </c>
      <c r="X1250">
        <v>0</v>
      </c>
      <c r="Y1250">
        <v>0</v>
      </c>
      <c r="Z1250">
        <v>0</v>
      </c>
      <c r="AA1250">
        <v>0</v>
      </c>
      <c r="AB1250">
        <v>116</v>
      </c>
      <c r="AC1250">
        <v>7694.7672000000002</v>
      </c>
      <c r="AD1250">
        <v>91</v>
      </c>
      <c r="AE1250">
        <v>6036.4121999999998</v>
      </c>
      <c r="AF1250">
        <v>35</v>
      </c>
      <c r="AG1250">
        <v>2321.6970000000001</v>
      </c>
      <c r="AH1250">
        <v>0</v>
      </c>
    </row>
    <row r="1251" spans="1:34" x14ac:dyDescent="0.3">
      <c r="A1251" t="s">
        <v>2952</v>
      </c>
      <c r="B1251" t="s">
        <v>2210</v>
      </c>
      <c r="C1251" t="s">
        <v>4855</v>
      </c>
      <c r="D1251" t="s">
        <v>522</v>
      </c>
      <c r="E1251" t="s">
        <v>2211</v>
      </c>
      <c r="F1251" t="s">
        <v>5840</v>
      </c>
      <c r="G1251">
        <v>971</v>
      </c>
      <c r="H1251" s="15">
        <v>13</v>
      </c>
      <c r="I1251">
        <v>12621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3</v>
      </c>
      <c r="Q1251">
        <v>2913</v>
      </c>
      <c r="R1251">
        <v>0</v>
      </c>
      <c r="S1251">
        <v>0</v>
      </c>
      <c r="T1251">
        <v>3</v>
      </c>
      <c r="U1251">
        <v>2913</v>
      </c>
      <c r="V1251">
        <v>2</v>
      </c>
      <c r="W1251">
        <v>1942</v>
      </c>
      <c r="X1251">
        <v>5</v>
      </c>
      <c r="Y1251">
        <v>4854</v>
      </c>
      <c r="Z1251">
        <v>0</v>
      </c>
      <c r="AA1251">
        <v>0</v>
      </c>
      <c r="AB1251">
        <v>10</v>
      </c>
      <c r="AC1251">
        <v>9708.7330000000002</v>
      </c>
      <c r="AD1251">
        <v>10</v>
      </c>
      <c r="AE1251">
        <v>9708.7330000000002</v>
      </c>
      <c r="AF1251">
        <v>7</v>
      </c>
      <c r="AG1251">
        <v>6796.1130999999996</v>
      </c>
      <c r="AH1251">
        <v>4854.3665000000001</v>
      </c>
    </row>
    <row r="1252" spans="1:34" x14ac:dyDescent="0.3">
      <c r="A1252" t="s">
        <v>1680</v>
      </c>
      <c r="B1252" t="s">
        <v>1652</v>
      </c>
      <c r="C1252" t="s">
        <v>4955</v>
      </c>
      <c r="D1252" t="s">
        <v>522</v>
      </c>
      <c r="E1252" t="s">
        <v>1644</v>
      </c>
      <c r="F1252" t="s">
        <v>5118</v>
      </c>
      <c r="G1252">
        <v>841</v>
      </c>
      <c r="H1252" s="15">
        <v>15</v>
      </c>
      <c r="I1252">
        <v>12621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15</v>
      </c>
      <c r="Y1252">
        <v>12621</v>
      </c>
      <c r="Z1252">
        <v>0</v>
      </c>
      <c r="AA1252">
        <v>0</v>
      </c>
      <c r="AB1252">
        <v>15</v>
      </c>
      <c r="AC1252">
        <v>12620.5335</v>
      </c>
      <c r="AD1252">
        <v>15</v>
      </c>
      <c r="AE1252">
        <v>12620.5335</v>
      </c>
      <c r="AF1252">
        <v>15</v>
      </c>
      <c r="AG1252">
        <v>12620.5335</v>
      </c>
      <c r="AH1252">
        <v>12620.5335</v>
      </c>
    </row>
    <row r="1253" spans="1:34" x14ac:dyDescent="0.3">
      <c r="A1253" t="s">
        <v>180</v>
      </c>
      <c r="B1253" t="s">
        <v>120</v>
      </c>
      <c r="C1253" t="s">
        <v>4864</v>
      </c>
      <c r="D1253" t="s">
        <v>522</v>
      </c>
      <c r="E1253" t="s">
        <v>523</v>
      </c>
      <c r="F1253" t="s">
        <v>3472</v>
      </c>
      <c r="G1253">
        <v>435</v>
      </c>
      <c r="H1253" s="15">
        <v>29</v>
      </c>
      <c r="I1253">
        <v>12604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29</v>
      </c>
      <c r="W1253">
        <v>12604</v>
      </c>
      <c r="X1253">
        <v>0</v>
      </c>
      <c r="Y1253">
        <v>0</v>
      </c>
      <c r="Z1253">
        <v>0</v>
      </c>
      <c r="AA1253">
        <v>0</v>
      </c>
      <c r="AB1253">
        <v>29</v>
      </c>
      <c r="AC1253">
        <v>12603.5798</v>
      </c>
      <c r="AD1253">
        <v>29</v>
      </c>
      <c r="AE1253">
        <v>12603.5798</v>
      </c>
      <c r="AF1253">
        <v>29</v>
      </c>
      <c r="AG1253">
        <v>12603.5798</v>
      </c>
      <c r="AH1253">
        <v>0</v>
      </c>
    </row>
    <row r="1254" spans="1:34" x14ac:dyDescent="0.3">
      <c r="A1254" t="s">
        <v>726</v>
      </c>
      <c r="B1254" t="s">
        <v>120</v>
      </c>
      <c r="C1254" t="s">
        <v>4864</v>
      </c>
      <c r="D1254" t="s">
        <v>522</v>
      </c>
      <c r="E1254" t="s">
        <v>523</v>
      </c>
      <c r="F1254" t="s">
        <v>3965</v>
      </c>
      <c r="G1254">
        <v>3145</v>
      </c>
      <c r="H1254" s="15">
        <v>4</v>
      </c>
      <c r="I1254">
        <v>12581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4</v>
      </c>
      <c r="Y1254">
        <v>12581</v>
      </c>
      <c r="Z1254">
        <v>0</v>
      </c>
      <c r="AA1254">
        <v>0</v>
      </c>
      <c r="AB1254">
        <v>4</v>
      </c>
      <c r="AC1254">
        <v>12580.871999999999</v>
      </c>
      <c r="AD1254">
        <v>4</v>
      </c>
      <c r="AE1254">
        <v>12580.871999999999</v>
      </c>
      <c r="AF1254">
        <v>4</v>
      </c>
      <c r="AG1254">
        <v>12580.871999999999</v>
      </c>
      <c r="AH1254">
        <v>12580.871999999999</v>
      </c>
    </row>
    <row r="1255" spans="1:34" x14ac:dyDescent="0.3">
      <c r="A1255" t="s">
        <v>406</v>
      </c>
      <c r="B1255" t="s">
        <v>360</v>
      </c>
      <c r="C1255" t="s">
        <v>5157</v>
      </c>
      <c r="D1255" t="s">
        <v>522</v>
      </c>
      <c r="E1255" t="s">
        <v>565</v>
      </c>
      <c r="F1255" t="s">
        <v>425</v>
      </c>
      <c r="G1255">
        <v>839</v>
      </c>
      <c r="H1255" s="15">
        <v>15</v>
      </c>
      <c r="I1255">
        <v>12579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15</v>
      </c>
      <c r="W1255">
        <v>12579</v>
      </c>
      <c r="X1255">
        <v>0</v>
      </c>
      <c r="Y1255">
        <v>0</v>
      </c>
      <c r="Z1255">
        <v>0</v>
      </c>
      <c r="AA1255">
        <v>0</v>
      </c>
      <c r="AB1255">
        <v>15</v>
      </c>
      <c r="AC1255">
        <v>12578.601000000001</v>
      </c>
      <c r="AD1255">
        <v>15</v>
      </c>
      <c r="AE1255">
        <v>12578.601000000001</v>
      </c>
      <c r="AF1255">
        <v>15</v>
      </c>
      <c r="AG1255">
        <v>12578.601000000001</v>
      </c>
      <c r="AH1255">
        <v>0</v>
      </c>
    </row>
    <row r="1256" spans="1:34" x14ac:dyDescent="0.3">
      <c r="A1256" t="s">
        <v>1916</v>
      </c>
      <c r="B1256" t="s">
        <v>1656</v>
      </c>
      <c r="C1256" t="s">
        <v>4910</v>
      </c>
      <c r="D1256" t="s">
        <v>522</v>
      </c>
      <c r="E1256" t="s">
        <v>1657</v>
      </c>
      <c r="F1256" t="s">
        <v>6384</v>
      </c>
      <c r="G1256">
        <v>897</v>
      </c>
      <c r="H1256" s="15">
        <v>14</v>
      </c>
      <c r="I1256">
        <v>12562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10</v>
      </c>
      <c r="Q1256">
        <v>8973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4</v>
      </c>
      <c r="Y1256">
        <v>3589</v>
      </c>
      <c r="Z1256">
        <v>0</v>
      </c>
      <c r="AA1256">
        <v>0</v>
      </c>
      <c r="AB1256">
        <v>4</v>
      </c>
      <c r="AC1256">
        <v>3589.2384000000002</v>
      </c>
      <c r="AD1256">
        <v>4</v>
      </c>
      <c r="AE1256">
        <v>3589.2384000000002</v>
      </c>
      <c r="AF1256">
        <v>4</v>
      </c>
      <c r="AG1256">
        <v>3589.2384000000002</v>
      </c>
      <c r="AH1256">
        <v>3589.2384000000002</v>
      </c>
    </row>
    <row r="1257" spans="1:34" x14ac:dyDescent="0.3">
      <c r="A1257" t="s">
        <v>11053</v>
      </c>
      <c r="B1257" t="s">
        <v>2780</v>
      </c>
      <c r="C1257" t="s">
        <v>5012</v>
      </c>
      <c r="D1257" t="s">
        <v>563</v>
      </c>
      <c r="E1257" t="s">
        <v>1597</v>
      </c>
      <c r="F1257" t="s">
        <v>6581</v>
      </c>
      <c r="G1257">
        <v>12512</v>
      </c>
      <c r="H1257" s="15">
        <v>1</v>
      </c>
      <c r="I1257">
        <v>12512</v>
      </c>
      <c r="J1257">
        <v>0</v>
      </c>
      <c r="K1257">
        <v>0</v>
      </c>
      <c r="L1257">
        <v>1</v>
      </c>
      <c r="M1257">
        <v>12512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</row>
    <row r="1258" spans="1:34" x14ac:dyDescent="0.3">
      <c r="A1258" t="s">
        <v>10275</v>
      </c>
      <c r="B1258" t="s">
        <v>2366</v>
      </c>
      <c r="C1258" t="s">
        <v>5020</v>
      </c>
      <c r="D1258" t="s">
        <v>522</v>
      </c>
      <c r="E1258" t="s">
        <v>1600</v>
      </c>
      <c r="F1258" t="s">
        <v>10276</v>
      </c>
      <c r="G1258">
        <v>2498</v>
      </c>
      <c r="H1258" s="15">
        <v>5</v>
      </c>
      <c r="I1258">
        <v>12492</v>
      </c>
      <c r="J1258">
        <v>0</v>
      </c>
      <c r="K1258">
        <v>0</v>
      </c>
      <c r="L1258">
        <v>0</v>
      </c>
      <c r="M1258">
        <v>0</v>
      </c>
      <c r="N1258">
        <v>5</v>
      </c>
      <c r="O1258">
        <v>12492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</row>
    <row r="1259" spans="1:34" x14ac:dyDescent="0.3">
      <c r="A1259" t="s">
        <v>3033</v>
      </c>
      <c r="B1259" t="s">
        <v>1918</v>
      </c>
      <c r="C1259" t="s">
        <v>5305</v>
      </c>
      <c r="D1259" t="s">
        <v>541</v>
      </c>
      <c r="E1259" t="s">
        <v>1597</v>
      </c>
      <c r="F1259" t="s">
        <v>5762</v>
      </c>
      <c r="G1259">
        <v>4158</v>
      </c>
      <c r="H1259" s="15">
        <v>3</v>
      </c>
      <c r="I1259">
        <v>12474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3</v>
      </c>
      <c r="Y1259">
        <v>12474</v>
      </c>
      <c r="Z1259">
        <v>0</v>
      </c>
      <c r="AA1259">
        <v>0</v>
      </c>
      <c r="AB1259">
        <v>3</v>
      </c>
      <c r="AC1259">
        <v>12474.2523</v>
      </c>
      <c r="AD1259">
        <v>3</v>
      </c>
      <c r="AE1259">
        <v>12474.2523</v>
      </c>
      <c r="AF1259">
        <v>3</v>
      </c>
      <c r="AG1259">
        <v>12474.2523</v>
      </c>
      <c r="AH1259">
        <v>12474.2523</v>
      </c>
    </row>
    <row r="1260" spans="1:34" x14ac:dyDescent="0.3">
      <c r="A1260" t="s">
        <v>1562</v>
      </c>
      <c r="B1260" t="s">
        <v>1487</v>
      </c>
      <c r="C1260" t="s">
        <v>5137</v>
      </c>
      <c r="D1260" t="s">
        <v>522</v>
      </c>
      <c r="E1260" t="s">
        <v>565</v>
      </c>
      <c r="F1260" t="s">
        <v>11576</v>
      </c>
      <c r="G1260">
        <v>208</v>
      </c>
      <c r="H1260" s="15">
        <v>60</v>
      </c>
      <c r="I1260">
        <v>12458</v>
      </c>
      <c r="J1260">
        <v>0</v>
      </c>
      <c r="K1260">
        <v>0</v>
      </c>
      <c r="L1260">
        <v>60</v>
      </c>
      <c r="M1260">
        <v>12458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</row>
    <row r="1261" spans="1:34" x14ac:dyDescent="0.3">
      <c r="A1261" t="s">
        <v>2724</v>
      </c>
      <c r="B1261" t="s">
        <v>4884</v>
      </c>
      <c r="C1261" t="s">
        <v>4885</v>
      </c>
      <c r="D1261" t="s">
        <v>541</v>
      </c>
      <c r="E1261" t="s">
        <v>1600</v>
      </c>
      <c r="F1261" t="s">
        <v>5848</v>
      </c>
      <c r="G1261">
        <v>12450</v>
      </c>
      <c r="H1261" s="15">
        <v>1</v>
      </c>
      <c r="I1261">
        <v>12450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1</v>
      </c>
      <c r="U1261">
        <v>12450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1</v>
      </c>
      <c r="AC1261">
        <v>12449.6302</v>
      </c>
      <c r="AD1261">
        <v>1</v>
      </c>
      <c r="AE1261">
        <v>12449.6302</v>
      </c>
      <c r="AF1261">
        <v>0</v>
      </c>
      <c r="AG1261">
        <v>0</v>
      </c>
      <c r="AH1261">
        <v>0</v>
      </c>
    </row>
    <row r="1262" spans="1:34" x14ac:dyDescent="0.3">
      <c r="A1262" t="s">
        <v>3001</v>
      </c>
      <c r="B1262" t="s">
        <v>1656</v>
      </c>
      <c r="C1262" t="s">
        <v>4910</v>
      </c>
      <c r="D1262" t="s">
        <v>563</v>
      </c>
      <c r="E1262" t="s">
        <v>1657</v>
      </c>
      <c r="F1262" t="s">
        <v>5849</v>
      </c>
      <c r="G1262">
        <v>1131</v>
      </c>
      <c r="H1262" s="15">
        <v>11</v>
      </c>
      <c r="I1262">
        <v>12438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2</v>
      </c>
      <c r="S1262">
        <v>2261</v>
      </c>
      <c r="T1262">
        <v>7</v>
      </c>
      <c r="U1262">
        <v>7915</v>
      </c>
      <c r="V1262">
        <v>2</v>
      </c>
      <c r="W1262">
        <v>2261</v>
      </c>
      <c r="X1262">
        <v>0</v>
      </c>
      <c r="Y1262">
        <v>0</v>
      </c>
      <c r="Z1262">
        <v>0</v>
      </c>
      <c r="AA1262">
        <v>0</v>
      </c>
      <c r="AB1262">
        <v>11</v>
      </c>
      <c r="AC1262">
        <v>12437.5075</v>
      </c>
      <c r="AD1262">
        <v>9</v>
      </c>
      <c r="AE1262">
        <v>10176.1425</v>
      </c>
      <c r="AF1262">
        <v>2</v>
      </c>
      <c r="AG1262">
        <v>2261.3649999999998</v>
      </c>
      <c r="AH1262">
        <v>0</v>
      </c>
    </row>
    <row r="1263" spans="1:34" x14ac:dyDescent="0.3">
      <c r="A1263" t="s">
        <v>11577</v>
      </c>
      <c r="B1263" t="s">
        <v>4884</v>
      </c>
      <c r="C1263" t="s">
        <v>4885</v>
      </c>
      <c r="D1263" t="s">
        <v>563</v>
      </c>
      <c r="E1263" t="s">
        <v>1600</v>
      </c>
      <c r="F1263" t="s">
        <v>11578</v>
      </c>
      <c r="G1263">
        <v>12415</v>
      </c>
      <c r="H1263" s="15">
        <v>1</v>
      </c>
      <c r="I1263">
        <v>12415</v>
      </c>
      <c r="J1263">
        <v>1</v>
      </c>
      <c r="K1263">
        <v>12415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</row>
    <row r="1264" spans="1:34" x14ac:dyDescent="0.3">
      <c r="A1264" t="s">
        <v>5852</v>
      </c>
      <c r="B1264" t="s">
        <v>1738</v>
      </c>
      <c r="C1264" t="s">
        <v>5068</v>
      </c>
      <c r="D1264" t="s">
        <v>563</v>
      </c>
      <c r="E1264" t="s">
        <v>1644</v>
      </c>
      <c r="F1264" t="s">
        <v>5853</v>
      </c>
      <c r="G1264">
        <v>182</v>
      </c>
      <c r="H1264" s="15">
        <v>68</v>
      </c>
      <c r="I1264">
        <v>12372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12</v>
      </c>
      <c r="W1264">
        <v>2183</v>
      </c>
      <c r="X1264">
        <v>0</v>
      </c>
      <c r="Y1264">
        <v>0</v>
      </c>
      <c r="Z1264">
        <v>56</v>
      </c>
      <c r="AA1264">
        <v>10189</v>
      </c>
      <c r="AB1264">
        <v>68</v>
      </c>
      <c r="AC1264">
        <v>12372.314399999999</v>
      </c>
      <c r="AD1264">
        <v>68</v>
      </c>
      <c r="AE1264">
        <v>12372.314399999999</v>
      </c>
      <c r="AF1264">
        <v>68</v>
      </c>
      <c r="AG1264">
        <v>12372.314399999999</v>
      </c>
      <c r="AH1264">
        <v>10188.9648</v>
      </c>
    </row>
    <row r="1265" spans="1:34" x14ac:dyDescent="0.3">
      <c r="A1265" t="s">
        <v>2264</v>
      </c>
      <c r="B1265" t="s">
        <v>2138</v>
      </c>
      <c r="C1265" t="s">
        <v>4911</v>
      </c>
      <c r="D1265" t="s">
        <v>522</v>
      </c>
      <c r="E1265" t="s">
        <v>1644</v>
      </c>
      <c r="F1265" t="s">
        <v>5854</v>
      </c>
      <c r="G1265">
        <v>4124</v>
      </c>
      <c r="H1265" s="15">
        <v>3</v>
      </c>
      <c r="I1265">
        <v>12372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3</v>
      </c>
      <c r="W1265">
        <v>12372</v>
      </c>
      <c r="X1265">
        <v>0</v>
      </c>
      <c r="Y1265">
        <v>0</v>
      </c>
      <c r="Z1265">
        <v>0</v>
      </c>
      <c r="AA1265">
        <v>0</v>
      </c>
      <c r="AB1265">
        <v>3</v>
      </c>
      <c r="AC1265">
        <v>12372.157499999999</v>
      </c>
      <c r="AD1265">
        <v>3</v>
      </c>
      <c r="AE1265">
        <v>12372.157499999999</v>
      </c>
      <c r="AF1265">
        <v>3</v>
      </c>
      <c r="AG1265">
        <v>12372.157499999999</v>
      </c>
      <c r="AH1265">
        <v>0</v>
      </c>
    </row>
    <row r="1266" spans="1:34" x14ac:dyDescent="0.3">
      <c r="A1266" t="s">
        <v>11579</v>
      </c>
      <c r="B1266" t="s">
        <v>2138</v>
      </c>
      <c r="C1266" t="s">
        <v>4911</v>
      </c>
      <c r="D1266" t="s">
        <v>522</v>
      </c>
      <c r="E1266" t="s">
        <v>1644</v>
      </c>
      <c r="F1266" t="s">
        <v>11580</v>
      </c>
      <c r="G1266">
        <v>411</v>
      </c>
      <c r="H1266" s="15">
        <v>30</v>
      </c>
      <c r="I1266">
        <v>12343</v>
      </c>
      <c r="J1266">
        <v>30</v>
      </c>
      <c r="K1266">
        <v>12343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</row>
    <row r="1267" spans="1:34" x14ac:dyDescent="0.3">
      <c r="A1267" t="s">
        <v>10876</v>
      </c>
      <c r="B1267" t="s">
        <v>2130</v>
      </c>
      <c r="C1267" t="s">
        <v>4990</v>
      </c>
      <c r="D1267" t="s">
        <v>522</v>
      </c>
      <c r="E1267" t="s">
        <v>1501</v>
      </c>
      <c r="F1267" t="s">
        <v>10877</v>
      </c>
      <c r="G1267">
        <v>1371</v>
      </c>
      <c r="H1267" s="15">
        <v>9</v>
      </c>
      <c r="I1267">
        <v>12336</v>
      </c>
      <c r="J1267">
        <v>0</v>
      </c>
      <c r="K1267">
        <v>0</v>
      </c>
      <c r="L1267">
        <v>9</v>
      </c>
      <c r="M1267">
        <v>12336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</row>
    <row r="1268" spans="1:34" x14ac:dyDescent="0.3">
      <c r="A1268" t="s">
        <v>2782</v>
      </c>
      <c r="B1268" t="s">
        <v>1918</v>
      </c>
      <c r="C1268" t="s">
        <v>5305</v>
      </c>
      <c r="D1268" t="s">
        <v>563</v>
      </c>
      <c r="E1268" t="s">
        <v>1597</v>
      </c>
      <c r="F1268" t="s">
        <v>5855</v>
      </c>
      <c r="G1268">
        <v>12326</v>
      </c>
      <c r="H1268" s="15">
        <v>1</v>
      </c>
      <c r="I1268">
        <v>12326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12326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</row>
    <row r="1269" spans="1:34" x14ac:dyDescent="0.3">
      <c r="A1269" t="s">
        <v>11581</v>
      </c>
      <c r="B1269" t="s">
        <v>2780</v>
      </c>
      <c r="C1269" t="s">
        <v>4875</v>
      </c>
      <c r="D1269" t="s">
        <v>522</v>
      </c>
      <c r="E1269" t="s">
        <v>1597</v>
      </c>
      <c r="F1269" t="s">
        <v>11582</v>
      </c>
      <c r="G1269">
        <v>1538</v>
      </c>
      <c r="H1269" s="15">
        <v>8</v>
      </c>
      <c r="I1269">
        <v>12305</v>
      </c>
      <c r="J1269">
        <v>8</v>
      </c>
      <c r="K1269">
        <v>12305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</row>
    <row r="1270" spans="1:34" x14ac:dyDescent="0.3">
      <c r="A1270" t="s">
        <v>798</v>
      </c>
      <c r="B1270" t="s">
        <v>262</v>
      </c>
      <c r="C1270" t="s">
        <v>4899</v>
      </c>
      <c r="D1270" t="s">
        <v>522</v>
      </c>
      <c r="E1270" t="s">
        <v>523</v>
      </c>
      <c r="F1270" t="s">
        <v>5857</v>
      </c>
      <c r="G1270">
        <v>12286</v>
      </c>
      <c r="H1270" s="15">
        <v>1</v>
      </c>
      <c r="I1270">
        <v>12286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12286</v>
      </c>
      <c r="Z1270">
        <v>0</v>
      </c>
      <c r="AA1270">
        <v>0</v>
      </c>
      <c r="AB1270">
        <v>1</v>
      </c>
      <c r="AC1270">
        <v>12285.98</v>
      </c>
      <c r="AD1270">
        <v>1</v>
      </c>
      <c r="AE1270">
        <v>12285.98</v>
      </c>
      <c r="AF1270">
        <v>1</v>
      </c>
      <c r="AG1270">
        <v>12285.98</v>
      </c>
      <c r="AH1270">
        <v>12285.98</v>
      </c>
    </row>
    <row r="1271" spans="1:34" x14ac:dyDescent="0.3">
      <c r="A1271" t="s">
        <v>1627</v>
      </c>
      <c r="B1271" t="s">
        <v>1599</v>
      </c>
      <c r="C1271" t="s">
        <v>5005</v>
      </c>
      <c r="D1271" t="s">
        <v>522</v>
      </c>
      <c r="E1271" t="s">
        <v>1600</v>
      </c>
      <c r="F1271" t="s">
        <v>5712</v>
      </c>
      <c r="G1271">
        <v>6127</v>
      </c>
      <c r="H1271" s="15">
        <v>2</v>
      </c>
      <c r="I1271">
        <v>12254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2</v>
      </c>
      <c r="W1271">
        <v>12254</v>
      </c>
      <c r="X1271">
        <v>0</v>
      </c>
      <c r="Y1271">
        <v>0</v>
      </c>
      <c r="Z1271">
        <v>0</v>
      </c>
      <c r="AA1271">
        <v>0</v>
      </c>
      <c r="AB1271">
        <v>2</v>
      </c>
      <c r="AC1271">
        <v>12253.900600000001</v>
      </c>
      <c r="AD1271">
        <v>2</v>
      </c>
      <c r="AE1271">
        <v>12253.900600000001</v>
      </c>
      <c r="AF1271">
        <v>2</v>
      </c>
      <c r="AG1271">
        <v>12253.900600000001</v>
      </c>
      <c r="AH1271">
        <v>0</v>
      </c>
    </row>
    <row r="1272" spans="1:34" x14ac:dyDescent="0.3">
      <c r="A1272" t="s">
        <v>2575</v>
      </c>
      <c r="B1272" t="s">
        <v>2572</v>
      </c>
      <c r="C1272" t="s">
        <v>4863</v>
      </c>
      <c r="D1272" t="s">
        <v>522</v>
      </c>
      <c r="E1272" t="s">
        <v>1600</v>
      </c>
      <c r="F1272" t="s">
        <v>5858</v>
      </c>
      <c r="G1272">
        <v>12216</v>
      </c>
      <c r="H1272" s="15">
        <v>1</v>
      </c>
      <c r="I1272">
        <v>12216</v>
      </c>
      <c r="J1272">
        <v>0</v>
      </c>
      <c r="K1272">
        <v>0</v>
      </c>
      <c r="L1272">
        <v>0</v>
      </c>
      <c r="M1272">
        <v>0</v>
      </c>
      <c r="N1272">
        <v>1</v>
      </c>
      <c r="O1272">
        <v>12216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</row>
    <row r="1273" spans="1:34" x14ac:dyDescent="0.3">
      <c r="A1273" t="s">
        <v>3663</v>
      </c>
      <c r="B1273" t="s">
        <v>120</v>
      </c>
      <c r="C1273" t="s">
        <v>4864</v>
      </c>
      <c r="D1273" t="s">
        <v>522</v>
      </c>
      <c r="E1273" t="s">
        <v>523</v>
      </c>
      <c r="F1273" t="s">
        <v>10277</v>
      </c>
      <c r="G1273">
        <v>12210</v>
      </c>
      <c r="H1273" s="15">
        <v>1</v>
      </c>
      <c r="I1273">
        <v>12210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12210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</row>
    <row r="1274" spans="1:34" x14ac:dyDescent="0.3">
      <c r="A1274" t="s">
        <v>812</v>
      </c>
      <c r="B1274" t="s">
        <v>120</v>
      </c>
      <c r="C1274" t="s">
        <v>4864</v>
      </c>
      <c r="D1274" t="s">
        <v>522</v>
      </c>
      <c r="E1274" t="s">
        <v>523</v>
      </c>
      <c r="F1274" t="s">
        <v>5821</v>
      </c>
      <c r="G1274">
        <v>288</v>
      </c>
      <c r="H1274" s="15">
        <v>42</v>
      </c>
      <c r="I1274">
        <v>12097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42</v>
      </c>
      <c r="W1274">
        <v>12097</v>
      </c>
      <c r="X1274">
        <v>0</v>
      </c>
      <c r="Y1274">
        <v>0</v>
      </c>
      <c r="Z1274">
        <v>0</v>
      </c>
      <c r="AA1274">
        <v>0</v>
      </c>
      <c r="AB1274">
        <v>42</v>
      </c>
      <c r="AC1274">
        <v>12097.0836</v>
      </c>
      <c r="AD1274">
        <v>42</v>
      </c>
      <c r="AE1274">
        <v>12097.0836</v>
      </c>
      <c r="AF1274">
        <v>42</v>
      </c>
      <c r="AG1274">
        <v>12097.0836</v>
      </c>
      <c r="AH1274">
        <v>0</v>
      </c>
    </row>
    <row r="1275" spans="1:34" x14ac:dyDescent="0.3">
      <c r="A1275" t="s">
        <v>10284</v>
      </c>
      <c r="B1275" t="s">
        <v>1599</v>
      </c>
      <c r="C1275" t="s">
        <v>5005</v>
      </c>
      <c r="D1275" t="s">
        <v>541</v>
      </c>
      <c r="E1275" t="s">
        <v>1600</v>
      </c>
      <c r="F1275" t="s">
        <v>10285</v>
      </c>
      <c r="G1275">
        <v>6035</v>
      </c>
      <c r="H1275" s="15">
        <v>2</v>
      </c>
      <c r="I1275">
        <v>12070</v>
      </c>
      <c r="J1275">
        <v>1</v>
      </c>
      <c r="K1275">
        <v>6035</v>
      </c>
      <c r="L1275">
        <v>1</v>
      </c>
      <c r="M1275">
        <v>6035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</row>
    <row r="1276" spans="1:34" x14ac:dyDescent="0.3">
      <c r="A1276" t="s">
        <v>2119</v>
      </c>
      <c r="B1276" t="s">
        <v>1656</v>
      </c>
      <c r="C1276" t="s">
        <v>4910</v>
      </c>
      <c r="D1276" t="s">
        <v>563</v>
      </c>
      <c r="E1276" t="s">
        <v>1657</v>
      </c>
      <c r="F1276" t="s">
        <v>5863</v>
      </c>
      <c r="G1276">
        <v>12051</v>
      </c>
      <c r="H1276" s="15">
        <v>1</v>
      </c>
      <c r="I1276">
        <v>12051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1</v>
      </c>
      <c r="U1276">
        <v>12051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1</v>
      </c>
      <c r="AC1276">
        <v>12051.21</v>
      </c>
      <c r="AD1276">
        <v>1</v>
      </c>
      <c r="AE1276">
        <v>12051.21</v>
      </c>
      <c r="AF1276">
        <v>0</v>
      </c>
      <c r="AG1276">
        <v>0</v>
      </c>
      <c r="AH1276">
        <v>0</v>
      </c>
    </row>
    <row r="1277" spans="1:34" x14ac:dyDescent="0.3">
      <c r="A1277" t="s">
        <v>2826</v>
      </c>
      <c r="B1277" t="s">
        <v>2780</v>
      </c>
      <c r="C1277" t="s">
        <v>4875</v>
      </c>
      <c r="D1277" t="s">
        <v>522</v>
      </c>
      <c r="E1277" t="s">
        <v>1597</v>
      </c>
      <c r="F1277" t="s">
        <v>5866</v>
      </c>
      <c r="G1277">
        <v>429</v>
      </c>
      <c r="H1277" s="15">
        <v>28</v>
      </c>
      <c r="I1277">
        <v>12002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28</v>
      </c>
      <c r="Y1277">
        <v>12002</v>
      </c>
      <c r="Z1277">
        <v>0</v>
      </c>
      <c r="AA1277">
        <v>0</v>
      </c>
      <c r="AB1277">
        <v>28</v>
      </c>
      <c r="AC1277">
        <v>12002.48</v>
      </c>
      <c r="AD1277">
        <v>28</v>
      </c>
      <c r="AE1277">
        <v>12002.48</v>
      </c>
      <c r="AF1277">
        <v>28</v>
      </c>
      <c r="AG1277">
        <v>12002.48</v>
      </c>
      <c r="AH1277">
        <v>12002.48</v>
      </c>
    </row>
    <row r="1278" spans="1:34" x14ac:dyDescent="0.3">
      <c r="A1278" t="s">
        <v>5867</v>
      </c>
      <c r="B1278" t="s">
        <v>1500</v>
      </c>
      <c r="C1278" t="s">
        <v>5480</v>
      </c>
      <c r="D1278" t="s">
        <v>522</v>
      </c>
      <c r="E1278" t="s">
        <v>1501</v>
      </c>
      <c r="F1278" t="s">
        <v>5868</v>
      </c>
      <c r="G1278">
        <v>5991</v>
      </c>
      <c r="H1278" s="15">
        <v>2</v>
      </c>
      <c r="I1278">
        <v>11983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2</v>
      </c>
      <c r="S1278">
        <v>11983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2</v>
      </c>
      <c r="AC1278">
        <v>11982.8066</v>
      </c>
      <c r="AD1278">
        <v>0</v>
      </c>
      <c r="AE1278">
        <v>0</v>
      </c>
      <c r="AF1278">
        <v>0</v>
      </c>
      <c r="AG1278">
        <v>0</v>
      </c>
      <c r="AH1278">
        <v>0</v>
      </c>
    </row>
    <row r="1279" spans="1:34" x14ac:dyDescent="0.3">
      <c r="A1279" t="s">
        <v>219</v>
      </c>
      <c r="B1279" t="s">
        <v>120</v>
      </c>
      <c r="C1279" t="s">
        <v>4864</v>
      </c>
      <c r="D1279" t="s">
        <v>522</v>
      </c>
      <c r="E1279" t="s">
        <v>523</v>
      </c>
      <c r="F1279" t="s">
        <v>9656</v>
      </c>
      <c r="G1279">
        <v>37</v>
      </c>
      <c r="H1279" s="15">
        <v>324</v>
      </c>
      <c r="I1279">
        <v>11959</v>
      </c>
      <c r="J1279">
        <v>280</v>
      </c>
      <c r="K1279">
        <v>10335</v>
      </c>
      <c r="L1279">
        <v>0</v>
      </c>
      <c r="M1279">
        <v>0</v>
      </c>
      <c r="N1279">
        <v>44</v>
      </c>
      <c r="O1279">
        <v>1624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</row>
    <row r="1280" spans="1:34" x14ac:dyDescent="0.3">
      <c r="A1280" t="s">
        <v>5860</v>
      </c>
      <c r="B1280" t="s">
        <v>2780</v>
      </c>
      <c r="C1280" t="s">
        <v>4875</v>
      </c>
      <c r="D1280" t="s">
        <v>522</v>
      </c>
      <c r="E1280" t="s">
        <v>1597</v>
      </c>
      <c r="F1280" t="s">
        <v>5861</v>
      </c>
      <c r="G1280">
        <v>53</v>
      </c>
      <c r="H1280" s="15">
        <v>226</v>
      </c>
      <c r="I1280">
        <v>11958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130</v>
      </c>
      <c r="Q1280">
        <v>6879</v>
      </c>
      <c r="R1280">
        <v>96</v>
      </c>
      <c r="S1280">
        <v>5080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96</v>
      </c>
      <c r="AC1280">
        <v>5079.6095999999998</v>
      </c>
      <c r="AD1280">
        <v>0</v>
      </c>
      <c r="AE1280">
        <v>0</v>
      </c>
      <c r="AF1280">
        <v>0</v>
      </c>
      <c r="AG1280">
        <v>0</v>
      </c>
      <c r="AH1280">
        <v>0</v>
      </c>
    </row>
    <row r="1281" spans="1:34" x14ac:dyDescent="0.3">
      <c r="A1281" t="s">
        <v>746</v>
      </c>
      <c r="B1281" t="s">
        <v>359</v>
      </c>
      <c r="C1281" t="s">
        <v>4898</v>
      </c>
      <c r="D1281" t="s">
        <v>522</v>
      </c>
      <c r="E1281" t="s">
        <v>523</v>
      </c>
      <c r="F1281" t="s">
        <v>5872</v>
      </c>
      <c r="G1281">
        <v>851</v>
      </c>
      <c r="H1281" s="15">
        <v>14</v>
      </c>
      <c r="I1281">
        <v>11920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14</v>
      </c>
      <c r="Y1281">
        <v>11920</v>
      </c>
      <c r="Z1281">
        <v>0</v>
      </c>
      <c r="AA1281">
        <v>0</v>
      </c>
      <c r="AB1281">
        <v>14</v>
      </c>
      <c r="AC1281">
        <v>11920.010200000001</v>
      </c>
      <c r="AD1281">
        <v>14</v>
      </c>
      <c r="AE1281">
        <v>11920.010200000001</v>
      </c>
      <c r="AF1281">
        <v>14</v>
      </c>
      <c r="AG1281">
        <v>11920.010200000001</v>
      </c>
      <c r="AH1281">
        <v>11920.010200000001</v>
      </c>
    </row>
    <row r="1282" spans="1:34" x14ac:dyDescent="0.3">
      <c r="A1282" t="s">
        <v>572</v>
      </c>
      <c r="B1282" t="s">
        <v>120</v>
      </c>
      <c r="C1282" t="s">
        <v>4864</v>
      </c>
      <c r="D1282" t="s">
        <v>522</v>
      </c>
      <c r="E1282" t="s">
        <v>523</v>
      </c>
      <c r="F1282" t="s">
        <v>5873</v>
      </c>
      <c r="G1282">
        <v>1083</v>
      </c>
      <c r="H1282" s="15">
        <v>11</v>
      </c>
      <c r="I1282">
        <v>11918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2</v>
      </c>
      <c r="S1282">
        <v>2167</v>
      </c>
      <c r="T1282">
        <v>9</v>
      </c>
      <c r="U1282">
        <v>9751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11</v>
      </c>
      <c r="AC1282">
        <v>11917.624400000001</v>
      </c>
      <c r="AD1282">
        <v>9</v>
      </c>
      <c r="AE1282">
        <v>9750.7836000000007</v>
      </c>
      <c r="AF1282">
        <v>0</v>
      </c>
      <c r="AG1282">
        <v>0</v>
      </c>
      <c r="AH1282">
        <v>0</v>
      </c>
    </row>
    <row r="1283" spans="1:34" x14ac:dyDescent="0.3">
      <c r="A1283" t="s">
        <v>1498</v>
      </c>
      <c r="B1283" t="s">
        <v>1487</v>
      </c>
      <c r="C1283" t="s">
        <v>5137</v>
      </c>
      <c r="D1283" t="s">
        <v>522</v>
      </c>
      <c r="E1283" t="s">
        <v>565</v>
      </c>
      <c r="F1283" t="s">
        <v>5818</v>
      </c>
      <c r="G1283">
        <v>372</v>
      </c>
      <c r="H1283" s="15">
        <v>32</v>
      </c>
      <c r="I1283">
        <v>11913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32</v>
      </c>
      <c r="W1283">
        <v>11913</v>
      </c>
      <c r="X1283">
        <v>0</v>
      </c>
      <c r="Y1283">
        <v>0</v>
      </c>
      <c r="Z1283">
        <v>0</v>
      </c>
      <c r="AA1283">
        <v>0</v>
      </c>
      <c r="AB1283">
        <v>32</v>
      </c>
      <c r="AC1283">
        <v>11913.2832</v>
      </c>
      <c r="AD1283">
        <v>32</v>
      </c>
      <c r="AE1283">
        <v>11913.2832</v>
      </c>
      <c r="AF1283">
        <v>32</v>
      </c>
      <c r="AG1283">
        <v>11913.2832</v>
      </c>
      <c r="AH1283">
        <v>0</v>
      </c>
    </row>
    <row r="1284" spans="1:34" x14ac:dyDescent="0.3">
      <c r="A1284" t="s">
        <v>351</v>
      </c>
      <c r="B1284" t="s">
        <v>359</v>
      </c>
      <c r="C1284" t="s">
        <v>4898</v>
      </c>
      <c r="D1284" t="s">
        <v>522</v>
      </c>
      <c r="E1284" t="s">
        <v>523</v>
      </c>
      <c r="F1284" t="s">
        <v>5141</v>
      </c>
      <c r="G1284">
        <v>743</v>
      </c>
      <c r="H1284" s="15">
        <v>16</v>
      </c>
      <c r="I1284">
        <v>11887</v>
      </c>
      <c r="J1284">
        <v>0</v>
      </c>
      <c r="K1284">
        <v>0</v>
      </c>
      <c r="L1284">
        <v>0</v>
      </c>
      <c r="M1284">
        <v>0</v>
      </c>
      <c r="N1284">
        <v>16</v>
      </c>
      <c r="O1284">
        <v>11887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</row>
    <row r="1285" spans="1:34" x14ac:dyDescent="0.3">
      <c r="A1285" t="s">
        <v>2841</v>
      </c>
      <c r="B1285" t="s">
        <v>2780</v>
      </c>
      <c r="C1285" t="s">
        <v>4875</v>
      </c>
      <c r="D1285" t="s">
        <v>522</v>
      </c>
      <c r="E1285" t="s">
        <v>1597</v>
      </c>
      <c r="F1285" t="s">
        <v>5875</v>
      </c>
      <c r="G1285">
        <v>2375</v>
      </c>
      <c r="H1285" s="15">
        <v>5</v>
      </c>
      <c r="I1285">
        <v>11877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5</v>
      </c>
      <c r="Y1285">
        <v>11877</v>
      </c>
      <c r="Z1285">
        <v>0</v>
      </c>
      <c r="AA1285">
        <v>0</v>
      </c>
      <c r="AB1285">
        <v>5</v>
      </c>
      <c r="AC1285">
        <v>11877.169</v>
      </c>
      <c r="AD1285">
        <v>5</v>
      </c>
      <c r="AE1285">
        <v>11877.169</v>
      </c>
      <c r="AF1285">
        <v>5</v>
      </c>
      <c r="AG1285">
        <v>11877.169</v>
      </c>
      <c r="AH1285">
        <v>11877.169</v>
      </c>
    </row>
    <row r="1286" spans="1:34" x14ac:dyDescent="0.3">
      <c r="A1286" t="s">
        <v>2158</v>
      </c>
      <c r="B1286" t="s">
        <v>1656</v>
      </c>
      <c r="C1286" t="s">
        <v>4910</v>
      </c>
      <c r="D1286" t="s">
        <v>522</v>
      </c>
      <c r="E1286" t="s">
        <v>1657</v>
      </c>
      <c r="F1286" t="s">
        <v>6070</v>
      </c>
      <c r="G1286">
        <v>258</v>
      </c>
      <c r="H1286" s="15">
        <v>46</v>
      </c>
      <c r="I1286">
        <v>11853</v>
      </c>
      <c r="J1286">
        <v>0</v>
      </c>
      <c r="K1286">
        <v>0</v>
      </c>
      <c r="L1286">
        <v>0</v>
      </c>
      <c r="M1286">
        <v>0</v>
      </c>
      <c r="N1286">
        <v>20</v>
      </c>
      <c r="O1286">
        <v>5153</v>
      </c>
      <c r="P1286">
        <v>0</v>
      </c>
      <c r="Q1286">
        <v>0</v>
      </c>
      <c r="R1286">
        <v>0</v>
      </c>
      <c r="S1286">
        <v>0</v>
      </c>
      <c r="T1286">
        <v>25</v>
      </c>
      <c r="U1286">
        <v>6442</v>
      </c>
      <c r="V1286">
        <v>1</v>
      </c>
      <c r="W1286">
        <v>258</v>
      </c>
      <c r="X1286">
        <v>0</v>
      </c>
      <c r="Y1286">
        <v>0</v>
      </c>
      <c r="Z1286">
        <v>0</v>
      </c>
      <c r="AA1286">
        <v>0</v>
      </c>
      <c r="AB1286">
        <v>26</v>
      </c>
      <c r="AC1286">
        <v>6699.4355999999998</v>
      </c>
      <c r="AD1286">
        <v>26</v>
      </c>
      <c r="AE1286">
        <v>6699.4355999999998</v>
      </c>
      <c r="AF1286">
        <v>1</v>
      </c>
      <c r="AG1286">
        <v>257.67059999999998</v>
      </c>
      <c r="AH1286">
        <v>0</v>
      </c>
    </row>
    <row r="1287" spans="1:34" x14ac:dyDescent="0.3">
      <c r="A1287" t="s">
        <v>1619</v>
      </c>
      <c r="B1287" t="s">
        <v>1599</v>
      </c>
      <c r="C1287" t="s">
        <v>5005</v>
      </c>
      <c r="D1287" t="s">
        <v>522</v>
      </c>
      <c r="E1287" t="s">
        <v>1600</v>
      </c>
      <c r="F1287" t="s">
        <v>5876</v>
      </c>
      <c r="G1287">
        <v>2959</v>
      </c>
      <c r="H1287" s="15">
        <v>4</v>
      </c>
      <c r="I1287">
        <v>11835</v>
      </c>
      <c r="J1287">
        <v>0</v>
      </c>
      <c r="K1287">
        <v>0</v>
      </c>
      <c r="L1287">
        <v>1</v>
      </c>
      <c r="M1287">
        <v>2959</v>
      </c>
      <c r="N1287">
        <v>0</v>
      </c>
      <c r="O1287">
        <v>0</v>
      </c>
      <c r="P1287">
        <v>2</v>
      </c>
      <c r="Q1287">
        <v>5917</v>
      </c>
      <c r="R1287">
        <v>1</v>
      </c>
      <c r="S1287">
        <v>2959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1</v>
      </c>
      <c r="AC1287">
        <v>2958.7271000000001</v>
      </c>
      <c r="AD1287">
        <v>0</v>
      </c>
      <c r="AE1287">
        <v>0</v>
      </c>
      <c r="AF1287">
        <v>0</v>
      </c>
      <c r="AG1287">
        <v>0</v>
      </c>
      <c r="AH1287">
        <v>0</v>
      </c>
    </row>
    <row r="1288" spans="1:34" x14ac:dyDescent="0.3">
      <c r="A1288" t="s">
        <v>11583</v>
      </c>
      <c r="B1288" t="s">
        <v>10066</v>
      </c>
      <c r="C1288" t="s">
        <v>10067</v>
      </c>
      <c r="D1288" t="s">
        <v>541</v>
      </c>
      <c r="E1288" t="s">
        <v>1597</v>
      </c>
      <c r="F1288" t="s">
        <v>11584</v>
      </c>
      <c r="G1288">
        <v>11833</v>
      </c>
      <c r="H1288" s="15">
        <v>1</v>
      </c>
      <c r="I1288">
        <v>11833</v>
      </c>
      <c r="J1288">
        <v>1</v>
      </c>
      <c r="K1288">
        <v>11833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</row>
    <row r="1289" spans="1:34" x14ac:dyDescent="0.3">
      <c r="A1289" t="s">
        <v>11585</v>
      </c>
      <c r="B1289" t="s">
        <v>2421</v>
      </c>
      <c r="C1289" t="s">
        <v>4912</v>
      </c>
      <c r="D1289" t="s">
        <v>541</v>
      </c>
      <c r="E1289" t="s">
        <v>1600</v>
      </c>
      <c r="F1289" t="s">
        <v>11586</v>
      </c>
      <c r="G1289">
        <v>538</v>
      </c>
      <c r="H1289" s="15">
        <v>22</v>
      </c>
      <c r="I1289">
        <v>11832</v>
      </c>
      <c r="J1289">
        <v>22</v>
      </c>
      <c r="K1289">
        <v>11832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</row>
    <row r="1290" spans="1:34" x14ac:dyDescent="0.3">
      <c r="A1290" t="s">
        <v>10282</v>
      </c>
      <c r="B1290" t="s">
        <v>1645</v>
      </c>
      <c r="C1290" t="s">
        <v>4905</v>
      </c>
      <c r="D1290" t="s">
        <v>522</v>
      </c>
      <c r="E1290" t="s">
        <v>1646</v>
      </c>
      <c r="F1290" t="s">
        <v>10283</v>
      </c>
      <c r="G1290">
        <v>1180</v>
      </c>
      <c r="H1290" s="15">
        <v>10</v>
      </c>
      <c r="I1290">
        <v>11805</v>
      </c>
      <c r="J1290">
        <v>0</v>
      </c>
      <c r="K1290">
        <v>0</v>
      </c>
      <c r="L1290">
        <v>0</v>
      </c>
      <c r="M1290">
        <v>0</v>
      </c>
      <c r="N1290">
        <v>10</v>
      </c>
      <c r="O1290">
        <v>11805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</row>
    <row r="1291" spans="1:34" x14ac:dyDescent="0.3">
      <c r="A1291" t="s">
        <v>1879</v>
      </c>
      <c r="B1291" t="s">
        <v>1738</v>
      </c>
      <c r="C1291" t="s">
        <v>5068</v>
      </c>
      <c r="D1291" t="s">
        <v>541</v>
      </c>
      <c r="E1291" t="s">
        <v>1644</v>
      </c>
      <c r="F1291" t="s">
        <v>5880</v>
      </c>
      <c r="G1291">
        <v>6</v>
      </c>
      <c r="H1291" s="15">
        <v>1860</v>
      </c>
      <c r="I1291">
        <v>11801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1300</v>
      </c>
      <c r="W1291">
        <v>8248</v>
      </c>
      <c r="X1291">
        <v>560</v>
      </c>
      <c r="Y1291">
        <v>3553</v>
      </c>
      <c r="Z1291">
        <v>0</v>
      </c>
      <c r="AA1291">
        <v>0</v>
      </c>
      <c r="AB1291">
        <v>1860</v>
      </c>
      <c r="AC1291">
        <v>11801.328</v>
      </c>
      <c r="AD1291">
        <v>1860</v>
      </c>
      <c r="AE1291">
        <v>11801.328</v>
      </c>
      <c r="AF1291">
        <v>1860</v>
      </c>
      <c r="AG1291">
        <v>11801.328</v>
      </c>
      <c r="AH1291">
        <v>3553.0880000000002</v>
      </c>
    </row>
    <row r="1292" spans="1:34" x14ac:dyDescent="0.3">
      <c r="A1292" t="s">
        <v>163</v>
      </c>
      <c r="B1292" t="s">
        <v>120</v>
      </c>
      <c r="C1292" t="s">
        <v>4864</v>
      </c>
      <c r="D1292" t="s">
        <v>522</v>
      </c>
      <c r="E1292" t="s">
        <v>523</v>
      </c>
      <c r="F1292" t="s">
        <v>5467</v>
      </c>
      <c r="G1292">
        <v>2356</v>
      </c>
      <c r="H1292" s="15">
        <v>5</v>
      </c>
      <c r="I1292">
        <v>11782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5</v>
      </c>
      <c r="W1292">
        <v>11782</v>
      </c>
      <c r="X1292">
        <v>0</v>
      </c>
      <c r="Y1292">
        <v>0</v>
      </c>
      <c r="Z1292">
        <v>0</v>
      </c>
      <c r="AA1292">
        <v>0</v>
      </c>
      <c r="AB1292">
        <v>5</v>
      </c>
      <c r="AC1292">
        <v>11782.311</v>
      </c>
      <c r="AD1292">
        <v>5</v>
      </c>
      <c r="AE1292">
        <v>11782.311</v>
      </c>
      <c r="AF1292">
        <v>5</v>
      </c>
      <c r="AG1292">
        <v>11782.311</v>
      </c>
      <c r="AH1292">
        <v>0</v>
      </c>
    </row>
    <row r="1293" spans="1:34" x14ac:dyDescent="0.3">
      <c r="A1293" t="s">
        <v>3211</v>
      </c>
      <c r="B1293" t="s">
        <v>2310</v>
      </c>
      <c r="C1293" t="s">
        <v>4968</v>
      </c>
      <c r="D1293" t="s">
        <v>522</v>
      </c>
      <c r="E1293" t="s">
        <v>1501</v>
      </c>
      <c r="F1293" t="s">
        <v>5881</v>
      </c>
      <c r="G1293">
        <v>3915</v>
      </c>
      <c r="H1293" s="15">
        <v>3</v>
      </c>
      <c r="I1293">
        <v>11744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3</v>
      </c>
      <c r="U1293">
        <v>11744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3</v>
      </c>
      <c r="AC1293">
        <v>11743.715700000001</v>
      </c>
      <c r="AD1293">
        <v>3</v>
      </c>
      <c r="AE1293">
        <v>11743.715700000001</v>
      </c>
      <c r="AF1293">
        <v>0</v>
      </c>
      <c r="AG1293">
        <v>0</v>
      </c>
      <c r="AH1293">
        <v>0</v>
      </c>
    </row>
    <row r="1294" spans="1:34" x14ac:dyDescent="0.3">
      <c r="A1294" t="s">
        <v>5588</v>
      </c>
      <c r="B1294" t="s">
        <v>2780</v>
      </c>
      <c r="C1294" t="s">
        <v>5012</v>
      </c>
      <c r="D1294" t="s">
        <v>541</v>
      </c>
      <c r="E1294" t="s">
        <v>1597</v>
      </c>
      <c r="F1294" t="s">
        <v>5589</v>
      </c>
      <c r="G1294">
        <v>979</v>
      </c>
      <c r="H1294" s="15">
        <v>12</v>
      </c>
      <c r="I1294">
        <v>11742</v>
      </c>
      <c r="J1294">
        <v>0</v>
      </c>
      <c r="K1294">
        <v>0</v>
      </c>
      <c r="L1294">
        <v>12</v>
      </c>
      <c r="M1294">
        <v>11742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</row>
    <row r="1295" spans="1:34" x14ac:dyDescent="0.3">
      <c r="A1295" t="s">
        <v>2585</v>
      </c>
      <c r="B1295" t="s">
        <v>2572</v>
      </c>
      <c r="C1295" t="s">
        <v>4863</v>
      </c>
      <c r="D1295" t="s">
        <v>563</v>
      </c>
      <c r="E1295" t="s">
        <v>1600</v>
      </c>
      <c r="F1295" t="s">
        <v>5882</v>
      </c>
      <c r="G1295">
        <v>11725</v>
      </c>
      <c r="H1295" s="15">
        <v>1</v>
      </c>
      <c r="I1295">
        <v>11725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1</v>
      </c>
      <c r="U1295">
        <v>11725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</v>
      </c>
      <c r="AC1295">
        <v>11724.895</v>
      </c>
      <c r="AD1295">
        <v>1</v>
      </c>
      <c r="AE1295">
        <v>11724.895</v>
      </c>
      <c r="AF1295">
        <v>0</v>
      </c>
      <c r="AG1295">
        <v>0</v>
      </c>
      <c r="AH1295">
        <v>0</v>
      </c>
    </row>
    <row r="1296" spans="1:34" x14ac:dyDescent="0.3">
      <c r="A1296" t="s">
        <v>793</v>
      </c>
      <c r="B1296" t="s">
        <v>120</v>
      </c>
      <c r="C1296" t="s">
        <v>4864</v>
      </c>
      <c r="D1296" t="s">
        <v>522</v>
      </c>
      <c r="E1296" t="s">
        <v>523</v>
      </c>
      <c r="F1296" t="s">
        <v>6519</v>
      </c>
      <c r="G1296">
        <v>532</v>
      </c>
      <c r="H1296" s="15">
        <v>22</v>
      </c>
      <c r="I1296">
        <v>11700</v>
      </c>
      <c r="J1296">
        <v>0</v>
      </c>
      <c r="K1296">
        <v>0</v>
      </c>
      <c r="L1296">
        <v>15</v>
      </c>
      <c r="M1296">
        <v>7977</v>
      </c>
      <c r="N1296">
        <v>2</v>
      </c>
      <c r="O1296">
        <v>1064</v>
      </c>
      <c r="P1296">
        <v>5</v>
      </c>
      <c r="Q1296">
        <v>2659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</row>
    <row r="1297" spans="1:34" x14ac:dyDescent="0.3">
      <c r="A1297" t="s">
        <v>747</v>
      </c>
      <c r="B1297" t="s">
        <v>120</v>
      </c>
      <c r="C1297" t="s">
        <v>4856</v>
      </c>
      <c r="D1297" t="s">
        <v>522</v>
      </c>
      <c r="E1297" t="s">
        <v>523</v>
      </c>
      <c r="F1297" t="s">
        <v>4139</v>
      </c>
      <c r="G1297">
        <v>2329</v>
      </c>
      <c r="H1297" s="15">
        <v>5</v>
      </c>
      <c r="I1297">
        <v>11643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5</v>
      </c>
      <c r="W1297">
        <v>11643</v>
      </c>
      <c r="X1297">
        <v>0</v>
      </c>
      <c r="Y1297">
        <v>0</v>
      </c>
      <c r="Z1297">
        <v>0</v>
      </c>
      <c r="AA1297">
        <v>0</v>
      </c>
      <c r="AB1297">
        <v>5</v>
      </c>
      <c r="AC1297">
        <v>11643.0435</v>
      </c>
      <c r="AD1297">
        <v>5</v>
      </c>
      <c r="AE1297">
        <v>11643.0435</v>
      </c>
      <c r="AF1297">
        <v>5</v>
      </c>
      <c r="AG1297">
        <v>11643.0435</v>
      </c>
      <c r="AH1297">
        <v>0</v>
      </c>
    </row>
    <row r="1298" spans="1:34" x14ac:dyDescent="0.3">
      <c r="A1298" t="s">
        <v>1774</v>
      </c>
      <c r="B1298" t="s">
        <v>1775</v>
      </c>
      <c r="C1298" t="s">
        <v>5178</v>
      </c>
      <c r="D1298" t="s">
        <v>522</v>
      </c>
      <c r="E1298" t="s">
        <v>1603</v>
      </c>
      <c r="F1298" t="s">
        <v>5885</v>
      </c>
      <c r="G1298">
        <v>2328</v>
      </c>
      <c r="H1298" s="15">
        <v>5</v>
      </c>
      <c r="I1298">
        <v>11641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5</v>
      </c>
      <c r="AA1298">
        <v>11641</v>
      </c>
      <c r="AB1298">
        <v>5</v>
      </c>
      <c r="AC1298">
        <v>11641.47</v>
      </c>
      <c r="AD1298">
        <v>5</v>
      </c>
      <c r="AE1298">
        <v>11641.47</v>
      </c>
      <c r="AF1298">
        <v>5</v>
      </c>
      <c r="AG1298">
        <v>11641.47</v>
      </c>
      <c r="AH1298">
        <v>11641.47</v>
      </c>
    </row>
    <row r="1299" spans="1:34" x14ac:dyDescent="0.3">
      <c r="A1299" t="s">
        <v>2498</v>
      </c>
      <c r="B1299" t="s">
        <v>2210</v>
      </c>
      <c r="C1299" t="s">
        <v>4855</v>
      </c>
      <c r="D1299" t="s">
        <v>522</v>
      </c>
      <c r="E1299" t="s">
        <v>2211</v>
      </c>
      <c r="F1299" t="s">
        <v>5886</v>
      </c>
      <c r="G1299">
        <v>1940</v>
      </c>
      <c r="H1299" s="15">
        <v>6</v>
      </c>
      <c r="I1299">
        <v>11639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6</v>
      </c>
      <c r="W1299">
        <v>11639</v>
      </c>
      <c r="X1299">
        <v>0</v>
      </c>
      <c r="Y1299">
        <v>0</v>
      </c>
      <c r="Z1299">
        <v>0</v>
      </c>
      <c r="AA1299">
        <v>0</v>
      </c>
      <c r="AB1299">
        <v>6</v>
      </c>
      <c r="AC1299">
        <v>11638.56</v>
      </c>
      <c r="AD1299">
        <v>6</v>
      </c>
      <c r="AE1299">
        <v>11638.56</v>
      </c>
      <c r="AF1299">
        <v>6</v>
      </c>
      <c r="AG1299">
        <v>11638.56</v>
      </c>
      <c r="AH1299">
        <v>0</v>
      </c>
    </row>
    <row r="1300" spans="1:34" x14ac:dyDescent="0.3">
      <c r="A1300" t="s">
        <v>5791</v>
      </c>
      <c r="B1300" t="s">
        <v>1687</v>
      </c>
      <c r="C1300" t="s">
        <v>4860</v>
      </c>
      <c r="D1300" t="s">
        <v>563</v>
      </c>
      <c r="E1300" t="s">
        <v>1657</v>
      </c>
      <c r="F1300" t="s">
        <v>5725</v>
      </c>
      <c r="G1300">
        <v>554</v>
      </c>
      <c r="H1300" s="15">
        <v>21</v>
      </c>
      <c r="I1300">
        <v>11629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21</v>
      </c>
      <c r="Q1300">
        <v>11629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</row>
    <row r="1301" spans="1:34" x14ac:dyDescent="0.3">
      <c r="A1301" t="s">
        <v>1747</v>
      </c>
      <c r="B1301" t="s">
        <v>1643</v>
      </c>
      <c r="C1301" t="s">
        <v>5101</v>
      </c>
      <c r="D1301" t="s">
        <v>522</v>
      </c>
      <c r="E1301" t="s">
        <v>1644</v>
      </c>
      <c r="F1301" t="s">
        <v>5889</v>
      </c>
      <c r="G1301">
        <v>414</v>
      </c>
      <c r="H1301" s="15">
        <v>28</v>
      </c>
      <c r="I1301">
        <v>11601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28</v>
      </c>
      <c r="Y1301">
        <v>11601</v>
      </c>
      <c r="Z1301">
        <v>0</v>
      </c>
      <c r="AA1301">
        <v>0</v>
      </c>
      <c r="AB1301">
        <v>28</v>
      </c>
      <c r="AC1301">
        <v>11600.96</v>
      </c>
      <c r="AD1301">
        <v>28</v>
      </c>
      <c r="AE1301">
        <v>11600.96</v>
      </c>
      <c r="AF1301">
        <v>28</v>
      </c>
      <c r="AG1301">
        <v>11600.96</v>
      </c>
      <c r="AH1301">
        <v>11600.96</v>
      </c>
    </row>
    <row r="1302" spans="1:34" x14ac:dyDescent="0.3">
      <c r="A1302" t="s">
        <v>2773</v>
      </c>
      <c r="B1302" t="s">
        <v>2541</v>
      </c>
      <c r="C1302" t="s">
        <v>5891</v>
      </c>
      <c r="D1302" t="s">
        <v>522</v>
      </c>
      <c r="E1302" t="s">
        <v>1603</v>
      </c>
      <c r="F1302" t="s">
        <v>5892</v>
      </c>
      <c r="G1302">
        <v>11547</v>
      </c>
      <c r="H1302" s="15">
        <v>1</v>
      </c>
      <c r="I1302">
        <v>11547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</v>
      </c>
      <c r="Y1302">
        <v>11547</v>
      </c>
      <c r="Z1302">
        <v>0</v>
      </c>
      <c r="AA1302">
        <v>0</v>
      </c>
      <c r="AB1302">
        <v>1</v>
      </c>
      <c r="AC1302">
        <v>11546.815000000001</v>
      </c>
      <c r="AD1302">
        <v>1</v>
      </c>
      <c r="AE1302">
        <v>11546.815000000001</v>
      </c>
      <c r="AF1302">
        <v>1</v>
      </c>
      <c r="AG1302">
        <v>11546.815000000001</v>
      </c>
      <c r="AH1302">
        <v>11546.815000000001</v>
      </c>
    </row>
    <row r="1303" spans="1:34" x14ac:dyDescent="0.3">
      <c r="A1303" t="s">
        <v>3201</v>
      </c>
      <c r="B1303" t="s">
        <v>2310</v>
      </c>
      <c r="C1303" t="s">
        <v>5507</v>
      </c>
      <c r="D1303" t="s">
        <v>522</v>
      </c>
      <c r="E1303" t="s">
        <v>1501</v>
      </c>
      <c r="F1303" t="s">
        <v>5893</v>
      </c>
      <c r="G1303">
        <v>11542</v>
      </c>
      <c r="H1303" s="15">
        <v>1</v>
      </c>
      <c r="I1303">
        <v>11542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1</v>
      </c>
      <c r="U1303">
        <v>11542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1</v>
      </c>
      <c r="AC1303">
        <v>11541.653700000001</v>
      </c>
      <c r="AD1303">
        <v>1</v>
      </c>
      <c r="AE1303">
        <v>11541.653700000001</v>
      </c>
      <c r="AF1303">
        <v>0</v>
      </c>
      <c r="AG1303">
        <v>0</v>
      </c>
      <c r="AH1303">
        <v>0</v>
      </c>
    </row>
    <row r="1304" spans="1:34" x14ac:dyDescent="0.3">
      <c r="A1304" t="s">
        <v>1591</v>
      </c>
      <c r="B1304" t="s">
        <v>1487</v>
      </c>
      <c r="C1304" t="s">
        <v>5137</v>
      </c>
      <c r="D1304" t="s">
        <v>522</v>
      </c>
      <c r="E1304" t="s">
        <v>565</v>
      </c>
      <c r="F1304" t="s">
        <v>5894</v>
      </c>
      <c r="G1304">
        <v>2306</v>
      </c>
      <c r="H1304" s="15">
        <v>5</v>
      </c>
      <c r="I1304">
        <v>11530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5</v>
      </c>
      <c r="U1304">
        <v>11530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5</v>
      </c>
      <c r="AC1304">
        <v>11529.6065</v>
      </c>
      <c r="AD1304">
        <v>5</v>
      </c>
      <c r="AE1304">
        <v>11529.6065</v>
      </c>
      <c r="AF1304">
        <v>0</v>
      </c>
      <c r="AG1304">
        <v>0</v>
      </c>
      <c r="AH1304">
        <v>0</v>
      </c>
    </row>
    <row r="1305" spans="1:34" x14ac:dyDescent="0.3">
      <c r="A1305" t="s">
        <v>804</v>
      </c>
      <c r="B1305" t="s">
        <v>360</v>
      </c>
      <c r="C1305" t="s">
        <v>5157</v>
      </c>
      <c r="D1305" t="s">
        <v>522</v>
      </c>
      <c r="E1305" t="s">
        <v>565</v>
      </c>
      <c r="F1305" t="s">
        <v>440</v>
      </c>
      <c r="G1305">
        <v>1152</v>
      </c>
      <c r="H1305" s="15">
        <v>10</v>
      </c>
      <c r="I1305">
        <v>11517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10</v>
      </c>
      <c r="Q1305">
        <v>11517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</row>
    <row r="1306" spans="1:34" x14ac:dyDescent="0.3">
      <c r="A1306" t="s">
        <v>805</v>
      </c>
      <c r="B1306" t="s">
        <v>360</v>
      </c>
      <c r="C1306" t="s">
        <v>5157</v>
      </c>
      <c r="D1306" t="s">
        <v>522</v>
      </c>
      <c r="E1306" t="s">
        <v>565</v>
      </c>
      <c r="F1306" t="s">
        <v>440</v>
      </c>
      <c r="G1306">
        <v>1152</v>
      </c>
      <c r="H1306" s="15">
        <v>10</v>
      </c>
      <c r="I1306">
        <v>11517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10</v>
      </c>
      <c r="S1306">
        <v>11517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10</v>
      </c>
      <c r="AC1306">
        <v>11517.43</v>
      </c>
      <c r="AD1306">
        <v>0</v>
      </c>
      <c r="AE1306">
        <v>0</v>
      </c>
      <c r="AF1306">
        <v>0</v>
      </c>
      <c r="AG1306">
        <v>0</v>
      </c>
      <c r="AH1306">
        <v>0</v>
      </c>
    </row>
    <row r="1307" spans="1:34" x14ac:dyDescent="0.3">
      <c r="A1307" t="s">
        <v>11587</v>
      </c>
      <c r="B1307" t="s">
        <v>1645</v>
      </c>
      <c r="C1307" t="s">
        <v>4905</v>
      </c>
      <c r="D1307" t="s">
        <v>522</v>
      </c>
      <c r="E1307" t="s">
        <v>1646</v>
      </c>
      <c r="F1307" t="s">
        <v>5693</v>
      </c>
      <c r="G1307">
        <v>115</v>
      </c>
      <c r="H1307" s="15">
        <v>100</v>
      </c>
      <c r="I1307">
        <v>11517</v>
      </c>
      <c r="J1307">
        <v>100</v>
      </c>
      <c r="K1307">
        <v>11517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</row>
    <row r="1308" spans="1:34" x14ac:dyDescent="0.3">
      <c r="A1308" t="s">
        <v>10905</v>
      </c>
      <c r="B1308" t="s">
        <v>4884</v>
      </c>
      <c r="C1308" t="s">
        <v>4885</v>
      </c>
      <c r="D1308" t="s">
        <v>563</v>
      </c>
      <c r="E1308" t="s">
        <v>1600</v>
      </c>
      <c r="F1308" t="s">
        <v>10906</v>
      </c>
      <c r="G1308">
        <v>11509</v>
      </c>
      <c r="H1308" s="15">
        <v>1</v>
      </c>
      <c r="I1308">
        <v>11509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11509</v>
      </c>
      <c r="X1308">
        <v>0</v>
      </c>
      <c r="Y1308">
        <v>0</v>
      </c>
      <c r="Z1308">
        <v>0</v>
      </c>
      <c r="AA1308">
        <v>0</v>
      </c>
      <c r="AB1308">
        <v>1</v>
      </c>
      <c r="AC1308">
        <v>11509.056</v>
      </c>
      <c r="AD1308">
        <v>1</v>
      </c>
      <c r="AE1308">
        <v>11509.056</v>
      </c>
      <c r="AF1308">
        <v>1</v>
      </c>
      <c r="AG1308">
        <v>11509.056</v>
      </c>
      <c r="AH1308">
        <v>0</v>
      </c>
    </row>
    <row r="1309" spans="1:34" x14ac:dyDescent="0.3">
      <c r="A1309" t="s">
        <v>1967</v>
      </c>
      <c r="B1309" t="s">
        <v>4216</v>
      </c>
      <c r="C1309" t="s">
        <v>4892</v>
      </c>
      <c r="D1309" t="s">
        <v>522</v>
      </c>
      <c r="E1309" t="s">
        <v>565</v>
      </c>
      <c r="F1309" t="s">
        <v>5174</v>
      </c>
      <c r="G1309">
        <v>3832</v>
      </c>
      <c r="H1309" s="15">
        <v>3</v>
      </c>
      <c r="I1309">
        <v>11495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3</v>
      </c>
      <c r="W1309">
        <v>11495</v>
      </c>
      <c r="X1309">
        <v>0</v>
      </c>
      <c r="Y1309">
        <v>0</v>
      </c>
      <c r="Z1309">
        <v>0</v>
      </c>
      <c r="AA1309">
        <v>0</v>
      </c>
      <c r="AB1309">
        <v>3</v>
      </c>
      <c r="AC1309">
        <v>11494.9542</v>
      </c>
      <c r="AD1309">
        <v>3</v>
      </c>
      <c r="AE1309">
        <v>11494.9542</v>
      </c>
      <c r="AF1309">
        <v>3</v>
      </c>
      <c r="AG1309">
        <v>11494.9542</v>
      </c>
      <c r="AH1309">
        <v>0</v>
      </c>
    </row>
    <row r="1310" spans="1:34" x14ac:dyDescent="0.3">
      <c r="A1310" t="s">
        <v>1616</v>
      </c>
      <c r="B1310" t="s">
        <v>1599</v>
      </c>
      <c r="C1310" t="s">
        <v>5005</v>
      </c>
      <c r="D1310" t="s">
        <v>522</v>
      </c>
      <c r="E1310" t="s">
        <v>1600</v>
      </c>
      <c r="F1310" t="s">
        <v>5895</v>
      </c>
      <c r="G1310">
        <v>5721</v>
      </c>
      <c r="H1310" s="15">
        <v>2</v>
      </c>
      <c r="I1310">
        <v>11442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  <c r="Y1310">
        <v>11442</v>
      </c>
      <c r="Z1310">
        <v>0</v>
      </c>
      <c r="AA1310">
        <v>0</v>
      </c>
      <c r="AB1310">
        <v>2</v>
      </c>
      <c r="AC1310">
        <v>11441.914000000001</v>
      </c>
      <c r="AD1310">
        <v>2</v>
      </c>
      <c r="AE1310">
        <v>11441.914000000001</v>
      </c>
      <c r="AF1310">
        <v>2</v>
      </c>
      <c r="AG1310">
        <v>11441.914000000001</v>
      </c>
      <c r="AH1310">
        <v>11441.914000000001</v>
      </c>
    </row>
    <row r="1311" spans="1:34" x14ac:dyDescent="0.3">
      <c r="A1311" t="s">
        <v>801</v>
      </c>
      <c r="B1311" t="s">
        <v>359</v>
      </c>
      <c r="C1311" t="s">
        <v>4898</v>
      </c>
      <c r="D1311" t="s">
        <v>522</v>
      </c>
      <c r="E1311" t="s">
        <v>523</v>
      </c>
      <c r="F1311" t="s">
        <v>5896</v>
      </c>
      <c r="G1311">
        <v>2856</v>
      </c>
      <c r="H1311" s="15">
        <v>4</v>
      </c>
      <c r="I1311">
        <v>11426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4</v>
      </c>
      <c r="Y1311">
        <v>11426</v>
      </c>
      <c r="Z1311">
        <v>0</v>
      </c>
      <c r="AA1311">
        <v>0</v>
      </c>
      <c r="AB1311">
        <v>4</v>
      </c>
      <c r="AC1311">
        <v>11425.906800000001</v>
      </c>
      <c r="AD1311">
        <v>4</v>
      </c>
      <c r="AE1311">
        <v>11425.906800000001</v>
      </c>
      <c r="AF1311">
        <v>4</v>
      </c>
      <c r="AG1311">
        <v>11425.906800000001</v>
      </c>
      <c r="AH1311">
        <v>11425.906800000001</v>
      </c>
    </row>
    <row r="1312" spans="1:34" x14ac:dyDescent="0.3">
      <c r="A1312" t="s">
        <v>10907</v>
      </c>
      <c r="B1312" t="s">
        <v>2596</v>
      </c>
      <c r="C1312" t="s">
        <v>4985</v>
      </c>
      <c r="D1312" t="s">
        <v>522</v>
      </c>
      <c r="E1312" t="s">
        <v>1668</v>
      </c>
      <c r="F1312" t="s">
        <v>10908</v>
      </c>
      <c r="G1312">
        <v>5712</v>
      </c>
      <c r="H1312" s="15">
        <v>2</v>
      </c>
      <c r="I1312">
        <v>11423</v>
      </c>
      <c r="J1312">
        <v>0</v>
      </c>
      <c r="K1312">
        <v>0</v>
      </c>
      <c r="L1312">
        <v>2</v>
      </c>
      <c r="M1312">
        <v>11423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</row>
    <row r="1313" spans="1:34" x14ac:dyDescent="0.3">
      <c r="A1313" t="s">
        <v>10679</v>
      </c>
      <c r="B1313" t="s">
        <v>120</v>
      </c>
      <c r="C1313" t="s">
        <v>4856</v>
      </c>
      <c r="D1313" t="s">
        <v>563</v>
      </c>
      <c r="E1313" t="s">
        <v>523</v>
      </c>
      <c r="F1313" t="s">
        <v>10680</v>
      </c>
      <c r="G1313">
        <v>815</v>
      </c>
      <c r="H1313" s="15">
        <v>14</v>
      </c>
      <c r="I1313">
        <v>11408</v>
      </c>
      <c r="J1313">
        <v>0</v>
      </c>
      <c r="K1313">
        <v>0</v>
      </c>
      <c r="L1313">
        <v>0</v>
      </c>
      <c r="M1313">
        <v>0</v>
      </c>
      <c r="N1313">
        <v>14</v>
      </c>
      <c r="O1313">
        <v>11408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</row>
    <row r="1314" spans="1:34" x14ac:dyDescent="0.3">
      <c r="A1314" t="s">
        <v>3207</v>
      </c>
      <c r="B1314" t="s">
        <v>1687</v>
      </c>
      <c r="C1314" t="s">
        <v>4860</v>
      </c>
      <c r="D1314" t="s">
        <v>563</v>
      </c>
      <c r="E1314" t="s">
        <v>1657</v>
      </c>
      <c r="F1314" t="s">
        <v>5744</v>
      </c>
      <c r="G1314">
        <v>570</v>
      </c>
      <c r="H1314" s="15">
        <v>20</v>
      </c>
      <c r="I1314">
        <v>11393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5</v>
      </c>
      <c r="S1314">
        <v>2848</v>
      </c>
      <c r="T1314">
        <v>15</v>
      </c>
      <c r="U1314">
        <v>8545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20</v>
      </c>
      <c r="AC1314">
        <v>11392.984</v>
      </c>
      <c r="AD1314">
        <v>15</v>
      </c>
      <c r="AE1314">
        <v>8544.7379999999994</v>
      </c>
      <c r="AF1314">
        <v>0</v>
      </c>
      <c r="AG1314">
        <v>0</v>
      </c>
      <c r="AH1314">
        <v>0</v>
      </c>
    </row>
    <row r="1315" spans="1:34" x14ac:dyDescent="0.3">
      <c r="A1315" t="s">
        <v>2049</v>
      </c>
      <c r="B1315" t="s">
        <v>1740</v>
      </c>
      <c r="C1315" t="s">
        <v>5187</v>
      </c>
      <c r="D1315" t="s">
        <v>522</v>
      </c>
      <c r="E1315" t="s">
        <v>1668</v>
      </c>
      <c r="F1315" t="s">
        <v>5696</v>
      </c>
      <c r="G1315">
        <v>3784</v>
      </c>
      <c r="H1315" s="15">
        <v>3</v>
      </c>
      <c r="I1315">
        <v>11353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3</v>
      </c>
      <c r="Y1315">
        <v>11353</v>
      </c>
      <c r="Z1315">
        <v>0</v>
      </c>
      <c r="AA1315">
        <v>0</v>
      </c>
      <c r="AB1315">
        <v>3</v>
      </c>
      <c r="AC1315">
        <v>11352.8226</v>
      </c>
      <c r="AD1315">
        <v>3</v>
      </c>
      <c r="AE1315">
        <v>11352.8226</v>
      </c>
      <c r="AF1315">
        <v>3</v>
      </c>
      <c r="AG1315">
        <v>11352.8226</v>
      </c>
      <c r="AH1315">
        <v>11352.8226</v>
      </c>
    </row>
    <row r="1316" spans="1:34" x14ac:dyDescent="0.3">
      <c r="A1316" t="s">
        <v>2954</v>
      </c>
      <c r="B1316" t="s">
        <v>2210</v>
      </c>
      <c r="C1316" t="s">
        <v>4855</v>
      </c>
      <c r="D1316" t="s">
        <v>522</v>
      </c>
      <c r="E1316" t="s">
        <v>2211</v>
      </c>
      <c r="F1316" t="s">
        <v>5749</v>
      </c>
      <c r="G1316">
        <v>1029</v>
      </c>
      <c r="H1316" s="15">
        <v>11</v>
      </c>
      <c r="I1316">
        <v>11316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9</v>
      </c>
      <c r="U1316">
        <v>9259</v>
      </c>
      <c r="V1316">
        <v>0</v>
      </c>
      <c r="W1316">
        <v>0</v>
      </c>
      <c r="X1316">
        <v>2</v>
      </c>
      <c r="Y1316">
        <v>2057</v>
      </c>
      <c r="Z1316">
        <v>0</v>
      </c>
      <c r="AA1316">
        <v>0</v>
      </c>
      <c r="AB1316">
        <v>11</v>
      </c>
      <c r="AC1316">
        <v>11316.152099999999</v>
      </c>
      <c r="AD1316">
        <v>11</v>
      </c>
      <c r="AE1316">
        <v>11316.152099999999</v>
      </c>
      <c r="AF1316">
        <v>2</v>
      </c>
      <c r="AG1316">
        <v>2057.4821999999999</v>
      </c>
      <c r="AH1316">
        <v>2057.4821999999999</v>
      </c>
    </row>
    <row r="1317" spans="1:34" x14ac:dyDescent="0.3">
      <c r="A1317" t="s">
        <v>2091</v>
      </c>
      <c r="B1317" t="s">
        <v>1649</v>
      </c>
      <c r="C1317" t="s">
        <v>4865</v>
      </c>
      <c r="D1317" t="s">
        <v>522</v>
      </c>
      <c r="E1317" t="s">
        <v>1646</v>
      </c>
      <c r="F1317" t="s">
        <v>5899</v>
      </c>
      <c r="G1317">
        <v>3768</v>
      </c>
      <c r="H1317" s="15">
        <v>3</v>
      </c>
      <c r="I1317">
        <v>11305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3</v>
      </c>
      <c r="W1317">
        <v>11305</v>
      </c>
      <c r="X1317">
        <v>0</v>
      </c>
      <c r="Y1317">
        <v>0</v>
      </c>
      <c r="Z1317">
        <v>0</v>
      </c>
      <c r="AA1317">
        <v>0</v>
      </c>
      <c r="AB1317">
        <v>3</v>
      </c>
      <c r="AC1317">
        <v>11304.837</v>
      </c>
      <c r="AD1317">
        <v>3</v>
      </c>
      <c r="AE1317">
        <v>11304.837</v>
      </c>
      <c r="AF1317">
        <v>3</v>
      </c>
      <c r="AG1317">
        <v>11304.837</v>
      </c>
      <c r="AH1317">
        <v>0</v>
      </c>
    </row>
    <row r="1318" spans="1:34" x14ac:dyDescent="0.3">
      <c r="A1318" t="s">
        <v>5900</v>
      </c>
      <c r="B1318" t="s">
        <v>1652</v>
      </c>
      <c r="C1318" t="s">
        <v>4955</v>
      </c>
      <c r="D1318" t="s">
        <v>563</v>
      </c>
      <c r="E1318" t="s">
        <v>1644</v>
      </c>
      <c r="F1318" t="s">
        <v>5901</v>
      </c>
      <c r="G1318">
        <v>5644</v>
      </c>
      <c r="H1318" s="15">
        <v>2</v>
      </c>
      <c r="I1318">
        <v>11289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2</v>
      </c>
      <c r="W1318">
        <v>11289</v>
      </c>
      <c r="X1318">
        <v>0</v>
      </c>
      <c r="Y1318">
        <v>0</v>
      </c>
      <c r="Z1318">
        <v>0</v>
      </c>
      <c r="AA1318">
        <v>0</v>
      </c>
      <c r="AB1318">
        <v>2</v>
      </c>
      <c r="AC1318">
        <v>11288.646000000001</v>
      </c>
      <c r="AD1318">
        <v>2</v>
      </c>
      <c r="AE1318">
        <v>11288.646000000001</v>
      </c>
      <c r="AF1318">
        <v>2</v>
      </c>
      <c r="AG1318">
        <v>11288.646000000001</v>
      </c>
      <c r="AH1318">
        <v>0</v>
      </c>
    </row>
    <row r="1319" spans="1:34" x14ac:dyDescent="0.3">
      <c r="A1319" t="s">
        <v>712</v>
      </c>
      <c r="B1319" t="s">
        <v>262</v>
      </c>
      <c r="C1319" t="s">
        <v>4899</v>
      </c>
      <c r="D1319" t="s">
        <v>522</v>
      </c>
      <c r="E1319" t="s">
        <v>523</v>
      </c>
      <c r="F1319" t="s">
        <v>5902</v>
      </c>
      <c r="G1319">
        <v>281</v>
      </c>
      <c r="H1319" s="15">
        <v>40</v>
      </c>
      <c r="I1319">
        <v>11242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40</v>
      </c>
      <c r="W1319">
        <v>11242</v>
      </c>
      <c r="X1319">
        <v>0</v>
      </c>
      <c r="Y1319">
        <v>0</v>
      </c>
      <c r="Z1319">
        <v>0</v>
      </c>
      <c r="AA1319">
        <v>0</v>
      </c>
      <c r="AB1319">
        <v>40</v>
      </c>
      <c r="AC1319">
        <v>11242.132</v>
      </c>
      <c r="AD1319">
        <v>40</v>
      </c>
      <c r="AE1319">
        <v>11242.132</v>
      </c>
      <c r="AF1319">
        <v>40</v>
      </c>
      <c r="AG1319">
        <v>11242.132</v>
      </c>
      <c r="AH1319">
        <v>0</v>
      </c>
    </row>
    <row r="1320" spans="1:34" x14ac:dyDescent="0.3">
      <c r="A1320" t="s">
        <v>2266</v>
      </c>
      <c r="B1320" t="s">
        <v>2138</v>
      </c>
      <c r="C1320" t="s">
        <v>4911</v>
      </c>
      <c r="D1320" t="s">
        <v>522</v>
      </c>
      <c r="E1320" t="s">
        <v>1644</v>
      </c>
      <c r="F1320" t="s">
        <v>5903</v>
      </c>
      <c r="G1320">
        <v>749</v>
      </c>
      <c r="H1320" s="15">
        <v>15</v>
      </c>
      <c r="I1320">
        <v>11234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15</v>
      </c>
      <c r="W1320">
        <v>11234</v>
      </c>
      <c r="X1320">
        <v>0</v>
      </c>
      <c r="Y1320">
        <v>0</v>
      </c>
      <c r="Z1320">
        <v>0</v>
      </c>
      <c r="AA1320">
        <v>0</v>
      </c>
      <c r="AB1320">
        <v>15</v>
      </c>
      <c r="AC1320">
        <v>11234.364</v>
      </c>
      <c r="AD1320">
        <v>15</v>
      </c>
      <c r="AE1320">
        <v>11234.364</v>
      </c>
      <c r="AF1320">
        <v>15</v>
      </c>
      <c r="AG1320">
        <v>11234.364</v>
      </c>
      <c r="AH1320">
        <v>0</v>
      </c>
    </row>
    <row r="1321" spans="1:34" x14ac:dyDescent="0.3">
      <c r="A1321" t="s">
        <v>11588</v>
      </c>
      <c r="B1321" t="s">
        <v>2780</v>
      </c>
      <c r="C1321" t="s">
        <v>4875</v>
      </c>
      <c r="D1321" t="s">
        <v>522</v>
      </c>
      <c r="E1321" t="s">
        <v>1597</v>
      </c>
      <c r="F1321" t="s">
        <v>11589</v>
      </c>
      <c r="G1321">
        <v>801</v>
      </c>
      <c r="H1321" s="15">
        <v>14</v>
      </c>
      <c r="I1321">
        <v>11219</v>
      </c>
      <c r="J1321">
        <v>14</v>
      </c>
      <c r="K1321">
        <v>11219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</row>
    <row r="1322" spans="1:34" x14ac:dyDescent="0.3">
      <c r="A1322" t="s">
        <v>2876</v>
      </c>
      <c r="B1322" t="s">
        <v>2780</v>
      </c>
      <c r="C1322" t="s">
        <v>4875</v>
      </c>
      <c r="D1322" t="s">
        <v>522</v>
      </c>
      <c r="E1322" t="s">
        <v>1597</v>
      </c>
      <c r="F1322" t="s">
        <v>5350</v>
      </c>
      <c r="G1322">
        <v>1870</v>
      </c>
      <c r="H1322" s="15">
        <v>6</v>
      </c>
      <c r="I1322">
        <v>11217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6</v>
      </c>
      <c r="Y1322">
        <v>11217</v>
      </c>
      <c r="Z1322">
        <v>0</v>
      </c>
      <c r="AA1322">
        <v>0</v>
      </c>
      <c r="AB1322">
        <v>6</v>
      </c>
      <c r="AC1322">
        <v>11217.492</v>
      </c>
      <c r="AD1322">
        <v>6</v>
      </c>
      <c r="AE1322">
        <v>11217.492</v>
      </c>
      <c r="AF1322">
        <v>6</v>
      </c>
      <c r="AG1322">
        <v>11217.492</v>
      </c>
      <c r="AH1322">
        <v>11217.492</v>
      </c>
    </row>
    <row r="1323" spans="1:34" x14ac:dyDescent="0.3">
      <c r="A1323" t="s">
        <v>573</v>
      </c>
      <c r="B1323" t="s">
        <v>120</v>
      </c>
      <c r="C1323" t="s">
        <v>4864</v>
      </c>
      <c r="D1323" t="s">
        <v>522</v>
      </c>
      <c r="E1323" t="s">
        <v>523</v>
      </c>
      <c r="F1323" t="s">
        <v>3772</v>
      </c>
      <c r="G1323">
        <v>800</v>
      </c>
      <c r="H1323" s="15">
        <v>14</v>
      </c>
      <c r="I1323">
        <v>11205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14</v>
      </c>
      <c r="U1323">
        <v>11205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14</v>
      </c>
      <c r="AC1323">
        <v>11204.641</v>
      </c>
      <c r="AD1323">
        <v>14</v>
      </c>
      <c r="AE1323">
        <v>11204.641</v>
      </c>
      <c r="AF1323">
        <v>0</v>
      </c>
      <c r="AG1323">
        <v>0</v>
      </c>
      <c r="AH1323">
        <v>0</v>
      </c>
    </row>
    <row r="1324" spans="1:34" x14ac:dyDescent="0.3">
      <c r="A1324" t="s">
        <v>5768</v>
      </c>
      <c r="B1324" t="s">
        <v>2298</v>
      </c>
      <c r="C1324" t="s">
        <v>4934</v>
      </c>
      <c r="D1324" t="s">
        <v>522</v>
      </c>
      <c r="E1324" t="s">
        <v>2032</v>
      </c>
      <c r="F1324" t="s">
        <v>5769</v>
      </c>
      <c r="G1324">
        <v>2800</v>
      </c>
      <c r="H1324" s="15">
        <v>4</v>
      </c>
      <c r="I1324">
        <v>11200</v>
      </c>
      <c r="J1324">
        <v>2</v>
      </c>
      <c r="K1324">
        <v>5600</v>
      </c>
      <c r="L1324">
        <v>1</v>
      </c>
      <c r="M1324">
        <v>2800</v>
      </c>
      <c r="N1324">
        <v>1</v>
      </c>
      <c r="O1324">
        <v>2800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</row>
    <row r="1325" spans="1:34" x14ac:dyDescent="0.3">
      <c r="A1325" t="s">
        <v>1727</v>
      </c>
      <c r="B1325" t="s">
        <v>1728</v>
      </c>
      <c r="C1325" t="s">
        <v>4857</v>
      </c>
      <c r="D1325" t="s">
        <v>522</v>
      </c>
      <c r="E1325" t="s">
        <v>523</v>
      </c>
      <c r="F1325" t="s">
        <v>5745</v>
      </c>
      <c r="G1325">
        <v>54</v>
      </c>
      <c r="H1325" s="15">
        <v>207</v>
      </c>
      <c r="I1325">
        <v>11192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30</v>
      </c>
      <c r="Q1325">
        <v>1622</v>
      </c>
      <c r="R1325">
        <v>90</v>
      </c>
      <c r="S1325">
        <v>4866</v>
      </c>
      <c r="T1325">
        <v>30</v>
      </c>
      <c r="U1325">
        <v>1622</v>
      </c>
      <c r="V1325">
        <v>57</v>
      </c>
      <c r="W1325">
        <v>3082</v>
      </c>
      <c r="X1325">
        <v>0</v>
      </c>
      <c r="Y1325">
        <v>0</v>
      </c>
      <c r="Z1325">
        <v>0</v>
      </c>
      <c r="AA1325">
        <v>0</v>
      </c>
      <c r="AB1325">
        <v>177</v>
      </c>
      <c r="AC1325">
        <v>9569.6288999999997</v>
      </c>
      <c r="AD1325">
        <v>87</v>
      </c>
      <c r="AE1325">
        <v>4703.7159000000001</v>
      </c>
      <c r="AF1325">
        <v>57</v>
      </c>
      <c r="AG1325">
        <v>3081.7449000000001</v>
      </c>
      <c r="AH1325">
        <v>0</v>
      </c>
    </row>
    <row r="1326" spans="1:34" x14ac:dyDescent="0.3">
      <c r="A1326" t="s">
        <v>1574</v>
      </c>
      <c r="B1326" t="s">
        <v>1487</v>
      </c>
      <c r="C1326" t="s">
        <v>5137</v>
      </c>
      <c r="D1326" t="s">
        <v>522</v>
      </c>
      <c r="E1326" t="s">
        <v>565</v>
      </c>
      <c r="F1326" t="s">
        <v>5865</v>
      </c>
      <c r="G1326">
        <v>445</v>
      </c>
      <c r="H1326" s="15">
        <v>25</v>
      </c>
      <c r="I1326">
        <v>11116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15</v>
      </c>
      <c r="S1326">
        <v>6670</v>
      </c>
      <c r="T1326">
        <v>10</v>
      </c>
      <c r="U1326">
        <v>4447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25</v>
      </c>
      <c r="AC1326">
        <v>11116.44</v>
      </c>
      <c r="AD1326">
        <v>10</v>
      </c>
      <c r="AE1326">
        <v>4446.576</v>
      </c>
      <c r="AF1326">
        <v>0</v>
      </c>
      <c r="AG1326">
        <v>0</v>
      </c>
      <c r="AH1326">
        <v>0</v>
      </c>
    </row>
    <row r="1327" spans="1:34" x14ac:dyDescent="0.3">
      <c r="A1327" t="s">
        <v>10789</v>
      </c>
      <c r="B1327" t="s">
        <v>1649</v>
      </c>
      <c r="C1327" t="s">
        <v>4865</v>
      </c>
      <c r="D1327" t="s">
        <v>522</v>
      </c>
      <c r="E1327" t="s">
        <v>1646</v>
      </c>
      <c r="F1327" t="s">
        <v>10790</v>
      </c>
      <c r="G1327">
        <v>3702</v>
      </c>
      <c r="H1327" s="15">
        <v>3</v>
      </c>
      <c r="I1327">
        <v>11105</v>
      </c>
      <c r="J1327">
        <v>0</v>
      </c>
      <c r="K1327">
        <v>0</v>
      </c>
      <c r="L1327">
        <v>0</v>
      </c>
      <c r="M1327">
        <v>0</v>
      </c>
      <c r="N1327">
        <v>3</v>
      </c>
      <c r="O1327">
        <v>11105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</row>
    <row r="1328" spans="1:34" x14ac:dyDescent="0.3">
      <c r="A1328" t="s">
        <v>1966</v>
      </c>
      <c r="B1328" t="s">
        <v>4216</v>
      </c>
      <c r="C1328" t="s">
        <v>4892</v>
      </c>
      <c r="D1328" t="s">
        <v>522</v>
      </c>
      <c r="E1328" t="s">
        <v>565</v>
      </c>
      <c r="F1328" t="s">
        <v>5174</v>
      </c>
      <c r="G1328">
        <v>3683</v>
      </c>
      <c r="H1328" s="15">
        <v>3</v>
      </c>
      <c r="I1328">
        <v>11049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3</v>
      </c>
      <c r="W1328">
        <v>11049</v>
      </c>
      <c r="X1328">
        <v>0</v>
      </c>
      <c r="Y1328">
        <v>0</v>
      </c>
      <c r="Z1328">
        <v>0</v>
      </c>
      <c r="AA1328">
        <v>0</v>
      </c>
      <c r="AB1328">
        <v>3</v>
      </c>
      <c r="AC1328">
        <v>11049.2742</v>
      </c>
      <c r="AD1328">
        <v>3</v>
      </c>
      <c r="AE1328">
        <v>11049.2742</v>
      </c>
      <c r="AF1328">
        <v>3</v>
      </c>
      <c r="AG1328">
        <v>11049.2742</v>
      </c>
      <c r="AH1328">
        <v>0</v>
      </c>
    </row>
    <row r="1329" spans="1:34" x14ac:dyDescent="0.3">
      <c r="A1329" t="s">
        <v>11590</v>
      </c>
      <c r="B1329" t="s">
        <v>2210</v>
      </c>
      <c r="C1329" t="s">
        <v>4887</v>
      </c>
      <c r="D1329" t="s">
        <v>522</v>
      </c>
      <c r="E1329" t="s">
        <v>2211</v>
      </c>
      <c r="F1329" t="s">
        <v>11591</v>
      </c>
      <c r="G1329">
        <v>11036</v>
      </c>
      <c r="H1329" s="15">
        <v>1</v>
      </c>
      <c r="I1329">
        <v>11036</v>
      </c>
      <c r="J1329">
        <v>1</v>
      </c>
      <c r="K1329">
        <v>11036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</row>
    <row r="1330" spans="1:34" x14ac:dyDescent="0.3">
      <c r="A1330" t="s">
        <v>5644</v>
      </c>
      <c r="B1330" t="s">
        <v>1656</v>
      </c>
      <c r="C1330" t="s">
        <v>4910</v>
      </c>
      <c r="D1330" t="s">
        <v>563</v>
      </c>
      <c r="E1330" t="s">
        <v>1657</v>
      </c>
      <c r="F1330" t="s">
        <v>5645</v>
      </c>
      <c r="G1330">
        <v>11001</v>
      </c>
      <c r="H1330" s="15">
        <v>1</v>
      </c>
      <c r="I1330">
        <v>11001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1</v>
      </c>
      <c r="Q1330">
        <v>11001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</row>
    <row r="1331" spans="1:34" x14ac:dyDescent="0.3">
      <c r="A1331" t="s">
        <v>2181</v>
      </c>
      <c r="B1331" t="s">
        <v>1596</v>
      </c>
      <c r="C1331" t="s">
        <v>4945</v>
      </c>
      <c r="D1331" t="s">
        <v>522</v>
      </c>
      <c r="E1331" t="s">
        <v>1597</v>
      </c>
      <c r="F1331" t="s">
        <v>5914</v>
      </c>
      <c r="G1331">
        <v>1374</v>
      </c>
      <c r="H1331" s="15">
        <v>8</v>
      </c>
      <c r="I1331">
        <v>10996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8</v>
      </c>
      <c r="Y1331">
        <v>10996</v>
      </c>
      <c r="Z1331">
        <v>0</v>
      </c>
      <c r="AA1331">
        <v>0</v>
      </c>
      <c r="AB1331">
        <v>8</v>
      </c>
      <c r="AC1331">
        <v>10995.528</v>
      </c>
      <c r="AD1331">
        <v>8</v>
      </c>
      <c r="AE1331">
        <v>10995.528</v>
      </c>
      <c r="AF1331">
        <v>8</v>
      </c>
      <c r="AG1331">
        <v>10995.528</v>
      </c>
      <c r="AH1331">
        <v>10995.528</v>
      </c>
    </row>
    <row r="1332" spans="1:34" x14ac:dyDescent="0.3">
      <c r="A1332" t="s">
        <v>2155</v>
      </c>
      <c r="B1332" t="s">
        <v>1656</v>
      </c>
      <c r="C1332" t="s">
        <v>4910</v>
      </c>
      <c r="D1332" t="s">
        <v>522</v>
      </c>
      <c r="E1332" t="s">
        <v>1657</v>
      </c>
      <c r="F1332" t="s">
        <v>6138</v>
      </c>
      <c r="G1332">
        <v>238</v>
      </c>
      <c r="H1332" s="15">
        <v>46</v>
      </c>
      <c r="I1332">
        <v>10959</v>
      </c>
      <c r="J1332">
        <v>0</v>
      </c>
      <c r="K1332">
        <v>0</v>
      </c>
      <c r="L1332">
        <v>0</v>
      </c>
      <c r="M1332">
        <v>0</v>
      </c>
      <c r="N1332">
        <v>20</v>
      </c>
      <c r="O1332">
        <v>4765</v>
      </c>
      <c r="P1332">
        <v>0</v>
      </c>
      <c r="Q1332">
        <v>0</v>
      </c>
      <c r="R1332">
        <v>0</v>
      </c>
      <c r="S1332">
        <v>0</v>
      </c>
      <c r="T1332">
        <v>25</v>
      </c>
      <c r="U1332">
        <v>5956</v>
      </c>
      <c r="V1332">
        <v>1</v>
      </c>
      <c r="W1332">
        <v>238</v>
      </c>
      <c r="X1332">
        <v>0</v>
      </c>
      <c r="Y1332">
        <v>0</v>
      </c>
      <c r="Z1332">
        <v>0</v>
      </c>
      <c r="AA1332">
        <v>0</v>
      </c>
      <c r="AB1332">
        <v>26</v>
      </c>
      <c r="AC1332">
        <v>6194.0528000000004</v>
      </c>
      <c r="AD1332">
        <v>26</v>
      </c>
      <c r="AE1332">
        <v>6194.0528000000004</v>
      </c>
      <c r="AF1332">
        <v>1</v>
      </c>
      <c r="AG1332">
        <v>238.2328</v>
      </c>
      <c r="AH1332">
        <v>0</v>
      </c>
    </row>
    <row r="1333" spans="1:34" x14ac:dyDescent="0.3">
      <c r="A1333" t="s">
        <v>6377</v>
      </c>
      <c r="B1333" t="s">
        <v>1918</v>
      </c>
      <c r="C1333" t="s">
        <v>4976</v>
      </c>
      <c r="D1333" t="s">
        <v>522</v>
      </c>
      <c r="E1333" t="s">
        <v>1597</v>
      </c>
      <c r="F1333" t="s">
        <v>6378</v>
      </c>
      <c r="G1333">
        <v>1820</v>
      </c>
      <c r="H1333" s="15">
        <v>6</v>
      </c>
      <c r="I1333">
        <v>10922</v>
      </c>
      <c r="J1333">
        <v>0</v>
      </c>
      <c r="K1333">
        <v>0</v>
      </c>
      <c r="L1333">
        <v>0</v>
      </c>
      <c r="M1333">
        <v>0</v>
      </c>
      <c r="N1333">
        <v>4</v>
      </c>
      <c r="O1333">
        <v>7282</v>
      </c>
      <c r="P1333">
        <v>0</v>
      </c>
      <c r="Q1333">
        <v>0</v>
      </c>
      <c r="R1333">
        <v>2</v>
      </c>
      <c r="S1333">
        <v>3641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2</v>
      </c>
      <c r="AC1333">
        <v>3640.7716</v>
      </c>
      <c r="AD1333">
        <v>0</v>
      </c>
      <c r="AE1333">
        <v>0</v>
      </c>
      <c r="AF1333">
        <v>0</v>
      </c>
      <c r="AG1333">
        <v>0</v>
      </c>
      <c r="AH1333">
        <v>0</v>
      </c>
    </row>
    <row r="1334" spans="1:34" x14ac:dyDescent="0.3">
      <c r="A1334" t="s">
        <v>2237</v>
      </c>
      <c r="B1334" t="s">
        <v>1656</v>
      </c>
      <c r="C1334" t="s">
        <v>4910</v>
      </c>
      <c r="D1334" t="s">
        <v>563</v>
      </c>
      <c r="E1334" t="s">
        <v>1657</v>
      </c>
      <c r="F1334" t="s">
        <v>5258</v>
      </c>
      <c r="G1334">
        <v>1559</v>
      </c>
      <c r="H1334" s="15">
        <v>7</v>
      </c>
      <c r="I1334">
        <v>10915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7</v>
      </c>
      <c r="Y1334">
        <v>10915</v>
      </c>
      <c r="Z1334">
        <v>0</v>
      </c>
      <c r="AA1334">
        <v>0</v>
      </c>
      <c r="AB1334">
        <v>7</v>
      </c>
      <c r="AC1334">
        <v>10915.3002</v>
      </c>
      <c r="AD1334">
        <v>7</v>
      </c>
      <c r="AE1334">
        <v>10915.3002</v>
      </c>
      <c r="AF1334">
        <v>7</v>
      </c>
      <c r="AG1334">
        <v>10915.3002</v>
      </c>
      <c r="AH1334">
        <v>10915.3002</v>
      </c>
    </row>
    <row r="1335" spans="1:34" x14ac:dyDescent="0.3">
      <c r="A1335" t="s">
        <v>2428</v>
      </c>
      <c r="B1335" t="s">
        <v>2210</v>
      </c>
      <c r="C1335" t="s">
        <v>4887</v>
      </c>
      <c r="D1335" t="s">
        <v>541</v>
      </c>
      <c r="E1335" t="s">
        <v>2211</v>
      </c>
      <c r="F1335" t="s">
        <v>5603</v>
      </c>
      <c r="G1335">
        <v>606</v>
      </c>
      <c r="H1335" s="15">
        <v>18</v>
      </c>
      <c r="I1335">
        <v>10915</v>
      </c>
      <c r="J1335">
        <v>3</v>
      </c>
      <c r="K1335">
        <v>1819</v>
      </c>
      <c r="L1335">
        <v>0</v>
      </c>
      <c r="M1335">
        <v>0</v>
      </c>
      <c r="N1335">
        <v>1</v>
      </c>
      <c r="O1335">
        <v>606</v>
      </c>
      <c r="P1335">
        <v>0</v>
      </c>
      <c r="Q1335">
        <v>0</v>
      </c>
      <c r="R1335">
        <v>0</v>
      </c>
      <c r="S1335">
        <v>0</v>
      </c>
      <c r="T1335">
        <v>14</v>
      </c>
      <c r="U1335">
        <v>8489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14</v>
      </c>
      <c r="AC1335">
        <v>8489.1281999999992</v>
      </c>
      <c r="AD1335">
        <v>14</v>
      </c>
      <c r="AE1335">
        <v>8489.1281999999992</v>
      </c>
      <c r="AF1335">
        <v>0</v>
      </c>
      <c r="AG1335">
        <v>0</v>
      </c>
      <c r="AH1335">
        <v>0</v>
      </c>
    </row>
    <row r="1336" spans="1:34" x14ac:dyDescent="0.3">
      <c r="A1336" t="s">
        <v>5487</v>
      </c>
      <c r="B1336" t="s">
        <v>1728</v>
      </c>
      <c r="C1336" t="s">
        <v>4857</v>
      </c>
      <c r="D1336" t="s">
        <v>522</v>
      </c>
      <c r="E1336" t="s">
        <v>523</v>
      </c>
      <c r="F1336" t="s">
        <v>5488</v>
      </c>
      <c r="G1336">
        <v>1091</v>
      </c>
      <c r="H1336" s="15">
        <v>10</v>
      </c>
      <c r="I1336">
        <v>10906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10</v>
      </c>
      <c r="Q1336">
        <v>10906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</row>
    <row r="1337" spans="1:34" x14ac:dyDescent="0.3">
      <c r="A1337" t="s">
        <v>2921</v>
      </c>
      <c r="B1337" t="s">
        <v>2210</v>
      </c>
      <c r="C1337" t="s">
        <v>4887</v>
      </c>
      <c r="D1337" t="s">
        <v>541</v>
      </c>
      <c r="E1337" t="s">
        <v>2211</v>
      </c>
      <c r="F1337" t="s">
        <v>5918</v>
      </c>
      <c r="G1337">
        <v>5446</v>
      </c>
      <c r="H1337" s="15">
        <v>2</v>
      </c>
      <c r="I1337">
        <v>10891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2</v>
      </c>
      <c r="Y1337">
        <v>10891</v>
      </c>
      <c r="Z1337">
        <v>0</v>
      </c>
      <c r="AA1337">
        <v>0</v>
      </c>
      <c r="AB1337">
        <v>2</v>
      </c>
      <c r="AC1337">
        <v>10891.49</v>
      </c>
      <c r="AD1337">
        <v>2</v>
      </c>
      <c r="AE1337">
        <v>10891.49</v>
      </c>
      <c r="AF1337">
        <v>2</v>
      </c>
      <c r="AG1337">
        <v>10891.49</v>
      </c>
      <c r="AH1337">
        <v>10891.49</v>
      </c>
    </row>
    <row r="1338" spans="1:34" x14ac:dyDescent="0.3">
      <c r="A1338" t="s">
        <v>10909</v>
      </c>
      <c r="B1338" t="s">
        <v>5751</v>
      </c>
      <c r="C1338" t="s">
        <v>5752</v>
      </c>
      <c r="D1338" t="s">
        <v>541</v>
      </c>
      <c r="E1338" t="s">
        <v>1600</v>
      </c>
      <c r="F1338" t="s">
        <v>10910</v>
      </c>
      <c r="G1338">
        <v>95</v>
      </c>
      <c r="H1338" s="15">
        <v>115</v>
      </c>
      <c r="I1338">
        <v>10868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115</v>
      </c>
      <c r="S1338">
        <v>10868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115</v>
      </c>
      <c r="AC1338">
        <v>10867.615</v>
      </c>
      <c r="AD1338">
        <v>0</v>
      </c>
      <c r="AE1338">
        <v>0</v>
      </c>
      <c r="AF1338">
        <v>0</v>
      </c>
      <c r="AG1338">
        <v>0</v>
      </c>
      <c r="AH1338">
        <v>0</v>
      </c>
    </row>
    <row r="1339" spans="1:34" x14ac:dyDescent="0.3">
      <c r="A1339" t="s">
        <v>2476</v>
      </c>
      <c r="B1339" t="s">
        <v>2310</v>
      </c>
      <c r="C1339" t="s">
        <v>4968</v>
      </c>
      <c r="D1339" t="s">
        <v>522</v>
      </c>
      <c r="E1339" t="s">
        <v>1501</v>
      </c>
      <c r="F1339" t="s">
        <v>5920</v>
      </c>
      <c r="G1339">
        <v>724</v>
      </c>
      <c r="H1339" s="15">
        <v>15</v>
      </c>
      <c r="I1339">
        <v>10864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15</v>
      </c>
      <c r="Y1339">
        <v>10864</v>
      </c>
      <c r="Z1339">
        <v>0</v>
      </c>
      <c r="AA1339">
        <v>0</v>
      </c>
      <c r="AB1339">
        <v>15</v>
      </c>
      <c r="AC1339">
        <v>10863.897000000001</v>
      </c>
      <c r="AD1339">
        <v>15</v>
      </c>
      <c r="AE1339">
        <v>10863.897000000001</v>
      </c>
      <c r="AF1339">
        <v>15</v>
      </c>
      <c r="AG1339">
        <v>10863.897000000001</v>
      </c>
      <c r="AH1339">
        <v>10863.897000000001</v>
      </c>
    </row>
    <row r="1340" spans="1:34" x14ac:dyDescent="0.3">
      <c r="A1340" t="s">
        <v>2776</v>
      </c>
      <c r="B1340" t="s">
        <v>2210</v>
      </c>
      <c r="C1340" t="s">
        <v>4855</v>
      </c>
      <c r="D1340" t="s">
        <v>522</v>
      </c>
      <c r="E1340" t="s">
        <v>2211</v>
      </c>
      <c r="F1340" t="s">
        <v>5336</v>
      </c>
      <c r="G1340">
        <v>516</v>
      </c>
      <c r="H1340" s="15">
        <v>21</v>
      </c>
      <c r="I1340">
        <v>10845</v>
      </c>
      <c r="J1340">
        <v>4</v>
      </c>
      <c r="K1340">
        <v>2066</v>
      </c>
      <c r="L1340">
        <v>2</v>
      </c>
      <c r="M1340">
        <v>1033</v>
      </c>
      <c r="N1340">
        <v>15</v>
      </c>
      <c r="O1340">
        <v>7747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</row>
    <row r="1341" spans="1:34" x14ac:dyDescent="0.3">
      <c r="A1341" t="s">
        <v>2689</v>
      </c>
      <c r="B1341" t="s">
        <v>4884</v>
      </c>
      <c r="C1341" t="s">
        <v>4885</v>
      </c>
      <c r="D1341" t="s">
        <v>563</v>
      </c>
      <c r="E1341" t="s">
        <v>1600</v>
      </c>
      <c r="F1341" t="s">
        <v>5921</v>
      </c>
      <c r="G1341">
        <v>10835</v>
      </c>
      <c r="H1341" s="15">
        <v>1</v>
      </c>
      <c r="I1341">
        <v>10835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10835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1</v>
      </c>
      <c r="AC1341">
        <v>10835.4154</v>
      </c>
      <c r="AD1341">
        <v>1</v>
      </c>
      <c r="AE1341">
        <v>10835.4154</v>
      </c>
      <c r="AF1341">
        <v>0</v>
      </c>
      <c r="AG1341">
        <v>0</v>
      </c>
      <c r="AH1341">
        <v>0</v>
      </c>
    </row>
    <row r="1342" spans="1:34" x14ac:dyDescent="0.3">
      <c r="A1342" t="s">
        <v>2180</v>
      </c>
      <c r="B1342" t="s">
        <v>1596</v>
      </c>
      <c r="C1342" t="s">
        <v>4945</v>
      </c>
      <c r="D1342" t="s">
        <v>522</v>
      </c>
      <c r="E1342" t="s">
        <v>1597</v>
      </c>
      <c r="F1342" t="s">
        <v>5922</v>
      </c>
      <c r="G1342">
        <v>10807</v>
      </c>
      <c r="H1342" s="15">
        <v>1</v>
      </c>
      <c r="I1342">
        <v>10807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</v>
      </c>
      <c r="Y1342">
        <v>10807</v>
      </c>
      <c r="Z1342">
        <v>0</v>
      </c>
      <c r="AA1342">
        <v>0</v>
      </c>
      <c r="AB1342">
        <v>1</v>
      </c>
      <c r="AC1342">
        <v>10807.2</v>
      </c>
      <c r="AD1342">
        <v>1</v>
      </c>
      <c r="AE1342">
        <v>10807.2</v>
      </c>
      <c r="AF1342">
        <v>1</v>
      </c>
      <c r="AG1342">
        <v>10807.2</v>
      </c>
      <c r="AH1342">
        <v>10807.2</v>
      </c>
    </row>
    <row r="1343" spans="1:34" x14ac:dyDescent="0.3">
      <c r="A1343" t="s">
        <v>1832</v>
      </c>
      <c r="B1343" t="s">
        <v>1738</v>
      </c>
      <c r="C1343" t="s">
        <v>5068</v>
      </c>
      <c r="D1343" t="s">
        <v>541</v>
      </c>
      <c r="E1343" t="s">
        <v>1644</v>
      </c>
      <c r="F1343" t="s">
        <v>6103</v>
      </c>
      <c r="G1343">
        <v>78</v>
      </c>
      <c r="H1343" s="15">
        <v>138</v>
      </c>
      <c r="I1343">
        <v>10804</v>
      </c>
      <c r="J1343">
        <v>0</v>
      </c>
      <c r="K1343">
        <v>0</v>
      </c>
      <c r="L1343">
        <v>0</v>
      </c>
      <c r="M1343">
        <v>0</v>
      </c>
      <c r="N1343">
        <v>111</v>
      </c>
      <c r="O1343">
        <v>8691</v>
      </c>
      <c r="P1343">
        <v>0</v>
      </c>
      <c r="Q1343">
        <v>0</v>
      </c>
      <c r="R1343">
        <v>0</v>
      </c>
      <c r="S1343">
        <v>0</v>
      </c>
      <c r="T1343">
        <v>23</v>
      </c>
      <c r="U1343">
        <v>1801</v>
      </c>
      <c r="V1343">
        <v>4</v>
      </c>
      <c r="W1343">
        <v>313</v>
      </c>
      <c r="X1343">
        <v>0</v>
      </c>
      <c r="Y1343">
        <v>0</v>
      </c>
      <c r="Z1343">
        <v>0</v>
      </c>
      <c r="AA1343">
        <v>0</v>
      </c>
      <c r="AB1343">
        <v>27</v>
      </c>
      <c r="AC1343">
        <v>2113.9137000000001</v>
      </c>
      <c r="AD1343">
        <v>27</v>
      </c>
      <c r="AE1343">
        <v>2113.9137000000001</v>
      </c>
      <c r="AF1343">
        <v>4</v>
      </c>
      <c r="AG1343">
        <v>313.17239999999998</v>
      </c>
      <c r="AH1343">
        <v>0</v>
      </c>
    </row>
    <row r="1344" spans="1:34" x14ac:dyDescent="0.3">
      <c r="A1344" t="s">
        <v>849</v>
      </c>
      <c r="B1344" t="s">
        <v>120</v>
      </c>
      <c r="C1344" t="s">
        <v>4864</v>
      </c>
      <c r="D1344" t="s">
        <v>522</v>
      </c>
      <c r="E1344" t="s">
        <v>523</v>
      </c>
      <c r="F1344" t="s">
        <v>6607</v>
      </c>
      <c r="G1344">
        <v>1080</v>
      </c>
      <c r="H1344" s="15">
        <v>10</v>
      </c>
      <c r="I1344">
        <v>10799</v>
      </c>
      <c r="J1344">
        <v>0</v>
      </c>
      <c r="K1344">
        <v>0</v>
      </c>
      <c r="L1344">
        <v>8</v>
      </c>
      <c r="M1344">
        <v>8640</v>
      </c>
      <c r="N1344">
        <v>2</v>
      </c>
      <c r="O1344">
        <v>2160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</row>
    <row r="1345" spans="1:34" x14ac:dyDescent="0.3">
      <c r="A1345" t="s">
        <v>10527</v>
      </c>
      <c r="B1345" t="s">
        <v>1641</v>
      </c>
      <c r="C1345" t="s">
        <v>5232</v>
      </c>
      <c r="D1345" t="s">
        <v>522</v>
      </c>
      <c r="E1345" t="s">
        <v>1603</v>
      </c>
      <c r="F1345" t="s">
        <v>11592</v>
      </c>
      <c r="G1345">
        <v>1793</v>
      </c>
      <c r="H1345" s="15">
        <v>6</v>
      </c>
      <c r="I1345">
        <v>10755</v>
      </c>
      <c r="J1345">
        <v>6</v>
      </c>
      <c r="K1345">
        <v>10755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</row>
    <row r="1346" spans="1:34" x14ac:dyDescent="0.3">
      <c r="A1346" t="s">
        <v>2148</v>
      </c>
      <c r="B1346" t="s">
        <v>1656</v>
      </c>
      <c r="C1346" t="s">
        <v>4910</v>
      </c>
      <c r="D1346" t="s">
        <v>522</v>
      </c>
      <c r="E1346" t="s">
        <v>1657</v>
      </c>
      <c r="F1346" t="s">
        <v>5924</v>
      </c>
      <c r="G1346">
        <v>2151</v>
      </c>
      <c r="H1346" s="15">
        <v>5</v>
      </c>
      <c r="I1346">
        <v>10755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5</v>
      </c>
      <c r="W1346">
        <v>10755</v>
      </c>
      <c r="X1346">
        <v>0</v>
      </c>
      <c r="Y1346">
        <v>0</v>
      </c>
      <c r="Z1346">
        <v>0</v>
      </c>
      <c r="AA1346">
        <v>0</v>
      </c>
      <c r="AB1346">
        <v>5</v>
      </c>
      <c r="AC1346">
        <v>10754.91</v>
      </c>
      <c r="AD1346">
        <v>5</v>
      </c>
      <c r="AE1346">
        <v>10754.91</v>
      </c>
      <c r="AF1346">
        <v>5</v>
      </c>
      <c r="AG1346">
        <v>10754.91</v>
      </c>
      <c r="AH1346">
        <v>0</v>
      </c>
    </row>
    <row r="1347" spans="1:34" x14ac:dyDescent="0.3">
      <c r="A1347" t="s">
        <v>2450</v>
      </c>
      <c r="B1347" t="s">
        <v>2310</v>
      </c>
      <c r="C1347" t="s">
        <v>4968</v>
      </c>
      <c r="D1347" t="s">
        <v>522</v>
      </c>
      <c r="E1347" t="s">
        <v>1501</v>
      </c>
      <c r="F1347" t="s">
        <v>5753</v>
      </c>
      <c r="G1347">
        <v>94</v>
      </c>
      <c r="H1347" s="15">
        <v>114</v>
      </c>
      <c r="I1347">
        <v>10714</v>
      </c>
      <c r="J1347">
        <v>0</v>
      </c>
      <c r="K1347">
        <v>0</v>
      </c>
      <c r="L1347">
        <v>0</v>
      </c>
      <c r="M1347">
        <v>0</v>
      </c>
      <c r="N1347">
        <v>12</v>
      </c>
      <c r="O1347">
        <v>1128</v>
      </c>
      <c r="P1347">
        <v>102</v>
      </c>
      <c r="Q1347">
        <v>9586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</row>
    <row r="1348" spans="1:34" x14ac:dyDescent="0.3">
      <c r="A1348" t="s">
        <v>10295</v>
      </c>
      <c r="B1348" t="s">
        <v>2138</v>
      </c>
      <c r="C1348" t="s">
        <v>4911</v>
      </c>
      <c r="D1348" t="s">
        <v>522</v>
      </c>
      <c r="E1348" t="s">
        <v>1644</v>
      </c>
      <c r="F1348" t="s">
        <v>10296</v>
      </c>
      <c r="G1348">
        <v>1529</v>
      </c>
      <c r="H1348" s="15">
        <v>7</v>
      </c>
      <c r="I1348">
        <v>10704</v>
      </c>
      <c r="J1348">
        <v>0</v>
      </c>
      <c r="K1348">
        <v>0</v>
      </c>
      <c r="L1348">
        <v>0</v>
      </c>
      <c r="M1348">
        <v>0</v>
      </c>
      <c r="N1348">
        <v>7</v>
      </c>
      <c r="O1348">
        <v>10704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</row>
    <row r="1349" spans="1:34" x14ac:dyDescent="0.3">
      <c r="A1349" t="s">
        <v>1962</v>
      </c>
      <c r="B1349" t="s">
        <v>4216</v>
      </c>
      <c r="C1349" t="s">
        <v>4892</v>
      </c>
      <c r="D1349" t="s">
        <v>522</v>
      </c>
      <c r="E1349" t="s">
        <v>565</v>
      </c>
      <c r="F1349" t="s">
        <v>5847</v>
      </c>
      <c r="G1349">
        <v>1529</v>
      </c>
      <c r="H1349" s="15">
        <v>7</v>
      </c>
      <c r="I1349">
        <v>10703</v>
      </c>
      <c r="J1349">
        <v>0</v>
      </c>
      <c r="K1349">
        <v>0</v>
      </c>
      <c r="L1349">
        <v>0</v>
      </c>
      <c r="M1349">
        <v>0</v>
      </c>
      <c r="N1349">
        <v>7</v>
      </c>
      <c r="O1349">
        <v>10703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</row>
    <row r="1350" spans="1:34" x14ac:dyDescent="0.3">
      <c r="A1350" t="s">
        <v>3481</v>
      </c>
      <c r="B1350" t="s">
        <v>120</v>
      </c>
      <c r="C1350" t="s">
        <v>4864</v>
      </c>
      <c r="D1350" t="s">
        <v>522</v>
      </c>
      <c r="E1350" t="s">
        <v>523</v>
      </c>
      <c r="F1350" t="s">
        <v>3334</v>
      </c>
      <c r="G1350">
        <v>75</v>
      </c>
      <c r="H1350" s="15">
        <v>143</v>
      </c>
      <c r="I1350">
        <v>10700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143</v>
      </c>
      <c r="S1350">
        <v>10700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143</v>
      </c>
      <c r="AC1350">
        <v>10700.4326</v>
      </c>
      <c r="AD1350">
        <v>0</v>
      </c>
      <c r="AE1350">
        <v>0</v>
      </c>
      <c r="AF1350">
        <v>0</v>
      </c>
      <c r="AG1350">
        <v>0</v>
      </c>
      <c r="AH1350">
        <v>0</v>
      </c>
    </row>
    <row r="1351" spans="1:34" x14ac:dyDescent="0.3">
      <c r="A1351" t="s">
        <v>2177</v>
      </c>
      <c r="B1351" t="s">
        <v>1596</v>
      </c>
      <c r="C1351" t="s">
        <v>4945</v>
      </c>
      <c r="D1351" t="s">
        <v>522</v>
      </c>
      <c r="E1351" t="s">
        <v>1597</v>
      </c>
      <c r="F1351" t="s">
        <v>5926</v>
      </c>
      <c r="G1351">
        <v>823</v>
      </c>
      <c r="H1351" s="15">
        <v>13</v>
      </c>
      <c r="I1351">
        <v>10698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13</v>
      </c>
      <c r="Y1351">
        <v>10698</v>
      </c>
      <c r="Z1351">
        <v>0</v>
      </c>
      <c r="AA1351">
        <v>0</v>
      </c>
      <c r="AB1351">
        <v>13</v>
      </c>
      <c r="AC1351">
        <v>10698.177100000001</v>
      </c>
      <c r="AD1351">
        <v>13</v>
      </c>
      <c r="AE1351">
        <v>10698.177100000001</v>
      </c>
      <c r="AF1351">
        <v>13</v>
      </c>
      <c r="AG1351">
        <v>10698.177100000001</v>
      </c>
      <c r="AH1351">
        <v>10698.177100000001</v>
      </c>
    </row>
    <row r="1352" spans="1:34" x14ac:dyDescent="0.3">
      <c r="A1352" t="s">
        <v>2396</v>
      </c>
      <c r="B1352" t="s">
        <v>1775</v>
      </c>
      <c r="C1352" t="s">
        <v>5178</v>
      </c>
      <c r="D1352" t="s">
        <v>522</v>
      </c>
      <c r="E1352" t="s">
        <v>1603</v>
      </c>
      <c r="F1352" t="s">
        <v>5927</v>
      </c>
      <c r="G1352">
        <v>411</v>
      </c>
      <c r="H1352" s="15">
        <v>26</v>
      </c>
      <c r="I1352">
        <v>10695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26</v>
      </c>
      <c r="Y1352">
        <v>10695</v>
      </c>
      <c r="Z1352">
        <v>0</v>
      </c>
      <c r="AA1352">
        <v>0</v>
      </c>
      <c r="AB1352">
        <v>26</v>
      </c>
      <c r="AC1352">
        <v>10695.1</v>
      </c>
      <c r="AD1352">
        <v>26</v>
      </c>
      <c r="AE1352">
        <v>10695.1</v>
      </c>
      <c r="AF1352">
        <v>26</v>
      </c>
      <c r="AG1352">
        <v>10695.1</v>
      </c>
      <c r="AH1352">
        <v>10695.1</v>
      </c>
    </row>
    <row r="1353" spans="1:34" x14ac:dyDescent="0.3">
      <c r="A1353" t="s">
        <v>2381</v>
      </c>
      <c r="B1353" t="s">
        <v>1656</v>
      </c>
      <c r="C1353" t="s">
        <v>4910</v>
      </c>
      <c r="D1353" t="s">
        <v>522</v>
      </c>
      <c r="E1353" t="s">
        <v>1657</v>
      </c>
      <c r="F1353" t="s">
        <v>5928</v>
      </c>
      <c r="G1353">
        <v>5341</v>
      </c>
      <c r="H1353" s="15">
        <v>2</v>
      </c>
      <c r="I1353">
        <v>10683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2</v>
      </c>
      <c r="Y1353">
        <v>10683</v>
      </c>
      <c r="Z1353">
        <v>0</v>
      </c>
      <c r="AA1353">
        <v>0</v>
      </c>
      <c r="AB1353">
        <v>2</v>
      </c>
      <c r="AC1353">
        <v>10682.665000000001</v>
      </c>
      <c r="AD1353">
        <v>2</v>
      </c>
      <c r="AE1353">
        <v>10682.665000000001</v>
      </c>
      <c r="AF1353">
        <v>2</v>
      </c>
      <c r="AG1353">
        <v>10682.665000000001</v>
      </c>
      <c r="AH1353">
        <v>10682.665000000001</v>
      </c>
    </row>
    <row r="1354" spans="1:34" x14ac:dyDescent="0.3">
      <c r="A1354" t="s">
        <v>1713</v>
      </c>
      <c r="B1354" t="s">
        <v>1687</v>
      </c>
      <c r="C1354" t="s">
        <v>4860</v>
      </c>
      <c r="D1354" t="s">
        <v>522</v>
      </c>
      <c r="E1354" t="s">
        <v>1657</v>
      </c>
      <c r="F1354" t="s">
        <v>5819</v>
      </c>
      <c r="G1354">
        <v>2669</v>
      </c>
      <c r="H1354" s="15">
        <v>4</v>
      </c>
      <c r="I1354">
        <v>10676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4</v>
      </c>
      <c r="U1354">
        <v>10676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4</v>
      </c>
      <c r="AC1354">
        <v>10676.0872</v>
      </c>
      <c r="AD1354">
        <v>4</v>
      </c>
      <c r="AE1354">
        <v>10676.0872</v>
      </c>
      <c r="AF1354">
        <v>0</v>
      </c>
      <c r="AG1354">
        <v>0</v>
      </c>
      <c r="AH1354">
        <v>0</v>
      </c>
    </row>
    <row r="1355" spans="1:34" x14ac:dyDescent="0.3">
      <c r="A1355" t="s">
        <v>10306</v>
      </c>
      <c r="B1355" t="s">
        <v>2572</v>
      </c>
      <c r="C1355" t="s">
        <v>4863</v>
      </c>
      <c r="D1355" t="s">
        <v>541</v>
      </c>
      <c r="E1355" t="s">
        <v>1600</v>
      </c>
      <c r="F1355" t="s">
        <v>10307</v>
      </c>
      <c r="G1355">
        <v>21</v>
      </c>
      <c r="H1355" s="15">
        <v>500</v>
      </c>
      <c r="I1355">
        <v>10664</v>
      </c>
      <c r="J1355">
        <v>0</v>
      </c>
      <c r="K1355">
        <v>0</v>
      </c>
      <c r="L1355">
        <v>500</v>
      </c>
      <c r="M1355">
        <v>10664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</row>
    <row r="1356" spans="1:34" x14ac:dyDescent="0.3">
      <c r="A1356" t="s">
        <v>10291</v>
      </c>
      <c r="B1356" t="s">
        <v>2366</v>
      </c>
      <c r="C1356" t="s">
        <v>5020</v>
      </c>
      <c r="D1356" t="s">
        <v>522</v>
      </c>
      <c r="E1356" t="s">
        <v>1600</v>
      </c>
      <c r="F1356" t="s">
        <v>10292</v>
      </c>
      <c r="G1356">
        <v>2665</v>
      </c>
      <c r="H1356" s="15">
        <v>4</v>
      </c>
      <c r="I1356">
        <v>10662</v>
      </c>
      <c r="J1356">
        <v>0</v>
      </c>
      <c r="K1356">
        <v>0</v>
      </c>
      <c r="L1356">
        <v>0</v>
      </c>
      <c r="M1356">
        <v>0</v>
      </c>
      <c r="N1356">
        <v>4</v>
      </c>
      <c r="O1356">
        <v>10662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</row>
    <row r="1357" spans="1:34" x14ac:dyDescent="0.3">
      <c r="A1357" t="s">
        <v>3181</v>
      </c>
      <c r="B1357" t="s">
        <v>2310</v>
      </c>
      <c r="C1357" t="s">
        <v>4968</v>
      </c>
      <c r="D1357" t="s">
        <v>522</v>
      </c>
      <c r="E1357" t="s">
        <v>1501</v>
      </c>
      <c r="F1357" t="s">
        <v>5023</v>
      </c>
      <c r="G1357">
        <v>5316</v>
      </c>
      <c r="H1357" s="15">
        <v>2</v>
      </c>
      <c r="I1357">
        <v>10632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2</v>
      </c>
      <c r="W1357">
        <v>10632</v>
      </c>
      <c r="X1357">
        <v>0</v>
      </c>
      <c r="Y1357">
        <v>0</v>
      </c>
      <c r="Z1357">
        <v>0</v>
      </c>
      <c r="AA1357">
        <v>0</v>
      </c>
      <c r="AB1357">
        <v>2</v>
      </c>
      <c r="AC1357">
        <v>10632.0772</v>
      </c>
      <c r="AD1357">
        <v>2</v>
      </c>
      <c r="AE1357">
        <v>10632.0772</v>
      </c>
      <c r="AF1357">
        <v>2</v>
      </c>
      <c r="AG1357">
        <v>10632.0772</v>
      </c>
      <c r="AH1357">
        <v>0</v>
      </c>
    </row>
    <row r="1358" spans="1:34" x14ac:dyDescent="0.3">
      <c r="A1358" t="s">
        <v>10903</v>
      </c>
      <c r="B1358" t="s">
        <v>2116</v>
      </c>
      <c r="C1358" t="s">
        <v>5291</v>
      </c>
      <c r="D1358" t="s">
        <v>522</v>
      </c>
      <c r="E1358" t="s">
        <v>565</v>
      </c>
      <c r="F1358" t="s">
        <v>10904</v>
      </c>
      <c r="G1358">
        <v>1180</v>
      </c>
      <c r="H1358" s="15">
        <v>9</v>
      </c>
      <c r="I1358">
        <v>10617</v>
      </c>
      <c r="J1358">
        <v>0</v>
      </c>
      <c r="K1358">
        <v>0</v>
      </c>
      <c r="L1358">
        <v>9</v>
      </c>
      <c r="M1358">
        <v>10617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</row>
    <row r="1359" spans="1:34" x14ac:dyDescent="0.3">
      <c r="A1359" t="s">
        <v>10297</v>
      </c>
      <c r="B1359" t="s">
        <v>2138</v>
      </c>
      <c r="C1359" t="s">
        <v>4911</v>
      </c>
      <c r="D1359" t="s">
        <v>522</v>
      </c>
      <c r="E1359" t="s">
        <v>1644</v>
      </c>
      <c r="F1359" t="s">
        <v>10298</v>
      </c>
      <c r="G1359">
        <v>758</v>
      </c>
      <c r="H1359" s="15">
        <v>14</v>
      </c>
      <c r="I1359">
        <v>10606</v>
      </c>
      <c r="J1359">
        <v>0</v>
      </c>
      <c r="K1359">
        <v>0</v>
      </c>
      <c r="L1359">
        <v>0</v>
      </c>
      <c r="M1359">
        <v>0</v>
      </c>
      <c r="N1359">
        <v>14</v>
      </c>
      <c r="O1359">
        <v>10606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</row>
    <row r="1360" spans="1:34" x14ac:dyDescent="0.3">
      <c r="A1360" t="s">
        <v>1517</v>
      </c>
      <c r="B1360" t="s">
        <v>1487</v>
      </c>
      <c r="C1360" t="s">
        <v>5137</v>
      </c>
      <c r="D1360" t="s">
        <v>522</v>
      </c>
      <c r="E1360" t="s">
        <v>565</v>
      </c>
      <c r="F1360" t="s">
        <v>11593</v>
      </c>
      <c r="G1360">
        <v>589</v>
      </c>
      <c r="H1360" s="15">
        <v>18</v>
      </c>
      <c r="I1360">
        <v>10598</v>
      </c>
      <c r="J1360">
        <v>0</v>
      </c>
      <c r="K1360">
        <v>0</v>
      </c>
      <c r="L1360">
        <v>18</v>
      </c>
      <c r="M1360">
        <v>10598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</row>
    <row r="1361" spans="1:34" x14ac:dyDescent="0.3">
      <c r="A1361" t="s">
        <v>10911</v>
      </c>
      <c r="B1361" t="s">
        <v>2572</v>
      </c>
      <c r="C1361" t="s">
        <v>4863</v>
      </c>
      <c r="D1361" t="s">
        <v>541</v>
      </c>
      <c r="E1361" t="s">
        <v>1600</v>
      </c>
      <c r="F1361" t="s">
        <v>10912</v>
      </c>
      <c r="G1361">
        <v>1176</v>
      </c>
      <c r="H1361" s="15">
        <v>9</v>
      </c>
      <c r="I1361">
        <v>10583</v>
      </c>
      <c r="J1361">
        <v>0</v>
      </c>
      <c r="K1361">
        <v>0</v>
      </c>
      <c r="L1361">
        <v>9</v>
      </c>
      <c r="M1361">
        <v>10583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</row>
    <row r="1362" spans="1:34" x14ac:dyDescent="0.3">
      <c r="A1362" t="s">
        <v>2447</v>
      </c>
      <c r="B1362" t="s">
        <v>2310</v>
      </c>
      <c r="C1362" t="s">
        <v>4968</v>
      </c>
      <c r="D1362" t="s">
        <v>522</v>
      </c>
      <c r="E1362" t="s">
        <v>1501</v>
      </c>
      <c r="F1362" t="s">
        <v>5692</v>
      </c>
      <c r="G1362">
        <v>620</v>
      </c>
      <c r="H1362" s="15">
        <v>17</v>
      </c>
      <c r="I1362">
        <v>10537</v>
      </c>
      <c r="J1362">
        <v>0</v>
      </c>
      <c r="K1362">
        <v>0</v>
      </c>
      <c r="L1362">
        <v>0</v>
      </c>
      <c r="M1362">
        <v>0</v>
      </c>
      <c r="N1362">
        <v>13</v>
      </c>
      <c r="O1362">
        <v>8058</v>
      </c>
      <c r="P1362">
        <v>4</v>
      </c>
      <c r="Q1362">
        <v>2479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</row>
    <row r="1363" spans="1:34" x14ac:dyDescent="0.3">
      <c r="A1363" t="s">
        <v>5934</v>
      </c>
      <c r="B1363" t="s">
        <v>2600</v>
      </c>
      <c r="C1363" t="s">
        <v>5110</v>
      </c>
      <c r="D1363" t="s">
        <v>522</v>
      </c>
      <c r="E1363" t="s">
        <v>565</v>
      </c>
      <c r="F1363" t="s">
        <v>5935</v>
      </c>
      <c r="G1363">
        <v>263</v>
      </c>
      <c r="H1363" s="15">
        <v>40</v>
      </c>
      <c r="I1363">
        <v>10531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40</v>
      </c>
      <c r="AA1363">
        <v>10531</v>
      </c>
      <c r="AB1363">
        <v>40</v>
      </c>
      <c r="AC1363">
        <v>10531.432000000001</v>
      </c>
      <c r="AD1363">
        <v>40</v>
      </c>
      <c r="AE1363">
        <v>10531.432000000001</v>
      </c>
      <c r="AF1363">
        <v>40</v>
      </c>
      <c r="AG1363">
        <v>10531.432000000001</v>
      </c>
      <c r="AH1363">
        <v>10531.432000000001</v>
      </c>
    </row>
    <row r="1364" spans="1:34" x14ac:dyDescent="0.3">
      <c r="A1364" t="s">
        <v>2851</v>
      </c>
      <c r="B1364" t="s">
        <v>2780</v>
      </c>
      <c r="C1364" t="s">
        <v>4875</v>
      </c>
      <c r="D1364" t="s">
        <v>522</v>
      </c>
      <c r="E1364" t="s">
        <v>1597</v>
      </c>
      <c r="F1364" t="s">
        <v>5936</v>
      </c>
      <c r="G1364">
        <v>10518</v>
      </c>
      <c r="H1364" s="15">
        <v>1</v>
      </c>
      <c r="I1364">
        <v>10518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1</v>
      </c>
      <c r="W1364">
        <v>10518</v>
      </c>
      <c r="X1364">
        <v>0</v>
      </c>
      <c r="Y1364">
        <v>0</v>
      </c>
      <c r="Z1364">
        <v>0</v>
      </c>
      <c r="AA1364">
        <v>0</v>
      </c>
      <c r="AB1364">
        <v>1</v>
      </c>
      <c r="AC1364">
        <v>10518.09</v>
      </c>
      <c r="AD1364">
        <v>1</v>
      </c>
      <c r="AE1364">
        <v>10518.09</v>
      </c>
      <c r="AF1364">
        <v>1</v>
      </c>
      <c r="AG1364">
        <v>10518.09</v>
      </c>
      <c r="AH1364">
        <v>0</v>
      </c>
    </row>
    <row r="1365" spans="1:34" x14ac:dyDescent="0.3">
      <c r="A1365" t="s">
        <v>3209</v>
      </c>
      <c r="B1365" t="s">
        <v>1687</v>
      </c>
      <c r="C1365" t="s">
        <v>4860</v>
      </c>
      <c r="D1365" t="s">
        <v>563</v>
      </c>
      <c r="E1365" t="s">
        <v>1657</v>
      </c>
      <c r="F1365" t="s">
        <v>5725</v>
      </c>
      <c r="G1365">
        <v>526</v>
      </c>
      <c r="H1365" s="15">
        <v>20</v>
      </c>
      <c r="I1365">
        <v>10516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5</v>
      </c>
      <c r="S1365">
        <v>2629</v>
      </c>
      <c r="T1365">
        <v>15</v>
      </c>
      <c r="U1365">
        <v>7887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20</v>
      </c>
      <c r="AC1365">
        <v>10515.63</v>
      </c>
      <c r="AD1365">
        <v>15</v>
      </c>
      <c r="AE1365">
        <v>7886.7224999999999</v>
      </c>
      <c r="AF1365">
        <v>0</v>
      </c>
      <c r="AG1365">
        <v>0</v>
      </c>
      <c r="AH1365">
        <v>0</v>
      </c>
    </row>
    <row r="1366" spans="1:34" x14ac:dyDescent="0.3">
      <c r="A1366" t="s">
        <v>1519</v>
      </c>
      <c r="B1366" t="s">
        <v>1487</v>
      </c>
      <c r="C1366" t="s">
        <v>5137</v>
      </c>
      <c r="D1366" t="s">
        <v>522</v>
      </c>
      <c r="E1366" t="s">
        <v>565</v>
      </c>
      <c r="F1366" t="s">
        <v>11594</v>
      </c>
      <c r="G1366">
        <v>874</v>
      </c>
      <c r="H1366" s="15">
        <v>12</v>
      </c>
      <c r="I1366">
        <v>10494</v>
      </c>
      <c r="J1366">
        <v>0</v>
      </c>
      <c r="K1366">
        <v>0</v>
      </c>
      <c r="L1366">
        <v>12</v>
      </c>
      <c r="M1366">
        <v>10494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</row>
    <row r="1367" spans="1:34" x14ac:dyDescent="0.3">
      <c r="A1367" t="s">
        <v>10977</v>
      </c>
      <c r="B1367" t="s">
        <v>1656</v>
      </c>
      <c r="C1367" t="s">
        <v>4910</v>
      </c>
      <c r="D1367" t="s">
        <v>563</v>
      </c>
      <c r="E1367" t="s">
        <v>1657</v>
      </c>
      <c r="F1367" t="s">
        <v>5258</v>
      </c>
      <c r="G1367">
        <v>5236</v>
      </c>
      <c r="H1367" s="15">
        <v>2</v>
      </c>
      <c r="I1367">
        <v>10472</v>
      </c>
      <c r="J1367">
        <v>1</v>
      </c>
      <c r="K1367">
        <v>5236</v>
      </c>
      <c r="L1367">
        <v>1</v>
      </c>
      <c r="M1367">
        <v>5236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</row>
    <row r="1368" spans="1:34" x14ac:dyDescent="0.3">
      <c r="A1368" t="s">
        <v>10978</v>
      </c>
      <c r="B1368" t="s">
        <v>1656</v>
      </c>
      <c r="C1368" t="s">
        <v>4910</v>
      </c>
      <c r="D1368" t="s">
        <v>563</v>
      </c>
      <c r="E1368" t="s">
        <v>1657</v>
      </c>
      <c r="F1368" t="s">
        <v>5258</v>
      </c>
      <c r="G1368">
        <v>5236</v>
      </c>
      <c r="H1368" s="15">
        <v>2</v>
      </c>
      <c r="I1368">
        <v>10471</v>
      </c>
      <c r="J1368">
        <v>1</v>
      </c>
      <c r="K1368">
        <v>5236</v>
      </c>
      <c r="L1368">
        <v>1</v>
      </c>
      <c r="M1368">
        <v>5236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</row>
    <row r="1369" spans="1:34" x14ac:dyDescent="0.3">
      <c r="A1369" t="s">
        <v>1977</v>
      </c>
      <c r="B1369" t="s">
        <v>1687</v>
      </c>
      <c r="C1369" t="s">
        <v>4860</v>
      </c>
      <c r="D1369" t="s">
        <v>522</v>
      </c>
      <c r="E1369" t="s">
        <v>1657</v>
      </c>
      <c r="F1369" t="s">
        <v>6270</v>
      </c>
      <c r="G1369">
        <v>360</v>
      </c>
      <c r="H1369" s="15">
        <v>29</v>
      </c>
      <c r="I1369">
        <v>10448</v>
      </c>
      <c r="J1369">
        <v>0</v>
      </c>
      <c r="K1369">
        <v>0</v>
      </c>
      <c r="L1369">
        <v>29</v>
      </c>
      <c r="M1369">
        <v>10448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</row>
    <row r="1370" spans="1:34" x14ac:dyDescent="0.3">
      <c r="A1370" t="s">
        <v>1676</v>
      </c>
      <c r="B1370" t="s">
        <v>262</v>
      </c>
      <c r="C1370" t="s">
        <v>4899</v>
      </c>
      <c r="D1370" t="s">
        <v>522</v>
      </c>
      <c r="E1370" t="s">
        <v>523</v>
      </c>
      <c r="F1370" t="s">
        <v>10301</v>
      </c>
      <c r="G1370">
        <v>5209</v>
      </c>
      <c r="H1370" s="15">
        <v>2</v>
      </c>
      <c r="I1370">
        <v>10418</v>
      </c>
      <c r="J1370">
        <v>0</v>
      </c>
      <c r="K1370">
        <v>0</v>
      </c>
      <c r="L1370">
        <v>0</v>
      </c>
      <c r="M1370">
        <v>0</v>
      </c>
      <c r="N1370">
        <v>2</v>
      </c>
      <c r="O1370">
        <v>10418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</row>
    <row r="1371" spans="1:34" x14ac:dyDescent="0.3">
      <c r="A1371" t="s">
        <v>129</v>
      </c>
      <c r="B1371" t="s">
        <v>120</v>
      </c>
      <c r="C1371" t="s">
        <v>4864</v>
      </c>
      <c r="D1371" t="s">
        <v>522</v>
      </c>
      <c r="E1371" t="s">
        <v>523</v>
      </c>
      <c r="F1371" t="s">
        <v>5237</v>
      </c>
      <c r="G1371">
        <v>208</v>
      </c>
      <c r="H1371" s="15">
        <v>50</v>
      </c>
      <c r="I1371">
        <v>10410</v>
      </c>
      <c r="J1371">
        <v>0</v>
      </c>
      <c r="K1371">
        <v>0</v>
      </c>
      <c r="L1371">
        <v>0</v>
      </c>
      <c r="M1371">
        <v>0</v>
      </c>
      <c r="N1371">
        <v>50</v>
      </c>
      <c r="O1371">
        <v>10410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</row>
    <row r="1372" spans="1:34" x14ac:dyDescent="0.3">
      <c r="A1372" t="s">
        <v>135</v>
      </c>
      <c r="B1372" t="s">
        <v>120</v>
      </c>
      <c r="C1372" t="s">
        <v>4856</v>
      </c>
      <c r="D1372" t="s">
        <v>522</v>
      </c>
      <c r="E1372" t="s">
        <v>523</v>
      </c>
      <c r="F1372" t="s">
        <v>4110</v>
      </c>
      <c r="G1372">
        <v>347</v>
      </c>
      <c r="H1372" s="15">
        <v>30</v>
      </c>
      <c r="I1372">
        <v>10399</v>
      </c>
      <c r="J1372">
        <v>0</v>
      </c>
      <c r="K1372">
        <v>0</v>
      </c>
      <c r="L1372">
        <v>30</v>
      </c>
      <c r="M1372">
        <v>10399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</row>
    <row r="1373" spans="1:34" x14ac:dyDescent="0.3">
      <c r="A1373" t="s">
        <v>5939</v>
      </c>
      <c r="B1373" t="s">
        <v>1542</v>
      </c>
      <c r="C1373" t="s">
        <v>5083</v>
      </c>
      <c r="D1373" t="s">
        <v>522</v>
      </c>
      <c r="E1373" t="s">
        <v>565</v>
      </c>
      <c r="F1373" t="s">
        <v>5940</v>
      </c>
      <c r="G1373">
        <v>519</v>
      </c>
      <c r="H1373" s="15">
        <v>20</v>
      </c>
      <c r="I1373">
        <v>10378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20</v>
      </c>
      <c r="S1373">
        <v>10378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20</v>
      </c>
      <c r="AC1373">
        <v>10378.25</v>
      </c>
      <c r="AD1373">
        <v>0</v>
      </c>
      <c r="AE1373">
        <v>0</v>
      </c>
      <c r="AF1373">
        <v>0</v>
      </c>
      <c r="AG1373">
        <v>0</v>
      </c>
      <c r="AH1373">
        <v>0</v>
      </c>
    </row>
    <row r="1374" spans="1:34" x14ac:dyDescent="0.3">
      <c r="A1374" t="s">
        <v>2008</v>
      </c>
      <c r="B1374" t="s">
        <v>1596</v>
      </c>
      <c r="C1374" t="s">
        <v>4945</v>
      </c>
      <c r="D1374" t="s">
        <v>522</v>
      </c>
      <c r="E1374" t="s">
        <v>1597</v>
      </c>
      <c r="F1374" t="s">
        <v>5941</v>
      </c>
      <c r="G1374">
        <v>10372</v>
      </c>
      <c r="H1374" s="15">
        <v>1</v>
      </c>
      <c r="I1374">
        <v>10372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1</v>
      </c>
      <c r="Y1374">
        <v>10372</v>
      </c>
      <c r="Z1374">
        <v>0</v>
      </c>
      <c r="AA1374">
        <v>0</v>
      </c>
      <c r="AB1374">
        <v>1</v>
      </c>
      <c r="AC1374">
        <v>10372.370000000001</v>
      </c>
      <c r="AD1374">
        <v>1</v>
      </c>
      <c r="AE1374">
        <v>10372.370000000001</v>
      </c>
      <c r="AF1374">
        <v>1</v>
      </c>
      <c r="AG1374">
        <v>10372.370000000001</v>
      </c>
      <c r="AH1374">
        <v>10372.370000000001</v>
      </c>
    </row>
    <row r="1375" spans="1:34" x14ac:dyDescent="0.3">
      <c r="A1375" t="s">
        <v>702</v>
      </c>
      <c r="B1375" t="s">
        <v>120</v>
      </c>
      <c r="C1375" t="s">
        <v>4864</v>
      </c>
      <c r="D1375" t="s">
        <v>522</v>
      </c>
      <c r="E1375" t="s">
        <v>523</v>
      </c>
      <c r="F1375" t="s">
        <v>3943</v>
      </c>
      <c r="G1375">
        <v>3448</v>
      </c>
      <c r="H1375" s="15">
        <v>3</v>
      </c>
      <c r="I1375">
        <v>10344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3</v>
      </c>
      <c r="W1375">
        <v>10344</v>
      </c>
      <c r="X1375">
        <v>0</v>
      </c>
      <c r="Y1375">
        <v>0</v>
      </c>
      <c r="Z1375">
        <v>0</v>
      </c>
      <c r="AA1375">
        <v>0</v>
      </c>
      <c r="AB1375">
        <v>3</v>
      </c>
      <c r="AC1375">
        <v>10344.030000000001</v>
      </c>
      <c r="AD1375">
        <v>3</v>
      </c>
      <c r="AE1375">
        <v>10344.030000000001</v>
      </c>
      <c r="AF1375">
        <v>3</v>
      </c>
      <c r="AG1375">
        <v>10344.030000000001</v>
      </c>
      <c r="AH1375">
        <v>0</v>
      </c>
    </row>
    <row r="1376" spans="1:34" x14ac:dyDescent="0.3">
      <c r="A1376" t="s">
        <v>719</v>
      </c>
      <c r="B1376" t="s">
        <v>262</v>
      </c>
      <c r="C1376" t="s">
        <v>4899</v>
      </c>
      <c r="D1376" t="s">
        <v>522</v>
      </c>
      <c r="E1376" t="s">
        <v>523</v>
      </c>
      <c r="F1376" t="s">
        <v>6287</v>
      </c>
      <c r="G1376">
        <v>272</v>
      </c>
      <c r="H1376" s="15">
        <v>38</v>
      </c>
      <c r="I1376">
        <v>10330</v>
      </c>
      <c r="J1376">
        <v>0</v>
      </c>
      <c r="K1376">
        <v>0</v>
      </c>
      <c r="L1376">
        <v>30</v>
      </c>
      <c r="M1376">
        <v>8155</v>
      </c>
      <c r="N1376">
        <v>0</v>
      </c>
      <c r="O1376">
        <v>0</v>
      </c>
      <c r="P1376">
        <v>8</v>
      </c>
      <c r="Q1376">
        <v>2175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</row>
    <row r="1377" spans="1:34" x14ac:dyDescent="0.3">
      <c r="A1377" t="s">
        <v>5943</v>
      </c>
      <c r="B1377" t="s">
        <v>1500</v>
      </c>
      <c r="C1377" t="s">
        <v>5480</v>
      </c>
      <c r="D1377" t="s">
        <v>522</v>
      </c>
      <c r="E1377" t="s">
        <v>1501</v>
      </c>
      <c r="F1377" t="s">
        <v>5944</v>
      </c>
      <c r="G1377">
        <v>2576</v>
      </c>
      <c r="H1377" s="15">
        <v>4</v>
      </c>
      <c r="I1377">
        <v>10306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4</v>
      </c>
      <c r="Q1377">
        <v>10306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</row>
    <row r="1378" spans="1:34" x14ac:dyDescent="0.3">
      <c r="A1378" t="s">
        <v>2439</v>
      </c>
      <c r="B1378" t="s">
        <v>2310</v>
      </c>
      <c r="C1378" t="s">
        <v>5507</v>
      </c>
      <c r="D1378" t="s">
        <v>522</v>
      </c>
      <c r="E1378" t="s">
        <v>1501</v>
      </c>
      <c r="F1378" t="s">
        <v>5949</v>
      </c>
      <c r="G1378">
        <v>3425</v>
      </c>
      <c r="H1378" s="15">
        <v>3</v>
      </c>
      <c r="I1378">
        <v>10275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2</v>
      </c>
      <c r="W1378">
        <v>6850</v>
      </c>
      <c r="X1378">
        <v>1</v>
      </c>
      <c r="Y1378">
        <v>3425</v>
      </c>
      <c r="Z1378">
        <v>0</v>
      </c>
      <c r="AA1378">
        <v>0</v>
      </c>
      <c r="AB1378">
        <v>3</v>
      </c>
      <c r="AC1378">
        <v>10274.73</v>
      </c>
      <c r="AD1378">
        <v>3</v>
      </c>
      <c r="AE1378">
        <v>10274.73</v>
      </c>
      <c r="AF1378">
        <v>3</v>
      </c>
      <c r="AG1378">
        <v>10274.73</v>
      </c>
      <c r="AH1378">
        <v>3424.91</v>
      </c>
    </row>
    <row r="1379" spans="1:34" x14ac:dyDescent="0.3">
      <c r="A1379" t="s">
        <v>10308</v>
      </c>
      <c r="B1379" t="s">
        <v>4884</v>
      </c>
      <c r="C1379" t="s">
        <v>4885</v>
      </c>
      <c r="D1379" t="s">
        <v>541</v>
      </c>
      <c r="E1379" t="s">
        <v>1600</v>
      </c>
      <c r="F1379" t="s">
        <v>10309</v>
      </c>
      <c r="G1379">
        <v>10264</v>
      </c>
      <c r="H1379" s="15">
        <v>1</v>
      </c>
      <c r="I1379">
        <v>10264</v>
      </c>
      <c r="J1379">
        <v>0</v>
      </c>
      <c r="K1379">
        <v>0</v>
      </c>
      <c r="L1379">
        <v>0</v>
      </c>
      <c r="M1379">
        <v>0</v>
      </c>
      <c r="N1379">
        <v>1</v>
      </c>
      <c r="O1379">
        <v>10264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</row>
    <row r="1380" spans="1:34" x14ac:dyDescent="0.3">
      <c r="A1380" t="s">
        <v>10394</v>
      </c>
      <c r="B1380" t="s">
        <v>1656</v>
      </c>
      <c r="C1380" t="s">
        <v>4910</v>
      </c>
      <c r="D1380" t="s">
        <v>563</v>
      </c>
      <c r="E1380" t="s">
        <v>1657</v>
      </c>
      <c r="F1380" t="s">
        <v>5258</v>
      </c>
      <c r="G1380">
        <v>5114</v>
      </c>
      <c r="H1380" s="15">
        <v>2</v>
      </c>
      <c r="I1380">
        <v>10229</v>
      </c>
      <c r="J1380">
        <v>1</v>
      </c>
      <c r="K1380">
        <v>5114</v>
      </c>
      <c r="L1380">
        <v>1</v>
      </c>
      <c r="M1380">
        <v>5114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</row>
    <row r="1381" spans="1:34" x14ac:dyDescent="0.3">
      <c r="A1381" t="s">
        <v>144</v>
      </c>
      <c r="B1381" t="s">
        <v>120</v>
      </c>
      <c r="C1381" t="s">
        <v>4864</v>
      </c>
      <c r="D1381" t="s">
        <v>522</v>
      </c>
      <c r="E1381" t="s">
        <v>523</v>
      </c>
      <c r="F1381" t="s">
        <v>5737</v>
      </c>
      <c r="G1381">
        <v>1700</v>
      </c>
      <c r="H1381" s="15">
        <v>6</v>
      </c>
      <c r="I1381">
        <v>10201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6</v>
      </c>
      <c r="Q1381">
        <v>10201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</row>
    <row r="1382" spans="1:34" x14ac:dyDescent="0.3">
      <c r="A1382" t="s">
        <v>10310</v>
      </c>
      <c r="B1382" t="s">
        <v>1596</v>
      </c>
      <c r="C1382" t="s">
        <v>4945</v>
      </c>
      <c r="D1382" t="s">
        <v>522</v>
      </c>
      <c r="E1382" t="s">
        <v>1597</v>
      </c>
      <c r="F1382" t="s">
        <v>10311</v>
      </c>
      <c r="G1382">
        <v>1700</v>
      </c>
      <c r="H1382" s="15">
        <v>6</v>
      </c>
      <c r="I1382">
        <v>10197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6</v>
      </c>
      <c r="Q1382">
        <v>10197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</row>
    <row r="1383" spans="1:34" x14ac:dyDescent="0.3">
      <c r="A1383" t="s">
        <v>2752</v>
      </c>
      <c r="B1383" t="s">
        <v>4884</v>
      </c>
      <c r="C1383" t="s">
        <v>4885</v>
      </c>
      <c r="D1383" t="s">
        <v>522</v>
      </c>
      <c r="E1383" t="s">
        <v>1600</v>
      </c>
      <c r="F1383" t="s">
        <v>5397</v>
      </c>
      <c r="G1383">
        <v>299</v>
      </c>
      <c r="H1383" s="15">
        <v>34</v>
      </c>
      <c r="I1383">
        <v>10179</v>
      </c>
      <c r="J1383">
        <v>22</v>
      </c>
      <c r="K1383">
        <v>6586</v>
      </c>
      <c r="L1383">
        <v>0</v>
      </c>
      <c r="M1383">
        <v>0</v>
      </c>
      <c r="N1383">
        <v>12</v>
      </c>
      <c r="O1383">
        <v>3592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</row>
    <row r="1384" spans="1:34" x14ac:dyDescent="0.3">
      <c r="A1384" t="s">
        <v>11595</v>
      </c>
      <c r="B1384" t="s">
        <v>11596</v>
      </c>
      <c r="C1384" t="s">
        <v>11597</v>
      </c>
      <c r="D1384" t="s">
        <v>563</v>
      </c>
      <c r="E1384" t="s">
        <v>1637</v>
      </c>
      <c r="F1384" t="s">
        <v>11598</v>
      </c>
      <c r="G1384">
        <v>64</v>
      </c>
      <c r="H1384" s="15">
        <v>160</v>
      </c>
      <c r="I1384">
        <v>10161</v>
      </c>
      <c r="J1384">
        <v>0</v>
      </c>
      <c r="K1384">
        <v>0</v>
      </c>
      <c r="L1384">
        <v>160</v>
      </c>
      <c r="M1384">
        <v>10161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</row>
    <row r="1385" spans="1:34" x14ac:dyDescent="0.3">
      <c r="A1385" t="s">
        <v>2433</v>
      </c>
      <c r="B1385" t="s">
        <v>2310</v>
      </c>
      <c r="C1385" t="s">
        <v>4968</v>
      </c>
      <c r="D1385" t="s">
        <v>522</v>
      </c>
      <c r="E1385" t="s">
        <v>1501</v>
      </c>
      <c r="F1385" t="s">
        <v>6027</v>
      </c>
      <c r="G1385">
        <v>108</v>
      </c>
      <c r="H1385" s="15">
        <v>94</v>
      </c>
      <c r="I1385">
        <v>10154</v>
      </c>
      <c r="J1385">
        <v>0</v>
      </c>
      <c r="K1385">
        <v>0</v>
      </c>
      <c r="L1385">
        <v>0</v>
      </c>
      <c r="M1385">
        <v>0</v>
      </c>
      <c r="N1385">
        <v>18</v>
      </c>
      <c r="O1385">
        <v>1944</v>
      </c>
      <c r="P1385">
        <v>18</v>
      </c>
      <c r="Q1385">
        <v>1944</v>
      </c>
      <c r="R1385">
        <v>18</v>
      </c>
      <c r="S1385">
        <v>1944</v>
      </c>
      <c r="T1385">
        <v>36</v>
      </c>
      <c r="U1385">
        <v>3889</v>
      </c>
      <c r="V1385">
        <v>4</v>
      </c>
      <c r="W1385">
        <v>432</v>
      </c>
      <c r="X1385">
        <v>0</v>
      </c>
      <c r="Y1385">
        <v>0</v>
      </c>
      <c r="Z1385">
        <v>0</v>
      </c>
      <c r="AA1385">
        <v>0</v>
      </c>
      <c r="AB1385">
        <v>58</v>
      </c>
      <c r="AC1385">
        <v>6265.1715999999997</v>
      </c>
      <c r="AD1385">
        <v>40</v>
      </c>
      <c r="AE1385">
        <v>4320.808</v>
      </c>
      <c r="AF1385">
        <v>4</v>
      </c>
      <c r="AG1385">
        <v>432.08080000000001</v>
      </c>
      <c r="AH1385">
        <v>0</v>
      </c>
    </row>
    <row r="1386" spans="1:34" x14ac:dyDescent="0.3">
      <c r="A1386" t="s">
        <v>10390</v>
      </c>
      <c r="B1386" t="s">
        <v>1500</v>
      </c>
      <c r="C1386" t="s">
        <v>5480</v>
      </c>
      <c r="D1386" t="s">
        <v>522</v>
      </c>
      <c r="E1386" t="s">
        <v>1501</v>
      </c>
      <c r="F1386" t="s">
        <v>10391</v>
      </c>
      <c r="G1386">
        <v>507</v>
      </c>
      <c r="H1386" s="15">
        <v>20</v>
      </c>
      <c r="I1386">
        <v>10139</v>
      </c>
      <c r="J1386">
        <v>10</v>
      </c>
      <c r="K1386">
        <v>5069</v>
      </c>
      <c r="L1386">
        <v>0</v>
      </c>
      <c r="M1386">
        <v>0</v>
      </c>
      <c r="N1386">
        <v>10</v>
      </c>
      <c r="O1386">
        <v>5069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</row>
    <row r="1387" spans="1:34" x14ac:dyDescent="0.3">
      <c r="A1387" t="s">
        <v>2404</v>
      </c>
      <c r="B1387" t="s">
        <v>1775</v>
      </c>
      <c r="C1387" t="s">
        <v>5178</v>
      </c>
      <c r="D1387" t="s">
        <v>541</v>
      </c>
      <c r="E1387" t="s">
        <v>1603</v>
      </c>
      <c r="F1387" t="s">
        <v>5950</v>
      </c>
      <c r="G1387">
        <v>10108</v>
      </c>
      <c r="H1387" s="15">
        <v>1</v>
      </c>
      <c r="I1387">
        <v>10108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1</v>
      </c>
      <c r="Y1387">
        <v>10108</v>
      </c>
      <c r="Z1387">
        <v>0</v>
      </c>
      <c r="AA1387">
        <v>0</v>
      </c>
      <c r="AB1387">
        <v>1</v>
      </c>
      <c r="AC1387">
        <v>10107.7935</v>
      </c>
      <c r="AD1387">
        <v>1</v>
      </c>
      <c r="AE1387">
        <v>10107.7935</v>
      </c>
      <c r="AF1387">
        <v>1</v>
      </c>
      <c r="AG1387">
        <v>10107.7935</v>
      </c>
      <c r="AH1387">
        <v>10107.7935</v>
      </c>
    </row>
    <row r="1388" spans="1:34" x14ac:dyDescent="0.3">
      <c r="A1388" t="s">
        <v>5554</v>
      </c>
      <c r="B1388" t="s">
        <v>1728</v>
      </c>
      <c r="C1388" t="s">
        <v>4857</v>
      </c>
      <c r="D1388" t="s">
        <v>522</v>
      </c>
      <c r="E1388" t="s">
        <v>523</v>
      </c>
      <c r="F1388" t="s">
        <v>5555</v>
      </c>
      <c r="G1388">
        <v>1010</v>
      </c>
      <c r="H1388" s="15">
        <v>10</v>
      </c>
      <c r="I1388">
        <v>10097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10</v>
      </c>
      <c r="Q1388">
        <v>10097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</row>
    <row r="1389" spans="1:34" x14ac:dyDescent="0.3">
      <c r="A1389" t="s">
        <v>5554</v>
      </c>
      <c r="B1389" t="s">
        <v>1728</v>
      </c>
      <c r="C1389" t="s">
        <v>4857</v>
      </c>
      <c r="D1389" t="s">
        <v>522</v>
      </c>
      <c r="E1389" t="s">
        <v>523</v>
      </c>
      <c r="F1389" t="s">
        <v>5555</v>
      </c>
      <c r="G1389">
        <v>1010</v>
      </c>
      <c r="H1389" s="15">
        <v>10</v>
      </c>
      <c r="I1389">
        <v>10097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10</v>
      </c>
      <c r="Q1389">
        <v>10097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</row>
    <row r="1390" spans="1:34" x14ac:dyDescent="0.3">
      <c r="A1390" t="s">
        <v>10835</v>
      </c>
      <c r="B1390" t="s">
        <v>2596</v>
      </c>
      <c r="C1390" t="s">
        <v>4985</v>
      </c>
      <c r="D1390" t="s">
        <v>522</v>
      </c>
      <c r="E1390" t="s">
        <v>1668</v>
      </c>
      <c r="F1390" t="s">
        <v>10836</v>
      </c>
      <c r="G1390">
        <v>10090</v>
      </c>
      <c r="H1390" s="15">
        <v>1</v>
      </c>
      <c r="I1390">
        <v>10090</v>
      </c>
      <c r="J1390">
        <v>0</v>
      </c>
      <c r="K1390">
        <v>0</v>
      </c>
      <c r="L1390">
        <v>1</v>
      </c>
      <c r="M1390">
        <v>10090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</row>
    <row r="1391" spans="1:34" x14ac:dyDescent="0.3">
      <c r="A1391" t="s">
        <v>9641</v>
      </c>
      <c r="B1391" t="s">
        <v>5155</v>
      </c>
      <c r="C1391" t="s">
        <v>5156</v>
      </c>
      <c r="D1391" t="s">
        <v>563</v>
      </c>
      <c r="E1391" t="s">
        <v>1597</v>
      </c>
      <c r="F1391" t="s">
        <v>9642</v>
      </c>
      <c r="G1391">
        <v>10087</v>
      </c>
      <c r="H1391" s="15">
        <v>1</v>
      </c>
      <c r="I1391">
        <v>10087</v>
      </c>
      <c r="J1391">
        <v>0</v>
      </c>
      <c r="K1391">
        <v>0</v>
      </c>
      <c r="L1391">
        <v>0</v>
      </c>
      <c r="M1391">
        <v>0</v>
      </c>
      <c r="N1391">
        <v>1</v>
      </c>
      <c r="O1391">
        <v>10087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</row>
    <row r="1392" spans="1:34" x14ac:dyDescent="0.3">
      <c r="A1392" t="s">
        <v>729</v>
      </c>
      <c r="B1392" t="s">
        <v>120</v>
      </c>
      <c r="C1392" t="s">
        <v>4864</v>
      </c>
      <c r="D1392" t="s">
        <v>522</v>
      </c>
      <c r="E1392" t="s">
        <v>523</v>
      </c>
      <c r="F1392" t="s">
        <v>3692</v>
      </c>
      <c r="G1392">
        <v>5038</v>
      </c>
      <c r="H1392" s="15">
        <v>2</v>
      </c>
      <c r="I1392">
        <v>10075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2</v>
      </c>
      <c r="W1392">
        <v>10075</v>
      </c>
      <c r="X1392">
        <v>0</v>
      </c>
      <c r="Y1392">
        <v>0</v>
      </c>
      <c r="Z1392">
        <v>0</v>
      </c>
      <c r="AA1392">
        <v>0</v>
      </c>
      <c r="AB1392">
        <v>2</v>
      </c>
      <c r="AC1392">
        <v>10075.35</v>
      </c>
      <c r="AD1392">
        <v>2</v>
      </c>
      <c r="AE1392">
        <v>10075.35</v>
      </c>
      <c r="AF1392">
        <v>2</v>
      </c>
      <c r="AG1392">
        <v>10075.35</v>
      </c>
      <c r="AH1392">
        <v>0</v>
      </c>
    </row>
    <row r="1393" spans="1:34" x14ac:dyDescent="0.3">
      <c r="A1393" t="s">
        <v>1913</v>
      </c>
      <c r="B1393" t="s">
        <v>1656</v>
      </c>
      <c r="C1393" t="s">
        <v>4910</v>
      </c>
      <c r="D1393" t="s">
        <v>522</v>
      </c>
      <c r="E1393" t="s">
        <v>1657</v>
      </c>
      <c r="F1393" t="s">
        <v>5842</v>
      </c>
      <c r="G1393">
        <v>629</v>
      </c>
      <c r="H1393" s="15">
        <v>16</v>
      </c>
      <c r="I1393">
        <v>10070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16</v>
      </c>
      <c r="W1393">
        <v>10070</v>
      </c>
      <c r="X1393">
        <v>0</v>
      </c>
      <c r="Y1393">
        <v>0</v>
      </c>
      <c r="Z1393">
        <v>0</v>
      </c>
      <c r="AA1393">
        <v>0</v>
      </c>
      <c r="AB1393">
        <v>16</v>
      </c>
      <c r="AC1393">
        <v>10070.248</v>
      </c>
      <c r="AD1393">
        <v>16</v>
      </c>
      <c r="AE1393">
        <v>10070.248</v>
      </c>
      <c r="AF1393">
        <v>16</v>
      </c>
      <c r="AG1393">
        <v>10070.248</v>
      </c>
      <c r="AH1393">
        <v>0</v>
      </c>
    </row>
    <row r="1394" spans="1:34" x14ac:dyDescent="0.3">
      <c r="A1394" t="s">
        <v>3062</v>
      </c>
      <c r="B1394" t="s">
        <v>2210</v>
      </c>
      <c r="C1394" t="s">
        <v>4855</v>
      </c>
      <c r="D1394" t="s">
        <v>522</v>
      </c>
      <c r="E1394" t="s">
        <v>2211</v>
      </c>
      <c r="F1394" t="s">
        <v>5216</v>
      </c>
      <c r="G1394">
        <v>10056</v>
      </c>
      <c r="H1394" s="15">
        <v>1</v>
      </c>
      <c r="I1394">
        <v>10056</v>
      </c>
      <c r="J1394">
        <v>0</v>
      </c>
      <c r="K1394">
        <v>0</v>
      </c>
      <c r="L1394">
        <v>0</v>
      </c>
      <c r="M1394">
        <v>0</v>
      </c>
      <c r="N1394">
        <v>1</v>
      </c>
      <c r="O1394">
        <v>10056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</row>
    <row r="1395" spans="1:34" x14ac:dyDescent="0.3">
      <c r="A1395" t="s">
        <v>2715</v>
      </c>
      <c r="B1395" t="s">
        <v>4884</v>
      </c>
      <c r="C1395" t="s">
        <v>4885</v>
      </c>
      <c r="D1395" t="s">
        <v>541</v>
      </c>
      <c r="E1395" t="s">
        <v>1600</v>
      </c>
      <c r="F1395" t="s">
        <v>5966</v>
      </c>
      <c r="G1395">
        <v>5028</v>
      </c>
      <c r="H1395" s="15">
        <v>2</v>
      </c>
      <c r="I1395">
        <v>10056</v>
      </c>
      <c r="J1395">
        <v>0</v>
      </c>
      <c r="K1395">
        <v>0</v>
      </c>
      <c r="L1395">
        <v>1</v>
      </c>
      <c r="M1395">
        <v>5028</v>
      </c>
      <c r="N1395">
        <v>1</v>
      </c>
      <c r="O1395">
        <v>5028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</row>
    <row r="1396" spans="1:34" x14ac:dyDescent="0.3">
      <c r="A1396" t="s">
        <v>883</v>
      </c>
      <c r="B1396" t="s">
        <v>120</v>
      </c>
      <c r="C1396" t="s">
        <v>4864</v>
      </c>
      <c r="D1396" t="s">
        <v>522</v>
      </c>
      <c r="E1396" t="s">
        <v>523</v>
      </c>
      <c r="F1396" t="s">
        <v>5952</v>
      </c>
      <c r="G1396">
        <v>10030</v>
      </c>
      <c r="H1396" s="15">
        <v>1</v>
      </c>
      <c r="I1396">
        <v>10030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1</v>
      </c>
      <c r="W1396">
        <v>10030</v>
      </c>
      <c r="X1396">
        <v>0</v>
      </c>
      <c r="Y1396">
        <v>0</v>
      </c>
      <c r="Z1396">
        <v>0</v>
      </c>
      <c r="AA1396">
        <v>0</v>
      </c>
      <c r="AB1396">
        <v>1</v>
      </c>
      <c r="AC1396">
        <v>10029.873299999999</v>
      </c>
      <c r="AD1396">
        <v>1</v>
      </c>
      <c r="AE1396">
        <v>10029.873299999999</v>
      </c>
      <c r="AF1396">
        <v>1</v>
      </c>
      <c r="AG1396">
        <v>10029.873299999999</v>
      </c>
      <c r="AH1396">
        <v>0</v>
      </c>
    </row>
    <row r="1397" spans="1:34" x14ac:dyDescent="0.3">
      <c r="A1397" t="s">
        <v>10312</v>
      </c>
      <c r="B1397" t="s">
        <v>1599</v>
      </c>
      <c r="C1397" t="s">
        <v>5005</v>
      </c>
      <c r="D1397" t="s">
        <v>541</v>
      </c>
      <c r="E1397" t="s">
        <v>1600</v>
      </c>
      <c r="F1397" t="s">
        <v>10313</v>
      </c>
      <c r="G1397">
        <v>10020</v>
      </c>
      <c r="H1397" s="15">
        <v>1</v>
      </c>
      <c r="I1397">
        <v>10020</v>
      </c>
      <c r="J1397">
        <v>1</v>
      </c>
      <c r="K1397">
        <v>10020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</row>
    <row r="1398" spans="1:34" x14ac:dyDescent="0.3">
      <c r="A1398" t="s">
        <v>323</v>
      </c>
      <c r="B1398" t="s">
        <v>359</v>
      </c>
      <c r="C1398" t="s">
        <v>4898</v>
      </c>
      <c r="D1398" t="s">
        <v>522</v>
      </c>
      <c r="E1398" t="s">
        <v>523</v>
      </c>
      <c r="F1398" t="s">
        <v>5731</v>
      </c>
      <c r="G1398">
        <v>626</v>
      </c>
      <c r="H1398" s="15">
        <v>16</v>
      </c>
      <c r="I1398">
        <v>10017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16</v>
      </c>
      <c r="U1398">
        <v>10017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16</v>
      </c>
      <c r="AC1398">
        <v>10016.620800000001</v>
      </c>
      <c r="AD1398">
        <v>16</v>
      </c>
      <c r="AE1398">
        <v>10016.620800000001</v>
      </c>
      <c r="AF1398">
        <v>0</v>
      </c>
      <c r="AG1398">
        <v>0</v>
      </c>
      <c r="AH1398">
        <v>0</v>
      </c>
    </row>
    <row r="1399" spans="1:34" x14ac:dyDescent="0.3">
      <c r="A1399" t="s">
        <v>2226</v>
      </c>
      <c r="B1399" t="s">
        <v>2138</v>
      </c>
      <c r="C1399" t="s">
        <v>4911</v>
      </c>
      <c r="D1399" t="s">
        <v>522</v>
      </c>
      <c r="E1399" t="s">
        <v>1644</v>
      </c>
      <c r="F1399" t="s">
        <v>5250</v>
      </c>
      <c r="G1399">
        <v>3322</v>
      </c>
      <c r="H1399" s="15">
        <v>3</v>
      </c>
      <c r="I1399">
        <v>9965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3</v>
      </c>
      <c r="S1399">
        <v>9965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3</v>
      </c>
      <c r="AC1399">
        <v>9965.4573</v>
      </c>
      <c r="AD1399">
        <v>0</v>
      </c>
      <c r="AE1399">
        <v>0</v>
      </c>
      <c r="AF1399">
        <v>0</v>
      </c>
      <c r="AG1399">
        <v>0</v>
      </c>
      <c r="AH1399">
        <v>0</v>
      </c>
    </row>
    <row r="1400" spans="1:34" x14ac:dyDescent="0.3">
      <c r="A1400" t="s">
        <v>5958</v>
      </c>
      <c r="B1400" t="s">
        <v>2310</v>
      </c>
      <c r="C1400" t="s">
        <v>4968</v>
      </c>
      <c r="D1400" t="s">
        <v>522</v>
      </c>
      <c r="E1400" t="s">
        <v>1501</v>
      </c>
      <c r="F1400" t="s">
        <v>5959</v>
      </c>
      <c r="G1400">
        <v>1419</v>
      </c>
      <c r="H1400" s="15">
        <v>7</v>
      </c>
      <c r="I1400">
        <v>9935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7</v>
      </c>
      <c r="Y1400">
        <v>9935</v>
      </c>
      <c r="Z1400">
        <v>0</v>
      </c>
      <c r="AA1400">
        <v>0</v>
      </c>
      <c r="AB1400">
        <v>7</v>
      </c>
      <c r="AC1400">
        <v>9934.5218000000004</v>
      </c>
      <c r="AD1400">
        <v>7</v>
      </c>
      <c r="AE1400">
        <v>9934.5218000000004</v>
      </c>
      <c r="AF1400">
        <v>7</v>
      </c>
      <c r="AG1400">
        <v>9934.5218000000004</v>
      </c>
      <c r="AH1400">
        <v>9934.5218000000004</v>
      </c>
    </row>
    <row r="1401" spans="1:34" x14ac:dyDescent="0.3">
      <c r="A1401" t="s">
        <v>2292</v>
      </c>
      <c r="B1401" t="s">
        <v>2287</v>
      </c>
      <c r="C1401" t="s">
        <v>5406</v>
      </c>
      <c r="D1401" t="s">
        <v>522</v>
      </c>
      <c r="E1401" t="s">
        <v>1501</v>
      </c>
      <c r="F1401" t="s">
        <v>5822</v>
      </c>
      <c r="G1401">
        <v>300</v>
      </c>
      <c r="H1401" s="15">
        <v>33</v>
      </c>
      <c r="I1401">
        <v>9904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33</v>
      </c>
      <c r="S1401">
        <v>9904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33</v>
      </c>
      <c r="AC1401">
        <v>9904.2108000000007</v>
      </c>
      <c r="AD1401">
        <v>0</v>
      </c>
      <c r="AE1401">
        <v>0</v>
      </c>
      <c r="AF1401">
        <v>0</v>
      </c>
      <c r="AG1401">
        <v>0</v>
      </c>
      <c r="AH1401">
        <v>0</v>
      </c>
    </row>
    <row r="1402" spans="1:34" x14ac:dyDescent="0.3">
      <c r="A1402" t="s">
        <v>2408</v>
      </c>
      <c r="B1402" t="s">
        <v>1656</v>
      </c>
      <c r="C1402" t="s">
        <v>4910</v>
      </c>
      <c r="D1402" t="s">
        <v>522</v>
      </c>
      <c r="E1402" t="s">
        <v>1657</v>
      </c>
      <c r="F1402" t="s">
        <v>5343</v>
      </c>
      <c r="G1402">
        <v>4942</v>
      </c>
      <c r="H1402" s="15">
        <v>2</v>
      </c>
      <c r="I1402">
        <v>9884</v>
      </c>
      <c r="J1402">
        <v>0</v>
      </c>
      <c r="K1402">
        <v>0</v>
      </c>
      <c r="L1402">
        <v>0</v>
      </c>
      <c r="M1402">
        <v>0</v>
      </c>
      <c r="N1402">
        <v>2</v>
      </c>
      <c r="O1402">
        <v>9884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</row>
    <row r="1403" spans="1:34" x14ac:dyDescent="0.3">
      <c r="A1403" t="s">
        <v>3287</v>
      </c>
      <c r="B1403" t="s">
        <v>2807</v>
      </c>
      <c r="C1403" t="s">
        <v>5967</v>
      </c>
      <c r="D1403" t="s">
        <v>563</v>
      </c>
      <c r="E1403" t="s">
        <v>1603</v>
      </c>
      <c r="F1403" t="s">
        <v>5968</v>
      </c>
      <c r="G1403">
        <v>123</v>
      </c>
      <c r="H1403" s="15">
        <v>80</v>
      </c>
      <c r="I1403">
        <v>9840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80</v>
      </c>
      <c r="Y1403">
        <v>9840</v>
      </c>
      <c r="Z1403">
        <v>0</v>
      </c>
      <c r="AA1403">
        <v>0</v>
      </c>
      <c r="AB1403">
        <v>80</v>
      </c>
      <c r="AC1403">
        <v>9840.2240000000002</v>
      </c>
      <c r="AD1403">
        <v>80</v>
      </c>
      <c r="AE1403">
        <v>9840.2240000000002</v>
      </c>
      <c r="AF1403">
        <v>80</v>
      </c>
      <c r="AG1403">
        <v>9840.2240000000002</v>
      </c>
      <c r="AH1403">
        <v>9840.2240000000002</v>
      </c>
    </row>
    <row r="1404" spans="1:34" x14ac:dyDescent="0.3">
      <c r="A1404" t="s">
        <v>10314</v>
      </c>
      <c r="B1404" t="s">
        <v>1596</v>
      </c>
      <c r="C1404" t="s">
        <v>4945</v>
      </c>
      <c r="D1404" t="s">
        <v>522</v>
      </c>
      <c r="E1404" t="s">
        <v>1597</v>
      </c>
      <c r="F1404" t="s">
        <v>10315</v>
      </c>
      <c r="G1404">
        <v>4917</v>
      </c>
      <c r="H1404" s="15">
        <v>2</v>
      </c>
      <c r="I1404">
        <v>9834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2</v>
      </c>
      <c r="Q1404">
        <v>9834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</row>
    <row r="1405" spans="1:34" x14ac:dyDescent="0.3">
      <c r="A1405" t="s">
        <v>5970</v>
      </c>
      <c r="B1405" t="s">
        <v>2210</v>
      </c>
      <c r="C1405" t="s">
        <v>4855</v>
      </c>
      <c r="D1405" t="s">
        <v>522</v>
      </c>
      <c r="E1405" t="s">
        <v>2211</v>
      </c>
      <c r="F1405" t="s">
        <v>5971</v>
      </c>
      <c r="G1405">
        <v>9821</v>
      </c>
      <c r="H1405" s="15">
        <v>1</v>
      </c>
      <c r="I1405">
        <v>9821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1</v>
      </c>
      <c r="Q1405">
        <v>9821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</row>
    <row r="1406" spans="1:34" x14ac:dyDescent="0.3">
      <c r="A1406" t="s">
        <v>559</v>
      </c>
      <c r="B1406" t="s">
        <v>120</v>
      </c>
      <c r="C1406" t="s">
        <v>4864</v>
      </c>
      <c r="D1406" t="s">
        <v>522</v>
      </c>
      <c r="E1406" t="s">
        <v>523</v>
      </c>
      <c r="F1406" t="s">
        <v>3841</v>
      </c>
      <c r="G1406">
        <v>1963</v>
      </c>
      <c r="H1406" s="15">
        <v>5</v>
      </c>
      <c r="I1406">
        <v>9813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5</v>
      </c>
      <c r="U1406">
        <v>9813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5</v>
      </c>
      <c r="AC1406">
        <v>9812.9055000000008</v>
      </c>
      <c r="AD1406">
        <v>5</v>
      </c>
      <c r="AE1406">
        <v>9812.9055000000008</v>
      </c>
      <c r="AF1406">
        <v>0</v>
      </c>
      <c r="AG1406">
        <v>0</v>
      </c>
      <c r="AH1406">
        <v>0</v>
      </c>
    </row>
    <row r="1407" spans="1:34" x14ac:dyDescent="0.3">
      <c r="A1407" t="s">
        <v>6281</v>
      </c>
      <c r="B1407" t="s">
        <v>262</v>
      </c>
      <c r="C1407" t="s">
        <v>4899</v>
      </c>
      <c r="D1407" t="s">
        <v>522</v>
      </c>
      <c r="E1407" t="s">
        <v>523</v>
      </c>
      <c r="F1407" t="s">
        <v>5800</v>
      </c>
      <c r="G1407">
        <v>4905</v>
      </c>
      <c r="H1407" s="15">
        <v>2</v>
      </c>
      <c r="I1407">
        <v>9811</v>
      </c>
      <c r="J1407">
        <v>2</v>
      </c>
      <c r="K1407">
        <v>9811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</row>
    <row r="1408" spans="1:34" x14ac:dyDescent="0.3">
      <c r="A1408" t="s">
        <v>527</v>
      </c>
      <c r="B1408" t="s">
        <v>120</v>
      </c>
      <c r="C1408" t="s">
        <v>4856</v>
      </c>
      <c r="D1408" t="s">
        <v>522</v>
      </c>
      <c r="E1408" t="s">
        <v>523</v>
      </c>
      <c r="F1408" t="s">
        <v>4136</v>
      </c>
      <c r="G1408">
        <v>892</v>
      </c>
      <c r="H1408" s="15">
        <v>11</v>
      </c>
      <c r="I1408">
        <v>9810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11</v>
      </c>
      <c r="Y1408">
        <v>9810</v>
      </c>
      <c r="Z1408">
        <v>0</v>
      </c>
      <c r="AA1408">
        <v>0</v>
      </c>
      <c r="AB1408">
        <v>11</v>
      </c>
      <c r="AC1408">
        <v>9810.4699000000001</v>
      </c>
      <c r="AD1408">
        <v>11</v>
      </c>
      <c r="AE1408">
        <v>9810.4699000000001</v>
      </c>
      <c r="AF1408">
        <v>11</v>
      </c>
      <c r="AG1408">
        <v>9810.4699000000001</v>
      </c>
      <c r="AH1408">
        <v>9810.4699000000001</v>
      </c>
    </row>
    <row r="1409" spans="1:34" x14ac:dyDescent="0.3">
      <c r="A1409" t="s">
        <v>2039</v>
      </c>
      <c r="B1409" t="s">
        <v>1656</v>
      </c>
      <c r="C1409" t="s">
        <v>4910</v>
      </c>
      <c r="D1409" t="s">
        <v>522</v>
      </c>
      <c r="E1409" t="s">
        <v>1657</v>
      </c>
      <c r="F1409" t="s">
        <v>5972</v>
      </c>
      <c r="G1409">
        <v>1633</v>
      </c>
      <c r="H1409" s="15">
        <v>6</v>
      </c>
      <c r="I1409">
        <v>9798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2</v>
      </c>
      <c r="U1409">
        <v>3266</v>
      </c>
      <c r="V1409">
        <v>0</v>
      </c>
      <c r="W1409">
        <v>0</v>
      </c>
      <c r="X1409">
        <v>4</v>
      </c>
      <c r="Y1409">
        <v>6532</v>
      </c>
      <c r="Z1409">
        <v>0</v>
      </c>
      <c r="AA1409">
        <v>0</v>
      </c>
      <c r="AB1409">
        <v>6</v>
      </c>
      <c r="AC1409">
        <v>9798.4698000000008</v>
      </c>
      <c r="AD1409">
        <v>6</v>
      </c>
      <c r="AE1409">
        <v>9798.4698000000008</v>
      </c>
      <c r="AF1409">
        <v>4</v>
      </c>
      <c r="AG1409">
        <v>6532.3131999999996</v>
      </c>
      <c r="AH1409">
        <v>6532.3131999999996</v>
      </c>
    </row>
    <row r="1410" spans="1:34" x14ac:dyDescent="0.3">
      <c r="A1410" t="s">
        <v>2513</v>
      </c>
      <c r="B1410" t="s">
        <v>2210</v>
      </c>
      <c r="C1410" t="s">
        <v>4887</v>
      </c>
      <c r="D1410" t="s">
        <v>541</v>
      </c>
      <c r="E1410" t="s">
        <v>2211</v>
      </c>
      <c r="F1410" t="s">
        <v>5720</v>
      </c>
      <c r="G1410">
        <v>3263</v>
      </c>
      <c r="H1410" s="15">
        <v>3</v>
      </c>
      <c r="I1410">
        <v>9788</v>
      </c>
      <c r="J1410">
        <v>0</v>
      </c>
      <c r="K1410">
        <v>0</v>
      </c>
      <c r="L1410">
        <v>3</v>
      </c>
      <c r="M1410">
        <v>9788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</row>
    <row r="1411" spans="1:34" x14ac:dyDescent="0.3">
      <c r="A1411" t="s">
        <v>867</v>
      </c>
      <c r="B1411" t="s">
        <v>120</v>
      </c>
      <c r="C1411" t="s">
        <v>4864</v>
      </c>
      <c r="D1411" t="s">
        <v>522</v>
      </c>
      <c r="E1411" t="s">
        <v>523</v>
      </c>
      <c r="F1411" t="s">
        <v>3936</v>
      </c>
      <c r="G1411">
        <v>1630</v>
      </c>
      <c r="H1411" s="15">
        <v>6</v>
      </c>
      <c r="I1411">
        <v>9783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6</v>
      </c>
      <c r="W1411">
        <v>9783</v>
      </c>
      <c r="X1411">
        <v>0</v>
      </c>
      <c r="Y1411">
        <v>0</v>
      </c>
      <c r="Z1411">
        <v>0</v>
      </c>
      <c r="AA1411">
        <v>0</v>
      </c>
      <c r="AB1411">
        <v>6</v>
      </c>
      <c r="AC1411">
        <v>9782.8799999999992</v>
      </c>
      <c r="AD1411">
        <v>6</v>
      </c>
      <c r="AE1411">
        <v>9782.8799999999992</v>
      </c>
      <c r="AF1411">
        <v>6</v>
      </c>
      <c r="AG1411">
        <v>9782.8799999999992</v>
      </c>
      <c r="AH1411">
        <v>0</v>
      </c>
    </row>
    <row r="1412" spans="1:34" x14ac:dyDescent="0.3">
      <c r="A1412" t="s">
        <v>2624</v>
      </c>
      <c r="B1412" t="s">
        <v>2600</v>
      </c>
      <c r="C1412" t="s">
        <v>5110</v>
      </c>
      <c r="D1412" t="s">
        <v>522</v>
      </c>
      <c r="E1412" t="s">
        <v>565</v>
      </c>
      <c r="F1412" t="s">
        <v>5151</v>
      </c>
      <c r="G1412">
        <v>3255</v>
      </c>
      <c r="H1412" s="15">
        <v>3</v>
      </c>
      <c r="I1412">
        <v>9764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3</v>
      </c>
      <c r="U1412">
        <v>9764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3</v>
      </c>
      <c r="AC1412">
        <v>9763.5876000000007</v>
      </c>
      <c r="AD1412">
        <v>3</v>
      </c>
      <c r="AE1412">
        <v>9763.5876000000007</v>
      </c>
      <c r="AF1412">
        <v>0</v>
      </c>
      <c r="AG1412">
        <v>0</v>
      </c>
      <c r="AH1412">
        <v>0</v>
      </c>
    </row>
    <row r="1413" spans="1:34" x14ac:dyDescent="0.3">
      <c r="A1413" t="s">
        <v>5974</v>
      </c>
      <c r="B1413" t="s">
        <v>2210</v>
      </c>
      <c r="C1413" t="s">
        <v>4855</v>
      </c>
      <c r="D1413" t="s">
        <v>522</v>
      </c>
      <c r="E1413" t="s">
        <v>2211</v>
      </c>
      <c r="F1413" t="s">
        <v>5975</v>
      </c>
      <c r="G1413">
        <v>9750</v>
      </c>
      <c r="H1413" s="15">
        <v>1</v>
      </c>
      <c r="I1413">
        <v>9750</v>
      </c>
      <c r="J1413">
        <v>0</v>
      </c>
      <c r="K1413">
        <v>0</v>
      </c>
      <c r="L1413">
        <v>0</v>
      </c>
      <c r="M1413">
        <v>0</v>
      </c>
      <c r="N1413">
        <v>1</v>
      </c>
      <c r="O1413">
        <v>9750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</row>
    <row r="1414" spans="1:34" x14ac:dyDescent="0.3">
      <c r="A1414" t="s">
        <v>9647</v>
      </c>
      <c r="B1414" t="s">
        <v>1487</v>
      </c>
      <c r="C1414" t="s">
        <v>5137</v>
      </c>
      <c r="D1414" t="s">
        <v>522</v>
      </c>
      <c r="E1414" t="s">
        <v>565</v>
      </c>
      <c r="F1414" t="s">
        <v>9648</v>
      </c>
      <c r="G1414">
        <v>750</v>
      </c>
      <c r="H1414" s="15">
        <v>13</v>
      </c>
      <c r="I1414">
        <v>9749</v>
      </c>
      <c r="J1414">
        <v>0</v>
      </c>
      <c r="K1414">
        <v>0</v>
      </c>
      <c r="L1414">
        <v>10</v>
      </c>
      <c r="M1414">
        <v>7499</v>
      </c>
      <c r="N1414">
        <v>0</v>
      </c>
      <c r="O1414">
        <v>0</v>
      </c>
      <c r="P1414">
        <v>3</v>
      </c>
      <c r="Q1414">
        <v>2250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</row>
    <row r="1415" spans="1:34" x14ac:dyDescent="0.3">
      <c r="A1415" t="s">
        <v>1833</v>
      </c>
      <c r="B1415" t="s">
        <v>1738</v>
      </c>
      <c r="C1415" t="s">
        <v>5068</v>
      </c>
      <c r="D1415" t="s">
        <v>541</v>
      </c>
      <c r="E1415" t="s">
        <v>1644</v>
      </c>
      <c r="F1415" t="s">
        <v>5976</v>
      </c>
      <c r="G1415">
        <v>313</v>
      </c>
      <c r="H1415" s="15">
        <v>31</v>
      </c>
      <c r="I1415">
        <v>9700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18</v>
      </c>
      <c r="W1415">
        <v>5632</v>
      </c>
      <c r="X1415">
        <v>13</v>
      </c>
      <c r="Y1415">
        <v>4068</v>
      </c>
      <c r="Z1415">
        <v>0</v>
      </c>
      <c r="AA1415">
        <v>0</v>
      </c>
      <c r="AB1415">
        <v>31</v>
      </c>
      <c r="AC1415">
        <v>9699.7016000000003</v>
      </c>
      <c r="AD1415">
        <v>31</v>
      </c>
      <c r="AE1415">
        <v>9699.7016000000003</v>
      </c>
      <c r="AF1415">
        <v>31</v>
      </c>
      <c r="AG1415">
        <v>9699.7016000000003</v>
      </c>
      <c r="AH1415">
        <v>4067.6167999999998</v>
      </c>
    </row>
    <row r="1416" spans="1:34" x14ac:dyDescent="0.3">
      <c r="A1416" t="s">
        <v>10316</v>
      </c>
      <c r="B1416" t="s">
        <v>1656</v>
      </c>
      <c r="C1416" t="s">
        <v>4910</v>
      </c>
      <c r="D1416" t="s">
        <v>563</v>
      </c>
      <c r="E1416" t="s">
        <v>1657</v>
      </c>
      <c r="F1416" t="s">
        <v>6911</v>
      </c>
      <c r="G1416">
        <v>322</v>
      </c>
      <c r="H1416" s="15">
        <v>30</v>
      </c>
      <c r="I1416">
        <v>9673</v>
      </c>
      <c r="J1416">
        <v>0</v>
      </c>
      <c r="K1416">
        <v>0</v>
      </c>
      <c r="L1416">
        <v>0</v>
      </c>
      <c r="M1416">
        <v>0</v>
      </c>
      <c r="N1416">
        <v>30</v>
      </c>
      <c r="O1416">
        <v>9673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</row>
    <row r="1417" spans="1:34" x14ac:dyDescent="0.3">
      <c r="A1417" t="s">
        <v>531</v>
      </c>
      <c r="B1417" t="s">
        <v>120</v>
      </c>
      <c r="C1417" t="s">
        <v>4864</v>
      </c>
      <c r="D1417" t="s">
        <v>522</v>
      </c>
      <c r="E1417" t="s">
        <v>523</v>
      </c>
      <c r="F1417" t="s">
        <v>4069</v>
      </c>
      <c r="G1417">
        <v>1610</v>
      </c>
      <c r="H1417" s="15">
        <v>6</v>
      </c>
      <c r="I1417">
        <v>9658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6</v>
      </c>
      <c r="U1417">
        <v>9658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6</v>
      </c>
      <c r="AC1417">
        <v>9658.2198000000008</v>
      </c>
      <c r="AD1417">
        <v>6</v>
      </c>
      <c r="AE1417">
        <v>9658.2198000000008</v>
      </c>
      <c r="AF1417">
        <v>0</v>
      </c>
      <c r="AG1417">
        <v>0</v>
      </c>
      <c r="AH1417">
        <v>0</v>
      </c>
    </row>
    <row r="1418" spans="1:34" x14ac:dyDescent="0.3">
      <c r="A1418" t="s">
        <v>2214</v>
      </c>
      <c r="B1418" t="s">
        <v>1656</v>
      </c>
      <c r="C1418" t="s">
        <v>4910</v>
      </c>
      <c r="D1418" t="s">
        <v>563</v>
      </c>
      <c r="E1418" t="s">
        <v>1657</v>
      </c>
      <c r="F1418" t="s">
        <v>5689</v>
      </c>
      <c r="G1418">
        <v>9652</v>
      </c>
      <c r="H1418" s="15">
        <v>1</v>
      </c>
      <c r="I1418">
        <v>9652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1</v>
      </c>
      <c r="U1418">
        <v>9652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1</v>
      </c>
      <c r="AC1418">
        <v>9652.4599999999991</v>
      </c>
      <c r="AD1418">
        <v>1</v>
      </c>
      <c r="AE1418">
        <v>9652.4599999999991</v>
      </c>
      <c r="AF1418">
        <v>0</v>
      </c>
      <c r="AG1418">
        <v>0</v>
      </c>
      <c r="AH1418">
        <v>0</v>
      </c>
    </row>
    <row r="1419" spans="1:34" x14ac:dyDescent="0.3">
      <c r="A1419" t="s">
        <v>2141</v>
      </c>
      <c r="B1419" t="s">
        <v>2138</v>
      </c>
      <c r="C1419" t="s">
        <v>4911</v>
      </c>
      <c r="D1419" t="s">
        <v>522</v>
      </c>
      <c r="E1419" t="s">
        <v>1644</v>
      </c>
      <c r="F1419" t="s">
        <v>5978</v>
      </c>
      <c r="G1419">
        <v>961</v>
      </c>
      <c r="H1419" s="15">
        <v>10</v>
      </c>
      <c r="I1419">
        <v>9609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10</v>
      </c>
      <c r="U1419">
        <v>9609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10</v>
      </c>
      <c r="AC1419">
        <v>9609.27</v>
      </c>
      <c r="AD1419">
        <v>10</v>
      </c>
      <c r="AE1419">
        <v>9609.27</v>
      </c>
      <c r="AF1419">
        <v>0</v>
      </c>
      <c r="AG1419">
        <v>0</v>
      </c>
      <c r="AH1419">
        <v>0</v>
      </c>
    </row>
    <row r="1420" spans="1:34" x14ac:dyDescent="0.3">
      <c r="A1420" t="s">
        <v>1765</v>
      </c>
      <c r="B1420" t="s">
        <v>1667</v>
      </c>
      <c r="C1420" t="s">
        <v>5559</v>
      </c>
      <c r="D1420" t="s">
        <v>522</v>
      </c>
      <c r="E1420" t="s">
        <v>1668</v>
      </c>
      <c r="F1420" t="s">
        <v>5560</v>
      </c>
      <c r="G1420">
        <v>534</v>
      </c>
      <c r="H1420" s="15">
        <v>18</v>
      </c>
      <c r="I1420">
        <v>9608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18</v>
      </c>
      <c r="W1420">
        <v>9608</v>
      </c>
      <c r="X1420">
        <v>0</v>
      </c>
      <c r="Y1420">
        <v>0</v>
      </c>
      <c r="Z1420">
        <v>0</v>
      </c>
      <c r="AA1420">
        <v>0</v>
      </c>
      <c r="AB1420">
        <v>18</v>
      </c>
      <c r="AC1420">
        <v>9608.4449999999997</v>
      </c>
      <c r="AD1420">
        <v>18</v>
      </c>
      <c r="AE1420">
        <v>9608.4449999999997</v>
      </c>
      <c r="AF1420">
        <v>18</v>
      </c>
      <c r="AG1420">
        <v>9608.4449999999997</v>
      </c>
      <c r="AH1420">
        <v>0</v>
      </c>
    </row>
    <row r="1421" spans="1:34" x14ac:dyDescent="0.3">
      <c r="A1421" t="s">
        <v>1620</v>
      </c>
      <c r="B1421" t="s">
        <v>1599</v>
      </c>
      <c r="C1421" t="s">
        <v>5005</v>
      </c>
      <c r="D1421" t="s">
        <v>522</v>
      </c>
      <c r="E1421" t="s">
        <v>1600</v>
      </c>
      <c r="F1421" t="s">
        <v>5905</v>
      </c>
      <c r="G1421">
        <v>1916</v>
      </c>
      <c r="H1421" s="15">
        <v>5</v>
      </c>
      <c r="I1421">
        <v>9581</v>
      </c>
      <c r="J1421">
        <v>0</v>
      </c>
      <c r="K1421">
        <v>0</v>
      </c>
      <c r="L1421">
        <v>1</v>
      </c>
      <c r="M1421">
        <v>1916</v>
      </c>
      <c r="N1421">
        <v>0</v>
      </c>
      <c r="O1421">
        <v>0</v>
      </c>
      <c r="P1421">
        <v>2</v>
      </c>
      <c r="Q1421">
        <v>3833</v>
      </c>
      <c r="R1421">
        <v>0</v>
      </c>
      <c r="S1421">
        <v>0</v>
      </c>
      <c r="T1421">
        <v>1</v>
      </c>
      <c r="U1421">
        <v>1916</v>
      </c>
      <c r="V1421">
        <v>1</v>
      </c>
      <c r="W1421">
        <v>1916</v>
      </c>
      <c r="X1421">
        <v>0</v>
      </c>
      <c r="Y1421">
        <v>0</v>
      </c>
      <c r="Z1421">
        <v>0</v>
      </c>
      <c r="AA1421">
        <v>0</v>
      </c>
      <c r="AB1421">
        <v>2</v>
      </c>
      <c r="AC1421">
        <v>3832.5340000000001</v>
      </c>
      <c r="AD1421">
        <v>2</v>
      </c>
      <c r="AE1421">
        <v>3832.5340000000001</v>
      </c>
      <c r="AF1421">
        <v>1</v>
      </c>
      <c r="AG1421">
        <v>1916.2670000000001</v>
      </c>
      <c r="AH1421">
        <v>0</v>
      </c>
    </row>
    <row r="1422" spans="1:34" x14ac:dyDescent="0.3">
      <c r="A1422" t="s">
        <v>2987</v>
      </c>
      <c r="B1422" t="s">
        <v>2130</v>
      </c>
      <c r="C1422" t="s">
        <v>4990</v>
      </c>
      <c r="D1422" t="s">
        <v>522</v>
      </c>
      <c r="E1422" t="s">
        <v>1501</v>
      </c>
      <c r="F1422" t="s">
        <v>5979</v>
      </c>
      <c r="G1422">
        <v>319</v>
      </c>
      <c r="H1422" s="15">
        <v>30</v>
      </c>
      <c r="I1422">
        <v>9567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16</v>
      </c>
      <c r="W1422">
        <v>5102</v>
      </c>
      <c r="X1422">
        <v>14</v>
      </c>
      <c r="Y1422">
        <v>4465</v>
      </c>
      <c r="Z1422">
        <v>0</v>
      </c>
      <c r="AA1422">
        <v>0</v>
      </c>
      <c r="AB1422">
        <v>30</v>
      </c>
      <c r="AC1422">
        <v>9567.09</v>
      </c>
      <c r="AD1422">
        <v>30</v>
      </c>
      <c r="AE1422">
        <v>9567.09</v>
      </c>
      <c r="AF1422">
        <v>30</v>
      </c>
      <c r="AG1422">
        <v>9567.09</v>
      </c>
      <c r="AH1422">
        <v>4464.6419999999998</v>
      </c>
    </row>
    <row r="1423" spans="1:34" x14ac:dyDescent="0.3">
      <c r="A1423" t="s">
        <v>2037</v>
      </c>
      <c r="B1423" t="s">
        <v>1656</v>
      </c>
      <c r="C1423" t="s">
        <v>4910</v>
      </c>
      <c r="D1423" t="s">
        <v>522</v>
      </c>
      <c r="E1423" t="s">
        <v>1657</v>
      </c>
      <c r="F1423" t="s">
        <v>5980</v>
      </c>
      <c r="G1423">
        <v>1911</v>
      </c>
      <c r="H1423" s="15">
        <v>5</v>
      </c>
      <c r="I1423">
        <v>9556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5</v>
      </c>
      <c r="Y1423">
        <v>9556</v>
      </c>
      <c r="Z1423">
        <v>0</v>
      </c>
      <c r="AA1423">
        <v>0</v>
      </c>
      <c r="AB1423">
        <v>5</v>
      </c>
      <c r="AC1423">
        <v>9556.2000000000007</v>
      </c>
      <c r="AD1423">
        <v>5</v>
      </c>
      <c r="AE1423">
        <v>9556.2000000000007</v>
      </c>
      <c r="AF1423">
        <v>5</v>
      </c>
      <c r="AG1423">
        <v>9556.2000000000007</v>
      </c>
      <c r="AH1423">
        <v>9556.2000000000007</v>
      </c>
    </row>
    <row r="1424" spans="1:34" x14ac:dyDescent="0.3">
      <c r="A1424" t="s">
        <v>738</v>
      </c>
      <c r="B1424" t="s">
        <v>120</v>
      </c>
      <c r="C1424" t="s">
        <v>4856</v>
      </c>
      <c r="D1424" t="s">
        <v>563</v>
      </c>
      <c r="E1424" t="s">
        <v>523</v>
      </c>
      <c r="F1424" t="s">
        <v>10685</v>
      </c>
      <c r="G1424">
        <v>455</v>
      </c>
      <c r="H1424" s="15">
        <v>21</v>
      </c>
      <c r="I1424">
        <v>9549</v>
      </c>
      <c r="J1424">
        <v>7</v>
      </c>
      <c r="K1424">
        <v>3183</v>
      </c>
      <c r="L1424">
        <v>0</v>
      </c>
      <c r="M1424">
        <v>0</v>
      </c>
      <c r="N1424">
        <v>14</v>
      </c>
      <c r="O1424">
        <v>6366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</row>
    <row r="1425" spans="1:34" x14ac:dyDescent="0.3">
      <c r="A1425" t="s">
        <v>2351</v>
      </c>
      <c r="B1425" t="s">
        <v>2210</v>
      </c>
      <c r="C1425" t="s">
        <v>4887</v>
      </c>
      <c r="D1425" t="s">
        <v>563</v>
      </c>
      <c r="E1425" t="s">
        <v>2211</v>
      </c>
      <c r="F1425" t="s">
        <v>6129</v>
      </c>
      <c r="G1425">
        <v>50</v>
      </c>
      <c r="H1425" s="15">
        <v>191</v>
      </c>
      <c r="I1425">
        <v>9544</v>
      </c>
      <c r="J1425">
        <v>0</v>
      </c>
      <c r="K1425">
        <v>0</v>
      </c>
      <c r="L1425">
        <v>25</v>
      </c>
      <c r="M1425">
        <v>1249</v>
      </c>
      <c r="N1425">
        <v>25</v>
      </c>
      <c r="O1425">
        <v>1249</v>
      </c>
      <c r="P1425">
        <v>25</v>
      </c>
      <c r="Q1425">
        <v>1249</v>
      </c>
      <c r="R1425">
        <v>25</v>
      </c>
      <c r="S1425">
        <v>1249</v>
      </c>
      <c r="T1425">
        <v>56</v>
      </c>
      <c r="U1425">
        <v>2798</v>
      </c>
      <c r="V1425">
        <v>35</v>
      </c>
      <c r="W1425">
        <v>1749</v>
      </c>
      <c r="X1425">
        <v>0</v>
      </c>
      <c r="Y1425">
        <v>0</v>
      </c>
      <c r="Z1425">
        <v>0</v>
      </c>
      <c r="AA1425">
        <v>0</v>
      </c>
      <c r="AB1425">
        <v>116</v>
      </c>
      <c r="AC1425">
        <v>5796.4272000000001</v>
      </c>
      <c r="AD1425">
        <v>91</v>
      </c>
      <c r="AE1425">
        <v>4547.1971999999996</v>
      </c>
      <c r="AF1425">
        <v>35</v>
      </c>
      <c r="AG1425">
        <v>1748.922</v>
      </c>
      <c r="AH1425">
        <v>0</v>
      </c>
    </row>
    <row r="1426" spans="1:34" x14ac:dyDescent="0.3">
      <c r="A1426" t="s">
        <v>2985</v>
      </c>
      <c r="B1426" t="s">
        <v>2210</v>
      </c>
      <c r="C1426" t="s">
        <v>4855</v>
      </c>
      <c r="D1426" t="s">
        <v>522</v>
      </c>
      <c r="E1426" t="s">
        <v>2211</v>
      </c>
      <c r="F1426" t="s">
        <v>5981</v>
      </c>
      <c r="G1426">
        <v>4762</v>
      </c>
      <c r="H1426" s="15">
        <v>2</v>
      </c>
      <c r="I1426">
        <v>9524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2</v>
      </c>
      <c r="U1426">
        <v>9524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2</v>
      </c>
      <c r="AC1426">
        <v>9524.4292000000005</v>
      </c>
      <c r="AD1426">
        <v>2</v>
      </c>
      <c r="AE1426">
        <v>9524.4292000000005</v>
      </c>
      <c r="AF1426">
        <v>0</v>
      </c>
      <c r="AG1426">
        <v>0</v>
      </c>
      <c r="AH1426">
        <v>0</v>
      </c>
    </row>
    <row r="1427" spans="1:34" x14ac:dyDescent="0.3">
      <c r="A1427" t="s">
        <v>3955</v>
      </c>
      <c r="B1427" t="s">
        <v>120</v>
      </c>
      <c r="C1427" t="s">
        <v>4864</v>
      </c>
      <c r="D1427" t="s">
        <v>522</v>
      </c>
      <c r="E1427" t="s">
        <v>523</v>
      </c>
      <c r="F1427" t="s">
        <v>10371</v>
      </c>
      <c r="G1427">
        <v>1587</v>
      </c>
      <c r="H1427" s="15">
        <v>6</v>
      </c>
      <c r="I1427">
        <v>9519</v>
      </c>
      <c r="J1427">
        <v>3</v>
      </c>
      <c r="K1427">
        <v>4760</v>
      </c>
      <c r="L1427">
        <v>3</v>
      </c>
      <c r="M1427">
        <v>4760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</row>
    <row r="1428" spans="1:34" x14ac:dyDescent="0.3">
      <c r="A1428" t="s">
        <v>9653</v>
      </c>
      <c r="B1428" t="s">
        <v>1643</v>
      </c>
      <c r="C1428" t="s">
        <v>5101</v>
      </c>
      <c r="D1428" t="s">
        <v>522</v>
      </c>
      <c r="E1428" t="s">
        <v>1644</v>
      </c>
      <c r="F1428" t="s">
        <v>9654</v>
      </c>
      <c r="G1428">
        <v>792</v>
      </c>
      <c r="H1428" s="15">
        <v>12</v>
      </c>
      <c r="I1428">
        <v>9503</v>
      </c>
      <c r="J1428">
        <v>0</v>
      </c>
      <c r="K1428">
        <v>0</v>
      </c>
      <c r="L1428">
        <v>0</v>
      </c>
      <c r="M1428">
        <v>0</v>
      </c>
      <c r="N1428">
        <v>12</v>
      </c>
      <c r="O1428">
        <v>9503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</row>
    <row r="1429" spans="1:34" x14ac:dyDescent="0.3">
      <c r="A1429" t="s">
        <v>1965</v>
      </c>
      <c r="B1429" t="s">
        <v>4216</v>
      </c>
      <c r="C1429" t="s">
        <v>4892</v>
      </c>
      <c r="D1429" t="s">
        <v>522</v>
      </c>
      <c r="E1429" t="s">
        <v>565</v>
      </c>
      <c r="F1429" t="s">
        <v>11599</v>
      </c>
      <c r="G1429">
        <v>3166</v>
      </c>
      <c r="H1429" s="15">
        <v>3</v>
      </c>
      <c r="I1429">
        <v>9497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3</v>
      </c>
      <c r="W1429">
        <v>9497</v>
      </c>
      <c r="X1429">
        <v>0</v>
      </c>
      <c r="Y1429">
        <v>0</v>
      </c>
      <c r="Z1429">
        <v>0</v>
      </c>
      <c r="AA1429">
        <v>0</v>
      </c>
      <c r="AB1429">
        <v>3</v>
      </c>
      <c r="AC1429">
        <v>9497.0472000000009</v>
      </c>
      <c r="AD1429">
        <v>3</v>
      </c>
      <c r="AE1429">
        <v>9497.0472000000009</v>
      </c>
      <c r="AF1429">
        <v>3</v>
      </c>
      <c r="AG1429">
        <v>9497.0472000000009</v>
      </c>
      <c r="AH1429">
        <v>0</v>
      </c>
    </row>
    <row r="1430" spans="1:34" x14ac:dyDescent="0.3">
      <c r="A1430" t="s">
        <v>2156</v>
      </c>
      <c r="B1430" t="s">
        <v>1656</v>
      </c>
      <c r="C1430" t="s">
        <v>4910</v>
      </c>
      <c r="D1430" t="s">
        <v>522</v>
      </c>
      <c r="E1430" t="s">
        <v>1657</v>
      </c>
      <c r="F1430" t="s">
        <v>6070</v>
      </c>
      <c r="G1430">
        <v>278</v>
      </c>
      <c r="H1430" s="15">
        <v>34</v>
      </c>
      <c r="I1430">
        <v>9463</v>
      </c>
      <c r="J1430">
        <v>0</v>
      </c>
      <c r="K1430">
        <v>0</v>
      </c>
      <c r="L1430">
        <v>0</v>
      </c>
      <c r="M1430">
        <v>0</v>
      </c>
      <c r="N1430">
        <v>25</v>
      </c>
      <c r="O1430">
        <v>6958</v>
      </c>
      <c r="P1430">
        <v>0</v>
      </c>
      <c r="Q1430">
        <v>0</v>
      </c>
      <c r="R1430">
        <v>0</v>
      </c>
      <c r="S1430">
        <v>0</v>
      </c>
      <c r="T1430">
        <v>9</v>
      </c>
      <c r="U1430">
        <v>2505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9</v>
      </c>
      <c r="AC1430">
        <v>2504.8575000000001</v>
      </c>
      <c r="AD1430">
        <v>9</v>
      </c>
      <c r="AE1430">
        <v>2504.8575000000001</v>
      </c>
      <c r="AF1430">
        <v>0</v>
      </c>
      <c r="AG1430">
        <v>0</v>
      </c>
      <c r="AH1430">
        <v>0</v>
      </c>
    </row>
    <row r="1431" spans="1:34" x14ac:dyDescent="0.3">
      <c r="A1431" t="s">
        <v>11600</v>
      </c>
      <c r="B1431" t="s">
        <v>2780</v>
      </c>
      <c r="C1431" t="s">
        <v>4875</v>
      </c>
      <c r="D1431" t="s">
        <v>522</v>
      </c>
      <c r="E1431" t="s">
        <v>1597</v>
      </c>
      <c r="F1431" t="s">
        <v>11601</v>
      </c>
      <c r="G1431">
        <v>9461</v>
      </c>
      <c r="H1431" s="15">
        <v>1</v>
      </c>
      <c r="I1431">
        <v>9461</v>
      </c>
      <c r="J1431">
        <v>1</v>
      </c>
      <c r="K1431">
        <v>9461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</row>
    <row r="1432" spans="1:34" x14ac:dyDescent="0.3">
      <c r="A1432" t="s">
        <v>3279</v>
      </c>
      <c r="B1432" t="s">
        <v>1610</v>
      </c>
      <c r="C1432" t="s">
        <v>5088</v>
      </c>
      <c r="D1432" t="s">
        <v>522</v>
      </c>
      <c r="E1432" t="s">
        <v>1501</v>
      </c>
      <c r="F1432" t="s">
        <v>5983</v>
      </c>
      <c r="G1432">
        <v>591</v>
      </c>
      <c r="H1432" s="15">
        <v>16</v>
      </c>
      <c r="I1432">
        <v>9456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16</v>
      </c>
      <c r="Y1432">
        <v>9456</v>
      </c>
      <c r="Z1432">
        <v>0</v>
      </c>
      <c r="AA1432">
        <v>0</v>
      </c>
      <c r="AB1432">
        <v>16</v>
      </c>
      <c r="AC1432">
        <v>9456.32</v>
      </c>
      <c r="AD1432">
        <v>16</v>
      </c>
      <c r="AE1432">
        <v>9456.32</v>
      </c>
      <c r="AF1432">
        <v>16</v>
      </c>
      <c r="AG1432">
        <v>9456.32</v>
      </c>
      <c r="AH1432">
        <v>9456.32</v>
      </c>
    </row>
    <row r="1433" spans="1:34" x14ac:dyDescent="0.3">
      <c r="A1433" t="s">
        <v>2812</v>
      </c>
      <c r="B1433" t="s">
        <v>2210</v>
      </c>
      <c r="C1433" t="s">
        <v>4855</v>
      </c>
      <c r="D1433" t="s">
        <v>522</v>
      </c>
      <c r="E1433" t="s">
        <v>2211</v>
      </c>
      <c r="F1433" t="s">
        <v>5624</v>
      </c>
      <c r="G1433">
        <v>9452</v>
      </c>
      <c r="H1433" s="15">
        <v>1</v>
      </c>
      <c r="I1433">
        <v>9452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1</v>
      </c>
      <c r="Q1433">
        <v>9452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</row>
    <row r="1434" spans="1:34" x14ac:dyDescent="0.3">
      <c r="A1434" t="s">
        <v>11602</v>
      </c>
      <c r="B1434" t="s">
        <v>1649</v>
      </c>
      <c r="C1434" t="s">
        <v>4865</v>
      </c>
      <c r="D1434" t="s">
        <v>522</v>
      </c>
      <c r="E1434" t="s">
        <v>1646</v>
      </c>
      <c r="F1434" t="s">
        <v>11603</v>
      </c>
      <c r="G1434">
        <v>4725</v>
      </c>
      <c r="H1434" s="15">
        <v>2</v>
      </c>
      <c r="I1434">
        <v>9450</v>
      </c>
      <c r="J1434">
        <v>2</v>
      </c>
      <c r="K1434">
        <v>9450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</row>
    <row r="1435" spans="1:34" x14ac:dyDescent="0.3">
      <c r="A1435" t="s">
        <v>2613</v>
      </c>
      <c r="B1435" t="s">
        <v>2210</v>
      </c>
      <c r="C1435" t="s">
        <v>4887</v>
      </c>
      <c r="D1435" t="s">
        <v>563</v>
      </c>
      <c r="E1435" t="s">
        <v>2211</v>
      </c>
      <c r="F1435" t="s">
        <v>5984</v>
      </c>
      <c r="G1435">
        <v>197</v>
      </c>
      <c r="H1435" s="15">
        <v>48</v>
      </c>
      <c r="I1435">
        <v>9447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48</v>
      </c>
      <c r="U1435">
        <v>9447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48</v>
      </c>
      <c r="AC1435">
        <v>9446.8799999999992</v>
      </c>
      <c r="AD1435">
        <v>48</v>
      </c>
      <c r="AE1435">
        <v>9446.8799999999992</v>
      </c>
      <c r="AF1435">
        <v>0</v>
      </c>
      <c r="AG1435">
        <v>0</v>
      </c>
      <c r="AH1435">
        <v>0</v>
      </c>
    </row>
    <row r="1436" spans="1:34" x14ac:dyDescent="0.3">
      <c r="A1436" t="s">
        <v>1617</v>
      </c>
      <c r="B1436" t="s">
        <v>1599</v>
      </c>
      <c r="C1436" t="s">
        <v>5005</v>
      </c>
      <c r="D1436" t="s">
        <v>522</v>
      </c>
      <c r="E1436" t="s">
        <v>1600</v>
      </c>
      <c r="F1436" t="s">
        <v>5985</v>
      </c>
      <c r="G1436">
        <v>9445</v>
      </c>
      <c r="H1436" s="15">
        <v>1</v>
      </c>
      <c r="I1436">
        <v>9445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1</v>
      </c>
      <c r="Y1436">
        <v>9445</v>
      </c>
      <c r="Z1436">
        <v>0</v>
      </c>
      <c r="AA1436">
        <v>0</v>
      </c>
      <c r="AB1436">
        <v>1</v>
      </c>
      <c r="AC1436">
        <v>9445.41</v>
      </c>
      <c r="AD1436">
        <v>1</v>
      </c>
      <c r="AE1436">
        <v>9445.41</v>
      </c>
      <c r="AF1436">
        <v>1</v>
      </c>
      <c r="AG1436">
        <v>9445.41</v>
      </c>
      <c r="AH1436">
        <v>9445.41</v>
      </c>
    </row>
    <row r="1437" spans="1:34" x14ac:dyDescent="0.3">
      <c r="A1437" t="s">
        <v>5774</v>
      </c>
      <c r="B1437" t="s">
        <v>2130</v>
      </c>
      <c r="C1437" t="s">
        <v>4990</v>
      </c>
      <c r="D1437" t="s">
        <v>522</v>
      </c>
      <c r="E1437" t="s">
        <v>1501</v>
      </c>
      <c r="F1437" t="s">
        <v>5775</v>
      </c>
      <c r="G1437">
        <v>3147</v>
      </c>
      <c r="H1437" s="15">
        <v>3</v>
      </c>
      <c r="I1437">
        <v>9442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3</v>
      </c>
      <c r="S1437">
        <v>9442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3</v>
      </c>
      <c r="AC1437">
        <v>9441.5900999999994</v>
      </c>
      <c r="AD1437">
        <v>0</v>
      </c>
      <c r="AE1437">
        <v>0</v>
      </c>
      <c r="AF1437">
        <v>0</v>
      </c>
      <c r="AG1437">
        <v>0</v>
      </c>
      <c r="AH1437">
        <v>0</v>
      </c>
    </row>
    <row r="1438" spans="1:34" x14ac:dyDescent="0.3">
      <c r="A1438" t="s">
        <v>5986</v>
      </c>
      <c r="B1438" t="s">
        <v>2780</v>
      </c>
      <c r="C1438" t="s">
        <v>5012</v>
      </c>
      <c r="D1438" t="s">
        <v>541</v>
      </c>
      <c r="E1438" t="s">
        <v>1597</v>
      </c>
      <c r="F1438" t="s">
        <v>5987</v>
      </c>
      <c r="G1438">
        <v>4718</v>
      </c>
      <c r="H1438" s="15">
        <v>2</v>
      </c>
      <c r="I1438">
        <v>9435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2</v>
      </c>
      <c r="S1438">
        <v>9435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2</v>
      </c>
      <c r="AC1438">
        <v>9435.2639999999992</v>
      </c>
      <c r="AD1438">
        <v>0</v>
      </c>
      <c r="AE1438">
        <v>0</v>
      </c>
      <c r="AF1438">
        <v>0</v>
      </c>
      <c r="AG1438">
        <v>0</v>
      </c>
      <c r="AH1438">
        <v>0</v>
      </c>
    </row>
    <row r="1439" spans="1:34" x14ac:dyDescent="0.3">
      <c r="A1439" t="s">
        <v>6183</v>
      </c>
      <c r="B1439" t="s">
        <v>1542</v>
      </c>
      <c r="C1439" t="s">
        <v>5083</v>
      </c>
      <c r="D1439" t="s">
        <v>522</v>
      </c>
      <c r="E1439" t="s">
        <v>565</v>
      </c>
      <c r="F1439" t="s">
        <v>5991</v>
      </c>
      <c r="G1439">
        <v>410</v>
      </c>
      <c r="H1439" s="15">
        <v>23</v>
      </c>
      <c r="I1439">
        <v>9421</v>
      </c>
      <c r="J1439">
        <v>0</v>
      </c>
      <c r="K1439">
        <v>0</v>
      </c>
      <c r="L1439">
        <v>23</v>
      </c>
      <c r="M1439">
        <v>9421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</row>
    <row r="1440" spans="1:34" x14ac:dyDescent="0.3">
      <c r="A1440" t="s">
        <v>2549</v>
      </c>
      <c r="B1440" t="s">
        <v>2210</v>
      </c>
      <c r="C1440" t="s">
        <v>4887</v>
      </c>
      <c r="D1440" t="s">
        <v>563</v>
      </c>
      <c r="E1440" t="s">
        <v>2211</v>
      </c>
      <c r="F1440" t="s">
        <v>5989</v>
      </c>
      <c r="G1440">
        <v>3131</v>
      </c>
      <c r="H1440" s="15">
        <v>3</v>
      </c>
      <c r="I1440">
        <v>9392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1</v>
      </c>
      <c r="S1440">
        <v>3131</v>
      </c>
      <c r="T1440">
        <v>0</v>
      </c>
      <c r="U1440">
        <v>0</v>
      </c>
      <c r="V1440">
        <v>2</v>
      </c>
      <c r="W1440">
        <v>6262</v>
      </c>
      <c r="X1440">
        <v>0</v>
      </c>
      <c r="Y1440">
        <v>0</v>
      </c>
      <c r="Z1440">
        <v>0</v>
      </c>
      <c r="AA1440">
        <v>0</v>
      </c>
      <c r="AB1440">
        <v>3</v>
      </c>
      <c r="AC1440">
        <v>9392.2986000000001</v>
      </c>
      <c r="AD1440">
        <v>2</v>
      </c>
      <c r="AE1440">
        <v>6261.5324000000001</v>
      </c>
      <c r="AF1440">
        <v>2</v>
      </c>
      <c r="AG1440">
        <v>6261.5324000000001</v>
      </c>
      <c r="AH1440">
        <v>0</v>
      </c>
    </row>
    <row r="1441" spans="1:34" x14ac:dyDescent="0.3">
      <c r="A1441" t="s">
        <v>4229</v>
      </c>
      <c r="B1441" t="s">
        <v>262</v>
      </c>
      <c r="C1441" t="s">
        <v>4899</v>
      </c>
      <c r="D1441" t="s">
        <v>522</v>
      </c>
      <c r="E1441" t="s">
        <v>523</v>
      </c>
      <c r="F1441" t="s">
        <v>4900</v>
      </c>
      <c r="G1441">
        <v>3124</v>
      </c>
      <c r="H1441" s="15">
        <v>3</v>
      </c>
      <c r="I1441">
        <v>9373</v>
      </c>
      <c r="J1441">
        <v>0</v>
      </c>
      <c r="K1441">
        <v>0</v>
      </c>
      <c r="L1441">
        <v>1</v>
      </c>
      <c r="M1441">
        <v>3124</v>
      </c>
      <c r="N1441">
        <v>0</v>
      </c>
      <c r="O1441">
        <v>0</v>
      </c>
      <c r="P1441">
        <v>0</v>
      </c>
      <c r="Q1441">
        <v>0</v>
      </c>
      <c r="R1441">
        <v>1</v>
      </c>
      <c r="S1441">
        <v>3124</v>
      </c>
      <c r="T1441">
        <v>1</v>
      </c>
      <c r="U1441">
        <v>3124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2</v>
      </c>
      <c r="AC1441">
        <v>6248.6347999999998</v>
      </c>
      <c r="AD1441">
        <v>1</v>
      </c>
      <c r="AE1441">
        <v>3124.3173999999999</v>
      </c>
      <c r="AF1441">
        <v>0</v>
      </c>
      <c r="AG1441">
        <v>0</v>
      </c>
      <c r="AH1441">
        <v>0</v>
      </c>
    </row>
    <row r="1442" spans="1:34" x14ac:dyDescent="0.3">
      <c r="A1442" t="s">
        <v>123</v>
      </c>
      <c r="B1442" t="s">
        <v>120</v>
      </c>
      <c r="C1442" t="s">
        <v>4856</v>
      </c>
      <c r="D1442" t="s">
        <v>522</v>
      </c>
      <c r="E1442" t="s">
        <v>523</v>
      </c>
      <c r="F1442" t="s">
        <v>4125</v>
      </c>
      <c r="G1442">
        <v>936</v>
      </c>
      <c r="H1442" s="15">
        <v>10</v>
      </c>
      <c r="I1442">
        <v>9356</v>
      </c>
      <c r="J1442">
        <v>0</v>
      </c>
      <c r="K1442">
        <v>0</v>
      </c>
      <c r="L1442">
        <v>10</v>
      </c>
      <c r="M1442">
        <v>9356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</row>
    <row r="1443" spans="1:34" x14ac:dyDescent="0.3">
      <c r="A1443" t="s">
        <v>560</v>
      </c>
      <c r="B1443" t="s">
        <v>120</v>
      </c>
      <c r="C1443" t="s">
        <v>4864</v>
      </c>
      <c r="D1443" t="s">
        <v>522</v>
      </c>
      <c r="E1443" t="s">
        <v>523</v>
      </c>
      <c r="F1443" t="s">
        <v>5992</v>
      </c>
      <c r="G1443">
        <v>2333</v>
      </c>
      <c r="H1443" s="15">
        <v>4</v>
      </c>
      <c r="I1443">
        <v>9331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4</v>
      </c>
      <c r="W1443">
        <v>9331</v>
      </c>
      <c r="X1443">
        <v>0</v>
      </c>
      <c r="Y1443">
        <v>0</v>
      </c>
      <c r="Z1443">
        <v>0</v>
      </c>
      <c r="AA1443">
        <v>0</v>
      </c>
      <c r="AB1443">
        <v>4</v>
      </c>
      <c r="AC1443">
        <v>9330.8799999999992</v>
      </c>
      <c r="AD1443">
        <v>4</v>
      </c>
      <c r="AE1443">
        <v>9330.8799999999992</v>
      </c>
      <c r="AF1443">
        <v>4</v>
      </c>
      <c r="AG1443">
        <v>9330.8799999999992</v>
      </c>
      <c r="AH1443">
        <v>0</v>
      </c>
    </row>
    <row r="1444" spans="1:34" x14ac:dyDescent="0.3">
      <c r="A1444" t="s">
        <v>681</v>
      </c>
      <c r="B1444" t="s">
        <v>120</v>
      </c>
      <c r="C1444" t="s">
        <v>4864</v>
      </c>
      <c r="D1444" t="s">
        <v>522</v>
      </c>
      <c r="E1444" t="s">
        <v>523</v>
      </c>
      <c r="F1444" t="s">
        <v>3326</v>
      </c>
      <c r="G1444">
        <v>39</v>
      </c>
      <c r="H1444" s="15">
        <v>236</v>
      </c>
      <c r="I1444">
        <v>9319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236</v>
      </c>
      <c r="W1444">
        <v>9319</v>
      </c>
      <c r="X1444">
        <v>0</v>
      </c>
      <c r="Y1444">
        <v>0</v>
      </c>
      <c r="Z1444">
        <v>0</v>
      </c>
      <c r="AA1444">
        <v>0</v>
      </c>
      <c r="AB1444">
        <v>236</v>
      </c>
      <c r="AC1444">
        <v>9319.4276000000009</v>
      </c>
      <c r="AD1444">
        <v>236</v>
      </c>
      <c r="AE1444">
        <v>9319.4276000000009</v>
      </c>
      <c r="AF1444">
        <v>236</v>
      </c>
      <c r="AG1444">
        <v>9319.4276000000009</v>
      </c>
      <c r="AH1444">
        <v>0</v>
      </c>
    </row>
    <row r="1445" spans="1:34" x14ac:dyDescent="0.3">
      <c r="A1445" t="s">
        <v>10271</v>
      </c>
      <c r="B1445" t="s">
        <v>1500</v>
      </c>
      <c r="C1445" t="s">
        <v>5480</v>
      </c>
      <c r="D1445" t="s">
        <v>522</v>
      </c>
      <c r="E1445" t="s">
        <v>1501</v>
      </c>
      <c r="F1445" t="s">
        <v>10272</v>
      </c>
      <c r="G1445">
        <v>4645</v>
      </c>
      <c r="H1445" s="15">
        <v>2</v>
      </c>
      <c r="I1445">
        <v>9290</v>
      </c>
      <c r="J1445">
        <v>0</v>
      </c>
      <c r="K1445">
        <v>0</v>
      </c>
      <c r="L1445">
        <v>0</v>
      </c>
      <c r="M1445">
        <v>0</v>
      </c>
      <c r="N1445">
        <v>2</v>
      </c>
      <c r="O1445">
        <v>9290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</row>
    <row r="1446" spans="1:34" x14ac:dyDescent="0.3">
      <c r="A1446" t="s">
        <v>2010</v>
      </c>
      <c r="B1446" t="s">
        <v>1596</v>
      </c>
      <c r="C1446" t="s">
        <v>4945</v>
      </c>
      <c r="D1446" t="s">
        <v>522</v>
      </c>
      <c r="E1446" t="s">
        <v>1597</v>
      </c>
      <c r="F1446" t="s">
        <v>5993</v>
      </c>
      <c r="G1446">
        <v>1548</v>
      </c>
      <c r="H1446" s="15">
        <v>6</v>
      </c>
      <c r="I1446">
        <v>9289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6</v>
      </c>
      <c r="Y1446">
        <v>9289</v>
      </c>
      <c r="Z1446">
        <v>0</v>
      </c>
      <c r="AA1446">
        <v>0</v>
      </c>
      <c r="AB1446">
        <v>6</v>
      </c>
      <c r="AC1446">
        <v>9289.3133999999991</v>
      </c>
      <c r="AD1446">
        <v>6</v>
      </c>
      <c r="AE1446">
        <v>9289.3133999999991</v>
      </c>
      <c r="AF1446">
        <v>6</v>
      </c>
      <c r="AG1446">
        <v>9289.3133999999991</v>
      </c>
      <c r="AH1446">
        <v>9289.3133999999991</v>
      </c>
    </row>
    <row r="1447" spans="1:34" x14ac:dyDescent="0.3">
      <c r="A1447" t="s">
        <v>2670</v>
      </c>
      <c r="B1447" t="s">
        <v>4884</v>
      </c>
      <c r="C1447" t="s">
        <v>4885</v>
      </c>
      <c r="D1447" t="s">
        <v>541</v>
      </c>
      <c r="E1447" t="s">
        <v>1600</v>
      </c>
      <c r="F1447" t="s">
        <v>5837</v>
      </c>
      <c r="G1447">
        <v>4630</v>
      </c>
      <c r="H1447" s="15">
        <v>2</v>
      </c>
      <c r="I1447">
        <v>9260</v>
      </c>
      <c r="J1447">
        <v>0</v>
      </c>
      <c r="K1447">
        <v>0</v>
      </c>
      <c r="L1447">
        <v>0</v>
      </c>
      <c r="M1447">
        <v>0</v>
      </c>
      <c r="N1447">
        <v>2</v>
      </c>
      <c r="O1447">
        <v>9260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</row>
    <row r="1448" spans="1:34" x14ac:dyDescent="0.3">
      <c r="A1448" t="s">
        <v>1543</v>
      </c>
      <c r="B1448" t="s">
        <v>1542</v>
      </c>
      <c r="C1448" t="s">
        <v>5083</v>
      </c>
      <c r="D1448" t="s">
        <v>522</v>
      </c>
      <c r="E1448" t="s">
        <v>565</v>
      </c>
      <c r="F1448" t="s">
        <v>5851</v>
      </c>
      <c r="G1448">
        <v>356</v>
      </c>
      <c r="H1448" s="15">
        <v>26</v>
      </c>
      <c r="I1448">
        <v>9247</v>
      </c>
      <c r="J1448">
        <v>0</v>
      </c>
      <c r="K1448">
        <v>0</v>
      </c>
      <c r="L1448">
        <v>20</v>
      </c>
      <c r="M1448">
        <v>7113</v>
      </c>
      <c r="N1448">
        <v>6</v>
      </c>
      <c r="O1448">
        <v>2134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</row>
    <row r="1449" spans="1:34" x14ac:dyDescent="0.3">
      <c r="A1449" t="s">
        <v>5995</v>
      </c>
      <c r="B1449" t="s">
        <v>1487</v>
      </c>
      <c r="C1449" t="s">
        <v>5137</v>
      </c>
      <c r="D1449" t="s">
        <v>522</v>
      </c>
      <c r="E1449" t="s">
        <v>565</v>
      </c>
      <c r="F1449" t="s">
        <v>5996</v>
      </c>
      <c r="G1449">
        <v>1845</v>
      </c>
      <c r="H1449" s="15">
        <v>5</v>
      </c>
      <c r="I1449">
        <v>9223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5</v>
      </c>
      <c r="S1449">
        <v>9223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5</v>
      </c>
      <c r="AC1449">
        <v>9222.92</v>
      </c>
      <c r="AD1449">
        <v>0</v>
      </c>
      <c r="AE1449">
        <v>0</v>
      </c>
      <c r="AF1449">
        <v>0</v>
      </c>
      <c r="AG1449">
        <v>0</v>
      </c>
      <c r="AH1449">
        <v>0</v>
      </c>
    </row>
    <row r="1450" spans="1:34" x14ac:dyDescent="0.3">
      <c r="A1450" t="s">
        <v>2579</v>
      </c>
      <c r="B1450" t="s">
        <v>2572</v>
      </c>
      <c r="C1450" t="s">
        <v>4863</v>
      </c>
      <c r="D1450" t="s">
        <v>541</v>
      </c>
      <c r="E1450" t="s">
        <v>1600</v>
      </c>
      <c r="F1450" t="s">
        <v>6008</v>
      </c>
      <c r="G1450">
        <v>3073</v>
      </c>
      <c r="H1450" s="15">
        <v>3</v>
      </c>
      <c r="I1450">
        <v>9219</v>
      </c>
      <c r="J1450">
        <v>3</v>
      </c>
      <c r="K1450">
        <v>9219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</row>
    <row r="1451" spans="1:34" x14ac:dyDescent="0.3">
      <c r="A1451" t="s">
        <v>10913</v>
      </c>
      <c r="B1451" t="s">
        <v>2572</v>
      </c>
      <c r="C1451" t="s">
        <v>4863</v>
      </c>
      <c r="D1451" t="s">
        <v>541</v>
      </c>
      <c r="E1451" t="s">
        <v>1600</v>
      </c>
      <c r="F1451" t="s">
        <v>10914</v>
      </c>
      <c r="G1451">
        <v>4608</v>
      </c>
      <c r="H1451" s="15">
        <v>2</v>
      </c>
      <c r="I1451">
        <v>9216</v>
      </c>
      <c r="J1451">
        <v>0</v>
      </c>
      <c r="K1451">
        <v>0</v>
      </c>
      <c r="L1451">
        <v>2</v>
      </c>
      <c r="M1451">
        <v>9216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</row>
    <row r="1452" spans="1:34" x14ac:dyDescent="0.3">
      <c r="A1452" t="s">
        <v>10319</v>
      </c>
      <c r="B1452" t="s">
        <v>1612</v>
      </c>
      <c r="C1452" t="s">
        <v>4937</v>
      </c>
      <c r="D1452" t="s">
        <v>522</v>
      </c>
      <c r="E1452" t="s">
        <v>1613</v>
      </c>
      <c r="F1452" t="s">
        <v>10320</v>
      </c>
      <c r="G1452">
        <v>3072</v>
      </c>
      <c r="H1452" s="15">
        <v>3</v>
      </c>
      <c r="I1452">
        <v>9215</v>
      </c>
      <c r="J1452">
        <v>0</v>
      </c>
      <c r="K1452">
        <v>0</v>
      </c>
      <c r="L1452">
        <v>0</v>
      </c>
      <c r="M1452">
        <v>0</v>
      </c>
      <c r="N1452">
        <v>3</v>
      </c>
      <c r="O1452">
        <v>9215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</row>
    <row r="1453" spans="1:34" x14ac:dyDescent="0.3">
      <c r="A1453" t="s">
        <v>2547</v>
      </c>
      <c r="B1453" t="s">
        <v>2210</v>
      </c>
      <c r="C1453" t="s">
        <v>4887</v>
      </c>
      <c r="D1453" t="s">
        <v>541</v>
      </c>
      <c r="E1453" t="s">
        <v>2211</v>
      </c>
      <c r="F1453" t="s">
        <v>5997</v>
      </c>
      <c r="G1453">
        <v>20</v>
      </c>
      <c r="H1453" s="15">
        <v>450</v>
      </c>
      <c r="I1453">
        <v>9199</v>
      </c>
      <c r="J1453">
        <v>0</v>
      </c>
      <c r="K1453">
        <v>0</v>
      </c>
      <c r="L1453">
        <v>150</v>
      </c>
      <c r="M1453">
        <v>3066</v>
      </c>
      <c r="N1453">
        <v>150</v>
      </c>
      <c r="O1453">
        <v>3066</v>
      </c>
      <c r="P1453">
        <v>150</v>
      </c>
      <c r="Q1453">
        <v>3066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</row>
    <row r="1454" spans="1:34" x14ac:dyDescent="0.3">
      <c r="A1454" t="s">
        <v>11604</v>
      </c>
      <c r="B1454" t="s">
        <v>2465</v>
      </c>
      <c r="C1454" t="s">
        <v>4889</v>
      </c>
      <c r="D1454" t="s">
        <v>522</v>
      </c>
      <c r="E1454" t="s">
        <v>565</v>
      </c>
      <c r="F1454" t="s">
        <v>11605</v>
      </c>
      <c r="G1454">
        <v>767</v>
      </c>
      <c r="H1454" s="15">
        <v>12</v>
      </c>
      <c r="I1454">
        <v>9199</v>
      </c>
      <c r="J1454">
        <v>0</v>
      </c>
      <c r="K1454">
        <v>0</v>
      </c>
      <c r="L1454">
        <v>12</v>
      </c>
      <c r="M1454">
        <v>9199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</row>
    <row r="1455" spans="1:34" x14ac:dyDescent="0.3">
      <c r="A1455" t="s">
        <v>402</v>
      </c>
      <c r="B1455" t="s">
        <v>360</v>
      </c>
      <c r="C1455" t="s">
        <v>5157</v>
      </c>
      <c r="D1455" t="s">
        <v>522</v>
      </c>
      <c r="E1455" t="s">
        <v>565</v>
      </c>
      <c r="F1455" t="s">
        <v>435</v>
      </c>
      <c r="G1455">
        <v>919</v>
      </c>
      <c r="H1455" s="15">
        <v>10</v>
      </c>
      <c r="I1455">
        <v>9190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10</v>
      </c>
      <c r="W1455">
        <v>9190</v>
      </c>
      <c r="X1455">
        <v>0</v>
      </c>
      <c r="Y1455">
        <v>0</v>
      </c>
      <c r="Z1455">
        <v>0</v>
      </c>
      <c r="AA1455">
        <v>0</v>
      </c>
      <c r="AB1455">
        <v>10</v>
      </c>
      <c r="AC1455">
        <v>9190.2199999999993</v>
      </c>
      <c r="AD1455">
        <v>10</v>
      </c>
      <c r="AE1455">
        <v>9190.2199999999993</v>
      </c>
      <c r="AF1455">
        <v>10</v>
      </c>
      <c r="AG1455">
        <v>9190.2199999999993</v>
      </c>
      <c r="AH1455">
        <v>0</v>
      </c>
    </row>
    <row r="1456" spans="1:34" x14ac:dyDescent="0.3">
      <c r="A1456" t="s">
        <v>2893</v>
      </c>
      <c r="B1456" t="s">
        <v>2780</v>
      </c>
      <c r="C1456" t="s">
        <v>4875</v>
      </c>
      <c r="D1456" t="s">
        <v>522</v>
      </c>
      <c r="E1456" t="s">
        <v>1597</v>
      </c>
      <c r="F1456" t="s">
        <v>5890</v>
      </c>
      <c r="G1456">
        <v>29</v>
      </c>
      <c r="H1456" s="15">
        <v>318</v>
      </c>
      <c r="I1456">
        <v>9187</v>
      </c>
      <c r="J1456">
        <v>10</v>
      </c>
      <c r="K1456">
        <v>289</v>
      </c>
      <c r="L1456">
        <v>0</v>
      </c>
      <c r="M1456">
        <v>0</v>
      </c>
      <c r="N1456">
        <v>42</v>
      </c>
      <c r="O1456">
        <v>1213</v>
      </c>
      <c r="P1456">
        <v>215</v>
      </c>
      <c r="Q1456">
        <v>6211</v>
      </c>
      <c r="R1456">
        <v>51</v>
      </c>
      <c r="S1456">
        <v>1473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51</v>
      </c>
      <c r="AC1456">
        <v>1473.4104</v>
      </c>
      <c r="AD1456">
        <v>0</v>
      </c>
      <c r="AE1456">
        <v>0</v>
      </c>
      <c r="AF1456">
        <v>0</v>
      </c>
      <c r="AG1456">
        <v>0</v>
      </c>
      <c r="AH1456">
        <v>0</v>
      </c>
    </row>
    <row r="1457" spans="1:34" x14ac:dyDescent="0.3">
      <c r="A1457" t="s">
        <v>2974</v>
      </c>
      <c r="B1457" t="s">
        <v>2210</v>
      </c>
      <c r="C1457" t="s">
        <v>4855</v>
      </c>
      <c r="D1457" t="s">
        <v>522</v>
      </c>
      <c r="E1457" t="s">
        <v>2211</v>
      </c>
      <c r="F1457" t="s">
        <v>5999</v>
      </c>
      <c r="G1457">
        <v>9174</v>
      </c>
      <c r="H1457" s="15">
        <v>1</v>
      </c>
      <c r="I1457">
        <v>9174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1</v>
      </c>
      <c r="Q1457">
        <v>9174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</row>
    <row r="1458" spans="1:34" x14ac:dyDescent="0.3">
      <c r="A1458" t="s">
        <v>2775</v>
      </c>
      <c r="B1458" t="s">
        <v>2210</v>
      </c>
      <c r="C1458" t="s">
        <v>4855</v>
      </c>
      <c r="D1458" t="s">
        <v>522</v>
      </c>
      <c r="E1458" t="s">
        <v>2211</v>
      </c>
      <c r="F1458" t="s">
        <v>6093</v>
      </c>
      <c r="G1458">
        <v>915</v>
      </c>
      <c r="H1458" s="15">
        <v>10</v>
      </c>
      <c r="I1458">
        <v>9152</v>
      </c>
      <c r="J1458">
        <v>0</v>
      </c>
      <c r="K1458">
        <v>0</v>
      </c>
      <c r="L1458">
        <v>0</v>
      </c>
      <c r="M1458">
        <v>0</v>
      </c>
      <c r="N1458">
        <v>10</v>
      </c>
      <c r="O1458">
        <v>9152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</row>
    <row r="1459" spans="1:34" x14ac:dyDescent="0.3">
      <c r="A1459" t="s">
        <v>10675</v>
      </c>
      <c r="B1459" t="s">
        <v>120</v>
      </c>
      <c r="C1459" t="s">
        <v>4856</v>
      </c>
      <c r="D1459" t="s">
        <v>563</v>
      </c>
      <c r="E1459" t="s">
        <v>523</v>
      </c>
      <c r="F1459" t="s">
        <v>10676</v>
      </c>
      <c r="G1459">
        <v>1829</v>
      </c>
      <c r="H1459" s="15">
        <v>5</v>
      </c>
      <c r="I1459">
        <v>9145</v>
      </c>
      <c r="J1459">
        <v>0</v>
      </c>
      <c r="K1459">
        <v>0</v>
      </c>
      <c r="L1459">
        <v>5</v>
      </c>
      <c r="M1459">
        <v>9145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</row>
    <row r="1460" spans="1:34" x14ac:dyDescent="0.3">
      <c r="A1460" t="s">
        <v>10321</v>
      </c>
      <c r="B1460" t="s">
        <v>2210</v>
      </c>
      <c r="C1460" t="s">
        <v>4855</v>
      </c>
      <c r="D1460" t="s">
        <v>563</v>
      </c>
      <c r="E1460" t="s">
        <v>2211</v>
      </c>
      <c r="F1460" t="s">
        <v>10322</v>
      </c>
      <c r="G1460">
        <v>9139</v>
      </c>
      <c r="H1460" s="15">
        <v>1</v>
      </c>
      <c r="I1460">
        <v>9139</v>
      </c>
      <c r="J1460">
        <v>0</v>
      </c>
      <c r="K1460">
        <v>0</v>
      </c>
      <c r="L1460">
        <v>0</v>
      </c>
      <c r="M1460">
        <v>0</v>
      </c>
      <c r="N1460">
        <v>1</v>
      </c>
      <c r="O1460">
        <v>9139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</row>
    <row r="1461" spans="1:34" x14ac:dyDescent="0.3">
      <c r="A1461" t="s">
        <v>10260</v>
      </c>
      <c r="B1461" t="s">
        <v>2366</v>
      </c>
      <c r="C1461" t="s">
        <v>5020</v>
      </c>
      <c r="D1461" t="s">
        <v>522</v>
      </c>
      <c r="E1461" t="s">
        <v>1600</v>
      </c>
      <c r="F1461" t="s">
        <v>10261</v>
      </c>
      <c r="G1461">
        <v>2284</v>
      </c>
      <c r="H1461" s="15">
        <v>4</v>
      </c>
      <c r="I1461">
        <v>9138</v>
      </c>
      <c r="J1461">
        <v>0</v>
      </c>
      <c r="K1461">
        <v>0</v>
      </c>
      <c r="L1461">
        <v>0</v>
      </c>
      <c r="M1461">
        <v>0</v>
      </c>
      <c r="N1461">
        <v>4</v>
      </c>
      <c r="O1461">
        <v>9138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</row>
    <row r="1462" spans="1:34" x14ac:dyDescent="0.3">
      <c r="A1462" t="s">
        <v>1524</v>
      </c>
      <c r="B1462" t="s">
        <v>1500</v>
      </c>
      <c r="C1462" t="s">
        <v>5480</v>
      </c>
      <c r="D1462" t="s">
        <v>522</v>
      </c>
      <c r="E1462" t="s">
        <v>1501</v>
      </c>
      <c r="F1462" t="s">
        <v>6001</v>
      </c>
      <c r="G1462">
        <v>4566</v>
      </c>
      <c r="H1462" s="15">
        <v>2</v>
      </c>
      <c r="I1462">
        <v>9132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</v>
      </c>
      <c r="Y1462">
        <v>9132</v>
      </c>
      <c r="Z1462">
        <v>0</v>
      </c>
      <c r="AA1462">
        <v>0</v>
      </c>
      <c r="AB1462">
        <v>2</v>
      </c>
      <c r="AC1462">
        <v>9132.02</v>
      </c>
      <c r="AD1462">
        <v>2</v>
      </c>
      <c r="AE1462">
        <v>9132.02</v>
      </c>
      <c r="AF1462">
        <v>2</v>
      </c>
      <c r="AG1462">
        <v>9132.02</v>
      </c>
      <c r="AH1462">
        <v>9132.02</v>
      </c>
    </row>
    <row r="1463" spans="1:34" x14ac:dyDescent="0.3">
      <c r="A1463" t="s">
        <v>10917</v>
      </c>
      <c r="B1463" t="s">
        <v>1656</v>
      </c>
      <c r="C1463" t="s">
        <v>4910</v>
      </c>
      <c r="D1463" t="s">
        <v>563</v>
      </c>
      <c r="E1463" t="s">
        <v>1657</v>
      </c>
      <c r="F1463" t="s">
        <v>6235</v>
      </c>
      <c r="G1463">
        <v>9116</v>
      </c>
      <c r="H1463" s="15">
        <v>1</v>
      </c>
      <c r="I1463">
        <v>9116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1</v>
      </c>
      <c r="W1463">
        <v>9116</v>
      </c>
      <c r="X1463">
        <v>0</v>
      </c>
      <c r="Y1463">
        <v>0</v>
      </c>
      <c r="Z1463">
        <v>0</v>
      </c>
      <c r="AA1463">
        <v>0</v>
      </c>
      <c r="AB1463">
        <v>1</v>
      </c>
      <c r="AC1463">
        <v>9115.51</v>
      </c>
      <c r="AD1463">
        <v>1</v>
      </c>
      <c r="AE1463">
        <v>9115.51</v>
      </c>
      <c r="AF1463">
        <v>1</v>
      </c>
      <c r="AG1463">
        <v>9115.51</v>
      </c>
      <c r="AH1463">
        <v>0</v>
      </c>
    </row>
    <row r="1464" spans="1:34" x14ac:dyDescent="0.3">
      <c r="A1464" t="s">
        <v>7501</v>
      </c>
      <c r="B1464" t="s">
        <v>359</v>
      </c>
      <c r="C1464" t="s">
        <v>4898</v>
      </c>
      <c r="D1464" t="s">
        <v>522</v>
      </c>
      <c r="E1464" t="s">
        <v>523</v>
      </c>
      <c r="F1464" t="s">
        <v>9589</v>
      </c>
      <c r="G1464">
        <v>363</v>
      </c>
      <c r="H1464" s="15">
        <v>25</v>
      </c>
      <c r="I1464">
        <v>9083</v>
      </c>
      <c r="J1464">
        <v>25</v>
      </c>
      <c r="K1464">
        <v>9083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</row>
    <row r="1465" spans="1:34" x14ac:dyDescent="0.3">
      <c r="A1465" t="s">
        <v>3101</v>
      </c>
      <c r="B1465" t="s">
        <v>2780</v>
      </c>
      <c r="C1465" t="s">
        <v>4875</v>
      </c>
      <c r="D1465" t="s">
        <v>522</v>
      </c>
      <c r="E1465" t="s">
        <v>1597</v>
      </c>
      <c r="F1465" t="s">
        <v>11606</v>
      </c>
      <c r="G1465">
        <v>3026</v>
      </c>
      <c r="H1465" s="15">
        <v>3</v>
      </c>
      <c r="I1465">
        <v>9078</v>
      </c>
      <c r="J1465">
        <v>0</v>
      </c>
      <c r="K1465">
        <v>0</v>
      </c>
      <c r="L1465">
        <v>3</v>
      </c>
      <c r="M1465">
        <v>9078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</row>
    <row r="1466" spans="1:34" x14ac:dyDescent="0.3">
      <c r="A1466" t="s">
        <v>1796</v>
      </c>
      <c r="B1466" t="s">
        <v>1656</v>
      </c>
      <c r="C1466" t="s">
        <v>4910</v>
      </c>
      <c r="D1466" t="s">
        <v>522</v>
      </c>
      <c r="E1466" t="s">
        <v>1657</v>
      </c>
      <c r="F1466" t="s">
        <v>5675</v>
      </c>
      <c r="G1466">
        <v>4538</v>
      </c>
      <c r="H1466" s="15">
        <v>2</v>
      </c>
      <c r="I1466">
        <v>9076</v>
      </c>
      <c r="J1466">
        <v>1</v>
      </c>
      <c r="K1466">
        <v>4538</v>
      </c>
      <c r="L1466">
        <v>1</v>
      </c>
      <c r="M1466">
        <v>4538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</row>
    <row r="1467" spans="1:34" x14ac:dyDescent="0.3">
      <c r="A1467" t="s">
        <v>2088</v>
      </c>
      <c r="B1467" t="s">
        <v>1643</v>
      </c>
      <c r="C1467" t="s">
        <v>5101</v>
      </c>
      <c r="D1467" t="s">
        <v>522</v>
      </c>
      <c r="E1467" t="s">
        <v>1644</v>
      </c>
      <c r="F1467" t="s">
        <v>6002</v>
      </c>
      <c r="G1467">
        <v>756</v>
      </c>
      <c r="H1467" s="15">
        <v>12</v>
      </c>
      <c r="I1467">
        <v>9075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12</v>
      </c>
      <c r="Y1467">
        <v>9075</v>
      </c>
      <c r="Z1467">
        <v>0</v>
      </c>
      <c r="AA1467">
        <v>0</v>
      </c>
      <c r="AB1467">
        <v>12</v>
      </c>
      <c r="AC1467">
        <v>9074.9292000000005</v>
      </c>
      <c r="AD1467">
        <v>12</v>
      </c>
      <c r="AE1467">
        <v>9074.9292000000005</v>
      </c>
      <c r="AF1467">
        <v>12</v>
      </c>
      <c r="AG1467">
        <v>9074.9292000000005</v>
      </c>
      <c r="AH1467">
        <v>9074.9292000000005</v>
      </c>
    </row>
    <row r="1468" spans="1:34" x14ac:dyDescent="0.3">
      <c r="A1468" t="s">
        <v>2589</v>
      </c>
      <c r="B1468" t="s">
        <v>2210</v>
      </c>
      <c r="C1468" t="s">
        <v>4855</v>
      </c>
      <c r="D1468" t="s">
        <v>522</v>
      </c>
      <c r="E1468" t="s">
        <v>2211</v>
      </c>
      <c r="F1468" t="s">
        <v>6003</v>
      </c>
      <c r="G1468">
        <v>9064</v>
      </c>
      <c r="H1468" s="15">
        <v>1</v>
      </c>
      <c r="I1468">
        <v>9064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</v>
      </c>
      <c r="W1468">
        <v>9064</v>
      </c>
      <c r="X1468">
        <v>0</v>
      </c>
      <c r="Y1468">
        <v>0</v>
      </c>
      <c r="Z1468">
        <v>0</v>
      </c>
      <c r="AA1468">
        <v>0</v>
      </c>
      <c r="AB1468">
        <v>1</v>
      </c>
      <c r="AC1468">
        <v>9064.1200000000008</v>
      </c>
      <c r="AD1468">
        <v>1</v>
      </c>
      <c r="AE1468">
        <v>9064.1200000000008</v>
      </c>
      <c r="AF1468">
        <v>1</v>
      </c>
      <c r="AG1468">
        <v>9064.1200000000008</v>
      </c>
      <c r="AH1468">
        <v>0</v>
      </c>
    </row>
    <row r="1469" spans="1:34" x14ac:dyDescent="0.3">
      <c r="A1469" t="s">
        <v>6004</v>
      </c>
      <c r="B1469" t="s">
        <v>1918</v>
      </c>
      <c r="C1469" t="s">
        <v>4976</v>
      </c>
      <c r="D1469" t="s">
        <v>563</v>
      </c>
      <c r="E1469" t="s">
        <v>1597</v>
      </c>
      <c r="F1469" t="s">
        <v>6005</v>
      </c>
      <c r="G1469">
        <v>9036</v>
      </c>
      <c r="H1469" s="15">
        <v>1</v>
      </c>
      <c r="I1469">
        <v>9036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1</v>
      </c>
      <c r="Q1469">
        <v>9036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</row>
    <row r="1470" spans="1:34" x14ac:dyDescent="0.3">
      <c r="A1470" t="s">
        <v>5931</v>
      </c>
      <c r="B1470" t="s">
        <v>4869</v>
      </c>
      <c r="C1470" t="s">
        <v>4870</v>
      </c>
      <c r="D1470" t="s">
        <v>541</v>
      </c>
      <c r="E1470" t="s">
        <v>1600</v>
      </c>
      <c r="F1470" t="s">
        <v>11607</v>
      </c>
      <c r="G1470">
        <v>2256</v>
      </c>
      <c r="H1470" s="15">
        <v>4</v>
      </c>
      <c r="I1470">
        <v>9023</v>
      </c>
      <c r="J1470">
        <v>4</v>
      </c>
      <c r="K1470">
        <v>9023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</row>
    <row r="1471" spans="1:34" x14ac:dyDescent="0.3">
      <c r="A1471" t="s">
        <v>9818</v>
      </c>
      <c r="B1471" t="s">
        <v>4216</v>
      </c>
      <c r="C1471" t="s">
        <v>4892</v>
      </c>
      <c r="D1471" t="s">
        <v>522</v>
      </c>
      <c r="E1471" t="s">
        <v>565</v>
      </c>
      <c r="F1471" t="s">
        <v>10849</v>
      </c>
      <c r="G1471">
        <v>1498</v>
      </c>
      <c r="H1471" s="15">
        <v>6</v>
      </c>
      <c r="I1471">
        <v>8989</v>
      </c>
      <c r="J1471">
        <v>6</v>
      </c>
      <c r="K1471">
        <v>8989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</row>
    <row r="1472" spans="1:34" x14ac:dyDescent="0.3">
      <c r="A1472" t="s">
        <v>10299</v>
      </c>
      <c r="B1472" t="s">
        <v>1599</v>
      </c>
      <c r="C1472" t="s">
        <v>5005</v>
      </c>
      <c r="D1472" t="s">
        <v>522</v>
      </c>
      <c r="E1472" t="s">
        <v>1600</v>
      </c>
      <c r="F1472" t="s">
        <v>10300</v>
      </c>
      <c r="G1472">
        <v>8985</v>
      </c>
      <c r="H1472" s="15">
        <v>1</v>
      </c>
      <c r="I1472">
        <v>8985</v>
      </c>
      <c r="J1472">
        <v>0</v>
      </c>
      <c r="K1472">
        <v>0</v>
      </c>
      <c r="L1472">
        <v>1</v>
      </c>
      <c r="M1472">
        <v>8985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</row>
    <row r="1473" spans="1:34" x14ac:dyDescent="0.3">
      <c r="A1473" t="s">
        <v>3294</v>
      </c>
      <c r="B1473" t="s">
        <v>2366</v>
      </c>
      <c r="C1473" t="s">
        <v>5020</v>
      </c>
      <c r="D1473" t="s">
        <v>522</v>
      </c>
      <c r="E1473" t="s">
        <v>1600</v>
      </c>
      <c r="F1473" t="s">
        <v>5786</v>
      </c>
      <c r="G1473">
        <v>2993</v>
      </c>
      <c r="H1473" s="15">
        <v>3</v>
      </c>
      <c r="I1473">
        <v>8978</v>
      </c>
      <c r="J1473">
        <v>0</v>
      </c>
      <c r="K1473">
        <v>0</v>
      </c>
      <c r="L1473">
        <v>0</v>
      </c>
      <c r="M1473">
        <v>0</v>
      </c>
      <c r="N1473">
        <v>3</v>
      </c>
      <c r="O1473">
        <v>8978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</row>
    <row r="1474" spans="1:34" x14ac:dyDescent="0.3">
      <c r="A1474" t="s">
        <v>2253</v>
      </c>
      <c r="B1474" t="s">
        <v>1656</v>
      </c>
      <c r="C1474" t="s">
        <v>4910</v>
      </c>
      <c r="D1474" t="s">
        <v>563</v>
      </c>
      <c r="E1474" t="s">
        <v>1657</v>
      </c>
      <c r="F1474" t="s">
        <v>6006</v>
      </c>
      <c r="G1474">
        <v>8976</v>
      </c>
      <c r="H1474" s="15">
        <v>1</v>
      </c>
      <c r="I1474">
        <v>8976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1</v>
      </c>
      <c r="Y1474">
        <v>8976</v>
      </c>
      <c r="Z1474">
        <v>0</v>
      </c>
      <c r="AA1474">
        <v>0</v>
      </c>
      <c r="AB1474">
        <v>1</v>
      </c>
      <c r="AC1474">
        <v>8976.41</v>
      </c>
      <c r="AD1474">
        <v>1</v>
      </c>
      <c r="AE1474">
        <v>8976.41</v>
      </c>
      <c r="AF1474">
        <v>1</v>
      </c>
      <c r="AG1474">
        <v>8976.41</v>
      </c>
      <c r="AH1474">
        <v>8976.41</v>
      </c>
    </row>
    <row r="1475" spans="1:34" x14ac:dyDescent="0.3">
      <c r="A1475" t="s">
        <v>886</v>
      </c>
      <c r="B1475" t="s">
        <v>120</v>
      </c>
      <c r="C1475" t="s">
        <v>4864</v>
      </c>
      <c r="D1475" t="s">
        <v>522</v>
      </c>
      <c r="E1475" t="s">
        <v>523</v>
      </c>
      <c r="F1475" t="s">
        <v>3623</v>
      </c>
      <c r="G1475">
        <v>8974</v>
      </c>
      <c r="H1475" s="15">
        <v>1</v>
      </c>
      <c r="I1475">
        <v>8974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1</v>
      </c>
      <c r="W1475">
        <v>8974</v>
      </c>
      <c r="X1475">
        <v>0</v>
      </c>
      <c r="Y1475">
        <v>0</v>
      </c>
      <c r="Z1475">
        <v>0</v>
      </c>
      <c r="AA1475">
        <v>0</v>
      </c>
      <c r="AB1475">
        <v>1</v>
      </c>
      <c r="AC1475">
        <v>8974.0499999999993</v>
      </c>
      <c r="AD1475">
        <v>1</v>
      </c>
      <c r="AE1475">
        <v>8974.0499999999993</v>
      </c>
      <c r="AF1475">
        <v>1</v>
      </c>
      <c r="AG1475">
        <v>8974.0499999999993</v>
      </c>
      <c r="AH1475">
        <v>0</v>
      </c>
    </row>
    <row r="1476" spans="1:34" x14ac:dyDescent="0.3">
      <c r="A1476" t="s">
        <v>3188</v>
      </c>
      <c r="B1476" t="s">
        <v>4884</v>
      </c>
      <c r="C1476" t="s">
        <v>4885</v>
      </c>
      <c r="D1476" t="s">
        <v>522</v>
      </c>
      <c r="E1476" t="s">
        <v>1600</v>
      </c>
      <c r="F1476" t="s">
        <v>6007</v>
      </c>
      <c r="G1476">
        <v>2990</v>
      </c>
      <c r="H1476" s="15">
        <v>3</v>
      </c>
      <c r="I1476">
        <v>8970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3</v>
      </c>
      <c r="Y1476">
        <v>8970</v>
      </c>
      <c r="Z1476">
        <v>0</v>
      </c>
      <c r="AA1476">
        <v>0</v>
      </c>
      <c r="AB1476">
        <v>3</v>
      </c>
      <c r="AC1476">
        <v>8969.8040999999994</v>
      </c>
      <c r="AD1476">
        <v>3</v>
      </c>
      <c r="AE1476">
        <v>8969.8040999999994</v>
      </c>
      <c r="AF1476">
        <v>3</v>
      </c>
      <c r="AG1476">
        <v>8969.8040999999994</v>
      </c>
      <c r="AH1476">
        <v>8969.8040999999994</v>
      </c>
    </row>
    <row r="1477" spans="1:34" x14ac:dyDescent="0.3">
      <c r="A1477" t="s">
        <v>2694</v>
      </c>
      <c r="B1477" t="s">
        <v>4884</v>
      </c>
      <c r="C1477" t="s">
        <v>4885</v>
      </c>
      <c r="D1477" t="s">
        <v>563</v>
      </c>
      <c r="E1477" t="s">
        <v>1600</v>
      </c>
      <c r="F1477" t="s">
        <v>5937</v>
      </c>
      <c r="G1477">
        <v>598</v>
      </c>
      <c r="H1477" s="15">
        <v>15</v>
      </c>
      <c r="I1477">
        <v>8968</v>
      </c>
      <c r="J1477">
        <v>5</v>
      </c>
      <c r="K1477">
        <v>2989</v>
      </c>
      <c r="L1477">
        <v>0</v>
      </c>
      <c r="M1477">
        <v>0</v>
      </c>
      <c r="N1477">
        <v>10</v>
      </c>
      <c r="O1477">
        <v>5979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</row>
    <row r="1478" spans="1:34" x14ac:dyDescent="0.3">
      <c r="A1478" t="s">
        <v>10327</v>
      </c>
      <c r="B1478" t="s">
        <v>2572</v>
      </c>
      <c r="C1478" t="s">
        <v>4863</v>
      </c>
      <c r="D1478" t="s">
        <v>541</v>
      </c>
      <c r="E1478" t="s">
        <v>1600</v>
      </c>
      <c r="F1478" t="s">
        <v>10328</v>
      </c>
      <c r="G1478">
        <v>4484</v>
      </c>
      <c r="H1478" s="15">
        <v>2</v>
      </c>
      <c r="I1478">
        <v>8968</v>
      </c>
      <c r="J1478">
        <v>0</v>
      </c>
      <c r="K1478">
        <v>0</v>
      </c>
      <c r="L1478">
        <v>2</v>
      </c>
      <c r="M1478">
        <v>8968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</row>
    <row r="1479" spans="1:34" x14ac:dyDescent="0.3">
      <c r="A1479" t="s">
        <v>6305</v>
      </c>
      <c r="B1479" t="s">
        <v>1918</v>
      </c>
      <c r="C1479" t="s">
        <v>4976</v>
      </c>
      <c r="D1479" t="s">
        <v>522</v>
      </c>
      <c r="E1479" t="s">
        <v>1597</v>
      </c>
      <c r="F1479" t="s">
        <v>6306</v>
      </c>
      <c r="G1479">
        <v>2238</v>
      </c>
      <c r="H1479" s="15">
        <v>4</v>
      </c>
      <c r="I1479">
        <v>8952</v>
      </c>
      <c r="J1479">
        <v>0</v>
      </c>
      <c r="K1479">
        <v>0</v>
      </c>
      <c r="L1479">
        <v>0</v>
      </c>
      <c r="M1479">
        <v>0</v>
      </c>
      <c r="N1479">
        <v>2</v>
      </c>
      <c r="O1479">
        <v>4476</v>
      </c>
      <c r="P1479">
        <v>0</v>
      </c>
      <c r="Q1479">
        <v>0</v>
      </c>
      <c r="R1479">
        <v>2</v>
      </c>
      <c r="S1479">
        <v>4476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2</v>
      </c>
      <c r="AC1479">
        <v>4475.9449999999997</v>
      </c>
      <c r="AD1479">
        <v>0</v>
      </c>
      <c r="AE1479">
        <v>0</v>
      </c>
      <c r="AF1479">
        <v>0</v>
      </c>
      <c r="AG1479">
        <v>0</v>
      </c>
      <c r="AH1479">
        <v>0</v>
      </c>
    </row>
    <row r="1480" spans="1:34" x14ac:dyDescent="0.3">
      <c r="A1480" t="s">
        <v>3206</v>
      </c>
      <c r="B1480" t="s">
        <v>1656</v>
      </c>
      <c r="C1480" t="s">
        <v>4910</v>
      </c>
      <c r="D1480" t="s">
        <v>563</v>
      </c>
      <c r="E1480" t="s">
        <v>1657</v>
      </c>
      <c r="F1480" t="s">
        <v>6009</v>
      </c>
      <c r="G1480">
        <v>8951</v>
      </c>
      <c r="H1480" s="15">
        <v>1</v>
      </c>
      <c r="I1480">
        <v>8951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1</v>
      </c>
      <c r="U1480">
        <v>8951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1</v>
      </c>
      <c r="AC1480">
        <v>8950.67</v>
      </c>
      <c r="AD1480">
        <v>1</v>
      </c>
      <c r="AE1480">
        <v>8950.67</v>
      </c>
      <c r="AF1480">
        <v>0</v>
      </c>
      <c r="AG1480">
        <v>0</v>
      </c>
      <c r="AH1480">
        <v>0</v>
      </c>
    </row>
    <row r="1481" spans="1:34" x14ac:dyDescent="0.3">
      <c r="A1481" t="s">
        <v>2989</v>
      </c>
      <c r="B1481" t="s">
        <v>1639</v>
      </c>
      <c r="C1481" t="s">
        <v>6011</v>
      </c>
      <c r="D1481" t="s">
        <v>522</v>
      </c>
      <c r="E1481" t="s">
        <v>1603</v>
      </c>
      <c r="F1481" t="s">
        <v>6012</v>
      </c>
      <c r="G1481">
        <v>446</v>
      </c>
      <c r="H1481" s="15">
        <v>20</v>
      </c>
      <c r="I1481">
        <v>8924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20</v>
      </c>
      <c r="Y1481">
        <v>8924</v>
      </c>
      <c r="Z1481">
        <v>0</v>
      </c>
      <c r="AA1481">
        <v>0</v>
      </c>
      <c r="AB1481">
        <v>20</v>
      </c>
      <c r="AC1481">
        <v>8924</v>
      </c>
      <c r="AD1481">
        <v>20</v>
      </c>
      <c r="AE1481">
        <v>8924</v>
      </c>
      <c r="AF1481">
        <v>20</v>
      </c>
      <c r="AG1481">
        <v>8924</v>
      </c>
      <c r="AH1481">
        <v>8924</v>
      </c>
    </row>
    <row r="1482" spans="1:34" x14ac:dyDescent="0.3">
      <c r="A1482" t="s">
        <v>532</v>
      </c>
      <c r="B1482" t="s">
        <v>120</v>
      </c>
      <c r="C1482" t="s">
        <v>4864</v>
      </c>
      <c r="D1482" t="s">
        <v>522</v>
      </c>
      <c r="E1482" t="s">
        <v>523</v>
      </c>
      <c r="F1482" t="s">
        <v>4039</v>
      </c>
      <c r="G1482">
        <v>1485</v>
      </c>
      <c r="H1482" s="15">
        <v>6</v>
      </c>
      <c r="I1482">
        <v>8907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6</v>
      </c>
      <c r="U1482">
        <v>8907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6</v>
      </c>
      <c r="AC1482">
        <v>8907.4601999999995</v>
      </c>
      <c r="AD1482">
        <v>6</v>
      </c>
      <c r="AE1482">
        <v>8907.4601999999995</v>
      </c>
      <c r="AF1482">
        <v>0</v>
      </c>
      <c r="AG1482">
        <v>0</v>
      </c>
      <c r="AH1482">
        <v>0</v>
      </c>
    </row>
    <row r="1483" spans="1:34" x14ac:dyDescent="0.3">
      <c r="A1483" t="s">
        <v>1989</v>
      </c>
      <c r="B1483" t="s">
        <v>1643</v>
      </c>
      <c r="C1483" t="s">
        <v>5101</v>
      </c>
      <c r="D1483" t="s">
        <v>522</v>
      </c>
      <c r="E1483" t="s">
        <v>1644</v>
      </c>
      <c r="F1483" t="s">
        <v>7084</v>
      </c>
      <c r="G1483">
        <v>247</v>
      </c>
      <c r="H1483" s="15">
        <v>36</v>
      </c>
      <c r="I1483">
        <v>8899</v>
      </c>
      <c r="J1483">
        <v>36</v>
      </c>
      <c r="K1483">
        <v>8899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</row>
    <row r="1484" spans="1:34" x14ac:dyDescent="0.3">
      <c r="A1484" t="s">
        <v>10946</v>
      </c>
      <c r="B1484" t="s">
        <v>1599</v>
      </c>
      <c r="C1484" t="s">
        <v>5005</v>
      </c>
      <c r="D1484" t="s">
        <v>522</v>
      </c>
      <c r="E1484" t="s">
        <v>1600</v>
      </c>
      <c r="F1484" t="s">
        <v>5938</v>
      </c>
      <c r="G1484">
        <v>1483</v>
      </c>
      <c r="H1484" s="15">
        <v>6</v>
      </c>
      <c r="I1484">
        <v>8896</v>
      </c>
      <c r="J1484">
        <v>2</v>
      </c>
      <c r="K1484">
        <v>2965</v>
      </c>
      <c r="L1484">
        <v>4</v>
      </c>
      <c r="M1484">
        <v>5930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</row>
    <row r="1485" spans="1:34" x14ac:dyDescent="0.3">
      <c r="A1485" t="s">
        <v>3458</v>
      </c>
      <c r="B1485" t="s">
        <v>120</v>
      </c>
      <c r="C1485" t="s">
        <v>4864</v>
      </c>
      <c r="D1485" t="s">
        <v>522</v>
      </c>
      <c r="E1485" t="s">
        <v>523</v>
      </c>
      <c r="F1485" t="s">
        <v>6193</v>
      </c>
      <c r="G1485">
        <v>988</v>
      </c>
      <c r="H1485" s="15">
        <v>9</v>
      </c>
      <c r="I1485">
        <v>8893</v>
      </c>
      <c r="J1485">
        <v>3</v>
      </c>
      <c r="K1485">
        <v>2964</v>
      </c>
      <c r="L1485">
        <v>2</v>
      </c>
      <c r="M1485">
        <v>1976</v>
      </c>
      <c r="N1485">
        <v>3</v>
      </c>
      <c r="O1485">
        <v>2964</v>
      </c>
      <c r="P1485">
        <v>1</v>
      </c>
      <c r="Q1485">
        <v>988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</row>
    <row r="1486" spans="1:34" x14ac:dyDescent="0.3">
      <c r="A1486" t="s">
        <v>1828</v>
      </c>
      <c r="B1486" t="s">
        <v>1738</v>
      </c>
      <c r="C1486" t="s">
        <v>5068</v>
      </c>
      <c r="D1486" t="s">
        <v>541</v>
      </c>
      <c r="E1486" t="s">
        <v>1644</v>
      </c>
      <c r="F1486" t="s">
        <v>6013</v>
      </c>
      <c r="G1486">
        <v>1110</v>
      </c>
      <c r="H1486" s="15">
        <v>8</v>
      </c>
      <c r="I1486">
        <v>8882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8</v>
      </c>
      <c r="Y1486">
        <v>8882</v>
      </c>
      <c r="Z1486">
        <v>0</v>
      </c>
      <c r="AA1486">
        <v>0</v>
      </c>
      <c r="AB1486">
        <v>8</v>
      </c>
      <c r="AC1486">
        <v>8882.1576000000005</v>
      </c>
      <c r="AD1486">
        <v>8</v>
      </c>
      <c r="AE1486">
        <v>8882.1576000000005</v>
      </c>
      <c r="AF1486">
        <v>8</v>
      </c>
      <c r="AG1486">
        <v>8882.1576000000005</v>
      </c>
      <c r="AH1486">
        <v>8882.1576000000005</v>
      </c>
    </row>
    <row r="1487" spans="1:34" x14ac:dyDescent="0.3">
      <c r="A1487" t="s">
        <v>1816</v>
      </c>
      <c r="B1487" t="s">
        <v>1656</v>
      </c>
      <c r="C1487" t="s">
        <v>4910</v>
      </c>
      <c r="D1487" t="s">
        <v>522</v>
      </c>
      <c r="E1487" t="s">
        <v>1657</v>
      </c>
      <c r="F1487" t="s">
        <v>10918</v>
      </c>
      <c r="G1487">
        <v>2957</v>
      </c>
      <c r="H1487" s="15">
        <v>3</v>
      </c>
      <c r="I1487">
        <v>8872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3</v>
      </c>
      <c r="W1487">
        <v>8872</v>
      </c>
      <c r="X1487">
        <v>0</v>
      </c>
      <c r="Y1487">
        <v>0</v>
      </c>
      <c r="Z1487">
        <v>0</v>
      </c>
      <c r="AA1487">
        <v>0</v>
      </c>
      <c r="AB1487">
        <v>3</v>
      </c>
      <c r="AC1487">
        <v>8872.3875000000007</v>
      </c>
      <c r="AD1487">
        <v>3</v>
      </c>
      <c r="AE1487">
        <v>8872.3875000000007</v>
      </c>
      <c r="AF1487">
        <v>3</v>
      </c>
      <c r="AG1487">
        <v>8872.3875000000007</v>
      </c>
      <c r="AH1487">
        <v>0</v>
      </c>
    </row>
    <row r="1488" spans="1:34" x14ac:dyDescent="0.3">
      <c r="A1488" t="s">
        <v>11608</v>
      </c>
      <c r="B1488" t="s">
        <v>2210</v>
      </c>
      <c r="C1488" t="s">
        <v>4887</v>
      </c>
      <c r="D1488" t="s">
        <v>563</v>
      </c>
      <c r="E1488" t="s">
        <v>2211</v>
      </c>
      <c r="F1488" t="s">
        <v>11549</v>
      </c>
      <c r="G1488">
        <v>1478</v>
      </c>
      <c r="H1488" s="15">
        <v>6</v>
      </c>
      <c r="I1488">
        <v>8869</v>
      </c>
      <c r="J1488">
        <v>0</v>
      </c>
      <c r="K1488">
        <v>0</v>
      </c>
      <c r="L1488">
        <v>0</v>
      </c>
      <c r="M1488">
        <v>0</v>
      </c>
      <c r="N1488">
        <v>6</v>
      </c>
      <c r="O1488">
        <v>8869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</row>
    <row r="1489" spans="1:34" x14ac:dyDescent="0.3">
      <c r="A1489" t="s">
        <v>6014</v>
      </c>
      <c r="B1489" t="s">
        <v>1687</v>
      </c>
      <c r="C1489" t="s">
        <v>4860</v>
      </c>
      <c r="D1489" t="s">
        <v>522</v>
      </c>
      <c r="E1489" t="s">
        <v>1657</v>
      </c>
      <c r="F1489" t="s">
        <v>6015</v>
      </c>
      <c r="G1489">
        <v>8850</v>
      </c>
      <c r="H1489" s="15">
        <v>1</v>
      </c>
      <c r="I1489">
        <v>8850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</v>
      </c>
      <c r="S1489">
        <v>8850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1</v>
      </c>
      <c r="AC1489">
        <v>8850.0400000000009</v>
      </c>
      <c r="AD1489">
        <v>0</v>
      </c>
      <c r="AE1489">
        <v>0</v>
      </c>
      <c r="AF1489">
        <v>0</v>
      </c>
      <c r="AG1489">
        <v>0</v>
      </c>
      <c r="AH1489">
        <v>0</v>
      </c>
    </row>
    <row r="1490" spans="1:34" x14ac:dyDescent="0.3">
      <c r="A1490" t="s">
        <v>10919</v>
      </c>
      <c r="B1490" t="s">
        <v>2210</v>
      </c>
      <c r="C1490" t="s">
        <v>4887</v>
      </c>
      <c r="D1490" t="s">
        <v>563</v>
      </c>
      <c r="E1490" t="s">
        <v>2211</v>
      </c>
      <c r="F1490" t="s">
        <v>10920</v>
      </c>
      <c r="G1490">
        <v>983</v>
      </c>
      <c r="H1490" s="15">
        <v>9</v>
      </c>
      <c r="I1490">
        <v>8846</v>
      </c>
      <c r="J1490">
        <v>0</v>
      </c>
      <c r="K1490">
        <v>0</v>
      </c>
      <c r="L1490">
        <v>9</v>
      </c>
      <c r="M1490">
        <v>8846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</row>
    <row r="1491" spans="1:34" x14ac:dyDescent="0.3">
      <c r="A1491" t="s">
        <v>3293</v>
      </c>
      <c r="B1491" t="s">
        <v>1639</v>
      </c>
      <c r="C1491" t="s">
        <v>6011</v>
      </c>
      <c r="D1491" t="s">
        <v>522</v>
      </c>
      <c r="E1491" t="s">
        <v>1603</v>
      </c>
      <c r="F1491" t="s">
        <v>6016</v>
      </c>
      <c r="G1491">
        <v>884</v>
      </c>
      <c r="H1491" s="15">
        <v>10</v>
      </c>
      <c r="I1491">
        <v>8841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10</v>
      </c>
      <c r="Y1491">
        <v>8841</v>
      </c>
      <c r="Z1491">
        <v>0</v>
      </c>
      <c r="AA1491">
        <v>0</v>
      </c>
      <c r="AB1491">
        <v>10</v>
      </c>
      <c r="AC1491">
        <v>8841.4</v>
      </c>
      <c r="AD1491">
        <v>10</v>
      </c>
      <c r="AE1491">
        <v>8841.4</v>
      </c>
      <c r="AF1491">
        <v>10</v>
      </c>
      <c r="AG1491">
        <v>8841.4</v>
      </c>
      <c r="AH1491">
        <v>8841.4</v>
      </c>
    </row>
    <row r="1492" spans="1:34" x14ac:dyDescent="0.3">
      <c r="A1492" t="s">
        <v>11609</v>
      </c>
      <c r="B1492" t="s">
        <v>1656</v>
      </c>
      <c r="C1492" t="s">
        <v>4910</v>
      </c>
      <c r="D1492" t="s">
        <v>563</v>
      </c>
      <c r="E1492" t="s">
        <v>1657</v>
      </c>
      <c r="F1492" t="s">
        <v>6413</v>
      </c>
      <c r="G1492">
        <v>4413</v>
      </c>
      <c r="H1492" s="15">
        <v>2</v>
      </c>
      <c r="I1492">
        <v>8825</v>
      </c>
      <c r="J1492">
        <v>2</v>
      </c>
      <c r="K1492">
        <v>8825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</row>
    <row r="1493" spans="1:34" x14ac:dyDescent="0.3">
      <c r="A1493" t="s">
        <v>3230</v>
      </c>
      <c r="B1493" t="s">
        <v>2210</v>
      </c>
      <c r="C1493" t="s">
        <v>4887</v>
      </c>
      <c r="D1493" t="s">
        <v>563</v>
      </c>
      <c r="E1493" t="s">
        <v>2211</v>
      </c>
      <c r="F1493" t="s">
        <v>6019</v>
      </c>
      <c r="G1493">
        <v>735</v>
      </c>
      <c r="H1493" s="15">
        <v>12</v>
      </c>
      <c r="I1493">
        <v>8818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12</v>
      </c>
      <c r="U1493">
        <v>8818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12</v>
      </c>
      <c r="AC1493">
        <v>8818.32</v>
      </c>
      <c r="AD1493">
        <v>12</v>
      </c>
      <c r="AE1493">
        <v>8818.32</v>
      </c>
      <c r="AF1493">
        <v>0</v>
      </c>
      <c r="AG1493">
        <v>0</v>
      </c>
      <c r="AH1493">
        <v>0</v>
      </c>
    </row>
    <row r="1494" spans="1:34" x14ac:dyDescent="0.3">
      <c r="A1494" t="s">
        <v>2964</v>
      </c>
      <c r="B1494" t="s">
        <v>2210</v>
      </c>
      <c r="C1494" t="s">
        <v>4855</v>
      </c>
      <c r="D1494" t="s">
        <v>522</v>
      </c>
      <c r="E1494" t="s">
        <v>2211</v>
      </c>
      <c r="F1494" t="s">
        <v>5758</v>
      </c>
      <c r="G1494">
        <v>734</v>
      </c>
      <c r="H1494" s="15">
        <v>12</v>
      </c>
      <c r="I1494">
        <v>8809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12</v>
      </c>
      <c r="S1494">
        <v>8809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12</v>
      </c>
      <c r="AC1494">
        <v>8808.8472000000002</v>
      </c>
      <c r="AD1494">
        <v>0</v>
      </c>
      <c r="AE1494">
        <v>0</v>
      </c>
      <c r="AF1494">
        <v>0</v>
      </c>
      <c r="AG1494">
        <v>0</v>
      </c>
      <c r="AH1494">
        <v>0</v>
      </c>
    </row>
    <row r="1495" spans="1:34" x14ac:dyDescent="0.3">
      <c r="A1495" t="s">
        <v>2802</v>
      </c>
      <c r="B1495" t="s">
        <v>1918</v>
      </c>
      <c r="C1495" t="s">
        <v>5305</v>
      </c>
      <c r="D1495" t="s">
        <v>563</v>
      </c>
      <c r="E1495" t="s">
        <v>1597</v>
      </c>
      <c r="F1495" t="s">
        <v>6020</v>
      </c>
      <c r="G1495">
        <v>8798</v>
      </c>
      <c r="H1495" s="15">
        <v>1</v>
      </c>
      <c r="I1495">
        <v>8798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8798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</row>
    <row r="1496" spans="1:34" x14ac:dyDescent="0.3">
      <c r="A1496" t="s">
        <v>6021</v>
      </c>
      <c r="B1496" t="s">
        <v>1656</v>
      </c>
      <c r="C1496" t="s">
        <v>4910</v>
      </c>
      <c r="D1496" t="s">
        <v>563</v>
      </c>
      <c r="E1496" t="s">
        <v>1657</v>
      </c>
      <c r="F1496" t="s">
        <v>6022</v>
      </c>
      <c r="G1496">
        <v>8774</v>
      </c>
      <c r="H1496" s="15">
        <v>1</v>
      </c>
      <c r="I1496">
        <v>8774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1</v>
      </c>
      <c r="Q1496">
        <v>8774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</row>
    <row r="1497" spans="1:34" x14ac:dyDescent="0.3">
      <c r="A1497" t="s">
        <v>5948</v>
      </c>
      <c r="B1497" t="s">
        <v>4869</v>
      </c>
      <c r="C1497" t="s">
        <v>4870</v>
      </c>
      <c r="D1497" t="s">
        <v>541</v>
      </c>
      <c r="E1497" t="s">
        <v>1600</v>
      </c>
      <c r="F1497" t="s">
        <v>11547</v>
      </c>
      <c r="G1497">
        <v>2187</v>
      </c>
      <c r="H1497" s="15">
        <v>4</v>
      </c>
      <c r="I1497">
        <v>8750</v>
      </c>
      <c r="J1497">
        <v>4</v>
      </c>
      <c r="K1497">
        <v>8750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</row>
    <row r="1498" spans="1:34" x14ac:dyDescent="0.3">
      <c r="A1498" t="s">
        <v>3029</v>
      </c>
      <c r="B1498" t="s">
        <v>1918</v>
      </c>
      <c r="C1498" t="s">
        <v>4976</v>
      </c>
      <c r="D1498" t="s">
        <v>522</v>
      </c>
      <c r="E1498" t="s">
        <v>1597</v>
      </c>
      <c r="F1498" t="s">
        <v>5496</v>
      </c>
      <c r="G1498">
        <v>8741</v>
      </c>
      <c r="H1498" s="15">
        <v>1</v>
      </c>
      <c r="I1498">
        <v>8741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1</v>
      </c>
      <c r="Y1498">
        <v>8741</v>
      </c>
      <c r="Z1498">
        <v>0</v>
      </c>
      <c r="AA1498">
        <v>0</v>
      </c>
      <c r="AB1498">
        <v>1</v>
      </c>
      <c r="AC1498">
        <v>8740.8029999999999</v>
      </c>
      <c r="AD1498">
        <v>1</v>
      </c>
      <c r="AE1498">
        <v>8740.8029999999999</v>
      </c>
      <c r="AF1498">
        <v>1</v>
      </c>
      <c r="AG1498">
        <v>8740.8029999999999</v>
      </c>
      <c r="AH1498">
        <v>8740.8029999999999</v>
      </c>
    </row>
    <row r="1499" spans="1:34" x14ac:dyDescent="0.3">
      <c r="A1499" t="s">
        <v>2729</v>
      </c>
      <c r="B1499" t="s">
        <v>4884</v>
      </c>
      <c r="C1499" t="s">
        <v>4885</v>
      </c>
      <c r="D1499" t="s">
        <v>522</v>
      </c>
      <c r="E1499" t="s">
        <v>1600</v>
      </c>
      <c r="F1499" t="s">
        <v>5561</v>
      </c>
      <c r="G1499">
        <v>4359</v>
      </c>
      <c r="H1499" s="15">
        <v>2</v>
      </c>
      <c r="I1499">
        <v>8717</v>
      </c>
      <c r="J1499">
        <v>0</v>
      </c>
      <c r="K1499">
        <v>0</v>
      </c>
      <c r="L1499">
        <v>0</v>
      </c>
      <c r="M1499">
        <v>0</v>
      </c>
      <c r="N1499">
        <v>1</v>
      </c>
      <c r="O1499">
        <v>4359</v>
      </c>
      <c r="P1499">
        <v>1</v>
      </c>
      <c r="Q1499">
        <v>4359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</row>
    <row r="1500" spans="1:34" x14ac:dyDescent="0.3">
      <c r="A1500" t="s">
        <v>2153</v>
      </c>
      <c r="B1500" t="s">
        <v>1656</v>
      </c>
      <c r="C1500" t="s">
        <v>4910</v>
      </c>
      <c r="D1500" t="s">
        <v>522</v>
      </c>
      <c r="E1500" t="s">
        <v>1657</v>
      </c>
      <c r="F1500" t="s">
        <v>6138</v>
      </c>
      <c r="G1500">
        <v>256</v>
      </c>
      <c r="H1500" s="15">
        <v>34</v>
      </c>
      <c r="I1500">
        <v>8705</v>
      </c>
      <c r="J1500">
        <v>0</v>
      </c>
      <c r="K1500">
        <v>0</v>
      </c>
      <c r="L1500">
        <v>0</v>
      </c>
      <c r="M1500">
        <v>0</v>
      </c>
      <c r="N1500">
        <v>25</v>
      </c>
      <c r="O1500">
        <v>6401</v>
      </c>
      <c r="P1500">
        <v>0</v>
      </c>
      <c r="Q1500">
        <v>0</v>
      </c>
      <c r="R1500">
        <v>0</v>
      </c>
      <c r="S1500">
        <v>0</v>
      </c>
      <c r="T1500">
        <v>9</v>
      </c>
      <c r="U1500">
        <v>2304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9</v>
      </c>
      <c r="AC1500">
        <v>2304.2718</v>
      </c>
      <c r="AD1500">
        <v>9</v>
      </c>
      <c r="AE1500">
        <v>2304.2718</v>
      </c>
      <c r="AF1500">
        <v>0</v>
      </c>
      <c r="AG1500">
        <v>0</v>
      </c>
      <c r="AH1500">
        <v>0</v>
      </c>
    </row>
    <row r="1501" spans="1:34" x14ac:dyDescent="0.3">
      <c r="A1501" t="s">
        <v>3251</v>
      </c>
      <c r="B1501" t="s">
        <v>2130</v>
      </c>
      <c r="C1501" t="s">
        <v>4990</v>
      </c>
      <c r="D1501" t="s">
        <v>522</v>
      </c>
      <c r="E1501" t="s">
        <v>1501</v>
      </c>
      <c r="F1501" t="s">
        <v>6023</v>
      </c>
      <c r="G1501">
        <v>544</v>
      </c>
      <c r="H1501" s="15">
        <v>16</v>
      </c>
      <c r="I1501">
        <v>8704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10</v>
      </c>
      <c r="W1501">
        <v>5440</v>
      </c>
      <c r="X1501">
        <v>6</v>
      </c>
      <c r="Y1501">
        <v>3264</v>
      </c>
      <c r="Z1501">
        <v>0</v>
      </c>
      <c r="AA1501">
        <v>0</v>
      </c>
      <c r="AB1501">
        <v>16</v>
      </c>
      <c r="AC1501">
        <v>8703.7536</v>
      </c>
      <c r="AD1501">
        <v>16</v>
      </c>
      <c r="AE1501">
        <v>8703.7536</v>
      </c>
      <c r="AF1501">
        <v>16</v>
      </c>
      <c r="AG1501">
        <v>8703.7536</v>
      </c>
      <c r="AH1501">
        <v>3263.9076</v>
      </c>
    </row>
    <row r="1502" spans="1:34" x14ac:dyDescent="0.3">
      <c r="A1502" t="s">
        <v>1802</v>
      </c>
      <c r="B1502" t="s">
        <v>1656</v>
      </c>
      <c r="C1502" t="s">
        <v>4910</v>
      </c>
      <c r="D1502" t="s">
        <v>522</v>
      </c>
      <c r="E1502" t="s">
        <v>1657</v>
      </c>
      <c r="F1502" t="s">
        <v>6025</v>
      </c>
      <c r="G1502">
        <v>2899</v>
      </c>
      <c r="H1502" s="15">
        <v>3</v>
      </c>
      <c r="I1502">
        <v>8696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3</v>
      </c>
      <c r="Y1502">
        <v>8696</v>
      </c>
      <c r="Z1502">
        <v>0</v>
      </c>
      <c r="AA1502">
        <v>0</v>
      </c>
      <c r="AB1502">
        <v>3</v>
      </c>
      <c r="AC1502">
        <v>8696.0300999999999</v>
      </c>
      <c r="AD1502">
        <v>3</v>
      </c>
      <c r="AE1502">
        <v>8696.0300999999999</v>
      </c>
      <c r="AF1502">
        <v>3</v>
      </c>
      <c r="AG1502">
        <v>8696.0300999999999</v>
      </c>
      <c r="AH1502">
        <v>8696.0300999999999</v>
      </c>
    </row>
    <row r="1503" spans="1:34" x14ac:dyDescent="0.3">
      <c r="A1503" t="s">
        <v>2635</v>
      </c>
      <c r="B1503" t="s">
        <v>2600</v>
      </c>
      <c r="C1503" t="s">
        <v>5110</v>
      </c>
      <c r="D1503" t="s">
        <v>522</v>
      </c>
      <c r="E1503" t="s">
        <v>565</v>
      </c>
      <c r="F1503" t="s">
        <v>6026</v>
      </c>
      <c r="G1503">
        <v>8652</v>
      </c>
      <c r="H1503" s="15">
        <v>1</v>
      </c>
      <c r="I1503">
        <v>8652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1</v>
      </c>
      <c r="W1503">
        <v>8652</v>
      </c>
      <c r="X1503">
        <v>0</v>
      </c>
      <c r="Y1503">
        <v>0</v>
      </c>
      <c r="Z1503">
        <v>0</v>
      </c>
      <c r="AA1503">
        <v>0</v>
      </c>
      <c r="AB1503">
        <v>1</v>
      </c>
      <c r="AC1503">
        <v>8652.0650000000005</v>
      </c>
      <c r="AD1503">
        <v>1</v>
      </c>
      <c r="AE1503">
        <v>8652.0650000000005</v>
      </c>
      <c r="AF1503">
        <v>1</v>
      </c>
      <c r="AG1503">
        <v>8652.0650000000005</v>
      </c>
      <c r="AH1503">
        <v>0</v>
      </c>
    </row>
    <row r="1504" spans="1:34" x14ac:dyDescent="0.3">
      <c r="A1504" t="s">
        <v>10793</v>
      </c>
      <c r="B1504" t="s">
        <v>1656</v>
      </c>
      <c r="C1504" t="s">
        <v>4910</v>
      </c>
      <c r="D1504" t="s">
        <v>563</v>
      </c>
      <c r="E1504" t="s">
        <v>1657</v>
      </c>
      <c r="F1504" t="s">
        <v>10794</v>
      </c>
      <c r="G1504">
        <v>4325</v>
      </c>
      <c r="H1504" s="15">
        <v>2</v>
      </c>
      <c r="I1504">
        <v>8649</v>
      </c>
      <c r="J1504">
        <v>0</v>
      </c>
      <c r="K1504">
        <v>0</v>
      </c>
      <c r="L1504">
        <v>2</v>
      </c>
      <c r="M1504">
        <v>8649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</row>
    <row r="1505" spans="1:34" x14ac:dyDescent="0.3">
      <c r="A1505" t="s">
        <v>2306</v>
      </c>
      <c r="B1505" t="s">
        <v>2287</v>
      </c>
      <c r="C1505" t="s">
        <v>5406</v>
      </c>
      <c r="D1505" t="s">
        <v>522</v>
      </c>
      <c r="E1505" t="s">
        <v>1501</v>
      </c>
      <c r="F1505" t="s">
        <v>5923</v>
      </c>
      <c r="G1505">
        <v>2161</v>
      </c>
      <c r="H1505" s="15">
        <v>4</v>
      </c>
      <c r="I1505">
        <v>8644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4</v>
      </c>
      <c r="W1505">
        <v>8644</v>
      </c>
      <c r="X1505">
        <v>0</v>
      </c>
      <c r="Y1505">
        <v>0</v>
      </c>
      <c r="Z1505">
        <v>0</v>
      </c>
      <c r="AA1505">
        <v>0</v>
      </c>
      <c r="AB1505">
        <v>4</v>
      </c>
      <c r="AC1505">
        <v>8643.9840000000004</v>
      </c>
      <c r="AD1505">
        <v>4</v>
      </c>
      <c r="AE1505">
        <v>8643.9840000000004</v>
      </c>
      <c r="AF1505">
        <v>4</v>
      </c>
      <c r="AG1505">
        <v>8643.9840000000004</v>
      </c>
      <c r="AH1505">
        <v>0</v>
      </c>
    </row>
    <row r="1506" spans="1:34" x14ac:dyDescent="0.3">
      <c r="A1506" t="s">
        <v>10329</v>
      </c>
      <c r="B1506" t="s">
        <v>1643</v>
      </c>
      <c r="C1506" t="s">
        <v>5101</v>
      </c>
      <c r="D1506" t="s">
        <v>522</v>
      </c>
      <c r="E1506" t="s">
        <v>1644</v>
      </c>
      <c r="F1506" t="s">
        <v>6381</v>
      </c>
      <c r="G1506">
        <v>1727</v>
      </c>
      <c r="H1506" s="15">
        <v>5</v>
      </c>
      <c r="I1506">
        <v>8637</v>
      </c>
      <c r="J1506">
        <v>0</v>
      </c>
      <c r="K1506">
        <v>0</v>
      </c>
      <c r="L1506">
        <v>0</v>
      </c>
      <c r="M1506">
        <v>0</v>
      </c>
      <c r="N1506">
        <v>5</v>
      </c>
      <c r="O1506">
        <v>8637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</row>
    <row r="1507" spans="1:34" x14ac:dyDescent="0.3">
      <c r="A1507" t="s">
        <v>6028</v>
      </c>
      <c r="B1507" t="s">
        <v>2210</v>
      </c>
      <c r="C1507" t="s">
        <v>4855</v>
      </c>
      <c r="D1507" t="s">
        <v>541</v>
      </c>
      <c r="E1507" t="s">
        <v>2211</v>
      </c>
      <c r="F1507" t="s">
        <v>6029</v>
      </c>
      <c r="G1507">
        <v>863</v>
      </c>
      <c r="H1507" s="15">
        <v>10</v>
      </c>
      <c r="I1507">
        <v>8633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</v>
      </c>
      <c r="Q1507">
        <v>863</v>
      </c>
      <c r="R1507">
        <v>9</v>
      </c>
      <c r="S1507">
        <v>7770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9</v>
      </c>
      <c r="AC1507">
        <v>7769.808</v>
      </c>
      <c r="AD1507">
        <v>0</v>
      </c>
      <c r="AE1507">
        <v>0</v>
      </c>
      <c r="AF1507">
        <v>0</v>
      </c>
      <c r="AG1507">
        <v>0</v>
      </c>
      <c r="AH1507">
        <v>0</v>
      </c>
    </row>
    <row r="1508" spans="1:34" x14ac:dyDescent="0.3">
      <c r="A1508" t="s">
        <v>2069</v>
      </c>
      <c r="B1508" t="s">
        <v>1728</v>
      </c>
      <c r="C1508" t="s">
        <v>4857</v>
      </c>
      <c r="D1508" t="s">
        <v>522</v>
      </c>
      <c r="E1508" t="s">
        <v>523</v>
      </c>
      <c r="F1508" t="s">
        <v>6341</v>
      </c>
      <c r="G1508">
        <v>454</v>
      </c>
      <c r="H1508" s="15">
        <v>19</v>
      </c>
      <c r="I1508">
        <v>8629</v>
      </c>
      <c r="J1508">
        <v>0</v>
      </c>
      <c r="K1508">
        <v>0</v>
      </c>
      <c r="L1508">
        <v>0</v>
      </c>
      <c r="M1508">
        <v>0</v>
      </c>
      <c r="N1508">
        <v>10</v>
      </c>
      <c r="O1508">
        <v>4542</v>
      </c>
      <c r="P1508">
        <v>0</v>
      </c>
      <c r="Q1508">
        <v>0</v>
      </c>
      <c r="R1508">
        <v>5</v>
      </c>
      <c r="S1508">
        <v>2271</v>
      </c>
      <c r="T1508">
        <v>4</v>
      </c>
      <c r="U1508">
        <v>1817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9</v>
      </c>
      <c r="AC1508">
        <v>4087.5839999999998</v>
      </c>
      <c r="AD1508">
        <v>4</v>
      </c>
      <c r="AE1508">
        <v>1816.704</v>
      </c>
      <c r="AF1508">
        <v>0</v>
      </c>
      <c r="AG1508">
        <v>0</v>
      </c>
      <c r="AH1508">
        <v>0</v>
      </c>
    </row>
    <row r="1509" spans="1:34" x14ac:dyDescent="0.3">
      <c r="A1509" t="s">
        <v>6045</v>
      </c>
      <c r="B1509" t="s">
        <v>2210</v>
      </c>
      <c r="C1509" t="s">
        <v>4855</v>
      </c>
      <c r="D1509" t="s">
        <v>563</v>
      </c>
      <c r="E1509" t="s">
        <v>2211</v>
      </c>
      <c r="F1509" t="s">
        <v>6046</v>
      </c>
      <c r="G1509">
        <v>2156</v>
      </c>
      <c r="H1509" s="15">
        <v>4</v>
      </c>
      <c r="I1509">
        <v>8623</v>
      </c>
      <c r="J1509">
        <v>4</v>
      </c>
      <c r="K1509">
        <v>8623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</row>
    <row r="1510" spans="1:34" x14ac:dyDescent="0.3">
      <c r="A1510" t="s">
        <v>10374</v>
      </c>
      <c r="B1510" t="s">
        <v>2210</v>
      </c>
      <c r="C1510" t="s">
        <v>4855</v>
      </c>
      <c r="D1510" t="s">
        <v>522</v>
      </c>
      <c r="E1510" t="s">
        <v>2211</v>
      </c>
      <c r="F1510" t="s">
        <v>10375</v>
      </c>
      <c r="G1510">
        <v>4305</v>
      </c>
      <c r="H1510" s="15">
        <v>2</v>
      </c>
      <c r="I1510">
        <v>8610</v>
      </c>
      <c r="J1510">
        <v>0</v>
      </c>
      <c r="K1510">
        <v>0</v>
      </c>
      <c r="L1510">
        <v>2</v>
      </c>
      <c r="M1510">
        <v>8610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</row>
    <row r="1511" spans="1:34" x14ac:dyDescent="0.3">
      <c r="A1511" t="s">
        <v>11610</v>
      </c>
      <c r="B1511" t="s">
        <v>1687</v>
      </c>
      <c r="C1511" t="s">
        <v>4860</v>
      </c>
      <c r="D1511" t="s">
        <v>522</v>
      </c>
      <c r="E1511" t="s">
        <v>1657</v>
      </c>
      <c r="F1511" t="s">
        <v>11611</v>
      </c>
      <c r="G1511">
        <v>8603</v>
      </c>
      <c r="H1511" s="15">
        <v>1</v>
      </c>
      <c r="I1511">
        <v>8603</v>
      </c>
      <c r="J1511">
        <v>1</v>
      </c>
      <c r="K1511">
        <v>8603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</row>
    <row r="1512" spans="1:34" x14ac:dyDescent="0.3">
      <c r="A1512" t="s">
        <v>2235</v>
      </c>
      <c r="B1512" t="s">
        <v>2138</v>
      </c>
      <c r="C1512" t="s">
        <v>4911</v>
      </c>
      <c r="D1512" t="s">
        <v>522</v>
      </c>
      <c r="E1512" t="s">
        <v>1644</v>
      </c>
      <c r="F1512" t="s">
        <v>6357</v>
      </c>
      <c r="G1512">
        <v>4296</v>
      </c>
      <c r="H1512" s="15">
        <v>2</v>
      </c>
      <c r="I1512">
        <v>8593</v>
      </c>
      <c r="J1512">
        <v>0</v>
      </c>
      <c r="K1512">
        <v>0</v>
      </c>
      <c r="L1512">
        <v>0</v>
      </c>
      <c r="M1512">
        <v>0</v>
      </c>
      <c r="N1512">
        <v>2</v>
      </c>
      <c r="O1512">
        <v>8593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</row>
    <row r="1513" spans="1:34" x14ac:dyDescent="0.3">
      <c r="A1513" t="s">
        <v>2693</v>
      </c>
      <c r="B1513" t="s">
        <v>4884</v>
      </c>
      <c r="C1513" t="s">
        <v>4885</v>
      </c>
      <c r="D1513" t="s">
        <v>563</v>
      </c>
      <c r="E1513" t="s">
        <v>1600</v>
      </c>
      <c r="F1513" t="s">
        <v>5937</v>
      </c>
      <c r="G1513">
        <v>239</v>
      </c>
      <c r="H1513" s="15">
        <v>36</v>
      </c>
      <c r="I1513">
        <v>8589</v>
      </c>
      <c r="J1513">
        <v>3</v>
      </c>
      <c r="K1513">
        <v>716</v>
      </c>
      <c r="L1513">
        <v>16</v>
      </c>
      <c r="M1513">
        <v>3818</v>
      </c>
      <c r="N1513">
        <v>9</v>
      </c>
      <c r="O1513">
        <v>2147</v>
      </c>
      <c r="P1513">
        <v>8</v>
      </c>
      <c r="Q1513">
        <v>1909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</row>
    <row r="1514" spans="1:34" x14ac:dyDescent="0.3">
      <c r="A1514" t="s">
        <v>2991</v>
      </c>
      <c r="B1514" t="s">
        <v>2310</v>
      </c>
      <c r="C1514" t="s">
        <v>4968</v>
      </c>
      <c r="D1514" t="s">
        <v>522</v>
      </c>
      <c r="E1514" t="s">
        <v>1501</v>
      </c>
      <c r="F1514" t="s">
        <v>5571</v>
      </c>
      <c r="G1514">
        <v>8582</v>
      </c>
      <c r="H1514" s="15">
        <v>1</v>
      </c>
      <c r="I1514">
        <v>8582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1</v>
      </c>
      <c r="Q1514">
        <v>8582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</row>
    <row r="1515" spans="1:34" x14ac:dyDescent="0.3">
      <c r="A1515" t="s">
        <v>1658</v>
      </c>
      <c r="B1515" t="s">
        <v>1656</v>
      </c>
      <c r="C1515" t="s">
        <v>4910</v>
      </c>
      <c r="D1515" t="s">
        <v>522</v>
      </c>
      <c r="E1515" t="s">
        <v>1657</v>
      </c>
      <c r="F1515" t="s">
        <v>5267</v>
      </c>
      <c r="G1515">
        <v>1715</v>
      </c>
      <c r="H1515" s="15">
        <v>5</v>
      </c>
      <c r="I1515">
        <v>8577</v>
      </c>
      <c r="J1515">
        <v>4</v>
      </c>
      <c r="K1515">
        <v>6862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1715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1</v>
      </c>
      <c r="AC1515">
        <v>1715.4616000000001</v>
      </c>
      <c r="AD1515">
        <v>1</v>
      </c>
      <c r="AE1515">
        <v>1715.4616000000001</v>
      </c>
      <c r="AF1515">
        <v>0</v>
      </c>
      <c r="AG1515">
        <v>0</v>
      </c>
      <c r="AH1515">
        <v>0</v>
      </c>
    </row>
    <row r="1516" spans="1:34" x14ac:dyDescent="0.3">
      <c r="A1516" t="s">
        <v>2329</v>
      </c>
      <c r="B1516" t="s">
        <v>1649</v>
      </c>
      <c r="C1516" t="s">
        <v>4865</v>
      </c>
      <c r="D1516" t="s">
        <v>522</v>
      </c>
      <c r="E1516" t="s">
        <v>1646</v>
      </c>
      <c r="F1516" t="s">
        <v>5383</v>
      </c>
      <c r="G1516">
        <v>4287</v>
      </c>
      <c r="H1516" s="15">
        <v>2</v>
      </c>
      <c r="I1516">
        <v>8575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2</v>
      </c>
      <c r="W1516">
        <v>8575</v>
      </c>
      <c r="X1516">
        <v>0</v>
      </c>
      <c r="Y1516">
        <v>0</v>
      </c>
      <c r="Z1516">
        <v>0</v>
      </c>
      <c r="AA1516">
        <v>0</v>
      </c>
      <c r="AB1516">
        <v>2</v>
      </c>
      <c r="AC1516">
        <v>8574.7000000000007</v>
      </c>
      <c r="AD1516">
        <v>2</v>
      </c>
      <c r="AE1516">
        <v>8574.7000000000007</v>
      </c>
      <c r="AF1516">
        <v>2</v>
      </c>
      <c r="AG1516">
        <v>8574.7000000000007</v>
      </c>
      <c r="AH1516">
        <v>0</v>
      </c>
    </row>
    <row r="1517" spans="1:34" x14ac:dyDescent="0.3">
      <c r="A1517" t="s">
        <v>3278</v>
      </c>
      <c r="B1517" t="s">
        <v>1610</v>
      </c>
      <c r="C1517" t="s">
        <v>5088</v>
      </c>
      <c r="D1517" t="s">
        <v>522</v>
      </c>
      <c r="E1517" t="s">
        <v>1501</v>
      </c>
      <c r="F1517" t="s">
        <v>5718</v>
      </c>
      <c r="G1517">
        <v>1219</v>
      </c>
      <c r="H1517" s="15">
        <v>7</v>
      </c>
      <c r="I1517">
        <v>8534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7</v>
      </c>
      <c r="Y1517">
        <v>8534</v>
      </c>
      <c r="Z1517">
        <v>0</v>
      </c>
      <c r="AA1517">
        <v>0</v>
      </c>
      <c r="AB1517">
        <v>7</v>
      </c>
      <c r="AC1517">
        <v>8533.56</v>
      </c>
      <c r="AD1517">
        <v>7</v>
      </c>
      <c r="AE1517">
        <v>8533.56</v>
      </c>
      <c r="AF1517">
        <v>7</v>
      </c>
      <c r="AG1517">
        <v>8533.56</v>
      </c>
      <c r="AH1517">
        <v>8533.56</v>
      </c>
    </row>
    <row r="1518" spans="1:34" x14ac:dyDescent="0.3">
      <c r="A1518" t="s">
        <v>704</v>
      </c>
      <c r="B1518" t="s">
        <v>120</v>
      </c>
      <c r="C1518" t="s">
        <v>4864</v>
      </c>
      <c r="D1518" t="s">
        <v>522</v>
      </c>
      <c r="E1518" t="s">
        <v>523</v>
      </c>
      <c r="F1518" t="s">
        <v>6035</v>
      </c>
      <c r="G1518">
        <v>1706</v>
      </c>
      <c r="H1518" s="15">
        <v>5</v>
      </c>
      <c r="I1518">
        <v>8528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5</v>
      </c>
      <c r="U1518">
        <v>8528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5</v>
      </c>
      <c r="AC1518">
        <v>8528.4334999999992</v>
      </c>
      <c r="AD1518">
        <v>5</v>
      </c>
      <c r="AE1518">
        <v>8528.4334999999992</v>
      </c>
      <c r="AF1518">
        <v>0</v>
      </c>
      <c r="AG1518">
        <v>0</v>
      </c>
      <c r="AH1518">
        <v>0</v>
      </c>
    </row>
    <row r="1519" spans="1:34" x14ac:dyDescent="0.3">
      <c r="A1519" t="s">
        <v>669</v>
      </c>
      <c r="B1519" t="s">
        <v>120</v>
      </c>
      <c r="C1519" t="s">
        <v>4864</v>
      </c>
      <c r="D1519" t="s">
        <v>522</v>
      </c>
      <c r="E1519" t="s">
        <v>523</v>
      </c>
      <c r="F1519" t="s">
        <v>3769</v>
      </c>
      <c r="G1519">
        <v>170</v>
      </c>
      <c r="H1519" s="15">
        <v>50</v>
      </c>
      <c r="I1519">
        <v>8502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50</v>
      </c>
      <c r="S1519">
        <v>8502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50</v>
      </c>
      <c r="AC1519">
        <v>8502.5</v>
      </c>
      <c r="AD1519">
        <v>0</v>
      </c>
      <c r="AE1519">
        <v>0</v>
      </c>
      <c r="AF1519">
        <v>0</v>
      </c>
      <c r="AG1519">
        <v>0</v>
      </c>
      <c r="AH1519">
        <v>0</v>
      </c>
    </row>
    <row r="1520" spans="1:34" x14ac:dyDescent="0.3">
      <c r="A1520" t="s">
        <v>10915</v>
      </c>
      <c r="B1520" t="s">
        <v>1687</v>
      </c>
      <c r="C1520" t="s">
        <v>4860</v>
      </c>
      <c r="D1520" t="s">
        <v>522</v>
      </c>
      <c r="E1520" t="s">
        <v>1657</v>
      </c>
      <c r="F1520" t="s">
        <v>10916</v>
      </c>
      <c r="G1520">
        <v>315</v>
      </c>
      <c r="H1520" s="15">
        <v>27</v>
      </c>
      <c r="I1520">
        <v>8493</v>
      </c>
      <c r="J1520">
        <v>0</v>
      </c>
      <c r="K1520">
        <v>0</v>
      </c>
      <c r="L1520">
        <v>27</v>
      </c>
      <c r="M1520">
        <v>8493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</row>
    <row r="1521" spans="1:34" x14ac:dyDescent="0.3">
      <c r="A1521" t="s">
        <v>1873</v>
      </c>
      <c r="B1521" t="s">
        <v>1738</v>
      </c>
      <c r="C1521" t="s">
        <v>5068</v>
      </c>
      <c r="D1521" t="s">
        <v>541</v>
      </c>
      <c r="E1521" t="s">
        <v>1644</v>
      </c>
      <c r="F1521" t="s">
        <v>6036</v>
      </c>
      <c r="G1521">
        <v>8475</v>
      </c>
      <c r="H1521" s="15">
        <v>1</v>
      </c>
      <c r="I1521">
        <v>8475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1</v>
      </c>
      <c r="Y1521">
        <v>8475</v>
      </c>
      <c r="Z1521">
        <v>0</v>
      </c>
      <c r="AA1521">
        <v>0</v>
      </c>
      <c r="AB1521">
        <v>1</v>
      </c>
      <c r="AC1521">
        <v>8474.75</v>
      </c>
      <c r="AD1521">
        <v>1</v>
      </c>
      <c r="AE1521">
        <v>8474.75</v>
      </c>
      <c r="AF1521">
        <v>1</v>
      </c>
      <c r="AG1521">
        <v>8474.75</v>
      </c>
      <c r="AH1521">
        <v>8474.75</v>
      </c>
    </row>
    <row r="1522" spans="1:34" x14ac:dyDescent="0.3">
      <c r="A1522" t="s">
        <v>865</v>
      </c>
      <c r="B1522" t="s">
        <v>120</v>
      </c>
      <c r="C1522" t="s">
        <v>4864</v>
      </c>
      <c r="D1522" t="s">
        <v>522</v>
      </c>
      <c r="E1522" t="s">
        <v>523</v>
      </c>
      <c r="F1522" t="s">
        <v>3620</v>
      </c>
      <c r="G1522">
        <v>8474</v>
      </c>
      <c r="H1522" s="15">
        <v>1</v>
      </c>
      <c r="I1522">
        <v>8474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1</v>
      </c>
      <c r="Y1522">
        <v>8474</v>
      </c>
      <c r="Z1522">
        <v>0</v>
      </c>
      <c r="AA1522">
        <v>0</v>
      </c>
      <c r="AB1522">
        <v>1</v>
      </c>
      <c r="AC1522">
        <v>8474.0735000000004</v>
      </c>
      <c r="AD1522">
        <v>1</v>
      </c>
      <c r="AE1522">
        <v>8474.0735000000004</v>
      </c>
      <c r="AF1522">
        <v>1</v>
      </c>
      <c r="AG1522">
        <v>8474.0735000000004</v>
      </c>
      <c r="AH1522">
        <v>8474.0735000000004</v>
      </c>
    </row>
    <row r="1523" spans="1:34" x14ac:dyDescent="0.3">
      <c r="A1523" t="s">
        <v>2472</v>
      </c>
      <c r="B1523" t="s">
        <v>2310</v>
      </c>
      <c r="C1523" t="s">
        <v>4968</v>
      </c>
      <c r="D1523" t="s">
        <v>522</v>
      </c>
      <c r="E1523" t="s">
        <v>1501</v>
      </c>
      <c r="F1523" t="s">
        <v>5713</v>
      </c>
      <c r="G1523">
        <v>367</v>
      </c>
      <c r="H1523" s="15">
        <v>23</v>
      </c>
      <c r="I1523">
        <v>8449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1</v>
      </c>
      <c r="U1523">
        <v>367</v>
      </c>
      <c r="V1523">
        <v>22</v>
      </c>
      <c r="W1523">
        <v>8082</v>
      </c>
      <c r="X1523">
        <v>0</v>
      </c>
      <c r="Y1523">
        <v>0</v>
      </c>
      <c r="Z1523">
        <v>0</v>
      </c>
      <c r="AA1523">
        <v>0</v>
      </c>
      <c r="AB1523">
        <v>23</v>
      </c>
      <c r="AC1523">
        <v>8449.1098000000002</v>
      </c>
      <c r="AD1523">
        <v>23</v>
      </c>
      <c r="AE1523">
        <v>8449.1098000000002</v>
      </c>
      <c r="AF1523">
        <v>22</v>
      </c>
      <c r="AG1523">
        <v>8081.7572</v>
      </c>
      <c r="AH1523">
        <v>0</v>
      </c>
    </row>
    <row r="1524" spans="1:34" x14ac:dyDescent="0.3">
      <c r="A1524" t="s">
        <v>731</v>
      </c>
      <c r="B1524" t="s">
        <v>120</v>
      </c>
      <c r="C1524" t="s">
        <v>4864</v>
      </c>
      <c r="D1524" t="s">
        <v>522</v>
      </c>
      <c r="E1524" t="s">
        <v>523</v>
      </c>
      <c r="F1524" t="s">
        <v>3600</v>
      </c>
      <c r="G1524">
        <v>2809</v>
      </c>
      <c r="H1524" s="15">
        <v>3</v>
      </c>
      <c r="I1524">
        <v>8427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3</v>
      </c>
      <c r="W1524">
        <v>8427</v>
      </c>
      <c r="X1524">
        <v>0</v>
      </c>
      <c r="Y1524">
        <v>0</v>
      </c>
      <c r="Z1524">
        <v>0</v>
      </c>
      <c r="AA1524">
        <v>0</v>
      </c>
      <c r="AB1524">
        <v>3</v>
      </c>
      <c r="AC1524">
        <v>8427.3776999999991</v>
      </c>
      <c r="AD1524">
        <v>3</v>
      </c>
      <c r="AE1524">
        <v>8427.3776999999991</v>
      </c>
      <c r="AF1524">
        <v>3</v>
      </c>
      <c r="AG1524">
        <v>8427.3776999999991</v>
      </c>
      <c r="AH1524">
        <v>0</v>
      </c>
    </row>
    <row r="1525" spans="1:34" x14ac:dyDescent="0.3">
      <c r="A1525" t="s">
        <v>2204</v>
      </c>
      <c r="B1525" t="s">
        <v>1656</v>
      </c>
      <c r="C1525" t="s">
        <v>4910</v>
      </c>
      <c r="D1525" t="s">
        <v>563</v>
      </c>
      <c r="E1525" t="s">
        <v>1657</v>
      </c>
      <c r="F1525" t="s">
        <v>5314</v>
      </c>
      <c r="G1525">
        <v>4210</v>
      </c>
      <c r="H1525" s="15">
        <v>2</v>
      </c>
      <c r="I1525">
        <v>8420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2</v>
      </c>
      <c r="Y1525">
        <v>8420</v>
      </c>
      <c r="Z1525">
        <v>0</v>
      </c>
      <c r="AA1525">
        <v>0</v>
      </c>
      <c r="AB1525">
        <v>2</v>
      </c>
      <c r="AC1525">
        <v>8420.3124000000007</v>
      </c>
      <c r="AD1525">
        <v>2</v>
      </c>
      <c r="AE1525">
        <v>8420.3124000000007</v>
      </c>
      <c r="AF1525">
        <v>2</v>
      </c>
      <c r="AG1525">
        <v>8420.3124000000007</v>
      </c>
      <c r="AH1525">
        <v>8420.3124000000007</v>
      </c>
    </row>
    <row r="1526" spans="1:34" x14ac:dyDescent="0.3">
      <c r="A1526" t="s">
        <v>701</v>
      </c>
      <c r="B1526" t="s">
        <v>120</v>
      </c>
      <c r="C1526" t="s">
        <v>4864</v>
      </c>
      <c r="D1526" t="s">
        <v>522</v>
      </c>
      <c r="E1526" t="s">
        <v>523</v>
      </c>
      <c r="F1526" t="s">
        <v>3673</v>
      </c>
      <c r="G1526">
        <v>8414</v>
      </c>
      <c r="H1526" s="15">
        <v>1</v>
      </c>
      <c r="I1526">
        <v>8414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1</v>
      </c>
      <c r="U1526">
        <v>8414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1</v>
      </c>
      <c r="AC1526">
        <v>8413.59</v>
      </c>
      <c r="AD1526">
        <v>1</v>
      </c>
      <c r="AE1526">
        <v>8413.59</v>
      </c>
      <c r="AF1526">
        <v>0</v>
      </c>
      <c r="AG1526">
        <v>0</v>
      </c>
      <c r="AH1526">
        <v>0</v>
      </c>
    </row>
    <row r="1527" spans="1:34" x14ac:dyDescent="0.3">
      <c r="A1527" t="s">
        <v>11612</v>
      </c>
      <c r="B1527" t="s">
        <v>1656</v>
      </c>
      <c r="C1527" t="s">
        <v>4910</v>
      </c>
      <c r="D1527" t="s">
        <v>563</v>
      </c>
      <c r="E1527" t="s">
        <v>1657</v>
      </c>
      <c r="F1527" t="s">
        <v>11613</v>
      </c>
      <c r="G1527">
        <v>8404</v>
      </c>
      <c r="H1527" s="15">
        <v>1</v>
      </c>
      <c r="I1527">
        <v>8404</v>
      </c>
      <c r="J1527">
        <v>1</v>
      </c>
      <c r="K1527">
        <v>8404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</row>
    <row r="1528" spans="1:34" x14ac:dyDescent="0.3">
      <c r="A1528" t="s">
        <v>6037</v>
      </c>
      <c r="B1528" t="s">
        <v>1596</v>
      </c>
      <c r="C1528" t="s">
        <v>4945</v>
      </c>
      <c r="D1528" t="s">
        <v>541</v>
      </c>
      <c r="E1528" t="s">
        <v>1597</v>
      </c>
      <c r="F1528" t="s">
        <v>6038</v>
      </c>
      <c r="G1528">
        <v>4201</v>
      </c>
      <c r="H1528" s="15">
        <v>2</v>
      </c>
      <c r="I1528">
        <v>8401</v>
      </c>
      <c r="J1528">
        <v>0</v>
      </c>
      <c r="K1528">
        <v>0</v>
      </c>
      <c r="L1528">
        <v>2</v>
      </c>
      <c r="M1528">
        <v>8401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</row>
    <row r="1529" spans="1:34" x14ac:dyDescent="0.3">
      <c r="A1529" t="s">
        <v>1565</v>
      </c>
      <c r="B1529" t="s">
        <v>1487</v>
      </c>
      <c r="C1529" t="s">
        <v>5137</v>
      </c>
      <c r="D1529" t="s">
        <v>522</v>
      </c>
      <c r="E1529" t="s">
        <v>565</v>
      </c>
      <c r="F1529" t="s">
        <v>5809</v>
      </c>
      <c r="G1529">
        <v>1400</v>
      </c>
      <c r="H1529" s="15">
        <v>6</v>
      </c>
      <c r="I1529">
        <v>8399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6</v>
      </c>
      <c r="U1529">
        <v>8399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6</v>
      </c>
      <c r="AC1529">
        <v>8398.6139999999996</v>
      </c>
      <c r="AD1529">
        <v>6</v>
      </c>
      <c r="AE1529">
        <v>8398.6139999999996</v>
      </c>
      <c r="AF1529">
        <v>0</v>
      </c>
      <c r="AG1529">
        <v>0</v>
      </c>
      <c r="AH1529">
        <v>0</v>
      </c>
    </row>
    <row r="1530" spans="1:34" x14ac:dyDescent="0.3">
      <c r="A1530" t="s">
        <v>6039</v>
      </c>
      <c r="B1530" t="s">
        <v>2780</v>
      </c>
      <c r="C1530" t="s">
        <v>4875</v>
      </c>
      <c r="D1530" t="s">
        <v>522</v>
      </c>
      <c r="E1530" t="s">
        <v>1597</v>
      </c>
      <c r="F1530" t="s">
        <v>6040</v>
      </c>
      <c r="G1530">
        <v>700</v>
      </c>
      <c r="H1530" s="15">
        <v>12</v>
      </c>
      <c r="I1530">
        <v>8396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12</v>
      </c>
      <c r="Q1530">
        <v>8396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</row>
    <row r="1531" spans="1:34" x14ac:dyDescent="0.3">
      <c r="A1531" t="s">
        <v>329</v>
      </c>
      <c r="B1531" t="s">
        <v>359</v>
      </c>
      <c r="C1531" t="s">
        <v>4898</v>
      </c>
      <c r="D1531" t="s">
        <v>522</v>
      </c>
      <c r="E1531" t="s">
        <v>523</v>
      </c>
      <c r="F1531" t="s">
        <v>5584</v>
      </c>
      <c r="G1531">
        <v>113</v>
      </c>
      <c r="H1531" s="15">
        <v>74</v>
      </c>
      <c r="I1531">
        <v>8392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74</v>
      </c>
      <c r="U1531">
        <v>8392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74</v>
      </c>
      <c r="AC1531">
        <v>8391.5704000000005</v>
      </c>
      <c r="AD1531">
        <v>74</v>
      </c>
      <c r="AE1531">
        <v>8391.5704000000005</v>
      </c>
      <c r="AF1531">
        <v>0</v>
      </c>
      <c r="AG1531">
        <v>0</v>
      </c>
      <c r="AH1531">
        <v>0</v>
      </c>
    </row>
    <row r="1532" spans="1:34" x14ac:dyDescent="0.3">
      <c r="A1532" t="s">
        <v>10334</v>
      </c>
      <c r="B1532" t="s">
        <v>1643</v>
      </c>
      <c r="C1532" t="s">
        <v>5101</v>
      </c>
      <c r="D1532" t="s">
        <v>522</v>
      </c>
      <c r="E1532" t="s">
        <v>1644</v>
      </c>
      <c r="F1532" t="s">
        <v>10335</v>
      </c>
      <c r="G1532">
        <v>1677</v>
      </c>
      <c r="H1532" s="15">
        <v>5</v>
      </c>
      <c r="I1532">
        <v>8387</v>
      </c>
      <c r="J1532">
        <v>0</v>
      </c>
      <c r="K1532">
        <v>0</v>
      </c>
      <c r="L1532">
        <v>0</v>
      </c>
      <c r="M1532">
        <v>0</v>
      </c>
      <c r="N1532">
        <v>5</v>
      </c>
      <c r="O1532">
        <v>8387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</row>
    <row r="1533" spans="1:34" x14ac:dyDescent="0.3">
      <c r="A1533" t="s">
        <v>2835</v>
      </c>
      <c r="B1533" t="s">
        <v>2780</v>
      </c>
      <c r="C1533" t="s">
        <v>4875</v>
      </c>
      <c r="D1533" t="s">
        <v>522</v>
      </c>
      <c r="E1533" t="s">
        <v>1597</v>
      </c>
      <c r="F1533" t="s">
        <v>6041</v>
      </c>
      <c r="G1533">
        <v>4187</v>
      </c>
      <c r="H1533" s="15">
        <v>2</v>
      </c>
      <c r="I1533">
        <v>8373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2</v>
      </c>
      <c r="AA1533">
        <v>8373</v>
      </c>
      <c r="AB1533">
        <v>2</v>
      </c>
      <c r="AC1533">
        <v>8373.2199999999993</v>
      </c>
      <c r="AD1533">
        <v>2</v>
      </c>
      <c r="AE1533">
        <v>8373.2199999999993</v>
      </c>
      <c r="AF1533">
        <v>2</v>
      </c>
      <c r="AG1533">
        <v>8373.2199999999993</v>
      </c>
      <c r="AH1533">
        <v>8373.2199999999993</v>
      </c>
    </row>
    <row r="1534" spans="1:34" x14ac:dyDescent="0.3">
      <c r="A1534" t="s">
        <v>138</v>
      </c>
      <c r="B1534" t="s">
        <v>120</v>
      </c>
      <c r="C1534" t="s">
        <v>4864</v>
      </c>
      <c r="D1534" t="s">
        <v>522</v>
      </c>
      <c r="E1534" t="s">
        <v>523</v>
      </c>
      <c r="F1534" t="s">
        <v>3507</v>
      </c>
      <c r="G1534">
        <v>2092</v>
      </c>
      <c r="H1534" s="15">
        <v>4</v>
      </c>
      <c r="I1534">
        <v>8367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4</v>
      </c>
      <c r="U1534">
        <v>8367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4</v>
      </c>
      <c r="AC1534">
        <v>8366.5372000000007</v>
      </c>
      <c r="AD1534">
        <v>4</v>
      </c>
      <c r="AE1534">
        <v>8366.5372000000007</v>
      </c>
      <c r="AF1534">
        <v>0</v>
      </c>
      <c r="AG1534">
        <v>0</v>
      </c>
      <c r="AH1534">
        <v>0</v>
      </c>
    </row>
    <row r="1535" spans="1:34" x14ac:dyDescent="0.3">
      <c r="A1535" t="s">
        <v>2608</v>
      </c>
      <c r="B1535" t="s">
        <v>2210</v>
      </c>
      <c r="C1535" t="s">
        <v>4887</v>
      </c>
      <c r="D1535" t="s">
        <v>541</v>
      </c>
      <c r="E1535" t="s">
        <v>2211</v>
      </c>
      <c r="F1535" t="s">
        <v>6043</v>
      </c>
      <c r="G1535">
        <v>1393</v>
      </c>
      <c r="H1535" s="15">
        <v>6</v>
      </c>
      <c r="I1535">
        <v>8360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6</v>
      </c>
      <c r="U1535">
        <v>8360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6</v>
      </c>
      <c r="AC1535">
        <v>8359.9002</v>
      </c>
      <c r="AD1535">
        <v>6</v>
      </c>
      <c r="AE1535">
        <v>8359.9002</v>
      </c>
      <c r="AF1535">
        <v>0</v>
      </c>
      <c r="AG1535">
        <v>0</v>
      </c>
      <c r="AH1535">
        <v>0</v>
      </c>
    </row>
    <row r="1536" spans="1:34" x14ac:dyDescent="0.3">
      <c r="A1536" t="s">
        <v>1859</v>
      </c>
      <c r="B1536" t="s">
        <v>1656</v>
      </c>
      <c r="C1536" t="s">
        <v>4910</v>
      </c>
      <c r="D1536" t="s">
        <v>522</v>
      </c>
      <c r="E1536" t="s">
        <v>1657</v>
      </c>
      <c r="F1536" t="s">
        <v>6044</v>
      </c>
      <c r="G1536">
        <v>2086</v>
      </c>
      <c r="H1536" s="15">
        <v>4</v>
      </c>
      <c r="I1536">
        <v>8344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4</v>
      </c>
      <c r="Y1536">
        <v>8344</v>
      </c>
      <c r="Z1536">
        <v>0</v>
      </c>
      <c r="AA1536">
        <v>0</v>
      </c>
      <c r="AB1536">
        <v>4</v>
      </c>
      <c r="AC1536">
        <v>8343.8024000000005</v>
      </c>
      <c r="AD1536">
        <v>4</v>
      </c>
      <c r="AE1536">
        <v>8343.8024000000005</v>
      </c>
      <c r="AF1536">
        <v>4</v>
      </c>
      <c r="AG1536">
        <v>8343.8024000000005</v>
      </c>
      <c r="AH1536">
        <v>8343.8024000000005</v>
      </c>
    </row>
    <row r="1537" spans="1:34" x14ac:dyDescent="0.3">
      <c r="A1537" t="s">
        <v>2503</v>
      </c>
      <c r="B1537" t="s">
        <v>2210</v>
      </c>
      <c r="C1537" t="s">
        <v>4887</v>
      </c>
      <c r="D1537" t="s">
        <v>522</v>
      </c>
      <c r="E1537" t="s">
        <v>2211</v>
      </c>
      <c r="F1537" t="s">
        <v>5982</v>
      </c>
      <c r="G1537">
        <v>4152</v>
      </c>
      <c r="H1537" s="15">
        <v>2</v>
      </c>
      <c r="I1537">
        <v>8305</v>
      </c>
      <c r="J1537">
        <v>0</v>
      </c>
      <c r="K1537">
        <v>0</v>
      </c>
      <c r="L1537">
        <v>0</v>
      </c>
      <c r="M1537">
        <v>0</v>
      </c>
      <c r="N1537">
        <v>2</v>
      </c>
      <c r="O1537">
        <v>8305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</row>
    <row r="1538" spans="1:34" x14ac:dyDescent="0.3">
      <c r="A1538" t="s">
        <v>800</v>
      </c>
      <c r="B1538" t="s">
        <v>262</v>
      </c>
      <c r="C1538" t="s">
        <v>4899</v>
      </c>
      <c r="D1538" t="s">
        <v>522</v>
      </c>
      <c r="E1538" t="s">
        <v>523</v>
      </c>
      <c r="F1538" t="s">
        <v>5465</v>
      </c>
      <c r="G1538">
        <v>8300</v>
      </c>
      <c r="H1538" s="15">
        <v>1</v>
      </c>
      <c r="I1538">
        <v>8300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1</v>
      </c>
      <c r="Q1538">
        <v>8300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</row>
    <row r="1539" spans="1:34" x14ac:dyDescent="0.3">
      <c r="A1539" t="s">
        <v>2584</v>
      </c>
      <c r="B1539" t="s">
        <v>2572</v>
      </c>
      <c r="C1539" t="s">
        <v>4863</v>
      </c>
      <c r="D1539" t="s">
        <v>563</v>
      </c>
      <c r="E1539" t="s">
        <v>1600</v>
      </c>
      <c r="F1539" t="s">
        <v>6047</v>
      </c>
      <c r="G1539">
        <v>414</v>
      </c>
      <c r="H1539" s="15">
        <v>20</v>
      </c>
      <c r="I1539">
        <v>8284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20</v>
      </c>
      <c r="U1539">
        <v>8284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20</v>
      </c>
      <c r="AC1539">
        <v>8284.35</v>
      </c>
      <c r="AD1539">
        <v>20</v>
      </c>
      <c r="AE1539">
        <v>8284.35</v>
      </c>
      <c r="AF1539">
        <v>0</v>
      </c>
      <c r="AG1539">
        <v>0</v>
      </c>
      <c r="AH1539">
        <v>0</v>
      </c>
    </row>
    <row r="1540" spans="1:34" x14ac:dyDescent="0.3">
      <c r="A1540" t="s">
        <v>2754</v>
      </c>
      <c r="B1540" t="s">
        <v>4884</v>
      </c>
      <c r="C1540" t="s">
        <v>4885</v>
      </c>
      <c r="D1540" t="s">
        <v>541</v>
      </c>
      <c r="E1540" t="s">
        <v>1600</v>
      </c>
      <c r="F1540" t="s">
        <v>6048</v>
      </c>
      <c r="G1540">
        <v>8277</v>
      </c>
      <c r="H1540" s="15">
        <v>1</v>
      </c>
      <c r="I1540">
        <v>8277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1</v>
      </c>
      <c r="W1540">
        <v>8277</v>
      </c>
      <c r="X1540">
        <v>0</v>
      </c>
      <c r="Y1540">
        <v>0</v>
      </c>
      <c r="Z1540">
        <v>0</v>
      </c>
      <c r="AA1540">
        <v>0</v>
      </c>
      <c r="AB1540">
        <v>1</v>
      </c>
      <c r="AC1540">
        <v>8276.6756999999998</v>
      </c>
      <c r="AD1540">
        <v>1</v>
      </c>
      <c r="AE1540">
        <v>8276.6756999999998</v>
      </c>
      <c r="AF1540">
        <v>1</v>
      </c>
      <c r="AG1540">
        <v>8276.6756999999998</v>
      </c>
      <c r="AH1540">
        <v>0</v>
      </c>
    </row>
    <row r="1541" spans="1:34" x14ac:dyDescent="0.3">
      <c r="A1541" t="s">
        <v>2751</v>
      </c>
      <c r="B1541" t="s">
        <v>4884</v>
      </c>
      <c r="C1541" t="s">
        <v>4885</v>
      </c>
      <c r="D1541" t="s">
        <v>522</v>
      </c>
      <c r="E1541" t="s">
        <v>1600</v>
      </c>
      <c r="F1541" t="s">
        <v>5964</v>
      </c>
      <c r="G1541">
        <v>487</v>
      </c>
      <c r="H1541" s="15">
        <v>17</v>
      </c>
      <c r="I1541">
        <v>8276</v>
      </c>
      <c r="J1541">
        <v>0</v>
      </c>
      <c r="K1541">
        <v>0</v>
      </c>
      <c r="L1541">
        <v>0</v>
      </c>
      <c r="M1541">
        <v>0</v>
      </c>
      <c r="N1541">
        <v>17</v>
      </c>
      <c r="O1541">
        <v>8276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</row>
    <row r="1542" spans="1:34" x14ac:dyDescent="0.3">
      <c r="A1542" t="s">
        <v>6049</v>
      </c>
      <c r="B1542" t="s">
        <v>120</v>
      </c>
      <c r="C1542" t="s">
        <v>4864</v>
      </c>
      <c r="D1542" t="s">
        <v>522</v>
      </c>
      <c r="E1542" t="s">
        <v>523</v>
      </c>
      <c r="F1542" t="s">
        <v>6050</v>
      </c>
      <c r="G1542">
        <v>8274</v>
      </c>
      <c r="H1542" s="15">
        <v>1</v>
      </c>
      <c r="I1542">
        <v>8274</v>
      </c>
      <c r="J1542">
        <v>0</v>
      </c>
      <c r="K1542">
        <v>0</v>
      </c>
      <c r="L1542">
        <v>0</v>
      </c>
      <c r="M1542">
        <v>0</v>
      </c>
      <c r="N1542">
        <v>1</v>
      </c>
      <c r="O1542">
        <v>8274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</row>
    <row r="1543" spans="1:34" x14ac:dyDescent="0.3">
      <c r="A1543" t="s">
        <v>10336</v>
      </c>
      <c r="B1543" t="s">
        <v>2210</v>
      </c>
      <c r="C1543" t="s">
        <v>4887</v>
      </c>
      <c r="D1543" t="s">
        <v>563</v>
      </c>
      <c r="E1543" t="s">
        <v>2211</v>
      </c>
      <c r="F1543" t="s">
        <v>10337</v>
      </c>
      <c r="G1543">
        <v>4136</v>
      </c>
      <c r="H1543" s="15">
        <v>2</v>
      </c>
      <c r="I1543">
        <v>8271</v>
      </c>
      <c r="J1543">
        <v>0</v>
      </c>
      <c r="K1543">
        <v>0</v>
      </c>
      <c r="L1543">
        <v>0</v>
      </c>
      <c r="M1543">
        <v>0</v>
      </c>
      <c r="N1543">
        <v>2</v>
      </c>
      <c r="O1543">
        <v>8271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</row>
    <row r="1544" spans="1:34" x14ac:dyDescent="0.3">
      <c r="A1544" t="s">
        <v>10921</v>
      </c>
      <c r="B1544" t="s">
        <v>4884</v>
      </c>
      <c r="C1544" t="s">
        <v>4885</v>
      </c>
      <c r="D1544" t="s">
        <v>563</v>
      </c>
      <c r="E1544" t="s">
        <v>1600</v>
      </c>
      <c r="F1544" t="s">
        <v>10922</v>
      </c>
      <c r="G1544">
        <v>8252</v>
      </c>
      <c r="H1544" s="15">
        <v>1</v>
      </c>
      <c r="I1544">
        <v>8252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1</v>
      </c>
      <c r="U1544">
        <v>8252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1</v>
      </c>
      <c r="AC1544">
        <v>8252.08</v>
      </c>
      <c r="AD1544">
        <v>1</v>
      </c>
      <c r="AE1544">
        <v>8252.08</v>
      </c>
      <c r="AF1544">
        <v>0</v>
      </c>
      <c r="AG1544">
        <v>0</v>
      </c>
      <c r="AH1544">
        <v>0</v>
      </c>
    </row>
    <row r="1545" spans="1:34" x14ac:dyDescent="0.3">
      <c r="A1545" t="s">
        <v>6051</v>
      </c>
      <c r="B1545" t="s">
        <v>1738</v>
      </c>
      <c r="C1545" t="s">
        <v>5068</v>
      </c>
      <c r="D1545" t="s">
        <v>522</v>
      </c>
      <c r="E1545" t="s">
        <v>1644</v>
      </c>
      <c r="F1545" t="s">
        <v>6052</v>
      </c>
      <c r="G1545">
        <v>4123</v>
      </c>
      <c r="H1545" s="15">
        <v>2</v>
      </c>
      <c r="I1545">
        <v>8247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2</v>
      </c>
      <c r="Y1545">
        <v>8247</v>
      </c>
      <c r="Z1545">
        <v>0</v>
      </c>
      <c r="AA1545">
        <v>0</v>
      </c>
      <c r="AB1545">
        <v>2</v>
      </c>
      <c r="AC1545">
        <v>8246.9477999999999</v>
      </c>
      <c r="AD1545">
        <v>2</v>
      </c>
      <c r="AE1545">
        <v>8246.9477999999999</v>
      </c>
      <c r="AF1545">
        <v>2</v>
      </c>
      <c r="AG1545">
        <v>8246.9477999999999</v>
      </c>
      <c r="AH1545">
        <v>8246.9477999999999</v>
      </c>
    </row>
    <row r="1546" spans="1:34" x14ac:dyDescent="0.3">
      <c r="A1546" t="s">
        <v>1952</v>
      </c>
      <c r="B1546" t="s">
        <v>4216</v>
      </c>
      <c r="C1546" t="s">
        <v>4892</v>
      </c>
      <c r="D1546" t="s">
        <v>522</v>
      </c>
      <c r="E1546" t="s">
        <v>565</v>
      </c>
      <c r="F1546" t="s">
        <v>5781</v>
      </c>
      <c r="G1546">
        <v>916</v>
      </c>
      <c r="H1546" s="15">
        <v>9</v>
      </c>
      <c r="I1546">
        <v>8246</v>
      </c>
      <c r="J1546">
        <v>5</v>
      </c>
      <c r="K1546">
        <v>4581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4</v>
      </c>
      <c r="W1546">
        <v>3665</v>
      </c>
      <c r="X1546">
        <v>0</v>
      </c>
      <c r="Y1546">
        <v>0</v>
      </c>
      <c r="Z1546">
        <v>0</v>
      </c>
      <c r="AA1546">
        <v>0</v>
      </c>
      <c r="AB1546">
        <v>4</v>
      </c>
      <c r="AC1546">
        <v>3664.9908</v>
      </c>
      <c r="AD1546">
        <v>4</v>
      </c>
      <c r="AE1546">
        <v>3664.9908</v>
      </c>
      <c r="AF1546">
        <v>4</v>
      </c>
      <c r="AG1546">
        <v>3664.9908</v>
      </c>
      <c r="AH1546">
        <v>0</v>
      </c>
    </row>
    <row r="1547" spans="1:34" x14ac:dyDescent="0.3">
      <c r="A1547" t="s">
        <v>172</v>
      </c>
      <c r="B1547" t="s">
        <v>120</v>
      </c>
      <c r="C1547" t="s">
        <v>4864</v>
      </c>
      <c r="D1547" t="s">
        <v>522</v>
      </c>
      <c r="E1547" t="s">
        <v>523</v>
      </c>
      <c r="F1547" t="s">
        <v>5898</v>
      </c>
      <c r="G1547">
        <v>1030</v>
      </c>
      <c r="H1547" s="15">
        <v>8</v>
      </c>
      <c r="I1547">
        <v>8238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8</v>
      </c>
      <c r="W1547">
        <v>8238</v>
      </c>
      <c r="X1547">
        <v>0</v>
      </c>
      <c r="Y1547">
        <v>0</v>
      </c>
      <c r="Z1547">
        <v>0</v>
      </c>
      <c r="AA1547">
        <v>0</v>
      </c>
      <c r="AB1547">
        <v>8</v>
      </c>
      <c r="AC1547">
        <v>8238.0480000000007</v>
      </c>
      <c r="AD1547">
        <v>8</v>
      </c>
      <c r="AE1547">
        <v>8238.0480000000007</v>
      </c>
      <c r="AF1547">
        <v>8</v>
      </c>
      <c r="AG1547">
        <v>8238.0480000000007</v>
      </c>
      <c r="AH1547">
        <v>0</v>
      </c>
    </row>
    <row r="1548" spans="1:34" x14ac:dyDescent="0.3">
      <c r="A1548" t="s">
        <v>3079</v>
      </c>
      <c r="B1548" t="s">
        <v>1918</v>
      </c>
      <c r="C1548" t="s">
        <v>5061</v>
      </c>
      <c r="D1548" t="s">
        <v>522</v>
      </c>
      <c r="E1548" t="s">
        <v>1597</v>
      </c>
      <c r="F1548" t="s">
        <v>6053</v>
      </c>
      <c r="G1548">
        <v>1372</v>
      </c>
      <c r="H1548" s="15">
        <v>6</v>
      </c>
      <c r="I1548">
        <v>8230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6</v>
      </c>
      <c r="Y1548">
        <v>8230</v>
      </c>
      <c r="Z1548">
        <v>0</v>
      </c>
      <c r="AA1548">
        <v>0</v>
      </c>
      <c r="AB1548">
        <v>6</v>
      </c>
      <c r="AC1548">
        <v>8230.0848000000005</v>
      </c>
      <c r="AD1548">
        <v>6</v>
      </c>
      <c r="AE1548">
        <v>8230.0848000000005</v>
      </c>
      <c r="AF1548">
        <v>6</v>
      </c>
      <c r="AG1548">
        <v>8230.0848000000005</v>
      </c>
      <c r="AH1548">
        <v>8230.0848000000005</v>
      </c>
    </row>
    <row r="1549" spans="1:34" x14ac:dyDescent="0.3">
      <c r="A1549" t="s">
        <v>179</v>
      </c>
      <c r="B1549" t="s">
        <v>120</v>
      </c>
      <c r="C1549" t="s">
        <v>4864</v>
      </c>
      <c r="D1549" t="s">
        <v>522</v>
      </c>
      <c r="E1549" t="s">
        <v>523</v>
      </c>
      <c r="F1549" t="s">
        <v>10340</v>
      </c>
      <c r="G1549">
        <v>191</v>
      </c>
      <c r="H1549" s="15">
        <v>43</v>
      </c>
      <c r="I1549">
        <v>8230</v>
      </c>
      <c r="J1549">
        <v>0</v>
      </c>
      <c r="K1549">
        <v>0</v>
      </c>
      <c r="L1549">
        <v>0</v>
      </c>
      <c r="M1549">
        <v>0</v>
      </c>
      <c r="N1549">
        <v>43</v>
      </c>
      <c r="O1549">
        <v>8230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</row>
    <row r="1550" spans="1:34" x14ac:dyDescent="0.3">
      <c r="A1550" t="s">
        <v>10923</v>
      </c>
      <c r="B1550" t="s">
        <v>2572</v>
      </c>
      <c r="C1550" t="s">
        <v>4863</v>
      </c>
      <c r="D1550" t="s">
        <v>541</v>
      </c>
      <c r="E1550" t="s">
        <v>1600</v>
      </c>
      <c r="F1550" t="s">
        <v>10924</v>
      </c>
      <c r="G1550">
        <v>2056</v>
      </c>
      <c r="H1550" s="15">
        <v>4</v>
      </c>
      <c r="I1550">
        <v>8222</v>
      </c>
      <c r="J1550">
        <v>0</v>
      </c>
      <c r="K1550">
        <v>0</v>
      </c>
      <c r="L1550">
        <v>4</v>
      </c>
      <c r="M1550">
        <v>8222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</row>
    <row r="1551" spans="1:34" x14ac:dyDescent="0.3">
      <c r="A1551" t="s">
        <v>9919</v>
      </c>
      <c r="B1551" t="s">
        <v>262</v>
      </c>
      <c r="C1551" t="s">
        <v>4899</v>
      </c>
      <c r="D1551" t="s">
        <v>522</v>
      </c>
      <c r="E1551" t="s">
        <v>523</v>
      </c>
      <c r="F1551" t="s">
        <v>10687</v>
      </c>
      <c r="G1551">
        <v>343</v>
      </c>
      <c r="H1551" s="15">
        <v>24</v>
      </c>
      <c r="I1551">
        <v>8221</v>
      </c>
      <c r="J1551">
        <v>0</v>
      </c>
      <c r="K1551">
        <v>0</v>
      </c>
      <c r="L1551">
        <v>24</v>
      </c>
      <c r="M1551">
        <v>8221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</row>
    <row r="1552" spans="1:34" x14ac:dyDescent="0.3">
      <c r="A1552" t="s">
        <v>1874</v>
      </c>
      <c r="B1552" t="s">
        <v>1656</v>
      </c>
      <c r="C1552" t="s">
        <v>4910</v>
      </c>
      <c r="D1552" t="s">
        <v>522</v>
      </c>
      <c r="E1552" t="s">
        <v>1657</v>
      </c>
      <c r="F1552" t="s">
        <v>6054</v>
      </c>
      <c r="G1552">
        <v>4110</v>
      </c>
      <c r="H1552" s="15">
        <v>2</v>
      </c>
      <c r="I1552">
        <v>8220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2</v>
      </c>
      <c r="U1552">
        <v>8220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2</v>
      </c>
      <c r="AC1552">
        <v>8220.39</v>
      </c>
      <c r="AD1552">
        <v>2</v>
      </c>
      <c r="AE1552">
        <v>8220.39</v>
      </c>
      <c r="AF1552">
        <v>0</v>
      </c>
      <c r="AG1552">
        <v>0</v>
      </c>
      <c r="AH1552">
        <v>0</v>
      </c>
    </row>
    <row r="1553" spans="1:34" x14ac:dyDescent="0.3">
      <c r="A1553" t="s">
        <v>2716</v>
      </c>
      <c r="B1553" t="s">
        <v>4884</v>
      </c>
      <c r="C1553" t="s">
        <v>4885</v>
      </c>
      <c r="D1553" t="s">
        <v>541</v>
      </c>
      <c r="E1553" t="s">
        <v>1600</v>
      </c>
      <c r="F1553" t="s">
        <v>6055</v>
      </c>
      <c r="G1553">
        <v>8196</v>
      </c>
      <c r="H1553" s="15">
        <v>1</v>
      </c>
      <c r="I1553">
        <v>8196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1</v>
      </c>
      <c r="W1553">
        <v>8196</v>
      </c>
      <c r="X1553">
        <v>0</v>
      </c>
      <c r="Y1553">
        <v>0</v>
      </c>
      <c r="Z1553">
        <v>0</v>
      </c>
      <c r="AA1553">
        <v>0</v>
      </c>
      <c r="AB1553">
        <v>1</v>
      </c>
      <c r="AC1553">
        <v>8196.2523000000001</v>
      </c>
      <c r="AD1553">
        <v>1</v>
      </c>
      <c r="AE1553">
        <v>8196.2523000000001</v>
      </c>
      <c r="AF1553">
        <v>1</v>
      </c>
      <c r="AG1553">
        <v>8196.2523000000001</v>
      </c>
      <c r="AH1553">
        <v>0</v>
      </c>
    </row>
    <row r="1554" spans="1:34" x14ac:dyDescent="0.3">
      <c r="A1554" t="s">
        <v>10925</v>
      </c>
      <c r="B1554" t="s">
        <v>262</v>
      </c>
      <c r="C1554" t="s">
        <v>4899</v>
      </c>
      <c r="D1554" t="s">
        <v>522</v>
      </c>
      <c r="E1554" t="s">
        <v>523</v>
      </c>
      <c r="F1554" t="s">
        <v>10926</v>
      </c>
      <c r="G1554">
        <v>2725</v>
      </c>
      <c r="H1554" s="15">
        <v>3</v>
      </c>
      <c r="I1554">
        <v>8176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3</v>
      </c>
      <c r="AA1554">
        <v>8176</v>
      </c>
      <c r="AB1554">
        <v>3</v>
      </c>
      <c r="AC1554">
        <v>8175.6800999999996</v>
      </c>
      <c r="AD1554">
        <v>3</v>
      </c>
      <c r="AE1554">
        <v>8175.6800999999996</v>
      </c>
      <c r="AF1554">
        <v>3</v>
      </c>
      <c r="AG1554">
        <v>8175.6800999999996</v>
      </c>
      <c r="AH1554">
        <v>8175.6800999999996</v>
      </c>
    </row>
    <row r="1555" spans="1:34" x14ac:dyDescent="0.3">
      <c r="A1555" t="s">
        <v>10927</v>
      </c>
      <c r="B1555" t="s">
        <v>2572</v>
      </c>
      <c r="C1555" t="s">
        <v>4863</v>
      </c>
      <c r="D1555" t="s">
        <v>541</v>
      </c>
      <c r="E1555" t="s">
        <v>1600</v>
      </c>
      <c r="F1555" t="s">
        <v>10928</v>
      </c>
      <c r="G1555">
        <v>4082</v>
      </c>
      <c r="H1555" s="15">
        <v>2</v>
      </c>
      <c r="I1555">
        <v>8163</v>
      </c>
      <c r="J1555">
        <v>0</v>
      </c>
      <c r="K1555">
        <v>0</v>
      </c>
      <c r="L1555">
        <v>2</v>
      </c>
      <c r="M1555">
        <v>8163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</row>
    <row r="1556" spans="1:34" x14ac:dyDescent="0.3">
      <c r="A1556" t="s">
        <v>190</v>
      </c>
      <c r="B1556" t="s">
        <v>120</v>
      </c>
      <c r="C1556" t="s">
        <v>4856</v>
      </c>
      <c r="D1556" t="s">
        <v>522</v>
      </c>
      <c r="E1556" t="s">
        <v>523</v>
      </c>
      <c r="F1556" t="s">
        <v>4138</v>
      </c>
      <c r="G1556">
        <v>2718</v>
      </c>
      <c r="H1556" s="15">
        <v>3</v>
      </c>
      <c r="I1556">
        <v>8155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3</v>
      </c>
      <c r="W1556">
        <v>8155</v>
      </c>
      <c r="X1556">
        <v>0</v>
      </c>
      <c r="Y1556">
        <v>0</v>
      </c>
      <c r="Z1556">
        <v>0</v>
      </c>
      <c r="AA1556">
        <v>0</v>
      </c>
      <c r="AB1556">
        <v>3</v>
      </c>
      <c r="AC1556">
        <v>8154.9350999999997</v>
      </c>
      <c r="AD1556">
        <v>3</v>
      </c>
      <c r="AE1556">
        <v>8154.9350999999997</v>
      </c>
      <c r="AF1556">
        <v>3</v>
      </c>
      <c r="AG1556">
        <v>8154.9350999999997</v>
      </c>
      <c r="AH1556">
        <v>0</v>
      </c>
    </row>
    <row r="1557" spans="1:34" x14ac:dyDescent="0.3">
      <c r="A1557" t="s">
        <v>6056</v>
      </c>
      <c r="B1557" t="s">
        <v>1487</v>
      </c>
      <c r="C1557" t="s">
        <v>5137</v>
      </c>
      <c r="D1557" t="s">
        <v>522</v>
      </c>
      <c r="E1557" t="s">
        <v>565</v>
      </c>
      <c r="F1557" t="s">
        <v>5877</v>
      </c>
      <c r="G1557">
        <v>271</v>
      </c>
      <c r="H1557" s="15">
        <v>30</v>
      </c>
      <c r="I1557">
        <v>8132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30</v>
      </c>
      <c r="S1557">
        <v>8132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30</v>
      </c>
      <c r="AC1557">
        <v>8131.9709999999995</v>
      </c>
      <c r="AD1557">
        <v>0</v>
      </c>
      <c r="AE1557">
        <v>0</v>
      </c>
      <c r="AF1557">
        <v>0</v>
      </c>
      <c r="AG1557">
        <v>0</v>
      </c>
      <c r="AH1557">
        <v>0</v>
      </c>
    </row>
    <row r="1558" spans="1:34" x14ac:dyDescent="0.3">
      <c r="A1558" t="s">
        <v>4962</v>
      </c>
      <c r="B1558" t="s">
        <v>1687</v>
      </c>
      <c r="C1558" t="s">
        <v>4860</v>
      </c>
      <c r="D1558" t="s">
        <v>522</v>
      </c>
      <c r="E1558" t="s">
        <v>1657</v>
      </c>
      <c r="F1558" t="s">
        <v>4963</v>
      </c>
      <c r="G1558">
        <v>4058</v>
      </c>
      <c r="H1558" s="15">
        <v>2</v>
      </c>
      <c r="I1558">
        <v>8116</v>
      </c>
      <c r="J1558">
        <v>0</v>
      </c>
      <c r="K1558">
        <v>0</v>
      </c>
      <c r="L1558">
        <v>0</v>
      </c>
      <c r="M1558">
        <v>0</v>
      </c>
      <c r="N1558">
        <v>2</v>
      </c>
      <c r="O1558">
        <v>8116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</row>
    <row r="1559" spans="1:34" x14ac:dyDescent="0.3">
      <c r="A1559" t="s">
        <v>10341</v>
      </c>
      <c r="B1559" t="s">
        <v>4869</v>
      </c>
      <c r="C1559" t="s">
        <v>4870</v>
      </c>
      <c r="D1559" t="s">
        <v>541</v>
      </c>
      <c r="E1559" t="s">
        <v>1600</v>
      </c>
      <c r="F1559" t="s">
        <v>10342</v>
      </c>
      <c r="G1559">
        <v>8115</v>
      </c>
      <c r="H1559" s="15">
        <v>1</v>
      </c>
      <c r="I1559">
        <v>8115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8115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</row>
    <row r="1560" spans="1:34" x14ac:dyDescent="0.3">
      <c r="A1560" t="s">
        <v>10343</v>
      </c>
      <c r="B1560" t="s">
        <v>4869</v>
      </c>
      <c r="C1560" t="s">
        <v>4870</v>
      </c>
      <c r="D1560" t="s">
        <v>541</v>
      </c>
      <c r="E1560" t="s">
        <v>1600</v>
      </c>
      <c r="F1560" t="s">
        <v>10342</v>
      </c>
      <c r="G1560">
        <v>8115</v>
      </c>
      <c r="H1560" s="15">
        <v>1</v>
      </c>
      <c r="I1560">
        <v>8115</v>
      </c>
      <c r="J1560">
        <v>0</v>
      </c>
      <c r="K1560">
        <v>0</v>
      </c>
      <c r="L1560">
        <v>0</v>
      </c>
      <c r="M1560">
        <v>0</v>
      </c>
      <c r="N1560">
        <v>1</v>
      </c>
      <c r="O1560">
        <v>8115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</row>
    <row r="1561" spans="1:34" x14ac:dyDescent="0.3">
      <c r="A1561" t="s">
        <v>10344</v>
      </c>
      <c r="B1561" t="s">
        <v>4869</v>
      </c>
      <c r="C1561" t="s">
        <v>4870</v>
      </c>
      <c r="D1561" t="s">
        <v>541</v>
      </c>
      <c r="E1561" t="s">
        <v>1600</v>
      </c>
      <c r="F1561" t="s">
        <v>10345</v>
      </c>
      <c r="G1561">
        <v>8115</v>
      </c>
      <c r="H1561" s="15">
        <v>1</v>
      </c>
      <c r="I1561">
        <v>8115</v>
      </c>
      <c r="J1561">
        <v>0</v>
      </c>
      <c r="K1561">
        <v>0</v>
      </c>
      <c r="L1561">
        <v>0</v>
      </c>
      <c r="M1561">
        <v>0</v>
      </c>
      <c r="N1561">
        <v>1</v>
      </c>
      <c r="O1561">
        <v>8115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</row>
    <row r="1562" spans="1:34" x14ac:dyDescent="0.3">
      <c r="A1562" t="s">
        <v>10346</v>
      </c>
      <c r="B1562" t="s">
        <v>4869</v>
      </c>
      <c r="C1562" t="s">
        <v>4870</v>
      </c>
      <c r="D1562" t="s">
        <v>541</v>
      </c>
      <c r="E1562" t="s">
        <v>1600</v>
      </c>
      <c r="F1562" t="s">
        <v>10342</v>
      </c>
      <c r="G1562">
        <v>8115</v>
      </c>
      <c r="H1562" s="15">
        <v>1</v>
      </c>
      <c r="I1562">
        <v>8115</v>
      </c>
      <c r="J1562">
        <v>0</v>
      </c>
      <c r="K1562">
        <v>0</v>
      </c>
      <c r="L1562">
        <v>0</v>
      </c>
      <c r="M1562">
        <v>0</v>
      </c>
      <c r="N1562">
        <v>1</v>
      </c>
      <c r="O1562">
        <v>8115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</row>
    <row r="1563" spans="1:34" x14ac:dyDescent="0.3">
      <c r="A1563" t="s">
        <v>2655</v>
      </c>
      <c r="B1563" t="s">
        <v>4884</v>
      </c>
      <c r="C1563" t="s">
        <v>4885</v>
      </c>
      <c r="D1563" t="s">
        <v>541</v>
      </c>
      <c r="E1563" t="s">
        <v>1600</v>
      </c>
      <c r="F1563" t="s">
        <v>6072</v>
      </c>
      <c r="G1563">
        <v>8106</v>
      </c>
      <c r="H1563" s="15">
        <v>1</v>
      </c>
      <c r="I1563">
        <v>8106</v>
      </c>
      <c r="J1563">
        <v>1</v>
      </c>
      <c r="K1563">
        <v>8106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</row>
    <row r="1564" spans="1:34" x14ac:dyDescent="0.3">
      <c r="A1564" t="s">
        <v>10347</v>
      </c>
      <c r="B1564" t="s">
        <v>1918</v>
      </c>
      <c r="C1564" t="s">
        <v>4976</v>
      </c>
      <c r="D1564" t="s">
        <v>522</v>
      </c>
      <c r="E1564" t="s">
        <v>1597</v>
      </c>
      <c r="F1564" t="s">
        <v>10348</v>
      </c>
      <c r="G1564">
        <v>2026</v>
      </c>
      <c r="H1564" s="15">
        <v>4</v>
      </c>
      <c r="I1564">
        <v>8102</v>
      </c>
      <c r="J1564">
        <v>0</v>
      </c>
      <c r="K1564">
        <v>0</v>
      </c>
      <c r="L1564">
        <v>0</v>
      </c>
      <c r="M1564">
        <v>0</v>
      </c>
      <c r="N1564">
        <v>4</v>
      </c>
      <c r="O1564">
        <v>8102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</row>
    <row r="1565" spans="1:34" x14ac:dyDescent="0.3">
      <c r="A1565" t="s">
        <v>688</v>
      </c>
      <c r="B1565" t="s">
        <v>120</v>
      </c>
      <c r="C1565" t="s">
        <v>4864</v>
      </c>
      <c r="D1565" t="s">
        <v>522</v>
      </c>
      <c r="E1565" t="s">
        <v>523</v>
      </c>
      <c r="F1565" t="s">
        <v>3634</v>
      </c>
      <c r="G1565">
        <v>1350</v>
      </c>
      <c r="H1565" s="15">
        <v>6</v>
      </c>
      <c r="I1565">
        <v>8098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6</v>
      </c>
      <c r="Y1565">
        <v>8098</v>
      </c>
      <c r="Z1565">
        <v>0</v>
      </c>
      <c r="AA1565">
        <v>0</v>
      </c>
      <c r="AB1565">
        <v>6</v>
      </c>
      <c r="AC1565">
        <v>8098.2492000000002</v>
      </c>
      <c r="AD1565">
        <v>6</v>
      </c>
      <c r="AE1565">
        <v>8098.2492000000002</v>
      </c>
      <c r="AF1565">
        <v>6</v>
      </c>
      <c r="AG1565">
        <v>8098.2492000000002</v>
      </c>
      <c r="AH1565">
        <v>8098.2492000000002</v>
      </c>
    </row>
    <row r="1566" spans="1:34" x14ac:dyDescent="0.3">
      <c r="A1566" t="s">
        <v>401</v>
      </c>
      <c r="B1566" t="s">
        <v>360</v>
      </c>
      <c r="C1566" t="s">
        <v>5157</v>
      </c>
      <c r="D1566" t="s">
        <v>522</v>
      </c>
      <c r="E1566" t="s">
        <v>565</v>
      </c>
      <c r="F1566" t="s">
        <v>432</v>
      </c>
      <c r="G1566">
        <v>4047</v>
      </c>
      <c r="H1566" s="15">
        <v>2</v>
      </c>
      <c r="I1566">
        <v>8094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2</v>
      </c>
      <c r="W1566">
        <v>8094</v>
      </c>
      <c r="X1566">
        <v>0</v>
      </c>
      <c r="Y1566">
        <v>0</v>
      </c>
      <c r="Z1566">
        <v>0</v>
      </c>
      <c r="AA1566">
        <v>0</v>
      </c>
      <c r="AB1566">
        <v>2</v>
      </c>
      <c r="AC1566">
        <v>8093.6350000000002</v>
      </c>
      <c r="AD1566">
        <v>2</v>
      </c>
      <c r="AE1566">
        <v>8093.6350000000002</v>
      </c>
      <c r="AF1566">
        <v>2</v>
      </c>
      <c r="AG1566">
        <v>8093.6350000000002</v>
      </c>
      <c r="AH1566">
        <v>0</v>
      </c>
    </row>
    <row r="1567" spans="1:34" x14ac:dyDescent="0.3">
      <c r="A1567" t="s">
        <v>11614</v>
      </c>
      <c r="B1567" t="s">
        <v>10066</v>
      </c>
      <c r="C1567" t="s">
        <v>10067</v>
      </c>
      <c r="D1567" t="s">
        <v>541</v>
      </c>
      <c r="E1567" t="s">
        <v>1597</v>
      </c>
      <c r="F1567" t="s">
        <v>11615</v>
      </c>
      <c r="G1567">
        <v>1011</v>
      </c>
      <c r="H1567" s="15">
        <v>8</v>
      </c>
      <c r="I1567">
        <v>8090</v>
      </c>
      <c r="J1567">
        <v>8</v>
      </c>
      <c r="K1567">
        <v>8090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</row>
    <row r="1568" spans="1:34" x14ac:dyDescent="0.3">
      <c r="A1568" t="s">
        <v>697</v>
      </c>
      <c r="B1568" t="s">
        <v>120</v>
      </c>
      <c r="C1568" t="s">
        <v>4864</v>
      </c>
      <c r="D1568" t="s">
        <v>522</v>
      </c>
      <c r="E1568" t="s">
        <v>523</v>
      </c>
      <c r="F1568" t="s">
        <v>3563</v>
      </c>
      <c r="G1568">
        <v>1616</v>
      </c>
      <c r="H1568" s="15">
        <v>5</v>
      </c>
      <c r="I1568">
        <v>8081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5</v>
      </c>
      <c r="W1568">
        <v>8081</v>
      </c>
      <c r="X1568">
        <v>0</v>
      </c>
      <c r="Y1568">
        <v>0</v>
      </c>
      <c r="Z1568">
        <v>0</v>
      </c>
      <c r="AA1568">
        <v>0</v>
      </c>
      <c r="AB1568">
        <v>5</v>
      </c>
      <c r="AC1568">
        <v>8081</v>
      </c>
      <c r="AD1568">
        <v>5</v>
      </c>
      <c r="AE1568">
        <v>8081</v>
      </c>
      <c r="AF1568">
        <v>5</v>
      </c>
      <c r="AG1568">
        <v>8081</v>
      </c>
      <c r="AH1568">
        <v>0</v>
      </c>
    </row>
    <row r="1569" spans="1:34" x14ac:dyDescent="0.3">
      <c r="A1569" t="s">
        <v>1866</v>
      </c>
      <c r="B1569" t="s">
        <v>1542</v>
      </c>
      <c r="C1569" t="s">
        <v>5083</v>
      </c>
      <c r="D1569" t="s">
        <v>522</v>
      </c>
      <c r="E1569" t="s">
        <v>565</v>
      </c>
      <c r="F1569" t="s">
        <v>5727</v>
      </c>
      <c r="G1569">
        <v>299</v>
      </c>
      <c r="H1569" s="15">
        <v>27</v>
      </c>
      <c r="I1569">
        <v>8076</v>
      </c>
      <c r="J1569">
        <v>0</v>
      </c>
      <c r="K1569">
        <v>0</v>
      </c>
      <c r="L1569">
        <v>27</v>
      </c>
      <c r="M1569">
        <v>8076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</row>
    <row r="1570" spans="1:34" x14ac:dyDescent="0.3">
      <c r="A1570" t="s">
        <v>155</v>
      </c>
      <c r="B1570" t="s">
        <v>120</v>
      </c>
      <c r="C1570" t="s">
        <v>4856</v>
      </c>
      <c r="D1570" t="s">
        <v>522</v>
      </c>
      <c r="E1570" t="s">
        <v>523</v>
      </c>
      <c r="F1570" t="s">
        <v>4129</v>
      </c>
      <c r="G1570">
        <v>4036</v>
      </c>
      <c r="H1570" s="15">
        <v>2</v>
      </c>
      <c r="I1570">
        <v>8072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2</v>
      </c>
      <c r="W1570">
        <v>8072</v>
      </c>
      <c r="X1570">
        <v>0</v>
      </c>
      <c r="Y1570">
        <v>0</v>
      </c>
      <c r="Z1570">
        <v>0</v>
      </c>
      <c r="AA1570">
        <v>0</v>
      </c>
      <c r="AB1570">
        <v>2</v>
      </c>
      <c r="AC1570">
        <v>8071.7532000000001</v>
      </c>
      <c r="AD1570">
        <v>2</v>
      </c>
      <c r="AE1570">
        <v>8071.7532000000001</v>
      </c>
      <c r="AF1570">
        <v>2</v>
      </c>
      <c r="AG1570">
        <v>8071.7532000000001</v>
      </c>
      <c r="AH1570">
        <v>0</v>
      </c>
    </row>
    <row r="1571" spans="1:34" x14ac:dyDescent="0.3">
      <c r="A1571" t="s">
        <v>741</v>
      </c>
      <c r="B1571" t="s">
        <v>120</v>
      </c>
      <c r="C1571" t="s">
        <v>4856</v>
      </c>
      <c r="D1571" t="s">
        <v>563</v>
      </c>
      <c r="E1571" t="s">
        <v>523</v>
      </c>
      <c r="F1571" t="s">
        <v>10685</v>
      </c>
      <c r="G1571">
        <v>448</v>
      </c>
      <c r="H1571" s="15">
        <v>18</v>
      </c>
      <c r="I1571">
        <v>8067</v>
      </c>
      <c r="J1571">
        <v>6</v>
      </c>
      <c r="K1571">
        <v>2689</v>
      </c>
      <c r="L1571">
        <v>0</v>
      </c>
      <c r="M1571">
        <v>0</v>
      </c>
      <c r="N1571">
        <v>12</v>
      </c>
      <c r="O1571">
        <v>5378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</row>
    <row r="1572" spans="1:34" x14ac:dyDescent="0.3">
      <c r="A1572" t="s">
        <v>6065</v>
      </c>
      <c r="B1572" t="s">
        <v>1918</v>
      </c>
      <c r="C1572" t="s">
        <v>5073</v>
      </c>
      <c r="D1572" t="s">
        <v>563</v>
      </c>
      <c r="E1572" t="s">
        <v>1597</v>
      </c>
      <c r="F1572" t="s">
        <v>6066</v>
      </c>
      <c r="G1572">
        <v>8040</v>
      </c>
      <c r="H1572" s="15">
        <v>1</v>
      </c>
      <c r="I1572">
        <v>8040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1</v>
      </c>
      <c r="U1572">
        <v>8040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1</v>
      </c>
      <c r="AC1572">
        <v>8040.23</v>
      </c>
      <c r="AD1572">
        <v>1</v>
      </c>
      <c r="AE1572">
        <v>8040.23</v>
      </c>
      <c r="AF1572">
        <v>0</v>
      </c>
      <c r="AG1572">
        <v>0</v>
      </c>
      <c r="AH1572">
        <v>0</v>
      </c>
    </row>
    <row r="1573" spans="1:34" x14ac:dyDescent="0.3">
      <c r="A1573" t="s">
        <v>6067</v>
      </c>
      <c r="B1573" t="s">
        <v>1740</v>
      </c>
      <c r="C1573" t="s">
        <v>5187</v>
      </c>
      <c r="D1573" t="s">
        <v>522</v>
      </c>
      <c r="E1573" t="s">
        <v>1668</v>
      </c>
      <c r="F1573" t="s">
        <v>6068</v>
      </c>
      <c r="G1573">
        <v>2008</v>
      </c>
      <c r="H1573" s="15">
        <v>4</v>
      </c>
      <c r="I1573">
        <v>8034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4</v>
      </c>
      <c r="S1573">
        <v>8034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4</v>
      </c>
      <c r="AC1573">
        <v>8033.64</v>
      </c>
      <c r="AD1573">
        <v>0</v>
      </c>
      <c r="AE1573">
        <v>0</v>
      </c>
      <c r="AF1573">
        <v>0</v>
      </c>
      <c r="AG1573">
        <v>0</v>
      </c>
      <c r="AH1573">
        <v>0</v>
      </c>
    </row>
    <row r="1574" spans="1:34" x14ac:dyDescent="0.3">
      <c r="A1574" t="s">
        <v>5761</v>
      </c>
      <c r="B1574" t="s">
        <v>1918</v>
      </c>
      <c r="C1574" t="s">
        <v>4976</v>
      </c>
      <c r="D1574" t="s">
        <v>541</v>
      </c>
      <c r="E1574" t="s">
        <v>1597</v>
      </c>
      <c r="F1574" t="s">
        <v>5762</v>
      </c>
      <c r="G1574">
        <v>4014</v>
      </c>
      <c r="H1574" s="15">
        <v>2</v>
      </c>
      <c r="I1574">
        <v>8027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2</v>
      </c>
      <c r="U1574">
        <v>8027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2</v>
      </c>
      <c r="AC1574">
        <v>8027.1257999999998</v>
      </c>
      <c r="AD1574">
        <v>2</v>
      </c>
      <c r="AE1574">
        <v>8027.1257999999998</v>
      </c>
      <c r="AF1574">
        <v>0</v>
      </c>
      <c r="AG1574">
        <v>0</v>
      </c>
      <c r="AH1574">
        <v>0</v>
      </c>
    </row>
    <row r="1575" spans="1:34" x14ac:dyDescent="0.3">
      <c r="A1575" t="s">
        <v>10929</v>
      </c>
      <c r="B1575" t="s">
        <v>2572</v>
      </c>
      <c r="C1575" t="s">
        <v>4863</v>
      </c>
      <c r="D1575" t="s">
        <v>541</v>
      </c>
      <c r="E1575" t="s">
        <v>1600</v>
      </c>
      <c r="F1575" t="s">
        <v>10930</v>
      </c>
      <c r="G1575">
        <v>535</v>
      </c>
      <c r="H1575" s="15">
        <v>15</v>
      </c>
      <c r="I1575">
        <v>8023</v>
      </c>
      <c r="J1575">
        <v>0</v>
      </c>
      <c r="K1575">
        <v>0</v>
      </c>
      <c r="L1575">
        <v>15</v>
      </c>
      <c r="M1575">
        <v>8023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</row>
    <row r="1576" spans="1:34" x14ac:dyDescent="0.3">
      <c r="A1576" t="s">
        <v>1908</v>
      </c>
      <c r="B1576" t="s">
        <v>1656</v>
      </c>
      <c r="C1576" t="s">
        <v>4910</v>
      </c>
      <c r="D1576" t="s">
        <v>522</v>
      </c>
      <c r="E1576" t="s">
        <v>1657</v>
      </c>
      <c r="F1576" t="s">
        <v>6069</v>
      </c>
      <c r="G1576">
        <v>4002</v>
      </c>
      <c r="H1576" s="15">
        <v>2</v>
      </c>
      <c r="I1576">
        <v>8004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2</v>
      </c>
      <c r="Y1576">
        <v>8004</v>
      </c>
      <c r="Z1576">
        <v>0</v>
      </c>
      <c r="AA1576">
        <v>0</v>
      </c>
      <c r="AB1576">
        <v>2</v>
      </c>
      <c r="AC1576">
        <v>8004.19</v>
      </c>
      <c r="AD1576">
        <v>2</v>
      </c>
      <c r="AE1576">
        <v>8004.19</v>
      </c>
      <c r="AF1576">
        <v>2</v>
      </c>
      <c r="AG1576">
        <v>8004.19</v>
      </c>
      <c r="AH1576">
        <v>8004.19</v>
      </c>
    </row>
    <row r="1577" spans="1:34" x14ac:dyDescent="0.3">
      <c r="A1577" t="s">
        <v>535</v>
      </c>
      <c r="B1577" t="s">
        <v>120</v>
      </c>
      <c r="C1577" t="s">
        <v>4864</v>
      </c>
      <c r="D1577" t="s">
        <v>522</v>
      </c>
      <c r="E1577" t="s">
        <v>523</v>
      </c>
      <c r="F1577" t="s">
        <v>4070</v>
      </c>
      <c r="G1577">
        <v>1329</v>
      </c>
      <c r="H1577" s="15">
        <v>6</v>
      </c>
      <c r="I1577">
        <v>7977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6</v>
      </c>
      <c r="U1577">
        <v>7977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6</v>
      </c>
      <c r="AC1577">
        <v>7976.8602000000001</v>
      </c>
      <c r="AD1577">
        <v>6</v>
      </c>
      <c r="AE1577">
        <v>7976.8602000000001</v>
      </c>
      <c r="AF1577">
        <v>0</v>
      </c>
      <c r="AG1577">
        <v>0</v>
      </c>
      <c r="AH1577">
        <v>0</v>
      </c>
    </row>
    <row r="1578" spans="1:34" x14ac:dyDescent="0.3">
      <c r="A1578" t="s">
        <v>10931</v>
      </c>
      <c r="B1578" t="s">
        <v>2210</v>
      </c>
      <c r="C1578" t="s">
        <v>4887</v>
      </c>
      <c r="D1578" t="s">
        <v>563</v>
      </c>
      <c r="E1578" t="s">
        <v>2211</v>
      </c>
      <c r="F1578" t="s">
        <v>10932</v>
      </c>
      <c r="G1578">
        <v>1593</v>
      </c>
      <c r="H1578" s="15">
        <v>5</v>
      </c>
      <c r="I1578">
        <v>7965</v>
      </c>
      <c r="J1578">
        <v>0</v>
      </c>
      <c r="K1578">
        <v>0</v>
      </c>
      <c r="L1578">
        <v>5</v>
      </c>
      <c r="M1578">
        <v>7965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</row>
    <row r="1579" spans="1:34" x14ac:dyDescent="0.3">
      <c r="A1579" t="s">
        <v>10273</v>
      </c>
      <c r="B1579" t="s">
        <v>1643</v>
      </c>
      <c r="C1579" t="s">
        <v>5101</v>
      </c>
      <c r="D1579" t="s">
        <v>522</v>
      </c>
      <c r="E1579" t="s">
        <v>1644</v>
      </c>
      <c r="F1579" t="s">
        <v>10274</v>
      </c>
      <c r="G1579">
        <v>2652</v>
      </c>
      <c r="H1579" s="15">
        <v>3</v>
      </c>
      <c r="I1579">
        <v>7955</v>
      </c>
      <c r="J1579">
        <v>0</v>
      </c>
      <c r="K1579">
        <v>0</v>
      </c>
      <c r="L1579">
        <v>0</v>
      </c>
      <c r="M1579">
        <v>0</v>
      </c>
      <c r="N1579">
        <v>3</v>
      </c>
      <c r="O1579">
        <v>7955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</row>
    <row r="1580" spans="1:34" x14ac:dyDescent="0.3">
      <c r="A1580" t="s">
        <v>5628</v>
      </c>
      <c r="B1580" t="s">
        <v>1645</v>
      </c>
      <c r="C1580" t="s">
        <v>4905</v>
      </c>
      <c r="D1580" t="s">
        <v>522</v>
      </c>
      <c r="E1580" t="s">
        <v>1646</v>
      </c>
      <c r="F1580" t="s">
        <v>5629</v>
      </c>
      <c r="G1580">
        <v>1133</v>
      </c>
      <c r="H1580" s="15">
        <v>7</v>
      </c>
      <c r="I1580">
        <v>7932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7</v>
      </c>
      <c r="Q1580">
        <v>7932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</row>
    <row r="1581" spans="1:34" x14ac:dyDescent="0.3">
      <c r="A1581" t="s">
        <v>2485</v>
      </c>
      <c r="B1581" t="s">
        <v>2465</v>
      </c>
      <c r="C1581" t="s">
        <v>4889</v>
      </c>
      <c r="D1581" t="s">
        <v>522</v>
      </c>
      <c r="E1581" t="s">
        <v>565</v>
      </c>
      <c r="F1581" t="s">
        <v>5911</v>
      </c>
      <c r="G1581">
        <v>1585</v>
      </c>
      <c r="H1581" s="15">
        <v>5</v>
      </c>
      <c r="I1581">
        <v>7926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3</v>
      </c>
      <c r="W1581">
        <v>4756</v>
      </c>
      <c r="X1581">
        <v>2</v>
      </c>
      <c r="Y1581">
        <v>3171</v>
      </c>
      <c r="Z1581">
        <v>0</v>
      </c>
      <c r="AA1581">
        <v>0</v>
      </c>
      <c r="AB1581">
        <v>5</v>
      </c>
      <c r="AC1581">
        <v>7926.2955000000002</v>
      </c>
      <c r="AD1581">
        <v>5</v>
      </c>
      <c r="AE1581">
        <v>7926.2955000000002</v>
      </c>
      <c r="AF1581">
        <v>5</v>
      </c>
      <c r="AG1581">
        <v>7926.2955000000002</v>
      </c>
      <c r="AH1581">
        <v>3170.5182</v>
      </c>
    </row>
    <row r="1582" spans="1:34" x14ac:dyDescent="0.3">
      <c r="A1582" t="s">
        <v>3253</v>
      </c>
      <c r="B1582" t="s">
        <v>1918</v>
      </c>
      <c r="C1582" t="s">
        <v>4976</v>
      </c>
      <c r="D1582" t="s">
        <v>563</v>
      </c>
      <c r="E1582" t="s">
        <v>1597</v>
      </c>
      <c r="F1582" t="s">
        <v>6111</v>
      </c>
      <c r="G1582">
        <v>2641</v>
      </c>
      <c r="H1582" s="15">
        <v>3</v>
      </c>
      <c r="I1582">
        <v>7923</v>
      </c>
      <c r="J1582">
        <v>0</v>
      </c>
      <c r="K1582">
        <v>0</v>
      </c>
      <c r="L1582">
        <v>0</v>
      </c>
      <c r="M1582">
        <v>0</v>
      </c>
      <c r="N1582">
        <v>3</v>
      </c>
      <c r="O1582">
        <v>7923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</row>
    <row r="1583" spans="1:34" x14ac:dyDescent="0.3">
      <c r="A1583" t="s">
        <v>2229</v>
      </c>
      <c r="B1583" t="s">
        <v>1656</v>
      </c>
      <c r="C1583" t="s">
        <v>4910</v>
      </c>
      <c r="D1583" t="s">
        <v>563</v>
      </c>
      <c r="E1583" t="s">
        <v>1657</v>
      </c>
      <c r="F1583" t="s">
        <v>6071</v>
      </c>
      <c r="G1583">
        <v>7917</v>
      </c>
      <c r="H1583" s="15">
        <v>1</v>
      </c>
      <c r="I1583">
        <v>7917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1</v>
      </c>
      <c r="W1583">
        <v>7917</v>
      </c>
      <c r="X1583">
        <v>0</v>
      </c>
      <c r="Y1583">
        <v>0</v>
      </c>
      <c r="Z1583">
        <v>0</v>
      </c>
      <c r="AA1583">
        <v>0</v>
      </c>
      <c r="AB1583">
        <v>1</v>
      </c>
      <c r="AC1583">
        <v>7916.53</v>
      </c>
      <c r="AD1583">
        <v>1</v>
      </c>
      <c r="AE1583">
        <v>7916.53</v>
      </c>
      <c r="AF1583">
        <v>1</v>
      </c>
      <c r="AG1583">
        <v>7916.53</v>
      </c>
      <c r="AH1583">
        <v>0</v>
      </c>
    </row>
    <row r="1584" spans="1:34" x14ac:dyDescent="0.3">
      <c r="A1584" t="s">
        <v>1742</v>
      </c>
      <c r="B1584" t="s">
        <v>1728</v>
      </c>
      <c r="C1584" t="s">
        <v>4857</v>
      </c>
      <c r="D1584" t="s">
        <v>522</v>
      </c>
      <c r="E1584" t="s">
        <v>523</v>
      </c>
      <c r="F1584" t="s">
        <v>5994</v>
      </c>
      <c r="G1584">
        <v>330</v>
      </c>
      <c r="H1584" s="15">
        <v>24</v>
      </c>
      <c r="I1584">
        <v>7915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10</v>
      </c>
      <c r="Q1584">
        <v>3298</v>
      </c>
      <c r="R1584">
        <v>10</v>
      </c>
      <c r="S1584">
        <v>3298</v>
      </c>
      <c r="T1584">
        <v>4</v>
      </c>
      <c r="U1584">
        <v>1319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14</v>
      </c>
      <c r="AC1584">
        <v>4617.0460000000003</v>
      </c>
      <c r="AD1584">
        <v>4</v>
      </c>
      <c r="AE1584">
        <v>1319.1559999999999</v>
      </c>
      <c r="AF1584">
        <v>0</v>
      </c>
      <c r="AG1584">
        <v>0</v>
      </c>
      <c r="AH1584">
        <v>0</v>
      </c>
    </row>
    <row r="1585" spans="1:34" x14ac:dyDescent="0.3">
      <c r="A1585" t="s">
        <v>11616</v>
      </c>
      <c r="B1585" t="s">
        <v>10066</v>
      </c>
      <c r="C1585" t="s">
        <v>10067</v>
      </c>
      <c r="D1585" t="s">
        <v>541</v>
      </c>
      <c r="E1585" t="s">
        <v>1597</v>
      </c>
      <c r="F1585" t="s">
        <v>11617</v>
      </c>
      <c r="G1585">
        <v>565</v>
      </c>
      <c r="H1585" s="15">
        <v>14</v>
      </c>
      <c r="I1585">
        <v>7911</v>
      </c>
      <c r="J1585">
        <v>14</v>
      </c>
      <c r="K1585">
        <v>7911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</row>
    <row r="1586" spans="1:34" x14ac:dyDescent="0.3">
      <c r="A1586" t="s">
        <v>2611</v>
      </c>
      <c r="B1586" t="s">
        <v>2210</v>
      </c>
      <c r="C1586" t="s">
        <v>4887</v>
      </c>
      <c r="D1586" t="s">
        <v>541</v>
      </c>
      <c r="E1586" t="s">
        <v>2211</v>
      </c>
      <c r="F1586" t="s">
        <v>6075</v>
      </c>
      <c r="G1586">
        <v>329</v>
      </c>
      <c r="H1586" s="15">
        <v>24</v>
      </c>
      <c r="I1586">
        <v>7901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24</v>
      </c>
      <c r="U1586">
        <v>7901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24</v>
      </c>
      <c r="AC1586">
        <v>7900.9103999999998</v>
      </c>
      <c r="AD1586">
        <v>24</v>
      </c>
      <c r="AE1586">
        <v>7900.9103999999998</v>
      </c>
      <c r="AF1586">
        <v>0</v>
      </c>
      <c r="AG1586">
        <v>0</v>
      </c>
      <c r="AH1586">
        <v>0</v>
      </c>
    </row>
    <row r="1587" spans="1:34" x14ac:dyDescent="0.3">
      <c r="A1587" t="s">
        <v>2299</v>
      </c>
      <c r="B1587" t="s">
        <v>2298</v>
      </c>
      <c r="C1587" t="s">
        <v>4934</v>
      </c>
      <c r="D1587" t="s">
        <v>522</v>
      </c>
      <c r="E1587" t="s">
        <v>2032</v>
      </c>
      <c r="F1587" t="s">
        <v>7031</v>
      </c>
      <c r="G1587">
        <v>61</v>
      </c>
      <c r="H1587" s="15">
        <v>130</v>
      </c>
      <c r="I1587">
        <v>7901</v>
      </c>
      <c r="J1587">
        <v>30</v>
      </c>
      <c r="K1587">
        <v>1823</v>
      </c>
      <c r="L1587">
        <v>100</v>
      </c>
      <c r="M1587">
        <v>6077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</row>
    <row r="1588" spans="1:34" x14ac:dyDescent="0.3">
      <c r="A1588" t="s">
        <v>10338</v>
      </c>
      <c r="B1588" t="s">
        <v>2366</v>
      </c>
      <c r="C1588" t="s">
        <v>5020</v>
      </c>
      <c r="D1588" t="s">
        <v>522</v>
      </c>
      <c r="E1588" t="s">
        <v>1600</v>
      </c>
      <c r="F1588" t="s">
        <v>10339</v>
      </c>
      <c r="G1588">
        <v>3950</v>
      </c>
      <c r="H1588" s="15">
        <v>2</v>
      </c>
      <c r="I1588">
        <v>7900</v>
      </c>
      <c r="J1588">
        <v>0</v>
      </c>
      <c r="K1588">
        <v>0</v>
      </c>
      <c r="L1588">
        <v>0</v>
      </c>
      <c r="M1588">
        <v>0</v>
      </c>
      <c r="N1588">
        <v>2</v>
      </c>
      <c r="O1588">
        <v>7900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</row>
    <row r="1589" spans="1:34" x14ac:dyDescent="0.3">
      <c r="A1589" t="s">
        <v>10350</v>
      </c>
      <c r="B1589" t="s">
        <v>1656</v>
      </c>
      <c r="C1589" t="s">
        <v>4910</v>
      </c>
      <c r="D1589" t="s">
        <v>563</v>
      </c>
      <c r="E1589" t="s">
        <v>1657</v>
      </c>
      <c r="F1589" t="s">
        <v>10351</v>
      </c>
      <c r="G1589">
        <v>7899</v>
      </c>
      <c r="H1589" s="15">
        <v>1</v>
      </c>
      <c r="I1589">
        <v>7899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7899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</row>
    <row r="1590" spans="1:34" x14ac:dyDescent="0.3">
      <c r="A1590" t="s">
        <v>6078</v>
      </c>
      <c r="B1590" t="s">
        <v>4216</v>
      </c>
      <c r="C1590" t="s">
        <v>4892</v>
      </c>
      <c r="D1590" t="s">
        <v>522</v>
      </c>
      <c r="E1590" t="s">
        <v>565</v>
      </c>
      <c r="F1590" t="s">
        <v>6079</v>
      </c>
      <c r="G1590">
        <v>7870</v>
      </c>
      <c r="H1590" s="15">
        <v>1</v>
      </c>
      <c r="I1590">
        <v>7870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1</v>
      </c>
      <c r="Y1590">
        <v>7870</v>
      </c>
      <c r="Z1590">
        <v>0</v>
      </c>
      <c r="AA1590">
        <v>0</v>
      </c>
      <c r="AB1590">
        <v>1</v>
      </c>
      <c r="AC1590">
        <v>7869.82</v>
      </c>
      <c r="AD1590">
        <v>1</v>
      </c>
      <c r="AE1590">
        <v>7869.82</v>
      </c>
      <c r="AF1590">
        <v>1</v>
      </c>
      <c r="AG1590">
        <v>7869.82</v>
      </c>
      <c r="AH1590">
        <v>7869.82</v>
      </c>
    </row>
    <row r="1591" spans="1:34" x14ac:dyDescent="0.3">
      <c r="A1591" t="s">
        <v>10933</v>
      </c>
      <c r="B1591" t="s">
        <v>1738</v>
      </c>
      <c r="C1591" t="s">
        <v>5068</v>
      </c>
      <c r="D1591" t="s">
        <v>522</v>
      </c>
      <c r="E1591" t="s">
        <v>1644</v>
      </c>
      <c r="F1591" t="s">
        <v>10934</v>
      </c>
      <c r="G1591">
        <v>303</v>
      </c>
      <c r="H1591" s="15">
        <v>26</v>
      </c>
      <c r="I1591">
        <v>7868</v>
      </c>
      <c r="J1591">
        <v>0</v>
      </c>
      <c r="K1591">
        <v>0</v>
      </c>
      <c r="L1591">
        <v>26</v>
      </c>
      <c r="M1591">
        <v>7868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</row>
    <row r="1592" spans="1:34" x14ac:dyDescent="0.3">
      <c r="A1592" t="s">
        <v>791</v>
      </c>
      <c r="B1592" t="s">
        <v>120</v>
      </c>
      <c r="C1592" t="s">
        <v>4864</v>
      </c>
      <c r="D1592" t="s">
        <v>522</v>
      </c>
      <c r="E1592" t="s">
        <v>523</v>
      </c>
      <c r="F1592" t="s">
        <v>4961</v>
      </c>
      <c r="G1592">
        <v>649</v>
      </c>
      <c r="H1592" s="15">
        <v>12</v>
      </c>
      <c r="I1592">
        <v>7785</v>
      </c>
      <c r="J1592">
        <v>0</v>
      </c>
      <c r="K1592">
        <v>0</v>
      </c>
      <c r="L1592">
        <v>0</v>
      </c>
      <c r="M1592">
        <v>0</v>
      </c>
      <c r="N1592">
        <v>12</v>
      </c>
      <c r="O1592">
        <v>7785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</row>
    <row r="1593" spans="1:34" x14ac:dyDescent="0.3">
      <c r="A1593" t="s">
        <v>5909</v>
      </c>
      <c r="B1593" t="s">
        <v>3236</v>
      </c>
      <c r="C1593" t="s">
        <v>5520</v>
      </c>
      <c r="D1593" t="s">
        <v>522</v>
      </c>
      <c r="E1593" t="s">
        <v>2032</v>
      </c>
      <c r="F1593" t="s">
        <v>5910</v>
      </c>
      <c r="G1593">
        <v>287</v>
      </c>
      <c r="H1593" s="15">
        <v>27</v>
      </c>
      <c r="I1593">
        <v>7755</v>
      </c>
      <c r="J1593">
        <v>0</v>
      </c>
      <c r="K1593">
        <v>0</v>
      </c>
      <c r="L1593">
        <v>14</v>
      </c>
      <c r="M1593">
        <v>4021</v>
      </c>
      <c r="N1593">
        <v>0</v>
      </c>
      <c r="O1593">
        <v>0</v>
      </c>
      <c r="P1593">
        <v>13</v>
      </c>
      <c r="Q1593">
        <v>3734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</row>
    <row r="1594" spans="1:34" x14ac:dyDescent="0.3">
      <c r="A1594" t="s">
        <v>2609</v>
      </c>
      <c r="B1594" t="s">
        <v>2210</v>
      </c>
      <c r="C1594" t="s">
        <v>4887</v>
      </c>
      <c r="D1594" t="s">
        <v>541</v>
      </c>
      <c r="E1594" t="s">
        <v>2211</v>
      </c>
      <c r="F1594" t="s">
        <v>6080</v>
      </c>
      <c r="G1594">
        <v>323</v>
      </c>
      <c r="H1594" s="15">
        <v>24</v>
      </c>
      <c r="I1594">
        <v>7741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24</v>
      </c>
      <c r="U1594">
        <v>7741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24</v>
      </c>
      <c r="AC1594">
        <v>7740.8303999999998</v>
      </c>
      <c r="AD1594">
        <v>24</v>
      </c>
      <c r="AE1594">
        <v>7740.8303999999998</v>
      </c>
      <c r="AF1594">
        <v>0</v>
      </c>
      <c r="AG1594">
        <v>0</v>
      </c>
      <c r="AH1594">
        <v>0</v>
      </c>
    </row>
    <row r="1595" spans="1:34" x14ac:dyDescent="0.3">
      <c r="A1595" t="s">
        <v>2696</v>
      </c>
      <c r="B1595" t="s">
        <v>4884</v>
      </c>
      <c r="C1595" t="s">
        <v>4885</v>
      </c>
      <c r="D1595" t="s">
        <v>541</v>
      </c>
      <c r="E1595" t="s">
        <v>1600</v>
      </c>
      <c r="F1595" t="s">
        <v>6083</v>
      </c>
      <c r="G1595">
        <v>7726</v>
      </c>
      <c r="H1595" s="15">
        <v>1</v>
      </c>
      <c r="I1595">
        <v>7726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1</v>
      </c>
      <c r="U1595">
        <v>7726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1</v>
      </c>
      <c r="AC1595">
        <v>7726.2570999999998</v>
      </c>
      <c r="AD1595">
        <v>1</v>
      </c>
      <c r="AE1595">
        <v>7726.2570999999998</v>
      </c>
      <c r="AF1595">
        <v>0</v>
      </c>
      <c r="AG1595">
        <v>0</v>
      </c>
      <c r="AH1595">
        <v>0</v>
      </c>
    </row>
    <row r="1596" spans="1:34" x14ac:dyDescent="0.3">
      <c r="A1596" t="s">
        <v>1735</v>
      </c>
      <c r="B1596" t="s">
        <v>1652</v>
      </c>
      <c r="C1596" t="s">
        <v>4955</v>
      </c>
      <c r="D1596" t="s">
        <v>522</v>
      </c>
      <c r="E1596" t="s">
        <v>1644</v>
      </c>
      <c r="F1596" t="s">
        <v>6084</v>
      </c>
      <c r="G1596">
        <v>7718</v>
      </c>
      <c r="H1596" s="15">
        <v>1</v>
      </c>
      <c r="I1596">
        <v>7718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1</v>
      </c>
      <c r="AA1596">
        <v>7718</v>
      </c>
      <c r="AB1596">
        <v>1</v>
      </c>
      <c r="AC1596">
        <v>7717.58</v>
      </c>
      <c r="AD1596">
        <v>1</v>
      </c>
      <c r="AE1596">
        <v>7717.58</v>
      </c>
      <c r="AF1596">
        <v>1</v>
      </c>
      <c r="AG1596">
        <v>7717.58</v>
      </c>
      <c r="AH1596">
        <v>7717.58</v>
      </c>
    </row>
    <row r="1597" spans="1:34" x14ac:dyDescent="0.3">
      <c r="A1597" t="s">
        <v>3512</v>
      </c>
      <c r="B1597" t="s">
        <v>120</v>
      </c>
      <c r="C1597" t="s">
        <v>4864</v>
      </c>
      <c r="D1597" t="s">
        <v>522</v>
      </c>
      <c r="E1597" t="s">
        <v>523</v>
      </c>
      <c r="F1597" t="s">
        <v>3514</v>
      </c>
      <c r="G1597">
        <v>963</v>
      </c>
      <c r="H1597" s="15">
        <v>8</v>
      </c>
      <c r="I1597">
        <v>7705</v>
      </c>
      <c r="J1597">
        <v>0</v>
      </c>
      <c r="K1597">
        <v>0</v>
      </c>
      <c r="L1597">
        <v>4</v>
      </c>
      <c r="M1597">
        <v>3853</v>
      </c>
      <c r="N1597">
        <v>4</v>
      </c>
      <c r="O1597">
        <v>3853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</row>
    <row r="1598" spans="1:34" x14ac:dyDescent="0.3">
      <c r="A1598" t="s">
        <v>11618</v>
      </c>
      <c r="B1598" t="s">
        <v>2780</v>
      </c>
      <c r="C1598" t="s">
        <v>4875</v>
      </c>
      <c r="D1598" t="s">
        <v>522</v>
      </c>
      <c r="E1598" t="s">
        <v>1597</v>
      </c>
      <c r="F1598" t="s">
        <v>11619</v>
      </c>
      <c r="G1598">
        <v>7698</v>
      </c>
      <c r="H1598" s="15">
        <v>1</v>
      </c>
      <c r="I1598">
        <v>7698</v>
      </c>
      <c r="J1598">
        <v>1</v>
      </c>
      <c r="K1598">
        <v>7698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</row>
    <row r="1599" spans="1:34" x14ac:dyDescent="0.3">
      <c r="A1599" t="s">
        <v>6414</v>
      </c>
      <c r="B1599" t="s">
        <v>2780</v>
      </c>
      <c r="C1599" t="s">
        <v>4875</v>
      </c>
      <c r="D1599" t="s">
        <v>522</v>
      </c>
      <c r="E1599" t="s">
        <v>1597</v>
      </c>
      <c r="F1599" t="s">
        <v>6415</v>
      </c>
      <c r="G1599">
        <v>256</v>
      </c>
      <c r="H1599" s="15">
        <v>30</v>
      </c>
      <c r="I1599">
        <v>7670</v>
      </c>
      <c r="J1599">
        <v>24</v>
      </c>
      <c r="K1599">
        <v>6136</v>
      </c>
      <c r="L1599">
        <v>0</v>
      </c>
      <c r="M1599">
        <v>0</v>
      </c>
      <c r="N1599">
        <v>6</v>
      </c>
      <c r="O1599">
        <v>1534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</row>
    <row r="1600" spans="1:34" x14ac:dyDescent="0.3">
      <c r="A1600" t="s">
        <v>474</v>
      </c>
      <c r="B1600" t="s">
        <v>475</v>
      </c>
      <c r="C1600" t="s">
        <v>5435</v>
      </c>
      <c r="D1600" t="s">
        <v>522</v>
      </c>
      <c r="E1600" t="s">
        <v>565</v>
      </c>
      <c r="F1600" t="s">
        <v>480</v>
      </c>
      <c r="G1600">
        <v>307</v>
      </c>
      <c r="H1600" s="15">
        <v>25</v>
      </c>
      <c r="I1600">
        <v>7667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25</v>
      </c>
      <c r="U1600">
        <v>7667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25</v>
      </c>
      <c r="AC1600">
        <v>7666.5574999999999</v>
      </c>
      <c r="AD1600">
        <v>25</v>
      </c>
      <c r="AE1600">
        <v>7666.5574999999999</v>
      </c>
      <c r="AF1600">
        <v>0</v>
      </c>
      <c r="AG1600">
        <v>0</v>
      </c>
      <c r="AH1600">
        <v>0</v>
      </c>
    </row>
    <row r="1601" spans="1:34" x14ac:dyDescent="0.3">
      <c r="A1601" t="s">
        <v>3144</v>
      </c>
      <c r="B1601" t="s">
        <v>2210</v>
      </c>
      <c r="C1601" t="s">
        <v>4855</v>
      </c>
      <c r="D1601" t="s">
        <v>563</v>
      </c>
      <c r="E1601" t="s">
        <v>2211</v>
      </c>
      <c r="F1601" t="s">
        <v>6085</v>
      </c>
      <c r="G1601">
        <v>71</v>
      </c>
      <c r="H1601" s="15">
        <v>108</v>
      </c>
      <c r="I1601">
        <v>7662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108</v>
      </c>
      <c r="W1601">
        <v>7662</v>
      </c>
      <c r="X1601">
        <v>0</v>
      </c>
      <c r="Y1601">
        <v>0</v>
      </c>
      <c r="Z1601">
        <v>0</v>
      </c>
      <c r="AA1601">
        <v>0</v>
      </c>
      <c r="AB1601">
        <v>108</v>
      </c>
      <c r="AC1601">
        <v>7661.6819999999998</v>
      </c>
      <c r="AD1601">
        <v>108</v>
      </c>
      <c r="AE1601">
        <v>7661.6819999999998</v>
      </c>
      <c r="AF1601">
        <v>108</v>
      </c>
      <c r="AG1601">
        <v>7661.6819999999998</v>
      </c>
      <c r="AH1601">
        <v>0</v>
      </c>
    </row>
    <row r="1602" spans="1:34" x14ac:dyDescent="0.3">
      <c r="A1602" t="s">
        <v>2856</v>
      </c>
      <c r="B1602" t="s">
        <v>2780</v>
      </c>
      <c r="C1602" t="s">
        <v>4875</v>
      </c>
      <c r="D1602" t="s">
        <v>522</v>
      </c>
      <c r="E1602" t="s">
        <v>1597</v>
      </c>
      <c r="F1602" t="s">
        <v>11620</v>
      </c>
      <c r="G1602">
        <v>847</v>
      </c>
      <c r="H1602" s="15">
        <v>9</v>
      </c>
      <c r="I1602">
        <v>7626</v>
      </c>
      <c r="J1602">
        <v>9</v>
      </c>
      <c r="K1602">
        <v>7626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</row>
    <row r="1603" spans="1:34" x14ac:dyDescent="0.3">
      <c r="A1603" t="s">
        <v>9629</v>
      </c>
      <c r="B1603" t="s">
        <v>1645</v>
      </c>
      <c r="C1603" t="s">
        <v>4905</v>
      </c>
      <c r="D1603" t="s">
        <v>522</v>
      </c>
      <c r="E1603" t="s">
        <v>1646</v>
      </c>
      <c r="F1603" t="s">
        <v>10180</v>
      </c>
      <c r="G1603">
        <v>7600</v>
      </c>
      <c r="H1603" s="15">
        <v>1</v>
      </c>
      <c r="I1603">
        <v>7600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1</v>
      </c>
      <c r="Q1603">
        <v>7600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</row>
    <row r="1604" spans="1:34" x14ac:dyDescent="0.3">
      <c r="A1604" t="s">
        <v>2165</v>
      </c>
      <c r="B1604" t="s">
        <v>1643</v>
      </c>
      <c r="C1604" t="s">
        <v>5101</v>
      </c>
      <c r="D1604" t="s">
        <v>522</v>
      </c>
      <c r="E1604" t="s">
        <v>1644</v>
      </c>
      <c r="F1604" t="s">
        <v>6086</v>
      </c>
      <c r="G1604">
        <v>1900</v>
      </c>
      <c r="H1604" s="15">
        <v>4</v>
      </c>
      <c r="I1604">
        <v>7600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1</v>
      </c>
      <c r="W1604">
        <v>1900</v>
      </c>
      <c r="X1604">
        <v>3</v>
      </c>
      <c r="Y1604">
        <v>5700</v>
      </c>
      <c r="Z1604">
        <v>0</v>
      </c>
      <c r="AA1604">
        <v>0</v>
      </c>
      <c r="AB1604">
        <v>4</v>
      </c>
      <c r="AC1604">
        <v>7599.6779999999999</v>
      </c>
      <c r="AD1604">
        <v>4</v>
      </c>
      <c r="AE1604">
        <v>7599.6779999999999</v>
      </c>
      <c r="AF1604">
        <v>4</v>
      </c>
      <c r="AG1604">
        <v>7599.6779999999999</v>
      </c>
      <c r="AH1604">
        <v>5699.7584999999999</v>
      </c>
    </row>
    <row r="1605" spans="1:34" x14ac:dyDescent="0.3">
      <c r="A1605" t="s">
        <v>2532</v>
      </c>
      <c r="B1605" t="s">
        <v>2210</v>
      </c>
      <c r="C1605" t="s">
        <v>4855</v>
      </c>
      <c r="D1605" t="s">
        <v>522</v>
      </c>
      <c r="E1605" t="s">
        <v>2211</v>
      </c>
      <c r="F1605" t="s">
        <v>9626</v>
      </c>
      <c r="G1605">
        <v>3796</v>
      </c>
      <c r="H1605" s="15">
        <v>2</v>
      </c>
      <c r="I1605">
        <v>7591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2</v>
      </c>
      <c r="Q1605">
        <v>7591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</row>
    <row r="1606" spans="1:34" x14ac:dyDescent="0.3">
      <c r="A1606" t="s">
        <v>10937</v>
      </c>
      <c r="B1606" t="s">
        <v>1656</v>
      </c>
      <c r="C1606" t="s">
        <v>4910</v>
      </c>
      <c r="D1606" t="s">
        <v>522</v>
      </c>
      <c r="E1606" t="s">
        <v>1657</v>
      </c>
      <c r="F1606" t="s">
        <v>6630</v>
      </c>
      <c r="G1606">
        <v>474</v>
      </c>
      <c r="H1606" s="15">
        <v>16</v>
      </c>
      <c r="I1606">
        <v>7587</v>
      </c>
      <c r="J1606">
        <v>0</v>
      </c>
      <c r="K1606">
        <v>0</v>
      </c>
      <c r="L1606">
        <v>16</v>
      </c>
      <c r="M1606">
        <v>7587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</row>
    <row r="1607" spans="1:34" x14ac:dyDescent="0.3">
      <c r="A1607" t="s">
        <v>2401</v>
      </c>
      <c r="B1607" t="s">
        <v>1775</v>
      </c>
      <c r="C1607" t="s">
        <v>5178</v>
      </c>
      <c r="D1607" t="s">
        <v>541</v>
      </c>
      <c r="E1607" t="s">
        <v>1603</v>
      </c>
      <c r="F1607" t="s">
        <v>6087</v>
      </c>
      <c r="G1607">
        <v>7582</v>
      </c>
      <c r="H1607" s="15">
        <v>1</v>
      </c>
      <c r="I1607">
        <v>7582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1</v>
      </c>
      <c r="Y1607">
        <v>7582</v>
      </c>
      <c r="Z1607">
        <v>0</v>
      </c>
      <c r="AA1607">
        <v>0</v>
      </c>
      <c r="AB1607">
        <v>1</v>
      </c>
      <c r="AC1607">
        <v>7581.6066000000001</v>
      </c>
      <c r="AD1607">
        <v>1</v>
      </c>
      <c r="AE1607">
        <v>7581.6066000000001</v>
      </c>
      <c r="AF1607">
        <v>1</v>
      </c>
      <c r="AG1607">
        <v>7581.6066000000001</v>
      </c>
      <c r="AH1607">
        <v>7581.6066000000001</v>
      </c>
    </row>
    <row r="1608" spans="1:34" x14ac:dyDescent="0.3">
      <c r="A1608" t="s">
        <v>2403</v>
      </c>
      <c r="B1608" t="s">
        <v>1775</v>
      </c>
      <c r="C1608" t="s">
        <v>5178</v>
      </c>
      <c r="D1608" t="s">
        <v>541</v>
      </c>
      <c r="E1608" t="s">
        <v>1603</v>
      </c>
      <c r="F1608" t="s">
        <v>6088</v>
      </c>
      <c r="G1608">
        <v>7582</v>
      </c>
      <c r="H1608" s="15">
        <v>1</v>
      </c>
      <c r="I1608">
        <v>7582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  <c r="Y1608">
        <v>7582</v>
      </c>
      <c r="Z1608">
        <v>0</v>
      </c>
      <c r="AA1608">
        <v>0</v>
      </c>
      <c r="AB1608">
        <v>1</v>
      </c>
      <c r="AC1608">
        <v>7581.6066000000001</v>
      </c>
      <c r="AD1608">
        <v>1</v>
      </c>
      <c r="AE1608">
        <v>7581.6066000000001</v>
      </c>
      <c r="AF1608">
        <v>1</v>
      </c>
      <c r="AG1608">
        <v>7581.6066000000001</v>
      </c>
      <c r="AH1608">
        <v>7581.6066000000001</v>
      </c>
    </row>
    <row r="1609" spans="1:34" x14ac:dyDescent="0.3">
      <c r="A1609" t="s">
        <v>529</v>
      </c>
      <c r="B1609" t="s">
        <v>120</v>
      </c>
      <c r="C1609" t="s">
        <v>4864</v>
      </c>
      <c r="D1609" t="s">
        <v>522</v>
      </c>
      <c r="E1609" t="s">
        <v>523</v>
      </c>
      <c r="F1609" t="s">
        <v>3988</v>
      </c>
      <c r="G1609">
        <v>1264</v>
      </c>
      <c r="H1609" s="15">
        <v>6</v>
      </c>
      <c r="I1609">
        <v>7581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6</v>
      </c>
      <c r="U1609">
        <v>7581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6</v>
      </c>
      <c r="AC1609">
        <v>7581.2502000000004</v>
      </c>
      <c r="AD1609">
        <v>6</v>
      </c>
      <c r="AE1609">
        <v>7581.2502000000004</v>
      </c>
      <c r="AF1609">
        <v>0</v>
      </c>
      <c r="AG1609">
        <v>0</v>
      </c>
      <c r="AH1609">
        <v>0</v>
      </c>
    </row>
    <row r="1610" spans="1:34" x14ac:dyDescent="0.3">
      <c r="A1610" t="s">
        <v>721</v>
      </c>
      <c r="B1610" t="s">
        <v>262</v>
      </c>
      <c r="C1610" t="s">
        <v>4899</v>
      </c>
      <c r="D1610" t="s">
        <v>522</v>
      </c>
      <c r="E1610" t="s">
        <v>523</v>
      </c>
      <c r="F1610" t="s">
        <v>5960</v>
      </c>
      <c r="G1610">
        <v>473</v>
      </c>
      <c r="H1610" s="15">
        <v>16</v>
      </c>
      <c r="I1610">
        <v>7569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16</v>
      </c>
      <c r="W1610">
        <v>7569</v>
      </c>
      <c r="X1610">
        <v>0</v>
      </c>
      <c r="Y1610">
        <v>0</v>
      </c>
      <c r="Z1610">
        <v>0</v>
      </c>
      <c r="AA1610">
        <v>0</v>
      </c>
      <c r="AB1610">
        <v>16</v>
      </c>
      <c r="AC1610">
        <v>7568.7615999999998</v>
      </c>
      <c r="AD1610">
        <v>16</v>
      </c>
      <c r="AE1610">
        <v>7568.7615999999998</v>
      </c>
      <c r="AF1610">
        <v>16</v>
      </c>
      <c r="AG1610">
        <v>7568.7615999999998</v>
      </c>
      <c r="AH1610">
        <v>0</v>
      </c>
    </row>
    <row r="1611" spans="1:34" x14ac:dyDescent="0.3">
      <c r="A1611" t="s">
        <v>1758</v>
      </c>
      <c r="B1611" t="s">
        <v>1738</v>
      </c>
      <c r="C1611" t="s">
        <v>5068</v>
      </c>
      <c r="D1611" t="s">
        <v>563</v>
      </c>
      <c r="E1611" t="s">
        <v>1644</v>
      </c>
      <c r="F1611" t="s">
        <v>6089</v>
      </c>
      <c r="G1611">
        <v>158</v>
      </c>
      <c r="H1611" s="15">
        <v>48</v>
      </c>
      <c r="I1611">
        <v>7561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48</v>
      </c>
      <c r="Y1611">
        <v>7561</v>
      </c>
      <c r="Z1611">
        <v>0</v>
      </c>
      <c r="AA1611">
        <v>0</v>
      </c>
      <c r="AB1611">
        <v>48</v>
      </c>
      <c r="AC1611">
        <v>7560.5183999999999</v>
      </c>
      <c r="AD1611">
        <v>48</v>
      </c>
      <c r="AE1611">
        <v>7560.5183999999999</v>
      </c>
      <c r="AF1611">
        <v>48</v>
      </c>
      <c r="AG1611">
        <v>7560.5183999999999</v>
      </c>
      <c r="AH1611">
        <v>7560.5183999999999</v>
      </c>
    </row>
    <row r="1612" spans="1:34" x14ac:dyDescent="0.3">
      <c r="A1612" t="s">
        <v>2535</v>
      </c>
      <c r="B1612" t="s">
        <v>2210</v>
      </c>
      <c r="C1612" t="s">
        <v>4855</v>
      </c>
      <c r="D1612" t="s">
        <v>522</v>
      </c>
      <c r="E1612" t="s">
        <v>2211</v>
      </c>
      <c r="F1612" t="s">
        <v>5841</v>
      </c>
      <c r="G1612">
        <v>2520</v>
      </c>
      <c r="H1612" s="15">
        <v>3</v>
      </c>
      <c r="I1612">
        <v>7559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3</v>
      </c>
      <c r="S1612">
        <v>7559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3</v>
      </c>
      <c r="AC1612">
        <v>7558.8747000000003</v>
      </c>
      <c r="AD1612">
        <v>0</v>
      </c>
      <c r="AE1612">
        <v>0</v>
      </c>
      <c r="AF1612">
        <v>0</v>
      </c>
      <c r="AG1612">
        <v>0</v>
      </c>
      <c r="AH1612">
        <v>0</v>
      </c>
    </row>
    <row r="1613" spans="1:34" x14ac:dyDescent="0.3">
      <c r="A1613" t="s">
        <v>7330</v>
      </c>
      <c r="B1613" t="s">
        <v>120</v>
      </c>
      <c r="C1613" t="s">
        <v>4864</v>
      </c>
      <c r="D1613" t="s">
        <v>522</v>
      </c>
      <c r="E1613" t="s">
        <v>523</v>
      </c>
      <c r="F1613" t="s">
        <v>10672</v>
      </c>
      <c r="G1613">
        <v>7559</v>
      </c>
      <c r="H1613" s="15">
        <v>1</v>
      </c>
      <c r="I1613">
        <v>7559</v>
      </c>
      <c r="J1613">
        <v>1</v>
      </c>
      <c r="K1613">
        <v>7559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</row>
    <row r="1614" spans="1:34" x14ac:dyDescent="0.3">
      <c r="A1614" t="s">
        <v>2300</v>
      </c>
      <c r="B1614" t="s">
        <v>2298</v>
      </c>
      <c r="C1614" t="s">
        <v>4934</v>
      </c>
      <c r="D1614" t="s">
        <v>522</v>
      </c>
      <c r="E1614" t="s">
        <v>2032</v>
      </c>
      <c r="F1614" t="s">
        <v>7129</v>
      </c>
      <c r="G1614">
        <v>135</v>
      </c>
      <c r="H1614" s="15">
        <v>56</v>
      </c>
      <c r="I1614">
        <v>7544</v>
      </c>
      <c r="J1614">
        <v>0</v>
      </c>
      <c r="K1614">
        <v>0</v>
      </c>
      <c r="L1614">
        <v>4</v>
      </c>
      <c r="M1614">
        <v>539</v>
      </c>
      <c r="N1614">
        <v>52</v>
      </c>
      <c r="O1614">
        <v>7005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</row>
    <row r="1615" spans="1:34" x14ac:dyDescent="0.3">
      <c r="A1615" t="s">
        <v>10938</v>
      </c>
      <c r="B1615" t="s">
        <v>4884</v>
      </c>
      <c r="C1615" t="s">
        <v>4885</v>
      </c>
      <c r="D1615" t="s">
        <v>563</v>
      </c>
      <c r="E1615" t="s">
        <v>1600</v>
      </c>
      <c r="F1615" t="s">
        <v>10939</v>
      </c>
      <c r="G1615">
        <v>7540</v>
      </c>
      <c r="H1615" s="15">
        <v>1</v>
      </c>
      <c r="I1615">
        <v>7540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1</v>
      </c>
      <c r="W1615">
        <v>7540</v>
      </c>
      <c r="X1615">
        <v>0</v>
      </c>
      <c r="Y1615">
        <v>0</v>
      </c>
      <c r="Z1615">
        <v>0</v>
      </c>
      <c r="AA1615">
        <v>0</v>
      </c>
      <c r="AB1615">
        <v>1</v>
      </c>
      <c r="AC1615">
        <v>7540.4160000000002</v>
      </c>
      <c r="AD1615">
        <v>1</v>
      </c>
      <c r="AE1615">
        <v>7540.4160000000002</v>
      </c>
      <c r="AF1615">
        <v>1</v>
      </c>
      <c r="AG1615">
        <v>7540.4160000000002</v>
      </c>
      <c r="AH1615">
        <v>0</v>
      </c>
    </row>
    <row r="1616" spans="1:34" x14ac:dyDescent="0.3">
      <c r="A1616" t="s">
        <v>1823</v>
      </c>
      <c r="B1616" t="s">
        <v>1738</v>
      </c>
      <c r="C1616" t="s">
        <v>5068</v>
      </c>
      <c r="D1616" t="s">
        <v>563</v>
      </c>
      <c r="E1616" t="s">
        <v>1644</v>
      </c>
      <c r="F1616" t="s">
        <v>6090</v>
      </c>
      <c r="G1616">
        <v>209</v>
      </c>
      <c r="H1616" s="15">
        <v>36</v>
      </c>
      <c r="I1616">
        <v>7538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36</v>
      </c>
      <c r="Y1616">
        <v>7538</v>
      </c>
      <c r="Z1616">
        <v>0</v>
      </c>
      <c r="AA1616">
        <v>0</v>
      </c>
      <c r="AB1616">
        <v>36</v>
      </c>
      <c r="AC1616">
        <v>7538.04</v>
      </c>
      <c r="AD1616">
        <v>36</v>
      </c>
      <c r="AE1616">
        <v>7538.04</v>
      </c>
      <c r="AF1616">
        <v>36</v>
      </c>
      <c r="AG1616">
        <v>7538.04</v>
      </c>
      <c r="AH1616">
        <v>7538.04</v>
      </c>
    </row>
    <row r="1617" spans="1:34" x14ac:dyDescent="0.3">
      <c r="A1617" t="s">
        <v>884</v>
      </c>
      <c r="B1617" t="s">
        <v>120</v>
      </c>
      <c r="C1617" t="s">
        <v>4864</v>
      </c>
      <c r="D1617" t="s">
        <v>522</v>
      </c>
      <c r="E1617" t="s">
        <v>523</v>
      </c>
      <c r="F1617" t="s">
        <v>3665</v>
      </c>
      <c r="G1617">
        <v>7520</v>
      </c>
      <c r="H1617" s="15">
        <v>1</v>
      </c>
      <c r="I1617">
        <v>7520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1</v>
      </c>
      <c r="W1617">
        <v>7520</v>
      </c>
      <c r="X1617">
        <v>0</v>
      </c>
      <c r="Y1617">
        <v>0</v>
      </c>
      <c r="Z1617">
        <v>0</v>
      </c>
      <c r="AA1617">
        <v>0</v>
      </c>
      <c r="AB1617">
        <v>1</v>
      </c>
      <c r="AC1617">
        <v>7519.8879999999999</v>
      </c>
      <c r="AD1617">
        <v>1</v>
      </c>
      <c r="AE1617">
        <v>7519.8879999999999</v>
      </c>
      <c r="AF1617">
        <v>1</v>
      </c>
      <c r="AG1617">
        <v>7519.8879999999999</v>
      </c>
      <c r="AH1617">
        <v>0</v>
      </c>
    </row>
    <row r="1618" spans="1:34" x14ac:dyDescent="0.3">
      <c r="A1618" t="s">
        <v>2838</v>
      </c>
      <c r="B1618" t="s">
        <v>2780</v>
      </c>
      <c r="C1618" t="s">
        <v>4875</v>
      </c>
      <c r="D1618" t="s">
        <v>522</v>
      </c>
      <c r="E1618" t="s">
        <v>1597</v>
      </c>
      <c r="F1618" t="s">
        <v>6091</v>
      </c>
      <c r="G1618">
        <v>7519</v>
      </c>
      <c r="H1618" s="15">
        <v>1</v>
      </c>
      <c r="I1618">
        <v>7519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1</v>
      </c>
      <c r="Y1618">
        <v>7519</v>
      </c>
      <c r="Z1618">
        <v>0</v>
      </c>
      <c r="AA1618">
        <v>0</v>
      </c>
      <c r="AB1618">
        <v>1</v>
      </c>
      <c r="AC1618">
        <v>7518.67</v>
      </c>
      <c r="AD1618">
        <v>1</v>
      </c>
      <c r="AE1618">
        <v>7518.67</v>
      </c>
      <c r="AF1618">
        <v>1</v>
      </c>
      <c r="AG1618">
        <v>7518.67</v>
      </c>
      <c r="AH1618">
        <v>7518.67</v>
      </c>
    </row>
    <row r="1619" spans="1:34" x14ac:dyDescent="0.3">
      <c r="A1619" t="s">
        <v>3203</v>
      </c>
      <c r="B1619" t="s">
        <v>2310</v>
      </c>
      <c r="C1619" t="s">
        <v>4968</v>
      </c>
      <c r="D1619" t="s">
        <v>522</v>
      </c>
      <c r="E1619" t="s">
        <v>1501</v>
      </c>
      <c r="F1619" t="s">
        <v>5802</v>
      </c>
      <c r="G1619">
        <v>681</v>
      </c>
      <c r="H1619" s="15">
        <v>11</v>
      </c>
      <c r="I1619">
        <v>7490</v>
      </c>
      <c r="J1619">
        <v>0</v>
      </c>
      <c r="K1619">
        <v>0</v>
      </c>
      <c r="L1619">
        <v>0</v>
      </c>
      <c r="M1619">
        <v>0</v>
      </c>
      <c r="N1619">
        <v>4</v>
      </c>
      <c r="O1619">
        <v>2724</v>
      </c>
      <c r="P1619">
        <v>7</v>
      </c>
      <c r="Q1619">
        <v>4767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</row>
    <row r="1620" spans="1:34" x14ac:dyDescent="0.3">
      <c r="A1620" t="s">
        <v>2481</v>
      </c>
      <c r="B1620" t="s">
        <v>2210</v>
      </c>
      <c r="C1620" t="s">
        <v>4855</v>
      </c>
      <c r="D1620" t="s">
        <v>522</v>
      </c>
      <c r="E1620" t="s">
        <v>2211</v>
      </c>
      <c r="F1620" t="s">
        <v>5790</v>
      </c>
      <c r="G1620">
        <v>7479</v>
      </c>
      <c r="H1620" s="15">
        <v>1</v>
      </c>
      <c r="I1620">
        <v>7479</v>
      </c>
      <c r="J1620">
        <v>0</v>
      </c>
      <c r="K1620">
        <v>0</v>
      </c>
      <c r="L1620">
        <v>0</v>
      </c>
      <c r="M1620">
        <v>0</v>
      </c>
      <c r="N1620">
        <v>1</v>
      </c>
      <c r="O1620">
        <v>7479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</row>
    <row r="1621" spans="1:34" x14ac:dyDescent="0.3">
      <c r="A1621" t="s">
        <v>813</v>
      </c>
      <c r="B1621" t="s">
        <v>120</v>
      </c>
      <c r="C1621" t="s">
        <v>4864</v>
      </c>
      <c r="D1621" t="s">
        <v>522</v>
      </c>
      <c r="E1621" t="s">
        <v>523</v>
      </c>
      <c r="F1621" t="s">
        <v>3495</v>
      </c>
      <c r="G1621">
        <v>110</v>
      </c>
      <c r="H1621" s="15">
        <v>68</v>
      </c>
      <c r="I1621">
        <v>7476</v>
      </c>
      <c r="J1621">
        <v>0</v>
      </c>
      <c r="K1621">
        <v>0</v>
      </c>
      <c r="L1621">
        <v>60</v>
      </c>
      <c r="M1621">
        <v>6596</v>
      </c>
      <c r="N1621">
        <v>0</v>
      </c>
      <c r="O1621">
        <v>0</v>
      </c>
      <c r="P1621">
        <v>0</v>
      </c>
      <c r="Q1621">
        <v>0</v>
      </c>
      <c r="R1621">
        <v>8</v>
      </c>
      <c r="S1621">
        <v>879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8</v>
      </c>
      <c r="AC1621">
        <v>879.49360000000001</v>
      </c>
      <c r="AD1621">
        <v>0</v>
      </c>
      <c r="AE1621">
        <v>0</v>
      </c>
      <c r="AF1621">
        <v>0</v>
      </c>
      <c r="AG1621">
        <v>0</v>
      </c>
      <c r="AH1621">
        <v>0</v>
      </c>
    </row>
    <row r="1622" spans="1:34" x14ac:dyDescent="0.3">
      <c r="A1622" t="s">
        <v>10940</v>
      </c>
      <c r="B1622" t="s">
        <v>1777</v>
      </c>
      <c r="C1622" t="s">
        <v>5763</v>
      </c>
      <c r="D1622" t="s">
        <v>563</v>
      </c>
      <c r="E1622" t="s">
        <v>1597</v>
      </c>
      <c r="F1622" t="s">
        <v>10941</v>
      </c>
      <c r="G1622">
        <v>62</v>
      </c>
      <c r="H1622" s="15">
        <v>120</v>
      </c>
      <c r="I1622">
        <v>7474</v>
      </c>
      <c r="J1622">
        <v>120</v>
      </c>
      <c r="K1622">
        <v>7474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</row>
    <row r="1623" spans="1:34" x14ac:dyDescent="0.3">
      <c r="A1623" t="s">
        <v>6096</v>
      </c>
      <c r="B1623" t="s">
        <v>1656</v>
      </c>
      <c r="C1623" t="s">
        <v>4910</v>
      </c>
      <c r="D1623" t="s">
        <v>563</v>
      </c>
      <c r="E1623" t="s">
        <v>1657</v>
      </c>
      <c r="F1623" t="s">
        <v>6006</v>
      </c>
      <c r="G1623">
        <v>7430</v>
      </c>
      <c r="H1623" s="15">
        <v>1</v>
      </c>
      <c r="I1623">
        <v>7430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1</v>
      </c>
      <c r="Y1623">
        <v>7430</v>
      </c>
      <c r="Z1623">
        <v>0</v>
      </c>
      <c r="AA1623">
        <v>0</v>
      </c>
      <c r="AB1623">
        <v>1</v>
      </c>
      <c r="AC1623">
        <v>7430.3366999999998</v>
      </c>
      <c r="AD1623">
        <v>1</v>
      </c>
      <c r="AE1623">
        <v>7430.3366999999998</v>
      </c>
      <c r="AF1623">
        <v>1</v>
      </c>
      <c r="AG1623">
        <v>7430.3366999999998</v>
      </c>
      <c r="AH1623">
        <v>7430.3366999999998</v>
      </c>
    </row>
    <row r="1624" spans="1:34" x14ac:dyDescent="0.3">
      <c r="A1624" t="s">
        <v>3143</v>
      </c>
      <c r="B1624" t="s">
        <v>2210</v>
      </c>
      <c r="C1624" t="s">
        <v>4855</v>
      </c>
      <c r="D1624" t="s">
        <v>563</v>
      </c>
      <c r="E1624" t="s">
        <v>2211</v>
      </c>
      <c r="F1624" t="s">
        <v>6085</v>
      </c>
      <c r="G1624">
        <v>69</v>
      </c>
      <c r="H1624" s="15">
        <v>108</v>
      </c>
      <c r="I1624">
        <v>7400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108</v>
      </c>
      <c r="W1624">
        <v>7400</v>
      </c>
      <c r="X1624">
        <v>0</v>
      </c>
      <c r="Y1624">
        <v>0</v>
      </c>
      <c r="Z1624">
        <v>0</v>
      </c>
      <c r="AA1624">
        <v>0</v>
      </c>
      <c r="AB1624">
        <v>108</v>
      </c>
      <c r="AC1624">
        <v>7400.3112000000001</v>
      </c>
      <c r="AD1624">
        <v>108</v>
      </c>
      <c r="AE1624">
        <v>7400.3112000000001</v>
      </c>
      <c r="AF1624">
        <v>108</v>
      </c>
      <c r="AG1624">
        <v>7400.3112000000001</v>
      </c>
      <c r="AH1624">
        <v>0</v>
      </c>
    </row>
    <row r="1625" spans="1:34" x14ac:dyDescent="0.3">
      <c r="A1625" t="s">
        <v>1507</v>
      </c>
      <c r="B1625" t="s">
        <v>1487</v>
      </c>
      <c r="C1625" t="s">
        <v>5137</v>
      </c>
      <c r="D1625" t="s">
        <v>522</v>
      </c>
      <c r="E1625" t="s">
        <v>565</v>
      </c>
      <c r="F1625" t="s">
        <v>5823</v>
      </c>
      <c r="G1625">
        <v>121</v>
      </c>
      <c r="H1625" s="15">
        <v>61</v>
      </c>
      <c r="I1625">
        <v>7387</v>
      </c>
      <c r="J1625">
        <v>0</v>
      </c>
      <c r="K1625">
        <v>0</v>
      </c>
      <c r="L1625">
        <v>20</v>
      </c>
      <c r="M1625">
        <v>2422</v>
      </c>
      <c r="N1625">
        <v>0</v>
      </c>
      <c r="O1625">
        <v>0</v>
      </c>
      <c r="P1625">
        <v>0</v>
      </c>
      <c r="Q1625">
        <v>0</v>
      </c>
      <c r="R1625">
        <v>41</v>
      </c>
      <c r="S1625">
        <v>4965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41</v>
      </c>
      <c r="AC1625">
        <v>4965.0262000000002</v>
      </c>
      <c r="AD1625">
        <v>0</v>
      </c>
      <c r="AE1625">
        <v>0</v>
      </c>
      <c r="AF1625">
        <v>0</v>
      </c>
      <c r="AG1625">
        <v>0</v>
      </c>
      <c r="AH1625">
        <v>0</v>
      </c>
    </row>
    <row r="1626" spans="1:34" x14ac:dyDescent="0.3">
      <c r="A1626" t="s">
        <v>2557</v>
      </c>
      <c r="B1626" t="s">
        <v>2210</v>
      </c>
      <c r="C1626" t="s">
        <v>4855</v>
      </c>
      <c r="D1626" t="s">
        <v>563</v>
      </c>
      <c r="E1626" t="s">
        <v>2211</v>
      </c>
      <c r="F1626" t="s">
        <v>6097</v>
      </c>
      <c r="G1626">
        <v>1846</v>
      </c>
      <c r="H1626" s="15">
        <v>4</v>
      </c>
      <c r="I1626">
        <v>7382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4</v>
      </c>
      <c r="Y1626">
        <v>7382</v>
      </c>
      <c r="Z1626">
        <v>0</v>
      </c>
      <c r="AA1626">
        <v>0</v>
      </c>
      <c r="AB1626">
        <v>4</v>
      </c>
      <c r="AC1626">
        <v>7382.1736000000001</v>
      </c>
      <c r="AD1626">
        <v>4</v>
      </c>
      <c r="AE1626">
        <v>7382.1736000000001</v>
      </c>
      <c r="AF1626">
        <v>4</v>
      </c>
      <c r="AG1626">
        <v>7382.1736000000001</v>
      </c>
      <c r="AH1626">
        <v>7382.1736000000001</v>
      </c>
    </row>
    <row r="1627" spans="1:34" x14ac:dyDescent="0.3">
      <c r="A1627" t="s">
        <v>730</v>
      </c>
      <c r="B1627" t="s">
        <v>120</v>
      </c>
      <c r="C1627" t="s">
        <v>4864</v>
      </c>
      <c r="D1627" t="s">
        <v>522</v>
      </c>
      <c r="E1627" t="s">
        <v>523</v>
      </c>
      <c r="F1627" t="s">
        <v>3599</v>
      </c>
      <c r="G1627">
        <v>2443</v>
      </c>
      <c r="H1627" s="15">
        <v>3</v>
      </c>
      <c r="I1627">
        <v>7329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  <c r="Y1627">
        <v>7329</v>
      </c>
      <c r="Z1627">
        <v>0</v>
      </c>
      <c r="AA1627">
        <v>0</v>
      </c>
      <c r="AB1627">
        <v>3</v>
      </c>
      <c r="AC1627">
        <v>7328.5599000000002</v>
      </c>
      <c r="AD1627">
        <v>3</v>
      </c>
      <c r="AE1627">
        <v>7328.5599000000002</v>
      </c>
      <c r="AF1627">
        <v>3</v>
      </c>
      <c r="AG1627">
        <v>7328.5599000000002</v>
      </c>
      <c r="AH1627">
        <v>7328.5599000000002</v>
      </c>
    </row>
    <row r="1628" spans="1:34" x14ac:dyDescent="0.3">
      <c r="A1628" t="s">
        <v>1982</v>
      </c>
      <c r="B1628" t="s">
        <v>1652</v>
      </c>
      <c r="C1628" t="s">
        <v>4955</v>
      </c>
      <c r="D1628" t="s">
        <v>541</v>
      </c>
      <c r="E1628" t="s">
        <v>1644</v>
      </c>
      <c r="F1628" t="s">
        <v>5917</v>
      </c>
      <c r="G1628">
        <v>3658</v>
      </c>
      <c r="H1628" s="15">
        <v>2</v>
      </c>
      <c r="I1628">
        <v>7317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2</v>
      </c>
      <c r="Y1628">
        <v>7317</v>
      </c>
      <c r="Z1628">
        <v>0</v>
      </c>
      <c r="AA1628">
        <v>0</v>
      </c>
      <c r="AB1628">
        <v>2</v>
      </c>
      <c r="AC1628">
        <v>7316.6635999999999</v>
      </c>
      <c r="AD1628">
        <v>2</v>
      </c>
      <c r="AE1628">
        <v>7316.6635999999999</v>
      </c>
      <c r="AF1628">
        <v>2</v>
      </c>
      <c r="AG1628">
        <v>7316.6635999999999</v>
      </c>
      <c r="AH1628">
        <v>7316.6635999999999</v>
      </c>
    </row>
    <row r="1629" spans="1:34" x14ac:dyDescent="0.3">
      <c r="A1629" t="s">
        <v>1982</v>
      </c>
      <c r="B1629" t="s">
        <v>1652</v>
      </c>
      <c r="C1629" t="s">
        <v>4955</v>
      </c>
      <c r="D1629" t="s">
        <v>541</v>
      </c>
      <c r="E1629" t="s">
        <v>1644</v>
      </c>
      <c r="F1629" t="s">
        <v>5917</v>
      </c>
      <c r="G1629">
        <v>3658</v>
      </c>
      <c r="H1629" s="15">
        <v>2</v>
      </c>
      <c r="I1629">
        <v>7317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2</v>
      </c>
      <c r="Y1629">
        <v>7317</v>
      </c>
      <c r="Z1629">
        <v>0</v>
      </c>
      <c r="AA1629">
        <v>0</v>
      </c>
      <c r="AB1629">
        <v>2</v>
      </c>
      <c r="AC1629">
        <v>7316.6635999999999</v>
      </c>
      <c r="AD1629">
        <v>2</v>
      </c>
      <c r="AE1629">
        <v>7316.6635999999999</v>
      </c>
      <c r="AF1629">
        <v>2</v>
      </c>
      <c r="AG1629">
        <v>7316.6635999999999</v>
      </c>
      <c r="AH1629">
        <v>7316.6635999999999</v>
      </c>
    </row>
    <row r="1630" spans="1:34" x14ac:dyDescent="0.3">
      <c r="A1630" t="s">
        <v>3252</v>
      </c>
      <c r="B1630" t="s">
        <v>2130</v>
      </c>
      <c r="C1630" t="s">
        <v>4990</v>
      </c>
      <c r="D1630" t="s">
        <v>522</v>
      </c>
      <c r="E1630" t="s">
        <v>1501</v>
      </c>
      <c r="F1630" t="s">
        <v>6099</v>
      </c>
      <c r="G1630">
        <v>812</v>
      </c>
      <c r="H1630" s="15">
        <v>9</v>
      </c>
      <c r="I1630">
        <v>7309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9</v>
      </c>
      <c r="W1630">
        <v>7309</v>
      </c>
      <c r="X1630">
        <v>0</v>
      </c>
      <c r="Y1630">
        <v>0</v>
      </c>
      <c r="Z1630">
        <v>0</v>
      </c>
      <c r="AA1630">
        <v>0</v>
      </c>
      <c r="AB1630">
        <v>9</v>
      </c>
      <c r="AC1630">
        <v>7309.4381999999996</v>
      </c>
      <c r="AD1630">
        <v>9</v>
      </c>
      <c r="AE1630">
        <v>7309.4381999999996</v>
      </c>
      <c r="AF1630">
        <v>9</v>
      </c>
      <c r="AG1630">
        <v>7309.4381999999996</v>
      </c>
      <c r="AH1630">
        <v>0</v>
      </c>
    </row>
    <row r="1631" spans="1:34" x14ac:dyDescent="0.3">
      <c r="A1631" t="s">
        <v>10358</v>
      </c>
      <c r="B1631" t="s">
        <v>2210</v>
      </c>
      <c r="C1631" t="s">
        <v>4887</v>
      </c>
      <c r="D1631" t="s">
        <v>563</v>
      </c>
      <c r="E1631" t="s">
        <v>2211</v>
      </c>
      <c r="F1631" t="s">
        <v>10359</v>
      </c>
      <c r="G1631">
        <v>3654</v>
      </c>
      <c r="H1631" s="15">
        <v>2</v>
      </c>
      <c r="I1631">
        <v>7308</v>
      </c>
      <c r="J1631">
        <v>0</v>
      </c>
      <c r="K1631">
        <v>0</v>
      </c>
      <c r="L1631">
        <v>0</v>
      </c>
      <c r="M1631">
        <v>0</v>
      </c>
      <c r="N1631">
        <v>2</v>
      </c>
      <c r="O1631">
        <v>7308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</row>
    <row r="1632" spans="1:34" x14ac:dyDescent="0.3">
      <c r="A1632" t="s">
        <v>11621</v>
      </c>
      <c r="B1632" t="s">
        <v>1656</v>
      </c>
      <c r="C1632" t="s">
        <v>4910</v>
      </c>
      <c r="D1632" t="s">
        <v>563</v>
      </c>
      <c r="E1632" t="s">
        <v>1657</v>
      </c>
      <c r="F1632" t="s">
        <v>11622</v>
      </c>
      <c r="G1632">
        <v>3640</v>
      </c>
      <c r="H1632" s="15">
        <v>2</v>
      </c>
      <c r="I1632">
        <v>7281</v>
      </c>
      <c r="J1632">
        <v>2</v>
      </c>
      <c r="K1632">
        <v>7281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</row>
    <row r="1633" spans="1:34" x14ac:dyDescent="0.3">
      <c r="A1633" t="s">
        <v>11623</v>
      </c>
      <c r="B1633" t="s">
        <v>1656</v>
      </c>
      <c r="C1633" t="s">
        <v>4910</v>
      </c>
      <c r="D1633" t="s">
        <v>563</v>
      </c>
      <c r="E1633" t="s">
        <v>1657</v>
      </c>
      <c r="F1633" t="s">
        <v>11622</v>
      </c>
      <c r="G1633">
        <v>3640</v>
      </c>
      <c r="H1633" s="15">
        <v>2</v>
      </c>
      <c r="I1633">
        <v>7281</v>
      </c>
      <c r="J1633">
        <v>2</v>
      </c>
      <c r="K1633">
        <v>7281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</row>
    <row r="1634" spans="1:34" x14ac:dyDescent="0.3">
      <c r="A1634" t="s">
        <v>1893</v>
      </c>
      <c r="B1634" t="s">
        <v>1656</v>
      </c>
      <c r="C1634" t="s">
        <v>4910</v>
      </c>
      <c r="D1634" t="s">
        <v>522</v>
      </c>
      <c r="E1634" t="s">
        <v>1657</v>
      </c>
      <c r="F1634" t="s">
        <v>6102</v>
      </c>
      <c r="G1634">
        <v>1212</v>
      </c>
      <c r="H1634" s="15">
        <v>6</v>
      </c>
      <c r="I1634">
        <v>7270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6</v>
      </c>
      <c r="W1634">
        <v>7270</v>
      </c>
      <c r="X1634">
        <v>0</v>
      </c>
      <c r="Y1634">
        <v>0</v>
      </c>
      <c r="Z1634">
        <v>0</v>
      </c>
      <c r="AA1634">
        <v>0</v>
      </c>
      <c r="AB1634">
        <v>6</v>
      </c>
      <c r="AC1634">
        <v>7269.7349999999997</v>
      </c>
      <c r="AD1634">
        <v>6</v>
      </c>
      <c r="AE1634">
        <v>7269.7349999999997</v>
      </c>
      <c r="AF1634">
        <v>6</v>
      </c>
      <c r="AG1634">
        <v>7269.7349999999997</v>
      </c>
      <c r="AH1634">
        <v>0</v>
      </c>
    </row>
    <row r="1635" spans="1:34" x14ac:dyDescent="0.3">
      <c r="A1635" t="s">
        <v>3208</v>
      </c>
      <c r="B1635" t="s">
        <v>1687</v>
      </c>
      <c r="C1635" t="s">
        <v>4860</v>
      </c>
      <c r="D1635" t="s">
        <v>563</v>
      </c>
      <c r="E1635" t="s">
        <v>1657</v>
      </c>
      <c r="F1635" t="s">
        <v>5744</v>
      </c>
      <c r="G1635">
        <v>606</v>
      </c>
      <c r="H1635" s="15">
        <v>12</v>
      </c>
      <c r="I1635">
        <v>7269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12</v>
      </c>
      <c r="U1635">
        <v>7269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12</v>
      </c>
      <c r="AC1635">
        <v>7269.0492000000004</v>
      </c>
      <c r="AD1635">
        <v>12</v>
      </c>
      <c r="AE1635">
        <v>7269.0492000000004</v>
      </c>
      <c r="AF1635">
        <v>0</v>
      </c>
      <c r="AG1635">
        <v>0</v>
      </c>
      <c r="AH1635">
        <v>0</v>
      </c>
    </row>
    <row r="1636" spans="1:34" x14ac:dyDescent="0.3">
      <c r="A1636" t="s">
        <v>3177</v>
      </c>
      <c r="B1636" t="s">
        <v>2310</v>
      </c>
      <c r="C1636" t="s">
        <v>4968</v>
      </c>
      <c r="D1636" t="s">
        <v>522</v>
      </c>
      <c r="E1636" t="s">
        <v>1501</v>
      </c>
      <c r="F1636" t="s">
        <v>5977</v>
      </c>
      <c r="G1636">
        <v>2421</v>
      </c>
      <c r="H1636" s="15">
        <v>3</v>
      </c>
      <c r="I1636">
        <v>7263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3</v>
      </c>
      <c r="Y1636">
        <v>7263</v>
      </c>
      <c r="Z1636">
        <v>0</v>
      </c>
      <c r="AA1636">
        <v>0</v>
      </c>
      <c r="AB1636">
        <v>3</v>
      </c>
      <c r="AC1636">
        <v>7263.48</v>
      </c>
      <c r="AD1636">
        <v>3</v>
      </c>
      <c r="AE1636">
        <v>7263.48</v>
      </c>
      <c r="AF1636">
        <v>3</v>
      </c>
      <c r="AG1636">
        <v>7263.48</v>
      </c>
      <c r="AH1636">
        <v>7263.48</v>
      </c>
    </row>
    <row r="1637" spans="1:34" x14ac:dyDescent="0.3">
      <c r="A1637" t="s">
        <v>1985</v>
      </c>
      <c r="B1637" t="s">
        <v>1652</v>
      </c>
      <c r="C1637" t="s">
        <v>4955</v>
      </c>
      <c r="D1637" t="s">
        <v>563</v>
      </c>
      <c r="E1637" t="s">
        <v>1644</v>
      </c>
      <c r="F1637" t="s">
        <v>6109</v>
      </c>
      <c r="G1637">
        <v>2414</v>
      </c>
      <c r="H1637" s="15">
        <v>3</v>
      </c>
      <c r="I1637">
        <v>7241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3</v>
      </c>
      <c r="W1637">
        <v>7241</v>
      </c>
      <c r="X1637">
        <v>0</v>
      </c>
      <c r="Y1637">
        <v>0</v>
      </c>
      <c r="Z1637">
        <v>0</v>
      </c>
      <c r="AA1637">
        <v>0</v>
      </c>
      <c r="AB1637">
        <v>3</v>
      </c>
      <c r="AC1637">
        <v>7240.5308999999997</v>
      </c>
      <c r="AD1637">
        <v>3</v>
      </c>
      <c r="AE1637">
        <v>7240.5308999999997</v>
      </c>
      <c r="AF1637">
        <v>3</v>
      </c>
      <c r="AG1637">
        <v>7240.5308999999997</v>
      </c>
      <c r="AH1637">
        <v>0</v>
      </c>
    </row>
    <row r="1638" spans="1:34" x14ac:dyDescent="0.3">
      <c r="A1638" t="s">
        <v>2147</v>
      </c>
      <c r="B1638" t="s">
        <v>1656</v>
      </c>
      <c r="C1638" t="s">
        <v>4910</v>
      </c>
      <c r="D1638" t="s">
        <v>522</v>
      </c>
      <c r="E1638" t="s">
        <v>1657</v>
      </c>
      <c r="F1638" t="s">
        <v>5924</v>
      </c>
      <c r="G1638">
        <v>1206</v>
      </c>
      <c r="H1638" s="15">
        <v>6</v>
      </c>
      <c r="I1638">
        <v>7233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6</v>
      </c>
      <c r="U1638">
        <v>7233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6</v>
      </c>
      <c r="AC1638">
        <v>7233.1350000000002</v>
      </c>
      <c r="AD1638">
        <v>6</v>
      </c>
      <c r="AE1638">
        <v>7233.1350000000002</v>
      </c>
      <c r="AF1638">
        <v>0</v>
      </c>
      <c r="AG1638">
        <v>0</v>
      </c>
      <c r="AH1638">
        <v>0</v>
      </c>
    </row>
    <row r="1639" spans="1:34" x14ac:dyDescent="0.3">
      <c r="A1639" t="s">
        <v>2363</v>
      </c>
      <c r="B1639" t="s">
        <v>2210</v>
      </c>
      <c r="C1639" t="s">
        <v>4887</v>
      </c>
      <c r="D1639" t="s">
        <v>563</v>
      </c>
      <c r="E1639" t="s">
        <v>2211</v>
      </c>
      <c r="F1639" t="s">
        <v>6114</v>
      </c>
      <c r="G1639">
        <v>3</v>
      </c>
      <c r="H1639" s="15">
        <v>2100</v>
      </c>
      <c r="I1639">
        <v>7215</v>
      </c>
      <c r="J1639">
        <v>0</v>
      </c>
      <c r="K1639">
        <v>0</v>
      </c>
      <c r="L1639">
        <v>175</v>
      </c>
      <c r="M1639">
        <v>601</v>
      </c>
      <c r="N1639">
        <v>175</v>
      </c>
      <c r="O1639">
        <v>601</v>
      </c>
      <c r="P1639">
        <v>175</v>
      </c>
      <c r="Q1639">
        <v>601</v>
      </c>
      <c r="R1639">
        <v>175</v>
      </c>
      <c r="S1639">
        <v>601</v>
      </c>
      <c r="T1639">
        <v>350</v>
      </c>
      <c r="U1639">
        <v>1202</v>
      </c>
      <c r="V1639">
        <v>875</v>
      </c>
      <c r="W1639">
        <v>3006</v>
      </c>
      <c r="X1639">
        <v>175</v>
      </c>
      <c r="Y1639">
        <v>601</v>
      </c>
      <c r="Z1639">
        <v>0</v>
      </c>
      <c r="AA1639">
        <v>0</v>
      </c>
      <c r="AB1639">
        <v>1575</v>
      </c>
      <c r="AC1639">
        <v>5411.07</v>
      </c>
      <c r="AD1639">
        <v>1400</v>
      </c>
      <c r="AE1639">
        <v>4809.84</v>
      </c>
      <c r="AF1639">
        <v>1050</v>
      </c>
      <c r="AG1639">
        <v>3607.38</v>
      </c>
      <c r="AH1639">
        <v>601.23</v>
      </c>
    </row>
    <row r="1640" spans="1:34" x14ac:dyDescent="0.3">
      <c r="A1640" t="s">
        <v>5798</v>
      </c>
      <c r="B1640" t="s">
        <v>1542</v>
      </c>
      <c r="C1640" t="s">
        <v>5083</v>
      </c>
      <c r="D1640" t="s">
        <v>522</v>
      </c>
      <c r="E1640" t="s">
        <v>565</v>
      </c>
      <c r="F1640" t="s">
        <v>5727</v>
      </c>
      <c r="G1640">
        <v>378</v>
      </c>
      <c r="H1640" s="15">
        <v>19</v>
      </c>
      <c r="I1640">
        <v>7191</v>
      </c>
      <c r="J1640">
        <v>0</v>
      </c>
      <c r="K1640">
        <v>0</v>
      </c>
      <c r="L1640">
        <v>19</v>
      </c>
      <c r="M1640">
        <v>7191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</row>
    <row r="1641" spans="1:34" x14ac:dyDescent="0.3">
      <c r="A1641" t="s">
        <v>191</v>
      </c>
      <c r="B1641" t="s">
        <v>120</v>
      </c>
      <c r="C1641" t="s">
        <v>4864</v>
      </c>
      <c r="D1641" t="s">
        <v>522</v>
      </c>
      <c r="E1641" t="s">
        <v>523</v>
      </c>
      <c r="F1641" t="s">
        <v>5545</v>
      </c>
      <c r="G1641">
        <v>598</v>
      </c>
      <c r="H1641" s="15">
        <v>12</v>
      </c>
      <c r="I1641">
        <v>7171</v>
      </c>
      <c r="J1641">
        <v>2</v>
      </c>
      <c r="K1641">
        <v>1195</v>
      </c>
      <c r="L1641">
        <v>0</v>
      </c>
      <c r="M1641">
        <v>0</v>
      </c>
      <c r="N1641">
        <v>0</v>
      </c>
      <c r="O1641">
        <v>0</v>
      </c>
      <c r="P1641">
        <v>10</v>
      </c>
      <c r="Q1641">
        <v>5976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</row>
    <row r="1642" spans="1:34" x14ac:dyDescent="0.3">
      <c r="A1642" t="s">
        <v>10422</v>
      </c>
      <c r="B1642" t="s">
        <v>1643</v>
      </c>
      <c r="C1642" t="s">
        <v>5101</v>
      </c>
      <c r="D1642" t="s">
        <v>522</v>
      </c>
      <c r="E1642" t="s">
        <v>1644</v>
      </c>
      <c r="F1642" t="s">
        <v>6419</v>
      </c>
      <c r="G1642">
        <v>1195</v>
      </c>
      <c r="H1642" s="15">
        <v>6</v>
      </c>
      <c r="I1642">
        <v>7169</v>
      </c>
      <c r="J1642">
        <v>2</v>
      </c>
      <c r="K1642">
        <v>2390</v>
      </c>
      <c r="L1642">
        <v>0</v>
      </c>
      <c r="M1642">
        <v>0</v>
      </c>
      <c r="N1642">
        <v>4</v>
      </c>
      <c r="O1642">
        <v>4779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</row>
    <row r="1643" spans="1:34" x14ac:dyDescent="0.3">
      <c r="A1643" t="s">
        <v>2599</v>
      </c>
      <c r="B1643" t="s">
        <v>2210</v>
      </c>
      <c r="C1643" t="s">
        <v>4887</v>
      </c>
      <c r="D1643" t="s">
        <v>563</v>
      </c>
      <c r="E1643" t="s">
        <v>2211</v>
      </c>
      <c r="F1643" t="s">
        <v>6112</v>
      </c>
      <c r="G1643">
        <v>55</v>
      </c>
      <c r="H1643" s="15">
        <v>130</v>
      </c>
      <c r="I1643">
        <v>7167</v>
      </c>
      <c r="J1643">
        <v>0</v>
      </c>
      <c r="K1643">
        <v>0</v>
      </c>
      <c r="L1643">
        <v>130</v>
      </c>
      <c r="M1643">
        <v>7167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</row>
    <row r="1644" spans="1:34" x14ac:dyDescent="0.3">
      <c r="A1644" t="s">
        <v>2231</v>
      </c>
      <c r="B1644" t="s">
        <v>1656</v>
      </c>
      <c r="C1644" t="s">
        <v>4910</v>
      </c>
      <c r="D1644" t="s">
        <v>563</v>
      </c>
      <c r="E1644" t="s">
        <v>1657</v>
      </c>
      <c r="F1644" t="s">
        <v>6115</v>
      </c>
      <c r="G1644">
        <v>7146</v>
      </c>
      <c r="H1644" s="15">
        <v>1</v>
      </c>
      <c r="I1644">
        <v>7146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1</v>
      </c>
      <c r="W1644">
        <v>7146</v>
      </c>
      <c r="X1644">
        <v>0</v>
      </c>
      <c r="Y1644">
        <v>0</v>
      </c>
      <c r="Z1644">
        <v>0</v>
      </c>
      <c r="AA1644">
        <v>0</v>
      </c>
      <c r="AB1644">
        <v>1</v>
      </c>
      <c r="AC1644">
        <v>7146.04</v>
      </c>
      <c r="AD1644">
        <v>1</v>
      </c>
      <c r="AE1644">
        <v>7146.04</v>
      </c>
      <c r="AF1644">
        <v>1</v>
      </c>
      <c r="AG1644">
        <v>7146.04</v>
      </c>
      <c r="AH1644">
        <v>0</v>
      </c>
    </row>
    <row r="1645" spans="1:34" x14ac:dyDescent="0.3">
      <c r="A1645" t="s">
        <v>6116</v>
      </c>
      <c r="B1645" t="s">
        <v>1487</v>
      </c>
      <c r="C1645" t="s">
        <v>5137</v>
      </c>
      <c r="D1645" t="s">
        <v>522</v>
      </c>
      <c r="E1645" t="s">
        <v>565</v>
      </c>
      <c r="F1645" t="s">
        <v>6117</v>
      </c>
      <c r="G1645">
        <v>1428</v>
      </c>
      <c r="H1645" s="15">
        <v>5</v>
      </c>
      <c r="I1645">
        <v>7140</v>
      </c>
      <c r="J1645">
        <v>0</v>
      </c>
      <c r="K1645">
        <v>0</v>
      </c>
      <c r="L1645">
        <v>5</v>
      </c>
      <c r="M1645">
        <v>7140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</row>
    <row r="1646" spans="1:34" x14ac:dyDescent="0.3">
      <c r="A1646" t="s">
        <v>1878</v>
      </c>
      <c r="B1646" t="s">
        <v>1738</v>
      </c>
      <c r="C1646" t="s">
        <v>6216</v>
      </c>
      <c r="D1646" t="s">
        <v>541</v>
      </c>
      <c r="E1646" t="s">
        <v>1644</v>
      </c>
      <c r="F1646" t="s">
        <v>5880</v>
      </c>
      <c r="G1646">
        <v>5</v>
      </c>
      <c r="H1646" s="15">
        <v>1368</v>
      </c>
      <c r="I1646">
        <v>7139</v>
      </c>
      <c r="J1646">
        <v>0</v>
      </c>
      <c r="K1646">
        <v>0</v>
      </c>
      <c r="L1646">
        <v>152</v>
      </c>
      <c r="M1646">
        <v>793</v>
      </c>
      <c r="N1646">
        <v>152</v>
      </c>
      <c r="O1646">
        <v>793</v>
      </c>
      <c r="P1646">
        <v>152</v>
      </c>
      <c r="Q1646">
        <v>793</v>
      </c>
      <c r="R1646">
        <v>152</v>
      </c>
      <c r="S1646">
        <v>793</v>
      </c>
      <c r="T1646">
        <v>304</v>
      </c>
      <c r="U1646">
        <v>1586</v>
      </c>
      <c r="V1646">
        <v>456</v>
      </c>
      <c r="W1646">
        <v>2380</v>
      </c>
      <c r="X1646">
        <v>0</v>
      </c>
      <c r="Y1646">
        <v>0</v>
      </c>
      <c r="Z1646">
        <v>0</v>
      </c>
      <c r="AA1646">
        <v>0</v>
      </c>
      <c r="AB1646">
        <v>912</v>
      </c>
      <c r="AC1646">
        <v>4759.1808000000001</v>
      </c>
      <c r="AD1646">
        <v>760</v>
      </c>
      <c r="AE1646">
        <v>3965.9839999999999</v>
      </c>
      <c r="AF1646">
        <v>456</v>
      </c>
      <c r="AG1646">
        <v>2379.5904</v>
      </c>
      <c r="AH1646">
        <v>0</v>
      </c>
    </row>
    <row r="1647" spans="1:34" x14ac:dyDescent="0.3">
      <c r="A1647" t="s">
        <v>1622</v>
      </c>
      <c r="B1647" t="s">
        <v>1599</v>
      </c>
      <c r="C1647" t="s">
        <v>5005</v>
      </c>
      <c r="D1647" t="s">
        <v>541</v>
      </c>
      <c r="E1647" t="s">
        <v>1600</v>
      </c>
      <c r="F1647" t="s">
        <v>9643</v>
      </c>
      <c r="G1647">
        <v>3569</v>
      </c>
      <c r="H1647" s="15">
        <v>2</v>
      </c>
      <c r="I1647">
        <v>7139</v>
      </c>
      <c r="J1647">
        <v>1</v>
      </c>
      <c r="K1647">
        <v>3569</v>
      </c>
      <c r="L1647">
        <v>1</v>
      </c>
      <c r="M1647">
        <v>3569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</row>
    <row r="1648" spans="1:34" x14ac:dyDescent="0.3">
      <c r="A1648" t="s">
        <v>2830</v>
      </c>
      <c r="B1648" t="s">
        <v>2780</v>
      </c>
      <c r="C1648" t="s">
        <v>4875</v>
      </c>
      <c r="D1648" t="s">
        <v>522</v>
      </c>
      <c r="E1648" t="s">
        <v>1597</v>
      </c>
      <c r="F1648" t="s">
        <v>6118</v>
      </c>
      <c r="G1648">
        <v>3566</v>
      </c>
      <c r="H1648" s="15">
        <v>2</v>
      </c>
      <c r="I1648">
        <v>7131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1</v>
      </c>
      <c r="W1648">
        <v>3566</v>
      </c>
      <c r="X1648">
        <v>1</v>
      </c>
      <c r="Y1648">
        <v>3566</v>
      </c>
      <c r="Z1648">
        <v>0</v>
      </c>
      <c r="AA1648">
        <v>0</v>
      </c>
      <c r="AB1648">
        <v>2</v>
      </c>
      <c r="AC1648">
        <v>7131.3158000000003</v>
      </c>
      <c r="AD1648">
        <v>2</v>
      </c>
      <c r="AE1648">
        <v>7131.3158000000003</v>
      </c>
      <c r="AF1648">
        <v>2</v>
      </c>
      <c r="AG1648">
        <v>7131.3158000000003</v>
      </c>
      <c r="AH1648">
        <v>3565.6579000000002</v>
      </c>
    </row>
    <row r="1649" spans="1:34" x14ac:dyDescent="0.3">
      <c r="A1649" t="s">
        <v>2830</v>
      </c>
      <c r="B1649" t="s">
        <v>2780</v>
      </c>
      <c r="C1649" t="s">
        <v>4875</v>
      </c>
      <c r="D1649" t="s">
        <v>522</v>
      </c>
      <c r="E1649" t="s">
        <v>1597</v>
      </c>
      <c r="F1649" t="s">
        <v>6118</v>
      </c>
      <c r="G1649">
        <v>3566</v>
      </c>
      <c r="H1649" s="15">
        <v>2</v>
      </c>
      <c r="I1649">
        <v>7131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1</v>
      </c>
      <c r="W1649">
        <v>3566</v>
      </c>
      <c r="X1649">
        <v>1</v>
      </c>
      <c r="Y1649">
        <v>3566</v>
      </c>
      <c r="Z1649">
        <v>0</v>
      </c>
      <c r="AA1649">
        <v>0</v>
      </c>
      <c r="AB1649">
        <v>2</v>
      </c>
      <c r="AC1649">
        <v>7131.3158000000003</v>
      </c>
      <c r="AD1649">
        <v>2</v>
      </c>
      <c r="AE1649">
        <v>7131.3158000000003</v>
      </c>
      <c r="AF1649">
        <v>2</v>
      </c>
      <c r="AG1649">
        <v>7131.3158000000003</v>
      </c>
      <c r="AH1649">
        <v>3565.6579000000002</v>
      </c>
    </row>
    <row r="1650" spans="1:34" x14ac:dyDescent="0.3">
      <c r="A1650" t="s">
        <v>692</v>
      </c>
      <c r="B1650" t="s">
        <v>120</v>
      </c>
      <c r="C1650" t="s">
        <v>4864</v>
      </c>
      <c r="D1650" t="s">
        <v>522</v>
      </c>
      <c r="E1650" t="s">
        <v>523</v>
      </c>
      <c r="F1650" t="s">
        <v>3727</v>
      </c>
      <c r="G1650">
        <v>1425</v>
      </c>
      <c r="H1650" s="15">
        <v>5</v>
      </c>
      <c r="I1650">
        <v>7126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5</v>
      </c>
      <c r="S1650">
        <v>7126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5</v>
      </c>
      <c r="AC1650">
        <v>7126.2969999999996</v>
      </c>
      <c r="AD1650">
        <v>0</v>
      </c>
      <c r="AE1650">
        <v>0</v>
      </c>
      <c r="AF1650">
        <v>0</v>
      </c>
      <c r="AG1650">
        <v>0</v>
      </c>
      <c r="AH1650">
        <v>0</v>
      </c>
    </row>
    <row r="1651" spans="1:34" x14ac:dyDescent="0.3">
      <c r="A1651" t="s">
        <v>10360</v>
      </c>
      <c r="B1651" t="s">
        <v>4884</v>
      </c>
      <c r="C1651" t="s">
        <v>4885</v>
      </c>
      <c r="D1651" t="s">
        <v>563</v>
      </c>
      <c r="E1651" t="s">
        <v>1600</v>
      </c>
      <c r="F1651" t="s">
        <v>10361</v>
      </c>
      <c r="G1651">
        <v>791</v>
      </c>
      <c r="H1651" s="15">
        <v>9</v>
      </c>
      <c r="I1651">
        <v>7123</v>
      </c>
      <c r="J1651">
        <v>0</v>
      </c>
      <c r="K1651">
        <v>0</v>
      </c>
      <c r="L1651">
        <v>0</v>
      </c>
      <c r="M1651">
        <v>0</v>
      </c>
      <c r="N1651">
        <v>9</v>
      </c>
      <c r="O1651">
        <v>7123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</row>
    <row r="1652" spans="1:34" x14ac:dyDescent="0.3">
      <c r="A1652" t="s">
        <v>1987</v>
      </c>
      <c r="B1652" t="s">
        <v>1652</v>
      </c>
      <c r="C1652" t="s">
        <v>4955</v>
      </c>
      <c r="D1652" t="s">
        <v>563</v>
      </c>
      <c r="E1652" t="s">
        <v>1644</v>
      </c>
      <c r="F1652" t="s">
        <v>6119</v>
      </c>
      <c r="G1652">
        <v>2374</v>
      </c>
      <c r="H1652" s="15">
        <v>3</v>
      </c>
      <c r="I1652">
        <v>7122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3</v>
      </c>
      <c r="W1652">
        <v>7122</v>
      </c>
      <c r="X1652">
        <v>0</v>
      </c>
      <c r="Y1652">
        <v>0</v>
      </c>
      <c r="Z1652">
        <v>0</v>
      </c>
      <c r="AA1652">
        <v>0</v>
      </c>
      <c r="AB1652">
        <v>3</v>
      </c>
      <c r="AC1652">
        <v>7121.8433999999997</v>
      </c>
      <c r="AD1652">
        <v>3</v>
      </c>
      <c r="AE1652">
        <v>7121.8433999999997</v>
      </c>
      <c r="AF1652">
        <v>3</v>
      </c>
      <c r="AG1652">
        <v>7121.8433999999997</v>
      </c>
      <c r="AH1652">
        <v>0</v>
      </c>
    </row>
    <row r="1653" spans="1:34" x14ac:dyDescent="0.3">
      <c r="A1653" t="s">
        <v>10362</v>
      </c>
      <c r="B1653" t="s">
        <v>2210</v>
      </c>
      <c r="C1653" t="s">
        <v>4855</v>
      </c>
      <c r="D1653" t="s">
        <v>541</v>
      </c>
      <c r="E1653" t="s">
        <v>2211</v>
      </c>
      <c r="F1653" t="s">
        <v>10363</v>
      </c>
      <c r="G1653">
        <v>7117</v>
      </c>
      <c r="H1653" s="15">
        <v>1</v>
      </c>
      <c r="I1653">
        <v>7117</v>
      </c>
      <c r="J1653">
        <v>0</v>
      </c>
      <c r="K1653">
        <v>0</v>
      </c>
      <c r="L1653">
        <v>0</v>
      </c>
      <c r="M1653">
        <v>0</v>
      </c>
      <c r="N1653">
        <v>1</v>
      </c>
      <c r="O1653">
        <v>7117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</row>
    <row r="1654" spans="1:34" x14ac:dyDescent="0.3">
      <c r="A1654" t="s">
        <v>1894</v>
      </c>
      <c r="B1654" t="s">
        <v>1738</v>
      </c>
      <c r="C1654" t="s">
        <v>5068</v>
      </c>
      <c r="D1654" t="s">
        <v>541</v>
      </c>
      <c r="E1654" t="s">
        <v>1644</v>
      </c>
      <c r="F1654" t="s">
        <v>5906</v>
      </c>
      <c r="G1654">
        <v>2</v>
      </c>
      <c r="H1654" s="15">
        <v>2916</v>
      </c>
      <c r="I1654">
        <v>7101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2876</v>
      </c>
      <c r="W1654">
        <v>7004</v>
      </c>
      <c r="X1654">
        <v>40</v>
      </c>
      <c r="Y1654">
        <v>97</v>
      </c>
      <c r="Z1654">
        <v>0</v>
      </c>
      <c r="AA1654">
        <v>0</v>
      </c>
      <c r="AB1654">
        <v>2916</v>
      </c>
      <c r="AC1654">
        <v>7101.3347999999996</v>
      </c>
      <c r="AD1654">
        <v>2916</v>
      </c>
      <c r="AE1654">
        <v>7101.3347999999996</v>
      </c>
      <c r="AF1654">
        <v>2916</v>
      </c>
      <c r="AG1654">
        <v>7101.3347999999996</v>
      </c>
      <c r="AH1654">
        <v>97.412000000000006</v>
      </c>
    </row>
    <row r="1655" spans="1:34" x14ac:dyDescent="0.3">
      <c r="A1655" t="s">
        <v>721</v>
      </c>
      <c r="B1655" t="s">
        <v>262</v>
      </c>
      <c r="C1655" t="s">
        <v>4899</v>
      </c>
      <c r="D1655" t="s">
        <v>522</v>
      </c>
      <c r="E1655" t="s">
        <v>523</v>
      </c>
      <c r="F1655" t="s">
        <v>5960</v>
      </c>
      <c r="G1655">
        <v>473</v>
      </c>
      <c r="H1655" s="15">
        <v>15</v>
      </c>
      <c r="I1655">
        <v>7096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15</v>
      </c>
      <c r="W1655">
        <v>7096</v>
      </c>
      <c r="X1655">
        <v>0</v>
      </c>
      <c r="Y1655">
        <v>0</v>
      </c>
      <c r="Z1655">
        <v>0</v>
      </c>
      <c r="AA1655">
        <v>0</v>
      </c>
      <c r="AB1655">
        <v>15</v>
      </c>
      <c r="AC1655">
        <v>7095.7139999999999</v>
      </c>
      <c r="AD1655">
        <v>15</v>
      </c>
      <c r="AE1655">
        <v>7095.7139999999999</v>
      </c>
      <c r="AF1655">
        <v>15</v>
      </c>
      <c r="AG1655">
        <v>7095.7139999999999</v>
      </c>
      <c r="AH1655">
        <v>0</v>
      </c>
    </row>
    <row r="1656" spans="1:34" x14ac:dyDescent="0.3">
      <c r="A1656" t="s">
        <v>11624</v>
      </c>
      <c r="B1656" t="s">
        <v>2210</v>
      </c>
      <c r="C1656" t="s">
        <v>4887</v>
      </c>
      <c r="D1656" t="s">
        <v>563</v>
      </c>
      <c r="E1656" t="s">
        <v>2211</v>
      </c>
      <c r="F1656" t="s">
        <v>11625</v>
      </c>
      <c r="G1656">
        <v>3546</v>
      </c>
      <c r="H1656" s="15">
        <v>2</v>
      </c>
      <c r="I1656">
        <v>7091</v>
      </c>
      <c r="J1656">
        <v>2</v>
      </c>
      <c r="K1656">
        <v>7091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</row>
    <row r="1657" spans="1:34" x14ac:dyDescent="0.3">
      <c r="A1657" t="s">
        <v>3295</v>
      </c>
      <c r="B1657" t="s">
        <v>2366</v>
      </c>
      <c r="C1657" t="s">
        <v>5020</v>
      </c>
      <c r="D1657" t="s">
        <v>522</v>
      </c>
      <c r="E1657" t="s">
        <v>1600</v>
      </c>
      <c r="F1657" t="s">
        <v>6100</v>
      </c>
      <c r="G1657">
        <v>1772</v>
      </c>
      <c r="H1657" s="15">
        <v>4</v>
      </c>
      <c r="I1657">
        <v>7086</v>
      </c>
      <c r="J1657">
        <v>0</v>
      </c>
      <c r="K1657">
        <v>0</v>
      </c>
      <c r="L1657">
        <v>0</v>
      </c>
      <c r="M1657">
        <v>0</v>
      </c>
      <c r="N1657">
        <v>4</v>
      </c>
      <c r="O1657">
        <v>7086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</row>
    <row r="1658" spans="1:34" x14ac:dyDescent="0.3">
      <c r="A1658" t="s">
        <v>3224</v>
      </c>
      <c r="B1658" t="s">
        <v>2310</v>
      </c>
      <c r="C1658" t="s">
        <v>4968</v>
      </c>
      <c r="D1658" t="s">
        <v>522</v>
      </c>
      <c r="E1658" t="s">
        <v>1501</v>
      </c>
      <c r="F1658" t="s">
        <v>5806</v>
      </c>
      <c r="G1658">
        <v>7084</v>
      </c>
      <c r="H1658" s="15">
        <v>1</v>
      </c>
      <c r="I1658">
        <v>7084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1</v>
      </c>
      <c r="S1658">
        <v>7084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1</v>
      </c>
      <c r="AC1658">
        <v>7084.44</v>
      </c>
      <c r="AD1658">
        <v>0</v>
      </c>
      <c r="AE1658">
        <v>0</v>
      </c>
      <c r="AF1658">
        <v>0</v>
      </c>
      <c r="AG1658">
        <v>0</v>
      </c>
      <c r="AH1658">
        <v>0</v>
      </c>
    </row>
    <row r="1659" spans="1:34" x14ac:dyDescent="0.3">
      <c r="A1659" t="s">
        <v>10942</v>
      </c>
      <c r="B1659" t="s">
        <v>2310</v>
      </c>
      <c r="C1659" t="s">
        <v>4968</v>
      </c>
      <c r="D1659" t="s">
        <v>522</v>
      </c>
      <c r="E1659" t="s">
        <v>1501</v>
      </c>
      <c r="F1659" t="s">
        <v>10943</v>
      </c>
      <c r="G1659">
        <v>1764</v>
      </c>
      <c r="H1659" s="15">
        <v>4</v>
      </c>
      <c r="I1659">
        <v>7055</v>
      </c>
      <c r="J1659">
        <v>0</v>
      </c>
      <c r="K1659">
        <v>0</v>
      </c>
      <c r="L1659">
        <v>4</v>
      </c>
      <c r="M1659">
        <v>7055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</row>
    <row r="1660" spans="1:34" x14ac:dyDescent="0.3">
      <c r="A1660" t="s">
        <v>2000</v>
      </c>
      <c r="B1660" t="s">
        <v>1596</v>
      </c>
      <c r="C1660" t="s">
        <v>4945</v>
      </c>
      <c r="D1660" t="s">
        <v>522</v>
      </c>
      <c r="E1660" t="s">
        <v>1597</v>
      </c>
      <c r="F1660" t="s">
        <v>6127</v>
      </c>
      <c r="G1660">
        <v>1006</v>
      </c>
      <c r="H1660" s="15">
        <v>7</v>
      </c>
      <c r="I1660">
        <v>7042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7</v>
      </c>
      <c r="Y1660">
        <v>7042</v>
      </c>
      <c r="Z1660">
        <v>0</v>
      </c>
      <c r="AA1660">
        <v>0</v>
      </c>
      <c r="AB1660">
        <v>7</v>
      </c>
      <c r="AC1660">
        <v>7041.5730000000003</v>
      </c>
      <c r="AD1660">
        <v>7</v>
      </c>
      <c r="AE1660">
        <v>7041.5730000000003</v>
      </c>
      <c r="AF1660">
        <v>7</v>
      </c>
      <c r="AG1660">
        <v>7041.5730000000003</v>
      </c>
      <c r="AH1660">
        <v>7041.5730000000003</v>
      </c>
    </row>
    <row r="1661" spans="1:34" x14ac:dyDescent="0.3">
      <c r="A1661" t="s">
        <v>2982</v>
      </c>
      <c r="B1661" t="s">
        <v>4869</v>
      </c>
      <c r="C1661" t="s">
        <v>4870</v>
      </c>
      <c r="D1661" t="s">
        <v>541</v>
      </c>
      <c r="E1661" t="s">
        <v>1600</v>
      </c>
      <c r="F1661" t="s">
        <v>6502</v>
      </c>
      <c r="G1661">
        <v>141</v>
      </c>
      <c r="H1661" s="15">
        <v>50</v>
      </c>
      <c r="I1661">
        <v>7031</v>
      </c>
      <c r="J1661">
        <v>50</v>
      </c>
      <c r="K1661">
        <v>7031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</row>
    <row r="1662" spans="1:34" x14ac:dyDescent="0.3">
      <c r="A1662" t="s">
        <v>2880</v>
      </c>
      <c r="B1662" t="s">
        <v>2780</v>
      </c>
      <c r="C1662" t="s">
        <v>4875</v>
      </c>
      <c r="D1662" t="s">
        <v>522</v>
      </c>
      <c r="E1662" t="s">
        <v>1597</v>
      </c>
      <c r="F1662" t="s">
        <v>6031</v>
      </c>
      <c r="G1662">
        <v>390</v>
      </c>
      <c r="H1662" s="15">
        <v>18</v>
      </c>
      <c r="I1662">
        <v>7025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18</v>
      </c>
      <c r="Y1662">
        <v>7025</v>
      </c>
      <c r="Z1662">
        <v>0</v>
      </c>
      <c r="AA1662">
        <v>0</v>
      </c>
      <c r="AB1662">
        <v>18</v>
      </c>
      <c r="AC1662">
        <v>7024.9049999999997</v>
      </c>
      <c r="AD1662">
        <v>18</v>
      </c>
      <c r="AE1662">
        <v>7024.9049999999997</v>
      </c>
      <c r="AF1662">
        <v>18</v>
      </c>
      <c r="AG1662">
        <v>7024.9049999999997</v>
      </c>
      <c r="AH1662">
        <v>7024.9049999999997</v>
      </c>
    </row>
    <row r="1663" spans="1:34" x14ac:dyDescent="0.3">
      <c r="A1663" t="s">
        <v>10372</v>
      </c>
      <c r="B1663" t="s">
        <v>2780</v>
      </c>
      <c r="C1663" t="s">
        <v>4875</v>
      </c>
      <c r="D1663" t="s">
        <v>522</v>
      </c>
      <c r="E1663" t="s">
        <v>1597</v>
      </c>
      <c r="F1663" t="s">
        <v>10373</v>
      </c>
      <c r="G1663">
        <v>7021</v>
      </c>
      <c r="H1663" s="15">
        <v>1</v>
      </c>
      <c r="I1663">
        <v>7021</v>
      </c>
      <c r="J1663">
        <v>0</v>
      </c>
      <c r="K1663">
        <v>0</v>
      </c>
      <c r="L1663">
        <v>0</v>
      </c>
      <c r="M1663">
        <v>0</v>
      </c>
      <c r="N1663">
        <v>1</v>
      </c>
      <c r="O1663">
        <v>7021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</row>
    <row r="1664" spans="1:34" x14ac:dyDescent="0.3">
      <c r="A1664" t="s">
        <v>2346</v>
      </c>
      <c r="B1664" t="s">
        <v>2210</v>
      </c>
      <c r="C1664" t="s">
        <v>4887</v>
      </c>
      <c r="D1664" t="s">
        <v>563</v>
      </c>
      <c r="E1664" t="s">
        <v>2211</v>
      </c>
      <c r="F1664" t="s">
        <v>6144</v>
      </c>
      <c r="G1664">
        <v>52</v>
      </c>
      <c r="H1664" s="15">
        <v>135</v>
      </c>
      <c r="I1664">
        <v>7007</v>
      </c>
      <c r="J1664">
        <v>0</v>
      </c>
      <c r="K1664">
        <v>0</v>
      </c>
      <c r="L1664">
        <v>45</v>
      </c>
      <c r="M1664">
        <v>2336</v>
      </c>
      <c r="N1664">
        <v>45</v>
      </c>
      <c r="O1664">
        <v>2336</v>
      </c>
      <c r="P1664">
        <v>45</v>
      </c>
      <c r="Q1664">
        <v>2336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</row>
    <row r="1665" spans="1:34" x14ac:dyDescent="0.3">
      <c r="A1665" t="s">
        <v>11626</v>
      </c>
      <c r="B1665" t="s">
        <v>2210</v>
      </c>
      <c r="C1665" t="s">
        <v>4855</v>
      </c>
      <c r="D1665" t="s">
        <v>541</v>
      </c>
      <c r="E1665" t="s">
        <v>2211</v>
      </c>
      <c r="F1665" t="s">
        <v>11627</v>
      </c>
      <c r="G1665">
        <v>7005</v>
      </c>
      <c r="H1665" s="15">
        <v>1</v>
      </c>
      <c r="I1665">
        <v>7005</v>
      </c>
      <c r="J1665">
        <v>1</v>
      </c>
      <c r="K1665">
        <v>7005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</row>
    <row r="1666" spans="1:34" x14ac:dyDescent="0.3">
      <c r="A1666" t="s">
        <v>2746</v>
      </c>
      <c r="B1666" t="s">
        <v>2368</v>
      </c>
      <c r="C1666" t="s">
        <v>4951</v>
      </c>
      <c r="D1666" t="s">
        <v>522</v>
      </c>
      <c r="E1666" t="s">
        <v>2369</v>
      </c>
      <c r="F1666" t="s">
        <v>6133</v>
      </c>
      <c r="G1666">
        <v>280</v>
      </c>
      <c r="H1666" s="15">
        <v>25</v>
      </c>
      <c r="I1666">
        <v>6989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25</v>
      </c>
      <c r="Y1666">
        <v>6989</v>
      </c>
      <c r="Z1666">
        <v>0</v>
      </c>
      <c r="AA1666">
        <v>0</v>
      </c>
      <c r="AB1666">
        <v>25</v>
      </c>
      <c r="AC1666">
        <v>6989.4224999999997</v>
      </c>
      <c r="AD1666">
        <v>25</v>
      </c>
      <c r="AE1666">
        <v>6989.4224999999997</v>
      </c>
      <c r="AF1666">
        <v>25</v>
      </c>
      <c r="AG1666">
        <v>6989.4224999999997</v>
      </c>
      <c r="AH1666">
        <v>6989.4224999999997</v>
      </c>
    </row>
    <row r="1667" spans="1:34" x14ac:dyDescent="0.3">
      <c r="A1667" t="s">
        <v>873</v>
      </c>
      <c r="B1667" t="s">
        <v>120</v>
      </c>
      <c r="C1667" t="s">
        <v>4864</v>
      </c>
      <c r="D1667" t="s">
        <v>522</v>
      </c>
      <c r="E1667" t="s">
        <v>523</v>
      </c>
      <c r="F1667" t="s">
        <v>10670</v>
      </c>
      <c r="G1667">
        <v>1397</v>
      </c>
      <c r="H1667" s="15">
        <v>5</v>
      </c>
      <c r="I1667">
        <v>6983</v>
      </c>
      <c r="J1667">
        <v>5</v>
      </c>
      <c r="K1667">
        <v>6983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</row>
    <row r="1668" spans="1:34" x14ac:dyDescent="0.3">
      <c r="A1668" t="s">
        <v>1882</v>
      </c>
      <c r="B1668" t="s">
        <v>1738</v>
      </c>
      <c r="C1668" t="s">
        <v>5068</v>
      </c>
      <c r="D1668" t="s">
        <v>541</v>
      </c>
      <c r="E1668" t="s">
        <v>1644</v>
      </c>
      <c r="F1668" t="s">
        <v>5558</v>
      </c>
      <c r="G1668">
        <v>15</v>
      </c>
      <c r="H1668" s="15">
        <v>480</v>
      </c>
      <c r="I1668">
        <v>6966</v>
      </c>
      <c r="J1668">
        <v>0</v>
      </c>
      <c r="K1668">
        <v>0</v>
      </c>
      <c r="L1668">
        <v>101</v>
      </c>
      <c r="M1668">
        <v>1466</v>
      </c>
      <c r="N1668">
        <v>101</v>
      </c>
      <c r="O1668">
        <v>1466</v>
      </c>
      <c r="P1668">
        <v>101</v>
      </c>
      <c r="Q1668">
        <v>1466</v>
      </c>
      <c r="R1668">
        <v>101</v>
      </c>
      <c r="S1668">
        <v>1466</v>
      </c>
      <c r="T1668">
        <v>76</v>
      </c>
      <c r="U1668">
        <v>1103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177</v>
      </c>
      <c r="AC1668">
        <v>2568.5886</v>
      </c>
      <c r="AD1668">
        <v>76</v>
      </c>
      <c r="AE1668">
        <v>1102.8968</v>
      </c>
      <c r="AF1668">
        <v>0</v>
      </c>
      <c r="AG1668">
        <v>0</v>
      </c>
      <c r="AH1668">
        <v>0</v>
      </c>
    </row>
    <row r="1669" spans="1:34" x14ac:dyDescent="0.3">
      <c r="A1669" t="s">
        <v>1642</v>
      </c>
      <c r="B1669" t="s">
        <v>1643</v>
      </c>
      <c r="C1669" t="s">
        <v>5101</v>
      </c>
      <c r="D1669" t="s">
        <v>522</v>
      </c>
      <c r="E1669" t="s">
        <v>1644</v>
      </c>
      <c r="F1669" t="s">
        <v>6135</v>
      </c>
      <c r="G1669">
        <v>205</v>
      </c>
      <c r="H1669" s="15">
        <v>34</v>
      </c>
      <c r="I1669">
        <v>6961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23</v>
      </c>
      <c r="W1669">
        <v>4709</v>
      </c>
      <c r="X1669">
        <v>11</v>
      </c>
      <c r="Y1669">
        <v>2252</v>
      </c>
      <c r="Z1669">
        <v>0</v>
      </c>
      <c r="AA1669">
        <v>0</v>
      </c>
      <c r="AB1669">
        <v>34</v>
      </c>
      <c r="AC1669">
        <v>6960.5922</v>
      </c>
      <c r="AD1669">
        <v>34</v>
      </c>
      <c r="AE1669">
        <v>6960.5922</v>
      </c>
      <c r="AF1669">
        <v>34</v>
      </c>
      <c r="AG1669">
        <v>6960.5922</v>
      </c>
      <c r="AH1669">
        <v>2251.9562999999998</v>
      </c>
    </row>
    <row r="1670" spans="1:34" x14ac:dyDescent="0.3">
      <c r="A1670" t="s">
        <v>162</v>
      </c>
      <c r="B1670" t="s">
        <v>120</v>
      </c>
      <c r="C1670" t="s">
        <v>4864</v>
      </c>
      <c r="D1670" t="s">
        <v>522</v>
      </c>
      <c r="E1670" t="s">
        <v>523</v>
      </c>
      <c r="F1670" t="s">
        <v>3815</v>
      </c>
      <c r="G1670">
        <v>3477</v>
      </c>
      <c r="H1670" s="15">
        <v>2</v>
      </c>
      <c r="I1670">
        <v>6955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2</v>
      </c>
      <c r="W1670">
        <v>6955</v>
      </c>
      <c r="X1670">
        <v>0</v>
      </c>
      <c r="Y1670">
        <v>0</v>
      </c>
      <c r="Z1670">
        <v>0</v>
      </c>
      <c r="AA1670">
        <v>0</v>
      </c>
      <c r="AB1670">
        <v>2</v>
      </c>
      <c r="AC1670">
        <v>6954.6095999999998</v>
      </c>
      <c r="AD1670">
        <v>2</v>
      </c>
      <c r="AE1670">
        <v>6954.6095999999998</v>
      </c>
      <c r="AF1670">
        <v>2</v>
      </c>
      <c r="AG1670">
        <v>6954.6095999999998</v>
      </c>
      <c r="AH1670">
        <v>0</v>
      </c>
    </row>
    <row r="1671" spans="1:34" x14ac:dyDescent="0.3">
      <c r="A1671" t="s">
        <v>2003</v>
      </c>
      <c r="B1671" t="s">
        <v>1596</v>
      </c>
      <c r="C1671" t="s">
        <v>4945</v>
      </c>
      <c r="D1671" t="s">
        <v>522</v>
      </c>
      <c r="E1671" t="s">
        <v>1597</v>
      </c>
      <c r="F1671" t="s">
        <v>6136</v>
      </c>
      <c r="G1671">
        <v>2313</v>
      </c>
      <c r="H1671" s="15">
        <v>3</v>
      </c>
      <c r="I1671">
        <v>6940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3</v>
      </c>
      <c r="Y1671">
        <v>6940</v>
      </c>
      <c r="Z1671">
        <v>0</v>
      </c>
      <c r="AA1671">
        <v>0</v>
      </c>
      <c r="AB1671">
        <v>3</v>
      </c>
      <c r="AC1671">
        <v>6939.8438999999998</v>
      </c>
      <c r="AD1671">
        <v>3</v>
      </c>
      <c r="AE1671">
        <v>6939.8438999999998</v>
      </c>
      <c r="AF1671">
        <v>3</v>
      </c>
      <c r="AG1671">
        <v>6939.8438999999998</v>
      </c>
      <c r="AH1671">
        <v>6939.8438999999998</v>
      </c>
    </row>
    <row r="1672" spans="1:34" x14ac:dyDescent="0.3">
      <c r="A1672" t="s">
        <v>2806</v>
      </c>
      <c r="B1672" t="s">
        <v>2807</v>
      </c>
      <c r="C1672" t="s">
        <v>5967</v>
      </c>
      <c r="D1672" t="s">
        <v>522</v>
      </c>
      <c r="E1672" t="s">
        <v>1603</v>
      </c>
      <c r="F1672" t="s">
        <v>6137</v>
      </c>
      <c r="G1672">
        <v>3469</v>
      </c>
      <c r="H1672" s="15">
        <v>2</v>
      </c>
      <c r="I1672">
        <v>6937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2</v>
      </c>
      <c r="Y1672">
        <v>6937</v>
      </c>
      <c r="Z1672">
        <v>0</v>
      </c>
      <c r="AA1672">
        <v>0</v>
      </c>
      <c r="AB1672">
        <v>2</v>
      </c>
      <c r="AC1672">
        <v>6937.46</v>
      </c>
      <c r="AD1672">
        <v>2</v>
      </c>
      <c r="AE1672">
        <v>6937.46</v>
      </c>
      <c r="AF1672">
        <v>2</v>
      </c>
      <c r="AG1672">
        <v>6937.46</v>
      </c>
      <c r="AH1672">
        <v>6937.46</v>
      </c>
    </row>
    <row r="1673" spans="1:34" x14ac:dyDescent="0.3">
      <c r="A1673" t="s">
        <v>2836</v>
      </c>
      <c r="B1673" t="s">
        <v>2780</v>
      </c>
      <c r="C1673" t="s">
        <v>4875</v>
      </c>
      <c r="D1673" t="s">
        <v>522</v>
      </c>
      <c r="E1673" t="s">
        <v>1597</v>
      </c>
      <c r="F1673" t="s">
        <v>6139</v>
      </c>
      <c r="G1673">
        <v>3459</v>
      </c>
      <c r="H1673" s="15">
        <v>2</v>
      </c>
      <c r="I1673">
        <v>6917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2</v>
      </c>
      <c r="Y1673">
        <v>6917</v>
      </c>
      <c r="Z1673">
        <v>0</v>
      </c>
      <c r="AA1673">
        <v>0</v>
      </c>
      <c r="AB1673">
        <v>2</v>
      </c>
      <c r="AC1673">
        <v>6917.3437999999996</v>
      </c>
      <c r="AD1673">
        <v>2</v>
      </c>
      <c r="AE1673">
        <v>6917.3437999999996</v>
      </c>
      <c r="AF1673">
        <v>2</v>
      </c>
      <c r="AG1673">
        <v>6917.3437999999996</v>
      </c>
      <c r="AH1673">
        <v>6917.3437999999996</v>
      </c>
    </row>
    <row r="1674" spans="1:34" x14ac:dyDescent="0.3">
      <c r="A1674" t="s">
        <v>521</v>
      </c>
      <c r="B1674" t="s">
        <v>120</v>
      </c>
      <c r="C1674" t="s">
        <v>4864</v>
      </c>
      <c r="D1674" t="s">
        <v>522</v>
      </c>
      <c r="E1674" t="s">
        <v>523</v>
      </c>
      <c r="F1674" t="s">
        <v>3383</v>
      </c>
      <c r="G1674">
        <v>52</v>
      </c>
      <c r="H1674" s="15">
        <v>133</v>
      </c>
      <c r="I1674">
        <v>6906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133</v>
      </c>
      <c r="Y1674">
        <v>6906</v>
      </c>
      <c r="Z1674">
        <v>0</v>
      </c>
      <c r="AA1674">
        <v>0</v>
      </c>
      <c r="AB1674">
        <v>133</v>
      </c>
      <c r="AC1674">
        <v>6905.9850999999999</v>
      </c>
      <c r="AD1674">
        <v>133</v>
      </c>
      <c r="AE1674">
        <v>6905.9850999999999</v>
      </c>
      <c r="AF1674">
        <v>133</v>
      </c>
      <c r="AG1674">
        <v>6905.9850999999999</v>
      </c>
      <c r="AH1674">
        <v>6905.9850999999999</v>
      </c>
    </row>
    <row r="1675" spans="1:34" x14ac:dyDescent="0.3">
      <c r="A1675" t="s">
        <v>2055</v>
      </c>
      <c r="B1675" t="s">
        <v>1687</v>
      </c>
      <c r="C1675" t="s">
        <v>4860</v>
      </c>
      <c r="D1675" t="s">
        <v>522</v>
      </c>
      <c r="E1675" t="s">
        <v>1657</v>
      </c>
      <c r="F1675" t="s">
        <v>6996</v>
      </c>
      <c r="G1675">
        <v>144</v>
      </c>
      <c r="H1675" s="15">
        <v>48</v>
      </c>
      <c r="I1675">
        <v>6902</v>
      </c>
      <c r="J1675">
        <v>0</v>
      </c>
      <c r="K1675">
        <v>0</v>
      </c>
      <c r="L1675">
        <v>0</v>
      </c>
      <c r="M1675">
        <v>0</v>
      </c>
      <c r="N1675">
        <v>48</v>
      </c>
      <c r="O1675">
        <v>6902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</row>
    <row r="1676" spans="1:34" x14ac:dyDescent="0.3">
      <c r="A1676" t="s">
        <v>2755</v>
      </c>
      <c r="B1676" t="s">
        <v>2210</v>
      </c>
      <c r="C1676" t="s">
        <v>4855</v>
      </c>
      <c r="D1676" t="s">
        <v>522</v>
      </c>
      <c r="E1676" t="s">
        <v>2211</v>
      </c>
      <c r="F1676" t="s">
        <v>5998</v>
      </c>
      <c r="G1676">
        <v>2298</v>
      </c>
      <c r="H1676" s="15">
        <v>3</v>
      </c>
      <c r="I1676">
        <v>6893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3</v>
      </c>
      <c r="U1676">
        <v>6893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3</v>
      </c>
      <c r="AC1676">
        <v>6892.5411000000004</v>
      </c>
      <c r="AD1676">
        <v>3</v>
      </c>
      <c r="AE1676">
        <v>6892.5411000000004</v>
      </c>
      <c r="AF1676">
        <v>0</v>
      </c>
      <c r="AG1676">
        <v>0</v>
      </c>
      <c r="AH1676">
        <v>0</v>
      </c>
    </row>
    <row r="1677" spans="1:34" x14ac:dyDescent="0.3">
      <c r="A1677" t="s">
        <v>6141</v>
      </c>
      <c r="B1677" t="s">
        <v>1656</v>
      </c>
      <c r="C1677" t="s">
        <v>4910</v>
      </c>
      <c r="D1677" t="s">
        <v>522</v>
      </c>
      <c r="E1677" t="s">
        <v>1657</v>
      </c>
      <c r="F1677" t="s">
        <v>6142</v>
      </c>
      <c r="G1677">
        <v>6878</v>
      </c>
      <c r="H1677" s="15">
        <v>1</v>
      </c>
      <c r="I1677">
        <v>6878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1</v>
      </c>
      <c r="AA1677">
        <v>6878</v>
      </c>
      <c r="AB1677">
        <v>1</v>
      </c>
      <c r="AC1677">
        <v>6878.39</v>
      </c>
      <c r="AD1677">
        <v>1</v>
      </c>
      <c r="AE1677">
        <v>6878.39</v>
      </c>
      <c r="AF1677">
        <v>1</v>
      </c>
      <c r="AG1677">
        <v>6878.39</v>
      </c>
      <c r="AH1677">
        <v>6878.39</v>
      </c>
    </row>
    <row r="1678" spans="1:34" x14ac:dyDescent="0.3">
      <c r="A1678" t="s">
        <v>2748</v>
      </c>
      <c r="B1678" t="s">
        <v>4884</v>
      </c>
      <c r="C1678" t="s">
        <v>4885</v>
      </c>
      <c r="D1678" t="s">
        <v>541</v>
      </c>
      <c r="E1678" t="s">
        <v>1600</v>
      </c>
      <c r="F1678" t="s">
        <v>5759</v>
      </c>
      <c r="G1678">
        <v>3432</v>
      </c>
      <c r="H1678" s="15">
        <v>2</v>
      </c>
      <c r="I1678">
        <v>6864</v>
      </c>
      <c r="J1678">
        <v>0</v>
      </c>
      <c r="K1678">
        <v>0</v>
      </c>
      <c r="L1678">
        <v>0</v>
      </c>
      <c r="M1678">
        <v>0</v>
      </c>
      <c r="N1678">
        <v>2</v>
      </c>
      <c r="O1678">
        <v>6864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</row>
    <row r="1679" spans="1:34" x14ac:dyDescent="0.3">
      <c r="A1679" t="s">
        <v>2033</v>
      </c>
      <c r="B1679" t="s">
        <v>1643</v>
      </c>
      <c r="C1679" t="s">
        <v>5101</v>
      </c>
      <c r="D1679" t="s">
        <v>522</v>
      </c>
      <c r="E1679" t="s">
        <v>1644</v>
      </c>
      <c r="F1679" t="s">
        <v>5585</v>
      </c>
      <c r="G1679">
        <v>342</v>
      </c>
      <c r="H1679" s="15">
        <v>20</v>
      </c>
      <c r="I1679">
        <v>6850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20</v>
      </c>
      <c r="Q1679">
        <v>6850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</row>
    <row r="1680" spans="1:34" x14ac:dyDescent="0.3">
      <c r="A1680" t="s">
        <v>1884</v>
      </c>
      <c r="B1680" t="s">
        <v>1738</v>
      </c>
      <c r="C1680" t="s">
        <v>5068</v>
      </c>
      <c r="D1680" t="s">
        <v>541</v>
      </c>
      <c r="E1680" t="s">
        <v>1644</v>
      </c>
      <c r="F1680" t="s">
        <v>5558</v>
      </c>
      <c r="G1680">
        <v>13</v>
      </c>
      <c r="H1680" s="15">
        <v>513</v>
      </c>
      <c r="I1680">
        <v>6821</v>
      </c>
      <c r="J1680">
        <v>0</v>
      </c>
      <c r="K1680">
        <v>0</v>
      </c>
      <c r="L1680">
        <v>57</v>
      </c>
      <c r="M1680">
        <v>758</v>
      </c>
      <c r="N1680">
        <v>57</v>
      </c>
      <c r="O1680">
        <v>758</v>
      </c>
      <c r="P1680">
        <v>57</v>
      </c>
      <c r="Q1680">
        <v>758</v>
      </c>
      <c r="R1680">
        <v>57</v>
      </c>
      <c r="S1680">
        <v>758</v>
      </c>
      <c r="T1680">
        <v>114</v>
      </c>
      <c r="U1680">
        <v>1516</v>
      </c>
      <c r="V1680">
        <v>171</v>
      </c>
      <c r="W1680">
        <v>2274</v>
      </c>
      <c r="X1680">
        <v>0</v>
      </c>
      <c r="Y1680">
        <v>0</v>
      </c>
      <c r="Z1680">
        <v>0</v>
      </c>
      <c r="AA1680">
        <v>0</v>
      </c>
      <c r="AB1680">
        <v>342</v>
      </c>
      <c r="AC1680">
        <v>4547.5397999999996</v>
      </c>
      <c r="AD1680">
        <v>285</v>
      </c>
      <c r="AE1680">
        <v>3789.6165000000001</v>
      </c>
      <c r="AF1680">
        <v>171</v>
      </c>
      <c r="AG1680">
        <v>2273.7698999999998</v>
      </c>
      <c r="AH1680">
        <v>0</v>
      </c>
    </row>
    <row r="1681" spans="1:34" x14ac:dyDescent="0.3">
      <c r="A1681" t="s">
        <v>1267</v>
      </c>
      <c r="B1681" t="s">
        <v>2116</v>
      </c>
      <c r="C1681" t="s">
        <v>5291</v>
      </c>
      <c r="D1681" t="s">
        <v>522</v>
      </c>
      <c r="E1681" t="s">
        <v>565</v>
      </c>
      <c r="F1681" t="s">
        <v>6082</v>
      </c>
      <c r="G1681">
        <v>155</v>
      </c>
      <c r="H1681" s="15">
        <v>44</v>
      </c>
      <c r="I1681">
        <v>6804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44</v>
      </c>
      <c r="S1681">
        <v>6804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44</v>
      </c>
      <c r="AC1681">
        <v>6803.7727999999997</v>
      </c>
      <c r="AD1681">
        <v>0</v>
      </c>
      <c r="AE1681">
        <v>0</v>
      </c>
      <c r="AF1681">
        <v>0</v>
      </c>
      <c r="AG1681">
        <v>0</v>
      </c>
      <c r="AH1681">
        <v>0</v>
      </c>
    </row>
    <row r="1682" spans="1:34" x14ac:dyDescent="0.3">
      <c r="A1682" t="s">
        <v>10880</v>
      </c>
      <c r="B1682" t="s">
        <v>2780</v>
      </c>
      <c r="C1682" t="s">
        <v>4875</v>
      </c>
      <c r="D1682" t="s">
        <v>522</v>
      </c>
      <c r="E1682" t="s">
        <v>1597</v>
      </c>
      <c r="F1682" t="s">
        <v>10881</v>
      </c>
      <c r="G1682">
        <v>6798</v>
      </c>
      <c r="H1682" s="15">
        <v>1</v>
      </c>
      <c r="I1682">
        <v>6798</v>
      </c>
      <c r="J1682">
        <v>0</v>
      </c>
      <c r="K1682">
        <v>0</v>
      </c>
      <c r="L1682">
        <v>1</v>
      </c>
      <c r="M1682">
        <v>6798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</row>
    <row r="1683" spans="1:34" x14ac:dyDescent="0.3">
      <c r="A1683" t="s">
        <v>2555</v>
      </c>
      <c r="B1683" t="s">
        <v>2210</v>
      </c>
      <c r="C1683" t="s">
        <v>4887</v>
      </c>
      <c r="D1683" t="s">
        <v>563</v>
      </c>
      <c r="E1683" t="s">
        <v>2211</v>
      </c>
      <c r="F1683" t="s">
        <v>6147</v>
      </c>
      <c r="G1683">
        <v>2258</v>
      </c>
      <c r="H1683" s="15">
        <v>3</v>
      </c>
      <c r="I1683">
        <v>6773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3</v>
      </c>
      <c r="W1683">
        <v>6773</v>
      </c>
      <c r="X1683">
        <v>0</v>
      </c>
      <c r="Y1683">
        <v>0</v>
      </c>
      <c r="Z1683">
        <v>0</v>
      </c>
      <c r="AA1683">
        <v>0</v>
      </c>
      <c r="AB1683">
        <v>3</v>
      </c>
      <c r="AC1683">
        <v>6772.6899000000003</v>
      </c>
      <c r="AD1683">
        <v>3</v>
      </c>
      <c r="AE1683">
        <v>6772.6899000000003</v>
      </c>
      <c r="AF1683">
        <v>3</v>
      </c>
      <c r="AG1683">
        <v>6772.6899000000003</v>
      </c>
      <c r="AH1683">
        <v>0</v>
      </c>
    </row>
    <row r="1684" spans="1:34" x14ac:dyDescent="0.3">
      <c r="A1684" t="s">
        <v>5961</v>
      </c>
      <c r="B1684" t="s">
        <v>1487</v>
      </c>
      <c r="C1684" t="s">
        <v>5137</v>
      </c>
      <c r="D1684" t="s">
        <v>522</v>
      </c>
      <c r="E1684" t="s">
        <v>565</v>
      </c>
      <c r="F1684" t="s">
        <v>5962</v>
      </c>
      <c r="G1684">
        <v>157</v>
      </c>
      <c r="H1684" s="15">
        <v>43</v>
      </c>
      <c r="I1684">
        <v>6772</v>
      </c>
      <c r="J1684">
        <v>0</v>
      </c>
      <c r="K1684">
        <v>0</v>
      </c>
      <c r="L1684">
        <v>43</v>
      </c>
      <c r="M1684">
        <v>6772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</row>
    <row r="1685" spans="1:34" x14ac:dyDescent="0.3">
      <c r="A1685" t="s">
        <v>2757</v>
      </c>
      <c r="B1685" t="s">
        <v>4884</v>
      </c>
      <c r="C1685" t="s">
        <v>4885</v>
      </c>
      <c r="D1685" t="s">
        <v>522</v>
      </c>
      <c r="E1685" t="s">
        <v>1600</v>
      </c>
      <c r="F1685" t="s">
        <v>6149</v>
      </c>
      <c r="G1685">
        <v>1341</v>
      </c>
      <c r="H1685" s="15">
        <v>5</v>
      </c>
      <c r="I1685">
        <v>6703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5</v>
      </c>
      <c r="Y1685">
        <v>6703</v>
      </c>
      <c r="Z1685">
        <v>0</v>
      </c>
      <c r="AA1685">
        <v>0</v>
      </c>
      <c r="AB1685">
        <v>5</v>
      </c>
      <c r="AC1685">
        <v>6703.0884999999998</v>
      </c>
      <c r="AD1685">
        <v>5</v>
      </c>
      <c r="AE1685">
        <v>6703.0884999999998</v>
      </c>
      <c r="AF1685">
        <v>5</v>
      </c>
      <c r="AG1685">
        <v>6703.0884999999998</v>
      </c>
      <c r="AH1685">
        <v>6703.0884999999998</v>
      </c>
    </row>
    <row r="1686" spans="1:34" x14ac:dyDescent="0.3">
      <c r="A1686" t="s">
        <v>2641</v>
      </c>
      <c r="B1686" t="s">
        <v>2210</v>
      </c>
      <c r="C1686" t="s">
        <v>4887</v>
      </c>
      <c r="D1686" t="s">
        <v>563</v>
      </c>
      <c r="E1686" t="s">
        <v>2211</v>
      </c>
      <c r="F1686" t="s">
        <v>6150</v>
      </c>
      <c r="G1686">
        <v>2</v>
      </c>
      <c r="H1686" s="15">
        <v>4100</v>
      </c>
      <c r="I1686">
        <v>6690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4100</v>
      </c>
      <c r="U1686">
        <v>6690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4100</v>
      </c>
      <c r="AC1686">
        <v>6690.38</v>
      </c>
      <c r="AD1686">
        <v>4100</v>
      </c>
      <c r="AE1686">
        <v>6690.38</v>
      </c>
      <c r="AF1686">
        <v>0</v>
      </c>
      <c r="AG1686">
        <v>0</v>
      </c>
      <c r="AH1686">
        <v>0</v>
      </c>
    </row>
    <row r="1687" spans="1:34" x14ac:dyDescent="0.3">
      <c r="A1687" t="s">
        <v>2276</v>
      </c>
      <c r="B1687" t="s">
        <v>2138</v>
      </c>
      <c r="C1687" t="s">
        <v>4911</v>
      </c>
      <c r="D1687" t="s">
        <v>522</v>
      </c>
      <c r="E1687" t="s">
        <v>1644</v>
      </c>
      <c r="F1687" t="s">
        <v>6152</v>
      </c>
      <c r="G1687">
        <v>832</v>
      </c>
      <c r="H1687" s="15">
        <v>8</v>
      </c>
      <c r="I1687">
        <v>6655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8</v>
      </c>
      <c r="W1687">
        <v>6655</v>
      </c>
      <c r="X1687">
        <v>0</v>
      </c>
      <c r="Y1687">
        <v>0</v>
      </c>
      <c r="Z1687">
        <v>0</v>
      </c>
      <c r="AA1687">
        <v>0</v>
      </c>
      <c r="AB1687">
        <v>8</v>
      </c>
      <c r="AC1687">
        <v>6655.16</v>
      </c>
      <c r="AD1687">
        <v>8</v>
      </c>
      <c r="AE1687">
        <v>6655.16</v>
      </c>
      <c r="AF1687">
        <v>8</v>
      </c>
      <c r="AG1687">
        <v>6655.16</v>
      </c>
      <c r="AH1687">
        <v>0</v>
      </c>
    </row>
    <row r="1688" spans="1:34" x14ac:dyDescent="0.3">
      <c r="A1688" t="s">
        <v>1499</v>
      </c>
      <c r="B1688" t="s">
        <v>1487</v>
      </c>
      <c r="C1688" t="s">
        <v>5137</v>
      </c>
      <c r="D1688" t="s">
        <v>522</v>
      </c>
      <c r="E1688" t="s">
        <v>565</v>
      </c>
      <c r="F1688" t="s">
        <v>6554</v>
      </c>
      <c r="G1688">
        <v>830</v>
      </c>
      <c r="H1688" s="15">
        <v>8</v>
      </c>
      <c r="I1688">
        <v>6642</v>
      </c>
      <c r="J1688">
        <v>0</v>
      </c>
      <c r="K1688">
        <v>0</v>
      </c>
      <c r="L1688">
        <v>7</v>
      </c>
      <c r="M1688">
        <v>5812</v>
      </c>
      <c r="N1688">
        <v>0</v>
      </c>
      <c r="O1688">
        <v>0</v>
      </c>
      <c r="P1688">
        <v>1</v>
      </c>
      <c r="Q1688">
        <v>830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</row>
    <row r="1689" spans="1:34" x14ac:dyDescent="0.3">
      <c r="A1689" t="s">
        <v>11628</v>
      </c>
      <c r="B1689" t="s">
        <v>1641</v>
      </c>
      <c r="C1689" t="s">
        <v>5232</v>
      </c>
      <c r="D1689" t="s">
        <v>522</v>
      </c>
      <c r="E1689" t="s">
        <v>1603</v>
      </c>
      <c r="F1689" t="s">
        <v>11629</v>
      </c>
      <c r="G1689">
        <v>6632</v>
      </c>
      <c r="H1689" s="15">
        <v>1</v>
      </c>
      <c r="I1689">
        <v>6632</v>
      </c>
      <c r="J1689">
        <v>1</v>
      </c>
      <c r="K1689">
        <v>6632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</row>
    <row r="1690" spans="1:34" x14ac:dyDescent="0.3">
      <c r="A1690" t="s">
        <v>2002</v>
      </c>
      <c r="B1690" t="s">
        <v>1596</v>
      </c>
      <c r="C1690" t="s">
        <v>4945</v>
      </c>
      <c r="D1690" t="s">
        <v>522</v>
      </c>
      <c r="E1690" t="s">
        <v>1597</v>
      </c>
      <c r="F1690" t="s">
        <v>6153</v>
      </c>
      <c r="G1690">
        <v>1657</v>
      </c>
      <c r="H1690" s="15">
        <v>4</v>
      </c>
      <c r="I1690">
        <v>6629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4</v>
      </c>
      <c r="Y1690">
        <v>6629</v>
      </c>
      <c r="Z1690">
        <v>0</v>
      </c>
      <c r="AA1690">
        <v>0</v>
      </c>
      <c r="AB1690">
        <v>4</v>
      </c>
      <c r="AC1690">
        <v>6628.76</v>
      </c>
      <c r="AD1690">
        <v>4</v>
      </c>
      <c r="AE1690">
        <v>6628.76</v>
      </c>
      <c r="AF1690">
        <v>4</v>
      </c>
      <c r="AG1690">
        <v>6628.76</v>
      </c>
      <c r="AH1690">
        <v>6628.76</v>
      </c>
    </row>
    <row r="1691" spans="1:34" x14ac:dyDescent="0.3">
      <c r="A1691" t="s">
        <v>3067</v>
      </c>
      <c r="B1691" t="s">
        <v>1741</v>
      </c>
      <c r="C1691" t="s">
        <v>5373</v>
      </c>
      <c r="D1691" t="s">
        <v>522</v>
      </c>
      <c r="E1691" t="s">
        <v>1668</v>
      </c>
      <c r="F1691" t="s">
        <v>6154</v>
      </c>
      <c r="G1691">
        <v>1655</v>
      </c>
      <c r="H1691" s="15">
        <v>4</v>
      </c>
      <c r="I1691">
        <v>6620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4</v>
      </c>
      <c r="W1691">
        <v>6620</v>
      </c>
      <c r="X1691">
        <v>0</v>
      </c>
      <c r="Y1691">
        <v>0</v>
      </c>
      <c r="Z1691">
        <v>0</v>
      </c>
      <c r="AA1691">
        <v>0</v>
      </c>
      <c r="AB1691">
        <v>4</v>
      </c>
      <c r="AC1691">
        <v>6619.616</v>
      </c>
      <c r="AD1691">
        <v>4</v>
      </c>
      <c r="AE1691">
        <v>6619.616</v>
      </c>
      <c r="AF1691">
        <v>4</v>
      </c>
      <c r="AG1691">
        <v>6619.616</v>
      </c>
      <c r="AH1691">
        <v>0</v>
      </c>
    </row>
    <row r="1692" spans="1:34" x14ac:dyDescent="0.3">
      <c r="A1692" t="s">
        <v>2004</v>
      </c>
      <c r="B1692" t="s">
        <v>1596</v>
      </c>
      <c r="C1692" t="s">
        <v>4945</v>
      </c>
      <c r="D1692" t="s">
        <v>522</v>
      </c>
      <c r="E1692" t="s">
        <v>1597</v>
      </c>
      <c r="F1692" t="s">
        <v>6155</v>
      </c>
      <c r="G1692">
        <v>1652</v>
      </c>
      <c r="H1692" s="15">
        <v>4</v>
      </c>
      <c r="I1692">
        <v>6609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4</v>
      </c>
      <c r="Y1692">
        <v>6609</v>
      </c>
      <c r="Z1692">
        <v>0</v>
      </c>
      <c r="AA1692">
        <v>0</v>
      </c>
      <c r="AB1692">
        <v>4</v>
      </c>
      <c r="AC1692">
        <v>6609.3747999999996</v>
      </c>
      <c r="AD1692">
        <v>4</v>
      </c>
      <c r="AE1692">
        <v>6609.3747999999996</v>
      </c>
      <c r="AF1692">
        <v>4</v>
      </c>
      <c r="AG1692">
        <v>6609.3747999999996</v>
      </c>
      <c r="AH1692">
        <v>6609.3747999999996</v>
      </c>
    </row>
    <row r="1693" spans="1:34" x14ac:dyDescent="0.3">
      <c r="A1693" t="s">
        <v>4061</v>
      </c>
      <c r="B1693" t="s">
        <v>120</v>
      </c>
      <c r="C1693" t="s">
        <v>4864</v>
      </c>
      <c r="D1693" t="s">
        <v>522</v>
      </c>
      <c r="E1693" t="s">
        <v>523</v>
      </c>
      <c r="F1693" t="s">
        <v>4062</v>
      </c>
      <c r="G1693">
        <v>1321</v>
      </c>
      <c r="H1693" s="15">
        <v>5</v>
      </c>
      <c r="I1693">
        <v>6607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5</v>
      </c>
      <c r="Q1693">
        <v>6607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</row>
    <row r="1694" spans="1:34" x14ac:dyDescent="0.3">
      <c r="A1694" t="s">
        <v>10949</v>
      </c>
      <c r="B1694" t="s">
        <v>2210</v>
      </c>
      <c r="C1694" t="s">
        <v>4887</v>
      </c>
      <c r="D1694" t="s">
        <v>563</v>
      </c>
      <c r="E1694" t="s">
        <v>2211</v>
      </c>
      <c r="F1694" t="s">
        <v>10950</v>
      </c>
      <c r="G1694">
        <v>6588</v>
      </c>
      <c r="H1694" s="15">
        <v>1</v>
      </c>
      <c r="I1694">
        <v>6588</v>
      </c>
      <c r="J1694">
        <v>0</v>
      </c>
      <c r="K1694">
        <v>0</v>
      </c>
      <c r="L1694">
        <v>1</v>
      </c>
      <c r="M1694">
        <v>6588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</row>
    <row r="1695" spans="1:34" x14ac:dyDescent="0.3">
      <c r="A1695" t="s">
        <v>3186</v>
      </c>
      <c r="B1695" t="s">
        <v>2420</v>
      </c>
      <c r="C1695" t="s">
        <v>5201</v>
      </c>
      <c r="D1695" t="s">
        <v>522</v>
      </c>
      <c r="E1695" t="s">
        <v>2369</v>
      </c>
      <c r="F1695" t="s">
        <v>5912</v>
      </c>
      <c r="G1695">
        <v>235</v>
      </c>
      <c r="H1695" s="15">
        <v>28</v>
      </c>
      <c r="I1695">
        <v>6584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28</v>
      </c>
      <c r="S1695">
        <v>6584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28</v>
      </c>
      <c r="AC1695">
        <v>6583.8360000000002</v>
      </c>
      <c r="AD1695">
        <v>0</v>
      </c>
      <c r="AE1695">
        <v>0</v>
      </c>
      <c r="AF1695">
        <v>0</v>
      </c>
      <c r="AG1695">
        <v>0</v>
      </c>
      <c r="AH1695">
        <v>0</v>
      </c>
    </row>
    <row r="1696" spans="1:34" x14ac:dyDescent="0.3">
      <c r="A1696" t="s">
        <v>2988</v>
      </c>
      <c r="B1696" t="s">
        <v>2130</v>
      </c>
      <c r="C1696" t="s">
        <v>4990</v>
      </c>
      <c r="D1696" t="s">
        <v>522</v>
      </c>
      <c r="E1696" t="s">
        <v>1501</v>
      </c>
      <c r="F1696" t="s">
        <v>6157</v>
      </c>
      <c r="G1696">
        <v>658</v>
      </c>
      <c r="H1696" s="15">
        <v>10</v>
      </c>
      <c r="I1696">
        <v>6583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2</v>
      </c>
      <c r="W1696">
        <v>1317</v>
      </c>
      <c r="X1696">
        <v>8</v>
      </c>
      <c r="Y1696">
        <v>5266</v>
      </c>
      <c r="Z1696">
        <v>0</v>
      </c>
      <c r="AA1696">
        <v>0</v>
      </c>
      <c r="AB1696">
        <v>10</v>
      </c>
      <c r="AC1696">
        <v>6582.73</v>
      </c>
      <c r="AD1696">
        <v>10</v>
      </c>
      <c r="AE1696">
        <v>6582.73</v>
      </c>
      <c r="AF1696">
        <v>10</v>
      </c>
      <c r="AG1696">
        <v>6582.73</v>
      </c>
      <c r="AH1696">
        <v>5266.1840000000002</v>
      </c>
    </row>
    <row r="1697" spans="1:34" x14ac:dyDescent="0.3">
      <c r="A1697" t="s">
        <v>3166</v>
      </c>
      <c r="B1697" t="s">
        <v>2210</v>
      </c>
      <c r="C1697" t="s">
        <v>4855</v>
      </c>
      <c r="D1697" t="s">
        <v>541</v>
      </c>
      <c r="E1697" t="s">
        <v>2211</v>
      </c>
      <c r="F1697" t="s">
        <v>6158</v>
      </c>
      <c r="G1697">
        <v>6568</v>
      </c>
      <c r="H1697" s="15">
        <v>1</v>
      </c>
      <c r="I1697">
        <v>6568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1</v>
      </c>
      <c r="W1697">
        <v>6568</v>
      </c>
      <c r="X1697">
        <v>0</v>
      </c>
      <c r="Y1697">
        <v>0</v>
      </c>
      <c r="Z1697">
        <v>0</v>
      </c>
      <c r="AA1697">
        <v>0</v>
      </c>
      <c r="AB1697">
        <v>1</v>
      </c>
      <c r="AC1697">
        <v>6568.2592000000004</v>
      </c>
      <c r="AD1697">
        <v>1</v>
      </c>
      <c r="AE1697">
        <v>6568.2592000000004</v>
      </c>
      <c r="AF1697">
        <v>1</v>
      </c>
      <c r="AG1697">
        <v>6568.2592000000004</v>
      </c>
      <c r="AH1697">
        <v>0</v>
      </c>
    </row>
    <row r="1698" spans="1:34" x14ac:dyDescent="0.3">
      <c r="A1698" t="s">
        <v>1715</v>
      </c>
      <c r="B1698" t="s">
        <v>1687</v>
      </c>
      <c r="C1698" t="s">
        <v>4860</v>
      </c>
      <c r="D1698" t="s">
        <v>522</v>
      </c>
      <c r="E1698" t="s">
        <v>1657</v>
      </c>
      <c r="F1698" t="s">
        <v>5683</v>
      </c>
      <c r="G1698">
        <v>3280</v>
      </c>
      <c r="H1698" s="15">
        <v>2</v>
      </c>
      <c r="I1698">
        <v>6560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2</v>
      </c>
      <c r="U1698">
        <v>6560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2</v>
      </c>
      <c r="AC1698">
        <v>6560.4748</v>
      </c>
      <c r="AD1698">
        <v>2</v>
      </c>
      <c r="AE1698">
        <v>6560.4748</v>
      </c>
      <c r="AF1698">
        <v>0</v>
      </c>
      <c r="AG1698">
        <v>0</v>
      </c>
      <c r="AH1698">
        <v>0</v>
      </c>
    </row>
    <row r="1699" spans="1:34" x14ac:dyDescent="0.3">
      <c r="A1699" t="s">
        <v>2562</v>
      </c>
      <c r="B1699" t="s">
        <v>2210</v>
      </c>
      <c r="C1699" t="s">
        <v>4855</v>
      </c>
      <c r="D1699" t="s">
        <v>563</v>
      </c>
      <c r="E1699" t="s">
        <v>2211</v>
      </c>
      <c r="F1699" t="s">
        <v>6159</v>
      </c>
      <c r="G1699">
        <v>437</v>
      </c>
      <c r="H1699" s="15">
        <v>15</v>
      </c>
      <c r="I1699">
        <v>6548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15</v>
      </c>
      <c r="W1699">
        <v>6548</v>
      </c>
      <c r="X1699">
        <v>0</v>
      </c>
      <c r="Y1699">
        <v>0</v>
      </c>
      <c r="Z1699">
        <v>0</v>
      </c>
      <c r="AA1699">
        <v>0</v>
      </c>
      <c r="AB1699">
        <v>15</v>
      </c>
      <c r="AC1699">
        <v>6548.2335000000003</v>
      </c>
      <c r="AD1699">
        <v>15</v>
      </c>
      <c r="AE1699">
        <v>6548.2335000000003</v>
      </c>
      <c r="AF1699">
        <v>15</v>
      </c>
      <c r="AG1699">
        <v>6548.2335000000003</v>
      </c>
      <c r="AH1699">
        <v>0</v>
      </c>
    </row>
    <row r="1700" spans="1:34" x14ac:dyDescent="0.3">
      <c r="A1700" t="s">
        <v>10951</v>
      </c>
      <c r="B1700" t="s">
        <v>2572</v>
      </c>
      <c r="C1700" t="s">
        <v>4863</v>
      </c>
      <c r="D1700" t="s">
        <v>541</v>
      </c>
      <c r="E1700" t="s">
        <v>1600</v>
      </c>
      <c r="F1700" t="s">
        <v>10952</v>
      </c>
      <c r="G1700">
        <v>726</v>
      </c>
      <c r="H1700" s="15">
        <v>9</v>
      </c>
      <c r="I1700">
        <v>6538</v>
      </c>
      <c r="J1700">
        <v>0</v>
      </c>
      <c r="K1700">
        <v>0</v>
      </c>
      <c r="L1700">
        <v>9</v>
      </c>
      <c r="M1700">
        <v>6538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</row>
    <row r="1701" spans="1:34" x14ac:dyDescent="0.3">
      <c r="A1701" t="s">
        <v>737</v>
      </c>
      <c r="B1701" t="s">
        <v>120</v>
      </c>
      <c r="C1701" t="s">
        <v>4856</v>
      </c>
      <c r="D1701" t="s">
        <v>563</v>
      </c>
      <c r="E1701" t="s">
        <v>523</v>
      </c>
      <c r="F1701" t="s">
        <v>4185</v>
      </c>
      <c r="G1701">
        <v>436</v>
      </c>
      <c r="H1701" s="15">
        <v>15</v>
      </c>
      <c r="I1701">
        <v>6538</v>
      </c>
      <c r="J1701">
        <v>0</v>
      </c>
      <c r="K1701">
        <v>0</v>
      </c>
      <c r="L1701">
        <v>3</v>
      </c>
      <c r="M1701">
        <v>1308</v>
      </c>
      <c r="N1701">
        <v>3</v>
      </c>
      <c r="O1701">
        <v>1308</v>
      </c>
      <c r="P1701">
        <v>3</v>
      </c>
      <c r="Q1701">
        <v>1308</v>
      </c>
      <c r="R1701">
        <v>3</v>
      </c>
      <c r="S1701">
        <v>1308</v>
      </c>
      <c r="T1701">
        <v>3</v>
      </c>
      <c r="U1701">
        <v>1308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6</v>
      </c>
      <c r="AC1701">
        <v>2615.1024000000002</v>
      </c>
      <c r="AD1701">
        <v>3</v>
      </c>
      <c r="AE1701">
        <v>1307.5512000000001</v>
      </c>
      <c r="AF1701">
        <v>0</v>
      </c>
      <c r="AG1701">
        <v>0</v>
      </c>
      <c r="AH1701">
        <v>0</v>
      </c>
    </row>
    <row r="1702" spans="1:34" x14ac:dyDescent="0.3">
      <c r="A1702" t="s">
        <v>6299</v>
      </c>
      <c r="B1702" t="s">
        <v>1645</v>
      </c>
      <c r="C1702" t="s">
        <v>4905</v>
      </c>
      <c r="D1702" t="s">
        <v>522</v>
      </c>
      <c r="E1702" t="s">
        <v>1646</v>
      </c>
      <c r="F1702" t="s">
        <v>6121</v>
      </c>
      <c r="G1702">
        <v>35</v>
      </c>
      <c r="H1702" s="15">
        <v>184</v>
      </c>
      <c r="I1702">
        <v>6516</v>
      </c>
      <c r="J1702">
        <v>0</v>
      </c>
      <c r="K1702">
        <v>0</v>
      </c>
      <c r="L1702">
        <v>0</v>
      </c>
      <c r="M1702">
        <v>0</v>
      </c>
      <c r="N1702">
        <v>125</v>
      </c>
      <c r="O1702">
        <v>4427</v>
      </c>
      <c r="P1702">
        <v>59</v>
      </c>
      <c r="Q1702">
        <v>2089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</row>
    <row r="1703" spans="1:34" x14ac:dyDescent="0.3">
      <c r="A1703" t="s">
        <v>1845</v>
      </c>
      <c r="B1703" t="s">
        <v>1738</v>
      </c>
      <c r="C1703" t="s">
        <v>5068</v>
      </c>
      <c r="D1703" t="s">
        <v>541</v>
      </c>
      <c r="E1703" t="s">
        <v>1644</v>
      </c>
      <c r="F1703" t="s">
        <v>6113</v>
      </c>
      <c r="G1703">
        <v>224</v>
      </c>
      <c r="H1703" s="15">
        <v>29</v>
      </c>
      <c r="I1703">
        <v>6493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29</v>
      </c>
      <c r="W1703">
        <v>6493</v>
      </c>
      <c r="X1703">
        <v>0</v>
      </c>
      <c r="Y1703">
        <v>0</v>
      </c>
      <c r="Z1703">
        <v>0</v>
      </c>
      <c r="AA1703">
        <v>0</v>
      </c>
      <c r="AB1703">
        <v>29</v>
      </c>
      <c r="AC1703">
        <v>6492.5547999999999</v>
      </c>
      <c r="AD1703">
        <v>29</v>
      </c>
      <c r="AE1703">
        <v>6492.5547999999999</v>
      </c>
      <c r="AF1703">
        <v>29</v>
      </c>
      <c r="AG1703">
        <v>6492.5547999999999</v>
      </c>
      <c r="AH1703">
        <v>0</v>
      </c>
    </row>
    <row r="1704" spans="1:34" x14ac:dyDescent="0.3">
      <c r="A1704" t="s">
        <v>3210</v>
      </c>
      <c r="B1704" t="s">
        <v>1687</v>
      </c>
      <c r="C1704" t="s">
        <v>4860</v>
      </c>
      <c r="D1704" t="s">
        <v>563</v>
      </c>
      <c r="E1704" t="s">
        <v>1657</v>
      </c>
      <c r="F1704" t="s">
        <v>5725</v>
      </c>
      <c r="G1704">
        <v>540</v>
      </c>
      <c r="H1704" s="15">
        <v>12</v>
      </c>
      <c r="I1704">
        <v>6482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12</v>
      </c>
      <c r="U1704">
        <v>6482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12</v>
      </c>
      <c r="AC1704">
        <v>6482.1876000000002</v>
      </c>
      <c r="AD1704">
        <v>12</v>
      </c>
      <c r="AE1704">
        <v>6482.1876000000002</v>
      </c>
      <c r="AF1704">
        <v>0</v>
      </c>
      <c r="AG1704">
        <v>0</v>
      </c>
      <c r="AH1704">
        <v>0</v>
      </c>
    </row>
    <row r="1705" spans="1:34" x14ac:dyDescent="0.3">
      <c r="A1705" t="s">
        <v>3256</v>
      </c>
      <c r="B1705" t="s">
        <v>1610</v>
      </c>
      <c r="C1705" t="s">
        <v>5088</v>
      </c>
      <c r="D1705" t="s">
        <v>522</v>
      </c>
      <c r="E1705" t="s">
        <v>1501</v>
      </c>
      <c r="F1705" t="s">
        <v>6160</v>
      </c>
      <c r="G1705">
        <v>130</v>
      </c>
      <c r="H1705" s="15">
        <v>50</v>
      </c>
      <c r="I1705">
        <v>6479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50</v>
      </c>
      <c r="Y1705">
        <v>6479</v>
      </c>
      <c r="Z1705">
        <v>0</v>
      </c>
      <c r="AA1705">
        <v>0</v>
      </c>
      <c r="AB1705">
        <v>50</v>
      </c>
      <c r="AC1705">
        <v>6478.915</v>
      </c>
      <c r="AD1705">
        <v>50</v>
      </c>
      <c r="AE1705">
        <v>6478.915</v>
      </c>
      <c r="AF1705">
        <v>50</v>
      </c>
      <c r="AG1705">
        <v>6478.915</v>
      </c>
      <c r="AH1705">
        <v>6478.915</v>
      </c>
    </row>
    <row r="1706" spans="1:34" x14ac:dyDescent="0.3">
      <c r="A1706" t="s">
        <v>795</v>
      </c>
      <c r="B1706" t="s">
        <v>359</v>
      </c>
      <c r="C1706" t="s">
        <v>4898</v>
      </c>
      <c r="D1706" t="s">
        <v>522</v>
      </c>
      <c r="E1706" t="s">
        <v>523</v>
      </c>
      <c r="F1706" t="s">
        <v>6435</v>
      </c>
      <c r="G1706">
        <v>3238</v>
      </c>
      <c r="H1706" s="15">
        <v>2</v>
      </c>
      <c r="I1706">
        <v>6476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2</v>
      </c>
      <c r="W1706">
        <v>6476</v>
      </c>
      <c r="X1706">
        <v>0</v>
      </c>
      <c r="Y1706">
        <v>0</v>
      </c>
      <c r="Z1706">
        <v>0</v>
      </c>
      <c r="AA1706">
        <v>0</v>
      </c>
      <c r="AB1706">
        <v>2</v>
      </c>
      <c r="AC1706">
        <v>6475.5879999999997</v>
      </c>
      <c r="AD1706">
        <v>2</v>
      </c>
      <c r="AE1706">
        <v>6475.5879999999997</v>
      </c>
      <c r="AF1706">
        <v>2</v>
      </c>
      <c r="AG1706">
        <v>6475.5879999999997</v>
      </c>
      <c r="AH1706">
        <v>0</v>
      </c>
    </row>
    <row r="1707" spans="1:34" x14ac:dyDescent="0.3">
      <c r="A1707" t="s">
        <v>2254</v>
      </c>
      <c r="B1707" t="s">
        <v>1656</v>
      </c>
      <c r="C1707" t="s">
        <v>4910</v>
      </c>
      <c r="D1707" t="s">
        <v>563</v>
      </c>
      <c r="E1707" t="s">
        <v>1657</v>
      </c>
      <c r="F1707" t="s">
        <v>6161</v>
      </c>
      <c r="G1707">
        <v>6474</v>
      </c>
      <c r="H1707" s="15">
        <v>1</v>
      </c>
      <c r="I1707">
        <v>6474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1</v>
      </c>
      <c r="Y1707">
        <v>6474</v>
      </c>
      <c r="Z1707">
        <v>0</v>
      </c>
      <c r="AA1707">
        <v>0</v>
      </c>
      <c r="AB1707">
        <v>1</v>
      </c>
      <c r="AC1707">
        <v>6473.65</v>
      </c>
      <c r="AD1707">
        <v>1</v>
      </c>
      <c r="AE1707">
        <v>6473.65</v>
      </c>
      <c r="AF1707">
        <v>1</v>
      </c>
      <c r="AG1707">
        <v>6473.65</v>
      </c>
      <c r="AH1707">
        <v>6473.65</v>
      </c>
    </row>
    <row r="1708" spans="1:34" x14ac:dyDescent="0.3">
      <c r="A1708" t="s">
        <v>6775</v>
      </c>
      <c r="B1708" t="s">
        <v>1643</v>
      </c>
      <c r="C1708" t="s">
        <v>5101</v>
      </c>
      <c r="D1708" t="s">
        <v>522</v>
      </c>
      <c r="E1708" t="s">
        <v>1644</v>
      </c>
      <c r="F1708" t="s">
        <v>6776</v>
      </c>
      <c r="G1708">
        <v>1078</v>
      </c>
      <c r="H1708" s="15">
        <v>6</v>
      </c>
      <c r="I1708">
        <v>6470</v>
      </c>
      <c r="J1708">
        <v>1</v>
      </c>
      <c r="K1708">
        <v>1078</v>
      </c>
      <c r="L1708">
        <v>0</v>
      </c>
      <c r="M1708">
        <v>0</v>
      </c>
      <c r="N1708">
        <v>5</v>
      </c>
      <c r="O1708">
        <v>5392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</row>
    <row r="1709" spans="1:34" x14ac:dyDescent="0.3">
      <c r="A1709" t="s">
        <v>1598</v>
      </c>
      <c r="B1709" t="s">
        <v>1599</v>
      </c>
      <c r="C1709" t="s">
        <v>5005</v>
      </c>
      <c r="D1709" t="s">
        <v>522</v>
      </c>
      <c r="E1709" t="s">
        <v>1600</v>
      </c>
      <c r="F1709" t="s">
        <v>6162</v>
      </c>
      <c r="G1709">
        <v>3230</v>
      </c>
      <c r="H1709" s="15">
        <v>2</v>
      </c>
      <c r="I1709">
        <v>6460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2</v>
      </c>
      <c r="Y1709">
        <v>6460</v>
      </c>
      <c r="Z1709">
        <v>0</v>
      </c>
      <c r="AA1709">
        <v>0</v>
      </c>
      <c r="AB1709">
        <v>2</v>
      </c>
      <c r="AC1709">
        <v>6459.55</v>
      </c>
      <c r="AD1709">
        <v>2</v>
      </c>
      <c r="AE1709">
        <v>6459.55</v>
      </c>
      <c r="AF1709">
        <v>2</v>
      </c>
      <c r="AG1709">
        <v>6459.55</v>
      </c>
      <c r="AH1709">
        <v>6459.55</v>
      </c>
    </row>
    <row r="1710" spans="1:34" x14ac:dyDescent="0.3">
      <c r="A1710" t="s">
        <v>3265</v>
      </c>
      <c r="B1710" t="s">
        <v>2807</v>
      </c>
      <c r="C1710" t="s">
        <v>5967</v>
      </c>
      <c r="D1710" t="s">
        <v>541</v>
      </c>
      <c r="E1710" t="s">
        <v>1603</v>
      </c>
      <c r="F1710" t="s">
        <v>6164</v>
      </c>
      <c r="G1710">
        <v>6436</v>
      </c>
      <c r="H1710" s="15">
        <v>1</v>
      </c>
      <c r="I1710">
        <v>6436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1</v>
      </c>
      <c r="Y1710">
        <v>6436</v>
      </c>
      <c r="Z1710">
        <v>0</v>
      </c>
      <c r="AA1710">
        <v>0</v>
      </c>
      <c r="AB1710">
        <v>1</v>
      </c>
      <c r="AC1710">
        <v>6435.8067000000001</v>
      </c>
      <c r="AD1710">
        <v>1</v>
      </c>
      <c r="AE1710">
        <v>6435.8067000000001</v>
      </c>
      <c r="AF1710">
        <v>1</v>
      </c>
      <c r="AG1710">
        <v>6435.8067000000001</v>
      </c>
      <c r="AH1710">
        <v>6435.8067000000001</v>
      </c>
    </row>
    <row r="1711" spans="1:34" x14ac:dyDescent="0.3">
      <c r="A1711" t="s">
        <v>5953</v>
      </c>
      <c r="B1711" t="s">
        <v>1487</v>
      </c>
      <c r="C1711" t="s">
        <v>5137</v>
      </c>
      <c r="D1711" t="s">
        <v>522</v>
      </c>
      <c r="E1711" t="s">
        <v>565</v>
      </c>
      <c r="F1711" t="s">
        <v>5954</v>
      </c>
      <c r="G1711">
        <v>715</v>
      </c>
      <c r="H1711" s="15">
        <v>9</v>
      </c>
      <c r="I1711">
        <v>6431</v>
      </c>
      <c r="J1711">
        <v>0</v>
      </c>
      <c r="K1711">
        <v>0</v>
      </c>
      <c r="L1711">
        <v>0</v>
      </c>
      <c r="M1711">
        <v>0</v>
      </c>
      <c r="N1711">
        <v>5</v>
      </c>
      <c r="O1711">
        <v>3573</v>
      </c>
      <c r="P1711">
        <v>4</v>
      </c>
      <c r="Q1711">
        <v>2858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</row>
    <row r="1712" spans="1:34" x14ac:dyDescent="0.3">
      <c r="A1712" t="s">
        <v>2282</v>
      </c>
      <c r="B1712" t="s">
        <v>1649</v>
      </c>
      <c r="C1712" t="s">
        <v>4865</v>
      </c>
      <c r="D1712" t="s">
        <v>522</v>
      </c>
      <c r="E1712" t="s">
        <v>1646</v>
      </c>
      <c r="F1712" t="s">
        <v>5419</v>
      </c>
      <c r="G1712">
        <v>6430</v>
      </c>
      <c r="H1712" s="15">
        <v>1</v>
      </c>
      <c r="I1712">
        <v>6430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1</v>
      </c>
      <c r="W1712">
        <v>6430</v>
      </c>
      <c r="X1712">
        <v>0</v>
      </c>
      <c r="Y1712">
        <v>0</v>
      </c>
      <c r="Z1712">
        <v>0</v>
      </c>
      <c r="AA1712">
        <v>0</v>
      </c>
      <c r="AB1712">
        <v>1</v>
      </c>
      <c r="AC1712">
        <v>6429.55</v>
      </c>
      <c r="AD1712">
        <v>1</v>
      </c>
      <c r="AE1712">
        <v>6429.55</v>
      </c>
      <c r="AF1712">
        <v>1</v>
      </c>
      <c r="AG1712">
        <v>6429.55</v>
      </c>
      <c r="AH1712">
        <v>0</v>
      </c>
    </row>
    <row r="1713" spans="1:34" x14ac:dyDescent="0.3">
      <c r="A1713" t="s">
        <v>2784</v>
      </c>
      <c r="B1713" t="s">
        <v>2780</v>
      </c>
      <c r="C1713" t="s">
        <v>5012</v>
      </c>
      <c r="D1713" t="s">
        <v>563</v>
      </c>
      <c r="E1713" t="s">
        <v>1597</v>
      </c>
      <c r="F1713" t="s">
        <v>6166</v>
      </c>
      <c r="G1713">
        <v>3214</v>
      </c>
      <c r="H1713" s="15">
        <v>2</v>
      </c>
      <c r="I1713">
        <v>6427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2</v>
      </c>
      <c r="S1713">
        <v>6427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2</v>
      </c>
      <c r="AC1713">
        <v>6427.2533999999996</v>
      </c>
      <c r="AD1713">
        <v>0</v>
      </c>
      <c r="AE1713">
        <v>0</v>
      </c>
      <c r="AF1713">
        <v>0</v>
      </c>
      <c r="AG1713">
        <v>0</v>
      </c>
      <c r="AH1713">
        <v>0</v>
      </c>
    </row>
    <row r="1714" spans="1:34" x14ac:dyDescent="0.3">
      <c r="A1714" t="s">
        <v>2178</v>
      </c>
      <c r="B1714" t="s">
        <v>1596</v>
      </c>
      <c r="C1714" t="s">
        <v>4945</v>
      </c>
      <c r="D1714" t="s">
        <v>563</v>
      </c>
      <c r="E1714" t="s">
        <v>1597</v>
      </c>
      <c r="F1714" t="s">
        <v>6168</v>
      </c>
      <c r="G1714">
        <v>6426</v>
      </c>
      <c r="H1714" s="15">
        <v>1</v>
      </c>
      <c r="I1714">
        <v>6426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1</v>
      </c>
      <c r="W1714">
        <v>6426</v>
      </c>
      <c r="X1714">
        <v>0</v>
      </c>
      <c r="Y1714">
        <v>0</v>
      </c>
      <c r="Z1714">
        <v>0</v>
      </c>
      <c r="AA1714">
        <v>0</v>
      </c>
      <c r="AB1714">
        <v>1</v>
      </c>
      <c r="AC1714">
        <v>6426.36</v>
      </c>
      <c r="AD1714">
        <v>1</v>
      </c>
      <c r="AE1714">
        <v>6426.36</v>
      </c>
      <c r="AF1714">
        <v>1</v>
      </c>
      <c r="AG1714">
        <v>6426.36</v>
      </c>
      <c r="AH1714">
        <v>0</v>
      </c>
    </row>
    <row r="1715" spans="1:34" x14ac:dyDescent="0.3">
      <c r="A1715" t="s">
        <v>11630</v>
      </c>
      <c r="B1715" t="s">
        <v>2210</v>
      </c>
      <c r="C1715" t="s">
        <v>4887</v>
      </c>
      <c r="D1715" t="s">
        <v>563</v>
      </c>
      <c r="E1715" t="s">
        <v>2211</v>
      </c>
      <c r="F1715" t="s">
        <v>11631</v>
      </c>
      <c r="G1715">
        <v>6424</v>
      </c>
      <c r="H1715" s="15">
        <v>1</v>
      </c>
      <c r="I1715">
        <v>6424</v>
      </c>
      <c r="J1715">
        <v>1</v>
      </c>
      <c r="K1715">
        <v>6424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</row>
    <row r="1716" spans="1:34" x14ac:dyDescent="0.3">
      <c r="A1716" t="s">
        <v>11632</v>
      </c>
      <c r="B1716" t="s">
        <v>11498</v>
      </c>
      <c r="C1716" t="s">
        <v>11633</v>
      </c>
      <c r="D1716" t="s">
        <v>541</v>
      </c>
      <c r="E1716" t="s">
        <v>1637</v>
      </c>
      <c r="F1716" t="s">
        <v>11634</v>
      </c>
      <c r="G1716">
        <v>117</v>
      </c>
      <c r="H1716" s="15">
        <v>55</v>
      </c>
      <c r="I1716">
        <v>6422</v>
      </c>
      <c r="J1716">
        <v>50</v>
      </c>
      <c r="K1716">
        <v>5839</v>
      </c>
      <c r="L1716">
        <v>0</v>
      </c>
      <c r="M1716">
        <v>0</v>
      </c>
      <c r="N1716">
        <v>5</v>
      </c>
      <c r="O1716">
        <v>584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</row>
    <row r="1717" spans="1:34" x14ac:dyDescent="0.3">
      <c r="A1717" t="s">
        <v>2380</v>
      </c>
      <c r="B1717" t="s">
        <v>2366</v>
      </c>
      <c r="C1717" t="s">
        <v>5020</v>
      </c>
      <c r="D1717" t="s">
        <v>522</v>
      </c>
      <c r="E1717" t="s">
        <v>1600</v>
      </c>
      <c r="F1717" t="s">
        <v>6167</v>
      </c>
      <c r="G1717">
        <v>1602</v>
      </c>
      <c r="H1717" s="15">
        <v>4</v>
      </c>
      <c r="I1717">
        <v>6409</v>
      </c>
      <c r="J1717">
        <v>0</v>
      </c>
      <c r="K1717">
        <v>0</v>
      </c>
      <c r="L1717">
        <v>0</v>
      </c>
      <c r="M1717">
        <v>0</v>
      </c>
      <c r="N1717">
        <v>1</v>
      </c>
      <c r="O1717">
        <v>1602</v>
      </c>
      <c r="P1717">
        <v>0</v>
      </c>
      <c r="Q1717">
        <v>0</v>
      </c>
      <c r="R1717">
        <v>0</v>
      </c>
      <c r="S1717">
        <v>0</v>
      </c>
      <c r="T1717">
        <v>3</v>
      </c>
      <c r="U1717">
        <v>4807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3</v>
      </c>
      <c r="AC1717">
        <v>4806.8981999999996</v>
      </c>
      <c r="AD1717">
        <v>3</v>
      </c>
      <c r="AE1717">
        <v>4806.8981999999996</v>
      </c>
      <c r="AF1717">
        <v>0</v>
      </c>
      <c r="AG1717">
        <v>0</v>
      </c>
      <c r="AH1717">
        <v>0</v>
      </c>
    </row>
    <row r="1718" spans="1:34" x14ac:dyDescent="0.3">
      <c r="A1718" t="s">
        <v>592</v>
      </c>
      <c r="B1718" t="s">
        <v>120</v>
      </c>
      <c r="C1718" t="s">
        <v>4864</v>
      </c>
      <c r="D1718" t="s">
        <v>522</v>
      </c>
      <c r="E1718" t="s">
        <v>523</v>
      </c>
      <c r="F1718" t="s">
        <v>3333</v>
      </c>
      <c r="G1718">
        <v>278</v>
      </c>
      <c r="H1718" s="15">
        <v>23</v>
      </c>
      <c r="I1718">
        <v>6394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23</v>
      </c>
      <c r="Y1718">
        <v>6394</v>
      </c>
      <c r="Z1718">
        <v>0</v>
      </c>
      <c r="AA1718">
        <v>0</v>
      </c>
      <c r="AB1718">
        <v>23</v>
      </c>
      <c r="AC1718">
        <v>6394</v>
      </c>
      <c r="AD1718">
        <v>23</v>
      </c>
      <c r="AE1718">
        <v>6394</v>
      </c>
      <c r="AF1718">
        <v>23</v>
      </c>
      <c r="AG1718">
        <v>6394</v>
      </c>
      <c r="AH1718">
        <v>6394</v>
      </c>
    </row>
    <row r="1719" spans="1:34" x14ac:dyDescent="0.3">
      <c r="A1719" t="s">
        <v>2038</v>
      </c>
      <c r="B1719" t="s">
        <v>1656</v>
      </c>
      <c r="C1719" t="s">
        <v>4910</v>
      </c>
      <c r="D1719" t="s">
        <v>522</v>
      </c>
      <c r="E1719" t="s">
        <v>1657</v>
      </c>
      <c r="F1719" t="s">
        <v>6171</v>
      </c>
      <c r="G1719">
        <v>1275</v>
      </c>
      <c r="H1719" s="15">
        <v>5</v>
      </c>
      <c r="I1719">
        <v>6373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5</v>
      </c>
      <c r="W1719">
        <v>6373</v>
      </c>
      <c r="X1719">
        <v>0</v>
      </c>
      <c r="Y1719">
        <v>0</v>
      </c>
      <c r="Z1719">
        <v>0</v>
      </c>
      <c r="AA1719">
        <v>0</v>
      </c>
      <c r="AB1719">
        <v>5</v>
      </c>
      <c r="AC1719">
        <v>6373.06</v>
      </c>
      <c r="AD1719">
        <v>5</v>
      </c>
      <c r="AE1719">
        <v>6373.06</v>
      </c>
      <c r="AF1719">
        <v>5</v>
      </c>
      <c r="AG1719">
        <v>6373.06</v>
      </c>
      <c r="AH1719">
        <v>0</v>
      </c>
    </row>
    <row r="1720" spans="1:34" x14ac:dyDescent="0.3">
      <c r="A1720" t="s">
        <v>1805</v>
      </c>
      <c r="B1720" t="s">
        <v>1656</v>
      </c>
      <c r="C1720" t="s">
        <v>4910</v>
      </c>
      <c r="D1720" t="s">
        <v>522</v>
      </c>
      <c r="E1720" t="s">
        <v>1657</v>
      </c>
      <c r="F1720" t="s">
        <v>5838</v>
      </c>
      <c r="G1720">
        <v>2116</v>
      </c>
      <c r="H1720" s="15">
        <v>3</v>
      </c>
      <c r="I1720">
        <v>6348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3</v>
      </c>
      <c r="W1720">
        <v>6348</v>
      </c>
      <c r="X1720">
        <v>0</v>
      </c>
      <c r="Y1720">
        <v>0</v>
      </c>
      <c r="Z1720">
        <v>0</v>
      </c>
      <c r="AA1720">
        <v>0</v>
      </c>
      <c r="AB1720">
        <v>3</v>
      </c>
      <c r="AC1720">
        <v>6347.5599000000002</v>
      </c>
      <c r="AD1720">
        <v>3</v>
      </c>
      <c r="AE1720">
        <v>6347.5599000000002</v>
      </c>
      <c r="AF1720">
        <v>3</v>
      </c>
      <c r="AG1720">
        <v>6347.5599000000002</v>
      </c>
      <c r="AH1720">
        <v>0</v>
      </c>
    </row>
    <row r="1721" spans="1:34" x14ac:dyDescent="0.3">
      <c r="A1721" t="s">
        <v>10953</v>
      </c>
      <c r="B1721" t="s">
        <v>2210</v>
      </c>
      <c r="C1721" t="s">
        <v>4887</v>
      </c>
      <c r="D1721" t="s">
        <v>563</v>
      </c>
      <c r="E1721" t="s">
        <v>2211</v>
      </c>
      <c r="F1721" t="s">
        <v>10954</v>
      </c>
      <c r="G1721">
        <v>3171</v>
      </c>
      <c r="H1721" s="15">
        <v>2</v>
      </c>
      <c r="I1721">
        <v>6342</v>
      </c>
      <c r="J1721">
        <v>0</v>
      </c>
      <c r="K1721">
        <v>0</v>
      </c>
      <c r="L1721">
        <v>2</v>
      </c>
      <c r="M1721">
        <v>6342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</row>
    <row r="1722" spans="1:34" x14ac:dyDescent="0.3">
      <c r="A1722" t="s">
        <v>2615</v>
      </c>
      <c r="B1722" t="s">
        <v>2210</v>
      </c>
      <c r="C1722" t="s">
        <v>4855</v>
      </c>
      <c r="D1722" t="s">
        <v>563</v>
      </c>
      <c r="E1722" t="s">
        <v>2211</v>
      </c>
      <c r="F1722" t="s">
        <v>6173</v>
      </c>
      <c r="G1722">
        <v>4</v>
      </c>
      <c r="H1722" s="15">
        <v>1500</v>
      </c>
      <c r="I1722">
        <v>6315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1500</v>
      </c>
      <c r="U1722">
        <v>6315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1500</v>
      </c>
      <c r="AC1722">
        <v>6314.55</v>
      </c>
      <c r="AD1722">
        <v>1500</v>
      </c>
      <c r="AE1722">
        <v>6314.55</v>
      </c>
      <c r="AF1722">
        <v>0</v>
      </c>
      <c r="AG1722">
        <v>0</v>
      </c>
      <c r="AH1722">
        <v>0</v>
      </c>
    </row>
    <row r="1723" spans="1:34" x14ac:dyDescent="0.3">
      <c r="A1723" t="s">
        <v>10683</v>
      </c>
      <c r="B1723" t="s">
        <v>120</v>
      </c>
      <c r="C1723" t="s">
        <v>4856</v>
      </c>
      <c r="D1723" t="s">
        <v>563</v>
      </c>
      <c r="E1723" t="s">
        <v>523</v>
      </c>
      <c r="F1723" t="s">
        <v>10684</v>
      </c>
      <c r="G1723">
        <v>2099</v>
      </c>
      <c r="H1723" s="15">
        <v>3</v>
      </c>
      <c r="I1723">
        <v>6298</v>
      </c>
      <c r="J1723">
        <v>0</v>
      </c>
      <c r="K1723">
        <v>0</v>
      </c>
      <c r="L1723">
        <v>0</v>
      </c>
      <c r="M1723">
        <v>0</v>
      </c>
      <c r="N1723">
        <v>3</v>
      </c>
      <c r="O1723">
        <v>6298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</row>
    <row r="1724" spans="1:34" x14ac:dyDescent="0.3">
      <c r="A1724" t="s">
        <v>530</v>
      </c>
      <c r="B1724" t="s">
        <v>120</v>
      </c>
      <c r="C1724" t="s">
        <v>4864</v>
      </c>
      <c r="D1724" t="s">
        <v>522</v>
      </c>
      <c r="E1724" t="s">
        <v>523</v>
      </c>
      <c r="F1724" t="s">
        <v>3831</v>
      </c>
      <c r="G1724">
        <v>1049</v>
      </c>
      <c r="H1724" s="15">
        <v>6</v>
      </c>
      <c r="I1724">
        <v>6293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6</v>
      </c>
      <c r="U1724">
        <v>6293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6</v>
      </c>
      <c r="AC1724">
        <v>6293.28</v>
      </c>
      <c r="AD1724">
        <v>6</v>
      </c>
      <c r="AE1724">
        <v>6293.28</v>
      </c>
      <c r="AF1724">
        <v>0</v>
      </c>
      <c r="AG1724">
        <v>0</v>
      </c>
      <c r="AH1724">
        <v>0</v>
      </c>
    </row>
    <row r="1725" spans="1:34" x14ac:dyDescent="0.3">
      <c r="A1725" t="s">
        <v>2278</v>
      </c>
      <c r="B1725" t="s">
        <v>2138</v>
      </c>
      <c r="C1725" t="s">
        <v>4911</v>
      </c>
      <c r="D1725" t="s">
        <v>522</v>
      </c>
      <c r="E1725" t="s">
        <v>1644</v>
      </c>
      <c r="F1725" t="s">
        <v>6174</v>
      </c>
      <c r="G1725">
        <v>1256</v>
      </c>
      <c r="H1725" s="15">
        <v>5</v>
      </c>
      <c r="I1725">
        <v>6281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5</v>
      </c>
      <c r="W1725">
        <v>6281</v>
      </c>
      <c r="X1725">
        <v>0</v>
      </c>
      <c r="Y1725">
        <v>0</v>
      </c>
      <c r="Z1725">
        <v>0</v>
      </c>
      <c r="AA1725">
        <v>0</v>
      </c>
      <c r="AB1725">
        <v>5</v>
      </c>
      <c r="AC1725">
        <v>6280.6085000000003</v>
      </c>
      <c r="AD1725">
        <v>5</v>
      </c>
      <c r="AE1725">
        <v>6280.6085000000003</v>
      </c>
      <c r="AF1725">
        <v>5</v>
      </c>
      <c r="AG1725">
        <v>6280.6085000000003</v>
      </c>
      <c r="AH1725">
        <v>0</v>
      </c>
    </row>
    <row r="1726" spans="1:34" x14ac:dyDescent="0.3">
      <c r="A1726" t="s">
        <v>3054</v>
      </c>
      <c r="B1726" t="s">
        <v>1918</v>
      </c>
      <c r="C1726" t="s">
        <v>5061</v>
      </c>
      <c r="D1726" t="s">
        <v>522</v>
      </c>
      <c r="E1726" t="s">
        <v>1597</v>
      </c>
      <c r="F1726" t="s">
        <v>6175</v>
      </c>
      <c r="G1726">
        <v>3139</v>
      </c>
      <c r="H1726" s="15">
        <v>2</v>
      </c>
      <c r="I1726">
        <v>6279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2</v>
      </c>
      <c r="Y1726">
        <v>6279</v>
      </c>
      <c r="Z1726">
        <v>0</v>
      </c>
      <c r="AA1726">
        <v>0</v>
      </c>
      <c r="AB1726">
        <v>2</v>
      </c>
      <c r="AC1726">
        <v>6278.6376</v>
      </c>
      <c r="AD1726">
        <v>2</v>
      </c>
      <c r="AE1726">
        <v>6278.6376</v>
      </c>
      <c r="AF1726">
        <v>2</v>
      </c>
      <c r="AG1726">
        <v>6278.6376</v>
      </c>
      <c r="AH1726">
        <v>6278.6376</v>
      </c>
    </row>
    <row r="1727" spans="1:34" x14ac:dyDescent="0.3">
      <c r="A1727" t="s">
        <v>10376</v>
      </c>
      <c r="B1727" t="s">
        <v>1599</v>
      </c>
      <c r="C1727" t="s">
        <v>5005</v>
      </c>
      <c r="D1727" t="s">
        <v>522</v>
      </c>
      <c r="E1727" t="s">
        <v>1600</v>
      </c>
      <c r="F1727" t="s">
        <v>6156</v>
      </c>
      <c r="G1727">
        <v>6277</v>
      </c>
      <c r="H1727" s="15">
        <v>1</v>
      </c>
      <c r="I1727">
        <v>6277</v>
      </c>
      <c r="J1727">
        <v>0</v>
      </c>
      <c r="K1727">
        <v>0</v>
      </c>
      <c r="L1727">
        <v>0</v>
      </c>
      <c r="M1727">
        <v>0</v>
      </c>
      <c r="N1727">
        <v>1</v>
      </c>
      <c r="O1727">
        <v>6277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</row>
    <row r="1728" spans="1:34" x14ac:dyDescent="0.3">
      <c r="A1728" t="s">
        <v>802</v>
      </c>
      <c r="B1728" t="s">
        <v>360</v>
      </c>
      <c r="C1728" t="s">
        <v>5157</v>
      </c>
      <c r="D1728" t="s">
        <v>522</v>
      </c>
      <c r="E1728" t="s">
        <v>565</v>
      </c>
      <c r="F1728" t="s">
        <v>6179</v>
      </c>
      <c r="G1728">
        <v>1565</v>
      </c>
      <c r="H1728" s="15">
        <v>4</v>
      </c>
      <c r="I1728">
        <v>6259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4</v>
      </c>
      <c r="S1728">
        <v>6259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4</v>
      </c>
      <c r="AC1728">
        <v>6258.6</v>
      </c>
      <c r="AD1728">
        <v>0</v>
      </c>
      <c r="AE1728">
        <v>0</v>
      </c>
      <c r="AF1728">
        <v>0</v>
      </c>
      <c r="AG1728">
        <v>0</v>
      </c>
      <c r="AH1728">
        <v>0</v>
      </c>
    </row>
    <row r="1729" spans="1:34" x14ac:dyDescent="0.3">
      <c r="A1729" t="s">
        <v>1508</v>
      </c>
      <c r="B1729" t="s">
        <v>1487</v>
      </c>
      <c r="C1729" t="s">
        <v>5137</v>
      </c>
      <c r="D1729" t="s">
        <v>522</v>
      </c>
      <c r="E1729" t="s">
        <v>565</v>
      </c>
      <c r="F1729" t="s">
        <v>5823</v>
      </c>
      <c r="G1729">
        <v>139</v>
      </c>
      <c r="H1729" s="15">
        <v>45</v>
      </c>
      <c r="I1729">
        <v>6257</v>
      </c>
      <c r="J1729">
        <v>0</v>
      </c>
      <c r="K1729">
        <v>0</v>
      </c>
      <c r="L1729">
        <v>19</v>
      </c>
      <c r="M1729">
        <v>2642</v>
      </c>
      <c r="N1729">
        <v>0</v>
      </c>
      <c r="O1729">
        <v>0</v>
      </c>
      <c r="P1729">
        <v>0</v>
      </c>
      <c r="Q1729">
        <v>0</v>
      </c>
      <c r="R1729">
        <v>23</v>
      </c>
      <c r="S1729">
        <v>3198</v>
      </c>
      <c r="T1729">
        <v>3</v>
      </c>
      <c r="U1729">
        <v>417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26</v>
      </c>
      <c r="AC1729">
        <v>3615.1388000000002</v>
      </c>
      <c r="AD1729">
        <v>3</v>
      </c>
      <c r="AE1729">
        <v>417.13139999999999</v>
      </c>
      <c r="AF1729">
        <v>0</v>
      </c>
      <c r="AG1729">
        <v>0</v>
      </c>
      <c r="AH1729">
        <v>0</v>
      </c>
    </row>
    <row r="1730" spans="1:34" x14ac:dyDescent="0.3">
      <c r="A1730" t="s">
        <v>2897</v>
      </c>
      <c r="B1730" t="s">
        <v>2780</v>
      </c>
      <c r="C1730" t="s">
        <v>4875</v>
      </c>
      <c r="D1730" t="s">
        <v>522</v>
      </c>
      <c r="E1730" t="s">
        <v>1597</v>
      </c>
      <c r="F1730" t="s">
        <v>5199</v>
      </c>
      <c r="G1730">
        <v>2085</v>
      </c>
      <c r="H1730" s="15">
        <v>3</v>
      </c>
      <c r="I1730">
        <v>6256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3</v>
      </c>
      <c r="Y1730">
        <v>6256</v>
      </c>
      <c r="Z1730">
        <v>0</v>
      </c>
      <c r="AA1730">
        <v>0</v>
      </c>
      <c r="AB1730">
        <v>3</v>
      </c>
      <c r="AC1730">
        <v>6255.9575999999997</v>
      </c>
      <c r="AD1730">
        <v>3</v>
      </c>
      <c r="AE1730">
        <v>6255.9575999999997</v>
      </c>
      <c r="AF1730">
        <v>3</v>
      </c>
      <c r="AG1730">
        <v>6255.9575999999997</v>
      </c>
      <c r="AH1730">
        <v>6255.9575999999997</v>
      </c>
    </row>
    <row r="1731" spans="1:34" x14ac:dyDescent="0.3">
      <c r="A1731" t="s">
        <v>2932</v>
      </c>
      <c r="B1731" t="s">
        <v>2596</v>
      </c>
      <c r="C1731" t="s">
        <v>4985</v>
      </c>
      <c r="D1731" t="s">
        <v>522</v>
      </c>
      <c r="E1731" t="s">
        <v>1668</v>
      </c>
      <c r="F1731" t="s">
        <v>6180</v>
      </c>
      <c r="G1731">
        <v>6254</v>
      </c>
      <c r="H1731" s="15">
        <v>1</v>
      </c>
      <c r="I1731">
        <v>6254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6254</v>
      </c>
      <c r="X1731">
        <v>0</v>
      </c>
      <c r="Y1731">
        <v>0</v>
      </c>
      <c r="Z1731">
        <v>0</v>
      </c>
      <c r="AA1731">
        <v>0</v>
      </c>
      <c r="AB1731">
        <v>1</v>
      </c>
      <c r="AC1731">
        <v>6254.12</v>
      </c>
      <c r="AD1731">
        <v>1</v>
      </c>
      <c r="AE1731">
        <v>6254.12</v>
      </c>
      <c r="AF1731">
        <v>1</v>
      </c>
      <c r="AG1731">
        <v>6254.12</v>
      </c>
      <c r="AH1731">
        <v>0</v>
      </c>
    </row>
    <row r="1732" spans="1:34" x14ac:dyDescent="0.3">
      <c r="A1732" t="s">
        <v>2201</v>
      </c>
      <c r="B1732" t="s">
        <v>1656</v>
      </c>
      <c r="C1732" t="s">
        <v>4910</v>
      </c>
      <c r="D1732" t="s">
        <v>563</v>
      </c>
      <c r="E1732" t="s">
        <v>1657</v>
      </c>
      <c r="F1732" t="s">
        <v>5314</v>
      </c>
      <c r="G1732">
        <v>6243</v>
      </c>
      <c r="H1732" s="15">
        <v>1</v>
      </c>
      <c r="I1732">
        <v>6243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1</v>
      </c>
      <c r="Y1732">
        <v>6243</v>
      </c>
      <c r="Z1732">
        <v>0</v>
      </c>
      <c r="AA1732">
        <v>0</v>
      </c>
      <c r="AB1732">
        <v>1</v>
      </c>
      <c r="AC1732">
        <v>6243.2003999999997</v>
      </c>
      <c r="AD1732">
        <v>1</v>
      </c>
      <c r="AE1732">
        <v>6243.2003999999997</v>
      </c>
      <c r="AF1732">
        <v>1</v>
      </c>
      <c r="AG1732">
        <v>6243.2003999999997</v>
      </c>
      <c r="AH1732">
        <v>6243.2003999999997</v>
      </c>
    </row>
    <row r="1733" spans="1:34" x14ac:dyDescent="0.3">
      <c r="A1733" t="s">
        <v>10381</v>
      </c>
      <c r="B1733" t="s">
        <v>1687</v>
      </c>
      <c r="C1733" t="s">
        <v>4860</v>
      </c>
      <c r="D1733" t="s">
        <v>522</v>
      </c>
      <c r="E1733" t="s">
        <v>1657</v>
      </c>
      <c r="F1733" t="s">
        <v>10382</v>
      </c>
      <c r="G1733">
        <v>77</v>
      </c>
      <c r="H1733" s="15">
        <v>81</v>
      </c>
      <c r="I1733">
        <v>6240</v>
      </c>
      <c r="J1733">
        <v>0</v>
      </c>
      <c r="K1733">
        <v>0</v>
      </c>
      <c r="L1733">
        <v>81</v>
      </c>
      <c r="M1733">
        <v>6240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</row>
    <row r="1734" spans="1:34" x14ac:dyDescent="0.3">
      <c r="A1734" t="s">
        <v>727</v>
      </c>
      <c r="B1734" t="s">
        <v>120</v>
      </c>
      <c r="C1734" t="s">
        <v>4864</v>
      </c>
      <c r="D1734" t="s">
        <v>522</v>
      </c>
      <c r="E1734" t="s">
        <v>523</v>
      </c>
      <c r="F1734" t="s">
        <v>3888</v>
      </c>
      <c r="G1734">
        <v>3115</v>
      </c>
      <c r="H1734" s="15">
        <v>2</v>
      </c>
      <c r="I1734">
        <v>6231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2</v>
      </c>
      <c r="W1734">
        <v>6231</v>
      </c>
      <c r="X1734">
        <v>0</v>
      </c>
      <c r="Y1734">
        <v>0</v>
      </c>
      <c r="Z1734">
        <v>0</v>
      </c>
      <c r="AA1734">
        <v>0</v>
      </c>
      <c r="AB1734">
        <v>2</v>
      </c>
      <c r="AC1734">
        <v>6230.9773999999998</v>
      </c>
      <c r="AD1734">
        <v>2</v>
      </c>
      <c r="AE1734">
        <v>6230.9773999999998</v>
      </c>
      <c r="AF1734">
        <v>2</v>
      </c>
      <c r="AG1734">
        <v>6230.9773999999998</v>
      </c>
      <c r="AH1734">
        <v>0</v>
      </c>
    </row>
    <row r="1735" spans="1:34" x14ac:dyDescent="0.3">
      <c r="A1735" t="s">
        <v>10974</v>
      </c>
      <c r="B1735" t="s">
        <v>4884</v>
      </c>
      <c r="C1735" t="s">
        <v>4885</v>
      </c>
      <c r="D1735" t="s">
        <v>522</v>
      </c>
      <c r="E1735" t="s">
        <v>1600</v>
      </c>
      <c r="F1735" t="s">
        <v>10975</v>
      </c>
      <c r="G1735">
        <v>1553</v>
      </c>
      <c r="H1735" s="15">
        <v>4</v>
      </c>
      <c r="I1735">
        <v>6212</v>
      </c>
      <c r="J1735">
        <v>4</v>
      </c>
      <c r="K1735">
        <v>6212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</row>
    <row r="1736" spans="1:34" x14ac:dyDescent="0.3">
      <c r="A1736" t="s">
        <v>1772</v>
      </c>
      <c r="B1736" t="s">
        <v>1643</v>
      </c>
      <c r="C1736" t="s">
        <v>5101</v>
      </c>
      <c r="D1736" t="s">
        <v>522</v>
      </c>
      <c r="E1736" t="s">
        <v>1644</v>
      </c>
      <c r="F1736" t="s">
        <v>6181</v>
      </c>
      <c r="G1736">
        <v>1552</v>
      </c>
      <c r="H1736" s="15">
        <v>4</v>
      </c>
      <c r="I1736">
        <v>6207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4</v>
      </c>
      <c r="Y1736">
        <v>6207</v>
      </c>
      <c r="Z1736">
        <v>0</v>
      </c>
      <c r="AA1736">
        <v>0</v>
      </c>
      <c r="AB1736">
        <v>4</v>
      </c>
      <c r="AC1736">
        <v>6207.12</v>
      </c>
      <c r="AD1736">
        <v>4</v>
      </c>
      <c r="AE1736">
        <v>6207.12</v>
      </c>
      <c r="AF1736">
        <v>4</v>
      </c>
      <c r="AG1736">
        <v>6207.12</v>
      </c>
      <c r="AH1736">
        <v>6207.12</v>
      </c>
    </row>
    <row r="1737" spans="1:34" x14ac:dyDescent="0.3">
      <c r="A1737" t="s">
        <v>6928</v>
      </c>
      <c r="B1737" t="s">
        <v>1687</v>
      </c>
      <c r="C1737" t="s">
        <v>4860</v>
      </c>
      <c r="D1737" t="s">
        <v>522</v>
      </c>
      <c r="E1737" t="s">
        <v>1657</v>
      </c>
      <c r="F1737" t="s">
        <v>6929</v>
      </c>
      <c r="G1737">
        <v>620</v>
      </c>
      <c r="H1737" s="15">
        <v>10</v>
      </c>
      <c r="I1737">
        <v>6200</v>
      </c>
      <c r="J1737">
        <v>0</v>
      </c>
      <c r="K1737">
        <v>0</v>
      </c>
      <c r="L1737">
        <v>10</v>
      </c>
      <c r="M1737">
        <v>6200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</row>
    <row r="1738" spans="1:34" x14ac:dyDescent="0.3">
      <c r="A1738" t="s">
        <v>10955</v>
      </c>
      <c r="B1738" t="s">
        <v>2310</v>
      </c>
      <c r="C1738" t="s">
        <v>5507</v>
      </c>
      <c r="D1738" t="s">
        <v>522</v>
      </c>
      <c r="E1738" t="s">
        <v>1501</v>
      </c>
      <c r="F1738" t="s">
        <v>10956</v>
      </c>
      <c r="G1738">
        <v>2064</v>
      </c>
      <c r="H1738" s="15">
        <v>3</v>
      </c>
      <c r="I1738">
        <v>6191</v>
      </c>
      <c r="J1738">
        <v>0</v>
      </c>
      <c r="K1738">
        <v>0</v>
      </c>
      <c r="L1738">
        <v>3</v>
      </c>
      <c r="M1738">
        <v>6191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</row>
    <row r="1739" spans="1:34" x14ac:dyDescent="0.3">
      <c r="A1739" t="s">
        <v>7485</v>
      </c>
      <c r="B1739" t="s">
        <v>359</v>
      </c>
      <c r="C1739" t="s">
        <v>4898</v>
      </c>
      <c r="D1739" t="s">
        <v>522</v>
      </c>
      <c r="E1739" t="s">
        <v>523</v>
      </c>
      <c r="F1739" t="s">
        <v>9593</v>
      </c>
      <c r="G1739">
        <v>882</v>
      </c>
      <c r="H1739" s="15">
        <v>7</v>
      </c>
      <c r="I1739">
        <v>6171</v>
      </c>
      <c r="J1739">
        <v>7</v>
      </c>
      <c r="K1739">
        <v>6171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</row>
    <row r="1740" spans="1:34" x14ac:dyDescent="0.3">
      <c r="A1740" t="s">
        <v>3142</v>
      </c>
      <c r="B1740" t="s">
        <v>2210</v>
      </c>
      <c r="C1740" t="s">
        <v>4855</v>
      </c>
      <c r="D1740" t="s">
        <v>563</v>
      </c>
      <c r="E1740" t="s">
        <v>2211</v>
      </c>
      <c r="F1740" t="s">
        <v>6085</v>
      </c>
      <c r="G1740">
        <v>69</v>
      </c>
      <c r="H1740" s="15">
        <v>90</v>
      </c>
      <c r="I1740">
        <v>6167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90</v>
      </c>
      <c r="W1740">
        <v>6167</v>
      </c>
      <c r="X1740">
        <v>0</v>
      </c>
      <c r="Y1740">
        <v>0</v>
      </c>
      <c r="Z1740">
        <v>0</v>
      </c>
      <c r="AA1740">
        <v>0</v>
      </c>
      <c r="AB1740">
        <v>90</v>
      </c>
      <c r="AC1740">
        <v>6166.9260000000004</v>
      </c>
      <c r="AD1740">
        <v>90</v>
      </c>
      <c r="AE1740">
        <v>6166.9260000000004</v>
      </c>
      <c r="AF1740">
        <v>90</v>
      </c>
      <c r="AG1740">
        <v>6166.9260000000004</v>
      </c>
      <c r="AH1740">
        <v>0</v>
      </c>
    </row>
    <row r="1741" spans="1:34" x14ac:dyDescent="0.3">
      <c r="A1741" t="s">
        <v>647</v>
      </c>
      <c r="B1741" t="s">
        <v>120</v>
      </c>
      <c r="C1741" t="s">
        <v>4864</v>
      </c>
      <c r="D1741" t="s">
        <v>522</v>
      </c>
      <c r="E1741" t="s">
        <v>523</v>
      </c>
      <c r="F1741" t="s">
        <v>3761</v>
      </c>
      <c r="G1741">
        <v>514</v>
      </c>
      <c r="H1741" s="15">
        <v>12</v>
      </c>
      <c r="I1741">
        <v>6165</v>
      </c>
      <c r="J1741">
        <v>0</v>
      </c>
      <c r="K1741">
        <v>0</v>
      </c>
      <c r="L1741">
        <v>0</v>
      </c>
      <c r="M1741">
        <v>0</v>
      </c>
      <c r="N1741">
        <v>8</v>
      </c>
      <c r="O1741">
        <v>4110</v>
      </c>
      <c r="P1741">
        <v>2</v>
      </c>
      <c r="Q1741">
        <v>1027</v>
      </c>
      <c r="R1741">
        <v>0</v>
      </c>
      <c r="S1741">
        <v>0</v>
      </c>
      <c r="T1741">
        <v>0</v>
      </c>
      <c r="U1741">
        <v>0</v>
      </c>
      <c r="V1741">
        <v>2</v>
      </c>
      <c r="W1741">
        <v>1027</v>
      </c>
      <c r="X1741">
        <v>0</v>
      </c>
      <c r="Y1741">
        <v>0</v>
      </c>
      <c r="Z1741">
        <v>0</v>
      </c>
      <c r="AA1741">
        <v>0</v>
      </c>
      <c r="AB1741">
        <v>2</v>
      </c>
      <c r="AC1741">
        <v>1027.4978000000001</v>
      </c>
      <c r="AD1741">
        <v>2</v>
      </c>
      <c r="AE1741">
        <v>1027.4978000000001</v>
      </c>
      <c r="AF1741">
        <v>2</v>
      </c>
      <c r="AG1741">
        <v>1027.4978000000001</v>
      </c>
      <c r="AH1741">
        <v>0</v>
      </c>
    </row>
    <row r="1742" spans="1:34" x14ac:dyDescent="0.3">
      <c r="A1742" t="s">
        <v>1999</v>
      </c>
      <c r="B1742" t="s">
        <v>1645</v>
      </c>
      <c r="C1742" t="s">
        <v>4905</v>
      </c>
      <c r="D1742" t="s">
        <v>522</v>
      </c>
      <c r="E1742" t="s">
        <v>1646</v>
      </c>
      <c r="F1742" t="s">
        <v>5374</v>
      </c>
      <c r="G1742">
        <v>82</v>
      </c>
      <c r="H1742" s="15">
        <v>75</v>
      </c>
      <c r="I1742">
        <v>6145</v>
      </c>
      <c r="J1742">
        <v>0</v>
      </c>
      <c r="K1742">
        <v>0</v>
      </c>
      <c r="L1742">
        <v>0</v>
      </c>
      <c r="M1742">
        <v>0</v>
      </c>
      <c r="N1742">
        <v>75</v>
      </c>
      <c r="O1742">
        <v>6145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</row>
    <row r="1743" spans="1:34" x14ac:dyDescent="0.3">
      <c r="A1743" t="s">
        <v>2790</v>
      </c>
      <c r="B1743" t="s">
        <v>2785</v>
      </c>
      <c r="C1743" t="s">
        <v>5191</v>
      </c>
      <c r="D1743" t="s">
        <v>522</v>
      </c>
      <c r="E1743" t="s">
        <v>523</v>
      </c>
      <c r="F1743" t="s">
        <v>6170</v>
      </c>
      <c r="G1743">
        <v>236</v>
      </c>
      <c r="H1743" s="15">
        <v>26</v>
      </c>
      <c r="I1743">
        <v>6140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26</v>
      </c>
      <c r="W1743">
        <v>6140</v>
      </c>
      <c r="X1743">
        <v>0</v>
      </c>
      <c r="Y1743">
        <v>0</v>
      </c>
      <c r="Z1743">
        <v>0</v>
      </c>
      <c r="AA1743">
        <v>0</v>
      </c>
      <c r="AB1743">
        <v>26</v>
      </c>
      <c r="AC1743">
        <v>6140.3680000000004</v>
      </c>
      <c r="AD1743">
        <v>26</v>
      </c>
      <c r="AE1743">
        <v>6140.3680000000004</v>
      </c>
      <c r="AF1743">
        <v>26</v>
      </c>
      <c r="AG1743">
        <v>6140.3680000000004</v>
      </c>
      <c r="AH1743">
        <v>0</v>
      </c>
    </row>
    <row r="1744" spans="1:34" x14ac:dyDescent="0.3">
      <c r="A1744" t="s">
        <v>3178</v>
      </c>
      <c r="B1744" t="s">
        <v>2310</v>
      </c>
      <c r="C1744" t="s">
        <v>4968</v>
      </c>
      <c r="D1744" t="s">
        <v>522</v>
      </c>
      <c r="E1744" t="s">
        <v>1501</v>
      </c>
      <c r="F1744" t="s">
        <v>6184</v>
      </c>
      <c r="G1744">
        <v>3064</v>
      </c>
      <c r="H1744" s="15">
        <v>2</v>
      </c>
      <c r="I1744">
        <v>6129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2</v>
      </c>
      <c r="W1744">
        <v>6129</v>
      </c>
      <c r="X1744">
        <v>0</v>
      </c>
      <c r="Y1744">
        <v>0</v>
      </c>
      <c r="Z1744">
        <v>0</v>
      </c>
      <c r="AA1744">
        <v>0</v>
      </c>
      <c r="AB1744">
        <v>2</v>
      </c>
      <c r="AC1744">
        <v>6128.6</v>
      </c>
      <c r="AD1744">
        <v>2</v>
      </c>
      <c r="AE1744">
        <v>6128.6</v>
      </c>
      <c r="AF1744">
        <v>2</v>
      </c>
      <c r="AG1744">
        <v>6128.6</v>
      </c>
      <c r="AH1744">
        <v>0</v>
      </c>
    </row>
    <row r="1745" spans="1:34" x14ac:dyDescent="0.3">
      <c r="A1745" t="s">
        <v>3171</v>
      </c>
      <c r="B1745" t="s">
        <v>2310</v>
      </c>
      <c r="C1745" t="s">
        <v>4968</v>
      </c>
      <c r="D1745" t="s">
        <v>522</v>
      </c>
      <c r="E1745" t="s">
        <v>1501</v>
      </c>
      <c r="F1745" t="s">
        <v>5715</v>
      </c>
      <c r="G1745">
        <v>3056</v>
      </c>
      <c r="H1745" s="15">
        <v>2</v>
      </c>
      <c r="I1745">
        <v>6112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2</v>
      </c>
      <c r="Y1745">
        <v>6112</v>
      </c>
      <c r="Z1745">
        <v>0</v>
      </c>
      <c r="AA1745">
        <v>0</v>
      </c>
      <c r="AB1745">
        <v>2</v>
      </c>
      <c r="AC1745">
        <v>6111.8158000000003</v>
      </c>
      <c r="AD1745">
        <v>2</v>
      </c>
      <c r="AE1745">
        <v>6111.8158000000003</v>
      </c>
      <c r="AF1745">
        <v>2</v>
      </c>
      <c r="AG1745">
        <v>6111.8158000000003</v>
      </c>
      <c r="AH1745">
        <v>6111.8158000000003</v>
      </c>
    </row>
    <row r="1746" spans="1:34" x14ac:dyDescent="0.3">
      <c r="A1746" t="s">
        <v>10958</v>
      </c>
      <c r="B1746" t="s">
        <v>4884</v>
      </c>
      <c r="C1746" t="s">
        <v>4885</v>
      </c>
      <c r="D1746" t="s">
        <v>563</v>
      </c>
      <c r="E1746" t="s">
        <v>1600</v>
      </c>
      <c r="F1746" t="s">
        <v>10959</v>
      </c>
      <c r="G1746">
        <v>611</v>
      </c>
      <c r="H1746" s="15">
        <v>10</v>
      </c>
      <c r="I1746">
        <v>6108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10</v>
      </c>
      <c r="U1746">
        <v>6108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10</v>
      </c>
      <c r="AC1746">
        <v>6107.625</v>
      </c>
      <c r="AD1746">
        <v>10</v>
      </c>
      <c r="AE1746">
        <v>6107.625</v>
      </c>
      <c r="AF1746">
        <v>0</v>
      </c>
      <c r="AG1746">
        <v>0</v>
      </c>
      <c r="AH1746">
        <v>0</v>
      </c>
    </row>
    <row r="1747" spans="1:34" x14ac:dyDescent="0.3">
      <c r="A1747" t="s">
        <v>2379</v>
      </c>
      <c r="B1747" t="s">
        <v>1631</v>
      </c>
      <c r="C1747" t="s">
        <v>4953</v>
      </c>
      <c r="D1747" t="s">
        <v>522</v>
      </c>
      <c r="E1747" t="s">
        <v>1501</v>
      </c>
      <c r="F1747" t="s">
        <v>6185</v>
      </c>
      <c r="G1747">
        <v>305</v>
      </c>
      <c r="H1747" s="15">
        <v>20</v>
      </c>
      <c r="I1747">
        <v>6102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20</v>
      </c>
      <c r="W1747">
        <v>6102</v>
      </c>
      <c r="X1747">
        <v>0</v>
      </c>
      <c r="Y1747">
        <v>0</v>
      </c>
      <c r="Z1747">
        <v>0</v>
      </c>
      <c r="AA1747">
        <v>0</v>
      </c>
      <c r="AB1747">
        <v>20</v>
      </c>
      <c r="AC1747">
        <v>6102.36</v>
      </c>
      <c r="AD1747">
        <v>20</v>
      </c>
      <c r="AE1747">
        <v>6102.36</v>
      </c>
      <c r="AF1747">
        <v>20</v>
      </c>
      <c r="AG1747">
        <v>6102.36</v>
      </c>
      <c r="AH1747">
        <v>0</v>
      </c>
    </row>
    <row r="1748" spans="1:34" x14ac:dyDescent="0.3">
      <c r="A1748" t="s">
        <v>2016</v>
      </c>
      <c r="B1748" t="s">
        <v>1652</v>
      </c>
      <c r="C1748" t="s">
        <v>4955</v>
      </c>
      <c r="D1748" t="s">
        <v>541</v>
      </c>
      <c r="E1748" t="s">
        <v>1644</v>
      </c>
      <c r="F1748" t="s">
        <v>6186</v>
      </c>
      <c r="G1748">
        <v>2032</v>
      </c>
      <c r="H1748" s="15">
        <v>3</v>
      </c>
      <c r="I1748">
        <v>6097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3</v>
      </c>
      <c r="W1748">
        <v>6097</v>
      </c>
      <c r="X1748">
        <v>0</v>
      </c>
      <c r="Y1748">
        <v>0</v>
      </c>
      <c r="Z1748">
        <v>0</v>
      </c>
      <c r="AA1748">
        <v>0</v>
      </c>
      <c r="AB1748">
        <v>3</v>
      </c>
      <c r="AC1748">
        <v>6096.8271000000004</v>
      </c>
      <c r="AD1748">
        <v>3</v>
      </c>
      <c r="AE1748">
        <v>6096.8271000000004</v>
      </c>
      <c r="AF1748">
        <v>3</v>
      </c>
      <c r="AG1748">
        <v>6096.8271000000004</v>
      </c>
      <c r="AH1748">
        <v>0</v>
      </c>
    </row>
    <row r="1749" spans="1:34" x14ac:dyDescent="0.3">
      <c r="A1749" t="s">
        <v>2697</v>
      </c>
      <c r="B1749" t="s">
        <v>4884</v>
      </c>
      <c r="C1749" t="s">
        <v>4885</v>
      </c>
      <c r="D1749" t="s">
        <v>541</v>
      </c>
      <c r="E1749" t="s">
        <v>1600</v>
      </c>
      <c r="F1749" t="s">
        <v>11635</v>
      </c>
      <c r="G1749">
        <v>6092</v>
      </c>
      <c r="H1749" s="15">
        <v>1</v>
      </c>
      <c r="I1749">
        <v>6092</v>
      </c>
      <c r="J1749">
        <v>1</v>
      </c>
      <c r="K1749">
        <v>6092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</row>
    <row r="1750" spans="1:34" x14ac:dyDescent="0.3">
      <c r="A1750" t="s">
        <v>2928</v>
      </c>
      <c r="B1750" t="s">
        <v>2596</v>
      </c>
      <c r="C1750" t="s">
        <v>4985</v>
      </c>
      <c r="D1750" t="s">
        <v>522</v>
      </c>
      <c r="E1750" t="s">
        <v>1668</v>
      </c>
      <c r="F1750" t="s">
        <v>6187</v>
      </c>
      <c r="G1750">
        <v>6055</v>
      </c>
      <c r="H1750" s="15">
        <v>1</v>
      </c>
      <c r="I1750">
        <v>6055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1</v>
      </c>
      <c r="W1750">
        <v>6055</v>
      </c>
      <c r="X1750">
        <v>0</v>
      </c>
      <c r="Y1750">
        <v>0</v>
      </c>
      <c r="Z1750">
        <v>0</v>
      </c>
      <c r="AA1750">
        <v>0</v>
      </c>
      <c r="AB1750">
        <v>1</v>
      </c>
      <c r="AC1750">
        <v>6054.91</v>
      </c>
      <c r="AD1750">
        <v>1</v>
      </c>
      <c r="AE1750">
        <v>6054.91</v>
      </c>
      <c r="AF1750">
        <v>1</v>
      </c>
      <c r="AG1750">
        <v>6054.91</v>
      </c>
      <c r="AH1750">
        <v>0</v>
      </c>
    </row>
    <row r="1751" spans="1:34" x14ac:dyDescent="0.3">
      <c r="A1751" t="s">
        <v>847</v>
      </c>
      <c r="B1751" t="s">
        <v>120</v>
      </c>
      <c r="C1751" t="s">
        <v>4864</v>
      </c>
      <c r="D1751" t="s">
        <v>522</v>
      </c>
      <c r="E1751" t="s">
        <v>523</v>
      </c>
      <c r="F1751" t="s">
        <v>6485</v>
      </c>
      <c r="G1751">
        <v>288</v>
      </c>
      <c r="H1751" s="15">
        <v>21</v>
      </c>
      <c r="I1751">
        <v>6049</v>
      </c>
      <c r="J1751">
        <v>0</v>
      </c>
      <c r="K1751">
        <v>0</v>
      </c>
      <c r="L1751">
        <v>0</v>
      </c>
      <c r="M1751">
        <v>0</v>
      </c>
      <c r="N1751">
        <v>21</v>
      </c>
      <c r="O1751">
        <v>6049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</row>
    <row r="1752" spans="1:34" x14ac:dyDescent="0.3">
      <c r="A1752" t="s">
        <v>3899</v>
      </c>
      <c r="B1752" t="s">
        <v>120</v>
      </c>
      <c r="C1752" t="s">
        <v>4864</v>
      </c>
      <c r="D1752" t="s">
        <v>522</v>
      </c>
      <c r="E1752" t="s">
        <v>523</v>
      </c>
      <c r="F1752" t="s">
        <v>5597</v>
      </c>
      <c r="G1752">
        <v>6042</v>
      </c>
      <c r="H1752" s="15">
        <v>1</v>
      </c>
      <c r="I1752">
        <v>6042</v>
      </c>
      <c r="J1752">
        <v>1</v>
      </c>
      <c r="K1752">
        <v>6042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</row>
    <row r="1753" spans="1:34" x14ac:dyDescent="0.3">
      <c r="A1753" t="s">
        <v>2022</v>
      </c>
      <c r="B1753" t="s">
        <v>1652</v>
      </c>
      <c r="C1753" t="s">
        <v>4955</v>
      </c>
      <c r="D1753" t="s">
        <v>541</v>
      </c>
      <c r="E1753" t="s">
        <v>1644</v>
      </c>
      <c r="F1753" t="s">
        <v>6188</v>
      </c>
      <c r="G1753">
        <v>6031</v>
      </c>
      <c r="H1753" s="15">
        <v>1</v>
      </c>
      <c r="I1753">
        <v>6031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1</v>
      </c>
      <c r="Y1753">
        <v>6031</v>
      </c>
      <c r="Z1753">
        <v>0</v>
      </c>
      <c r="AA1753">
        <v>0</v>
      </c>
      <c r="AB1753">
        <v>1</v>
      </c>
      <c r="AC1753">
        <v>6031.3262999999997</v>
      </c>
      <c r="AD1753">
        <v>1</v>
      </c>
      <c r="AE1753">
        <v>6031.3262999999997</v>
      </c>
      <c r="AF1753">
        <v>1</v>
      </c>
      <c r="AG1753">
        <v>6031.3262999999997</v>
      </c>
      <c r="AH1753">
        <v>6031.3262999999997</v>
      </c>
    </row>
    <row r="1754" spans="1:34" x14ac:dyDescent="0.3">
      <c r="A1754" t="s">
        <v>11636</v>
      </c>
      <c r="B1754" t="s">
        <v>1656</v>
      </c>
      <c r="C1754" t="s">
        <v>4910</v>
      </c>
      <c r="D1754" t="s">
        <v>563</v>
      </c>
      <c r="E1754" t="s">
        <v>1657</v>
      </c>
      <c r="F1754" t="s">
        <v>11637</v>
      </c>
      <c r="G1754">
        <v>1206</v>
      </c>
      <c r="H1754" s="15">
        <v>5</v>
      </c>
      <c r="I1754">
        <v>6030</v>
      </c>
      <c r="J1754">
        <v>5</v>
      </c>
      <c r="K1754">
        <v>6030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</row>
    <row r="1755" spans="1:34" x14ac:dyDescent="0.3">
      <c r="A1755" t="s">
        <v>3864</v>
      </c>
      <c r="B1755" t="s">
        <v>120</v>
      </c>
      <c r="C1755" t="s">
        <v>4864</v>
      </c>
      <c r="D1755" t="s">
        <v>522</v>
      </c>
      <c r="E1755" t="s">
        <v>523</v>
      </c>
      <c r="F1755" t="s">
        <v>10349</v>
      </c>
      <c r="G1755">
        <v>670</v>
      </c>
      <c r="H1755" s="15">
        <v>9</v>
      </c>
      <c r="I1755">
        <v>6028</v>
      </c>
      <c r="J1755">
        <v>0</v>
      </c>
      <c r="K1755">
        <v>0</v>
      </c>
      <c r="L1755">
        <v>0</v>
      </c>
      <c r="M1755">
        <v>0</v>
      </c>
      <c r="N1755">
        <v>9</v>
      </c>
      <c r="O1755">
        <v>6028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</row>
    <row r="1756" spans="1:34" x14ac:dyDescent="0.3">
      <c r="A1756" t="s">
        <v>625</v>
      </c>
      <c r="B1756" t="s">
        <v>120</v>
      </c>
      <c r="C1756" t="s">
        <v>4864</v>
      </c>
      <c r="D1756" t="s">
        <v>522</v>
      </c>
      <c r="E1756" t="s">
        <v>523</v>
      </c>
      <c r="F1756" t="s">
        <v>3994</v>
      </c>
      <c r="G1756">
        <v>463</v>
      </c>
      <c r="H1756" s="15">
        <v>13</v>
      </c>
      <c r="I1756">
        <v>6024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13</v>
      </c>
      <c r="W1756">
        <v>6024</v>
      </c>
      <c r="X1756">
        <v>0</v>
      </c>
      <c r="Y1756">
        <v>0</v>
      </c>
      <c r="Z1756">
        <v>0</v>
      </c>
      <c r="AA1756">
        <v>0</v>
      </c>
      <c r="AB1756">
        <v>13</v>
      </c>
      <c r="AC1756">
        <v>6024.07</v>
      </c>
      <c r="AD1756">
        <v>13</v>
      </c>
      <c r="AE1756">
        <v>6024.07</v>
      </c>
      <c r="AF1756">
        <v>13</v>
      </c>
      <c r="AG1756">
        <v>6024.07</v>
      </c>
      <c r="AH1756">
        <v>0</v>
      </c>
    </row>
    <row r="1757" spans="1:34" x14ac:dyDescent="0.3">
      <c r="A1757" t="s">
        <v>2778</v>
      </c>
      <c r="B1757" t="s">
        <v>4884</v>
      </c>
      <c r="C1757" t="s">
        <v>4885</v>
      </c>
      <c r="D1757" t="s">
        <v>522</v>
      </c>
      <c r="E1757" t="s">
        <v>1600</v>
      </c>
      <c r="F1757" t="s">
        <v>6125</v>
      </c>
      <c r="G1757">
        <v>251</v>
      </c>
      <c r="H1757" s="15">
        <v>24</v>
      </c>
      <c r="I1757">
        <v>6021</v>
      </c>
      <c r="J1757">
        <v>0</v>
      </c>
      <c r="K1757">
        <v>0</v>
      </c>
      <c r="L1757">
        <v>0</v>
      </c>
      <c r="M1757">
        <v>0</v>
      </c>
      <c r="N1757">
        <v>6</v>
      </c>
      <c r="O1757">
        <v>1505</v>
      </c>
      <c r="P1757">
        <v>0</v>
      </c>
      <c r="Q1757">
        <v>0</v>
      </c>
      <c r="R1757">
        <v>18</v>
      </c>
      <c r="S1757">
        <v>4515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18</v>
      </c>
      <c r="AC1757">
        <v>4515.3936000000003</v>
      </c>
      <c r="AD1757">
        <v>0</v>
      </c>
      <c r="AE1757">
        <v>0</v>
      </c>
      <c r="AF1757">
        <v>0</v>
      </c>
      <c r="AG1757">
        <v>0</v>
      </c>
      <c r="AH1757">
        <v>0</v>
      </c>
    </row>
    <row r="1758" spans="1:34" x14ac:dyDescent="0.3">
      <c r="A1758" t="s">
        <v>1516</v>
      </c>
      <c r="B1758" t="s">
        <v>1487</v>
      </c>
      <c r="C1758" t="s">
        <v>5137</v>
      </c>
      <c r="D1758" t="s">
        <v>522</v>
      </c>
      <c r="E1758" t="s">
        <v>565</v>
      </c>
      <c r="F1758" t="s">
        <v>6653</v>
      </c>
      <c r="G1758">
        <v>72</v>
      </c>
      <c r="H1758" s="15">
        <v>83</v>
      </c>
      <c r="I1758">
        <v>5971</v>
      </c>
      <c r="J1758">
        <v>0</v>
      </c>
      <c r="K1758">
        <v>0</v>
      </c>
      <c r="L1758">
        <v>75</v>
      </c>
      <c r="M1758">
        <v>5395</v>
      </c>
      <c r="N1758">
        <v>8</v>
      </c>
      <c r="O1758">
        <v>576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</row>
    <row r="1759" spans="1:34" x14ac:dyDescent="0.3">
      <c r="A1759" t="s">
        <v>10377</v>
      </c>
      <c r="B1759" t="s">
        <v>1738</v>
      </c>
      <c r="C1759" t="s">
        <v>5068</v>
      </c>
      <c r="D1759" t="s">
        <v>541</v>
      </c>
      <c r="E1759" t="s">
        <v>1644</v>
      </c>
      <c r="F1759" t="s">
        <v>10378</v>
      </c>
      <c r="G1759">
        <v>99</v>
      </c>
      <c r="H1759" s="15">
        <v>60</v>
      </c>
      <c r="I1759">
        <v>5959</v>
      </c>
      <c r="J1759">
        <v>0</v>
      </c>
      <c r="K1759">
        <v>0</v>
      </c>
      <c r="L1759">
        <v>0</v>
      </c>
      <c r="M1759">
        <v>0</v>
      </c>
      <c r="N1759">
        <v>60</v>
      </c>
      <c r="O1759">
        <v>5959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</row>
    <row r="1760" spans="1:34" x14ac:dyDescent="0.3">
      <c r="A1760" t="s">
        <v>2610</v>
      </c>
      <c r="B1760" t="s">
        <v>2210</v>
      </c>
      <c r="C1760" t="s">
        <v>4887</v>
      </c>
      <c r="D1760" t="s">
        <v>541</v>
      </c>
      <c r="E1760" t="s">
        <v>2211</v>
      </c>
      <c r="F1760" t="s">
        <v>6191</v>
      </c>
      <c r="G1760">
        <v>238</v>
      </c>
      <c r="H1760" s="15">
        <v>25</v>
      </c>
      <c r="I1760">
        <v>5958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25</v>
      </c>
      <c r="U1760">
        <v>5958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25</v>
      </c>
      <c r="AC1760">
        <v>5957.96</v>
      </c>
      <c r="AD1760">
        <v>25</v>
      </c>
      <c r="AE1760">
        <v>5957.96</v>
      </c>
      <c r="AF1760">
        <v>0</v>
      </c>
      <c r="AG1760">
        <v>0</v>
      </c>
      <c r="AH1760">
        <v>0</v>
      </c>
    </row>
    <row r="1761" spans="1:34" x14ac:dyDescent="0.3">
      <c r="A1761" t="s">
        <v>6192</v>
      </c>
      <c r="B1761" t="s">
        <v>2210</v>
      </c>
      <c r="C1761" t="s">
        <v>4887</v>
      </c>
      <c r="D1761" t="s">
        <v>563</v>
      </c>
      <c r="E1761" t="s">
        <v>2211</v>
      </c>
      <c r="F1761" t="s">
        <v>6019</v>
      </c>
      <c r="G1761">
        <v>5951</v>
      </c>
      <c r="H1761" s="15">
        <v>1</v>
      </c>
      <c r="I1761">
        <v>5951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1</v>
      </c>
      <c r="Q1761">
        <v>5951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</row>
    <row r="1762" spans="1:34" x14ac:dyDescent="0.3">
      <c r="A1762" t="s">
        <v>10960</v>
      </c>
      <c r="B1762" t="s">
        <v>2210</v>
      </c>
      <c r="C1762" t="s">
        <v>4887</v>
      </c>
      <c r="D1762" t="s">
        <v>541</v>
      </c>
      <c r="E1762" t="s">
        <v>2211</v>
      </c>
      <c r="F1762" t="s">
        <v>5640</v>
      </c>
      <c r="G1762">
        <v>2964</v>
      </c>
      <c r="H1762" s="15">
        <v>2</v>
      </c>
      <c r="I1762">
        <v>5929</v>
      </c>
      <c r="J1762">
        <v>0</v>
      </c>
      <c r="K1762">
        <v>0</v>
      </c>
      <c r="L1762">
        <v>2</v>
      </c>
      <c r="M1762">
        <v>5929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</row>
    <row r="1763" spans="1:34" x14ac:dyDescent="0.3">
      <c r="A1763" t="s">
        <v>10961</v>
      </c>
      <c r="B1763" t="s">
        <v>1777</v>
      </c>
      <c r="C1763" t="s">
        <v>5763</v>
      </c>
      <c r="D1763" t="s">
        <v>541</v>
      </c>
      <c r="E1763" t="s">
        <v>1597</v>
      </c>
      <c r="F1763" t="s">
        <v>10962</v>
      </c>
      <c r="G1763">
        <v>988</v>
      </c>
      <c r="H1763" s="15">
        <v>6</v>
      </c>
      <c r="I1763">
        <v>5929</v>
      </c>
      <c r="J1763">
        <v>6</v>
      </c>
      <c r="K1763">
        <v>5929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</row>
    <row r="1764" spans="1:34" x14ac:dyDescent="0.3">
      <c r="A1764" t="s">
        <v>2437</v>
      </c>
      <c r="B1764" t="s">
        <v>2310</v>
      </c>
      <c r="C1764" t="s">
        <v>4968</v>
      </c>
      <c r="D1764" t="s">
        <v>522</v>
      </c>
      <c r="E1764" t="s">
        <v>1501</v>
      </c>
      <c r="F1764" t="s">
        <v>6194</v>
      </c>
      <c r="G1764">
        <v>5924</v>
      </c>
      <c r="H1764" s="15">
        <v>1</v>
      </c>
      <c r="I1764">
        <v>5924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1</v>
      </c>
      <c r="W1764">
        <v>5924</v>
      </c>
      <c r="X1764">
        <v>0</v>
      </c>
      <c r="Y1764">
        <v>0</v>
      </c>
      <c r="Z1764">
        <v>0</v>
      </c>
      <c r="AA1764">
        <v>0</v>
      </c>
      <c r="AB1764">
        <v>1</v>
      </c>
      <c r="AC1764">
        <v>5924.4849999999997</v>
      </c>
      <c r="AD1764">
        <v>1</v>
      </c>
      <c r="AE1764">
        <v>5924.4849999999997</v>
      </c>
      <c r="AF1764">
        <v>1</v>
      </c>
      <c r="AG1764">
        <v>5924.4849999999997</v>
      </c>
      <c r="AH1764">
        <v>0</v>
      </c>
    </row>
    <row r="1765" spans="1:34" x14ac:dyDescent="0.3">
      <c r="A1765" t="s">
        <v>10963</v>
      </c>
      <c r="B1765" t="s">
        <v>2572</v>
      </c>
      <c r="C1765" t="s">
        <v>4863</v>
      </c>
      <c r="D1765" t="s">
        <v>541</v>
      </c>
      <c r="E1765" t="s">
        <v>1600</v>
      </c>
      <c r="F1765" t="s">
        <v>10964</v>
      </c>
      <c r="G1765">
        <v>5923</v>
      </c>
      <c r="H1765" s="15">
        <v>1</v>
      </c>
      <c r="I1765">
        <v>5923</v>
      </c>
      <c r="J1765">
        <v>0</v>
      </c>
      <c r="K1765">
        <v>0</v>
      </c>
      <c r="L1765">
        <v>1</v>
      </c>
      <c r="M1765">
        <v>5923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</row>
    <row r="1766" spans="1:34" x14ac:dyDescent="0.3">
      <c r="A1766" t="s">
        <v>11638</v>
      </c>
      <c r="B1766" t="s">
        <v>11498</v>
      </c>
      <c r="C1766" t="s">
        <v>11499</v>
      </c>
      <c r="D1766" t="s">
        <v>541</v>
      </c>
      <c r="E1766" t="s">
        <v>1637</v>
      </c>
      <c r="F1766" t="s">
        <v>11639</v>
      </c>
      <c r="G1766">
        <v>56</v>
      </c>
      <c r="H1766" s="15">
        <v>105</v>
      </c>
      <c r="I1766">
        <v>5922</v>
      </c>
      <c r="J1766">
        <v>105</v>
      </c>
      <c r="K1766">
        <v>5922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</row>
    <row r="1767" spans="1:34" x14ac:dyDescent="0.3">
      <c r="A1767" t="s">
        <v>407</v>
      </c>
      <c r="B1767" t="s">
        <v>360</v>
      </c>
      <c r="C1767" t="s">
        <v>5157</v>
      </c>
      <c r="D1767" t="s">
        <v>522</v>
      </c>
      <c r="E1767" t="s">
        <v>565</v>
      </c>
      <c r="F1767" t="s">
        <v>6195</v>
      </c>
      <c r="G1767">
        <v>2959</v>
      </c>
      <c r="H1767" s="15">
        <v>2</v>
      </c>
      <c r="I1767">
        <v>5918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2</v>
      </c>
      <c r="Y1767">
        <v>5918</v>
      </c>
      <c r="Z1767">
        <v>0</v>
      </c>
      <c r="AA1767">
        <v>0</v>
      </c>
      <c r="AB1767">
        <v>2</v>
      </c>
      <c r="AC1767">
        <v>5918.38</v>
      </c>
      <c r="AD1767">
        <v>2</v>
      </c>
      <c r="AE1767">
        <v>5918.38</v>
      </c>
      <c r="AF1767">
        <v>2</v>
      </c>
      <c r="AG1767">
        <v>5918.38</v>
      </c>
      <c r="AH1767">
        <v>5918.38</v>
      </c>
    </row>
    <row r="1768" spans="1:34" x14ac:dyDescent="0.3">
      <c r="A1768" t="s">
        <v>2953</v>
      </c>
      <c r="B1768" t="s">
        <v>2210</v>
      </c>
      <c r="C1768" t="s">
        <v>4855</v>
      </c>
      <c r="D1768" t="s">
        <v>522</v>
      </c>
      <c r="E1768" t="s">
        <v>2211</v>
      </c>
      <c r="F1768" t="s">
        <v>5919</v>
      </c>
      <c r="G1768">
        <v>348</v>
      </c>
      <c r="H1768" s="15">
        <v>17</v>
      </c>
      <c r="I1768">
        <v>5913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17</v>
      </c>
      <c r="Q1768">
        <v>5913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</row>
    <row r="1769" spans="1:34" x14ac:dyDescent="0.3">
      <c r="A1769" t="s">
        <v>1666</v>
      </c>
      <c r="B1769" t="s">
        <v>1500</v>
      </c>
      <c r="C1769" t="s">
        <v>5480</v>
      </c>
      <c r="D1769" t="s">
        <v>522</v>
      </c>
      <c r="E1769" t="s">
        <v>1501</v>
      </c>
      <c r="F1769" t="s">
        <v>6196</v>
      </c>
      <c r="G1769">
        <v>296</v>
      </c>
      <c r="H1769" s="15">
        <v>20</v>
      </c>
      <c r="I1769">
        <v>5913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20</v>
      </c>
      <c r="Y1769">
        <v>5913</v>
      </c>
      <c r="Z1769">
        <v>0</v>
      </c>
      <c r="AA1769">
        <v>0</v>
      </c>
      <c r="AB1769">
        <v>20</v>
      </c>
      <c r="AC1769">
        <v>5912.58</v>
      </c>
      <c r="AD1769">
        <v>20</v>
      </c>
      <c r="AE1769">
        <v>5912.58</v>
      </c>
      <c r="AF1769">
        <v>20</v>
      </c>
      <c r="AG1769">
        <v>5912.58</v>
      </c>
      <c r="AH1769">
        <v>5912.58</v>
      </c>
    </row>
    <row r="1770" spans="1:34" x14ac:dyDescent="0.3">
      <c r="A1770" t="s">
        <v>570</v>
      </c>
      <c r="B1770" t="s">
        <v>120</v>
      </c>
      <c r="C1770" t="s">
        <v>4864</v>
      </c>
      <c r="D1770" t="s">
        <v>522</v>
      </c>
      <c r="E1770" t="s">
        <v>523</v>
      </c>
      <c r="F1770" t="s">
        <v>3753</v>
      </c>
      <c r="G1770">
        <v>394</v>
      </c>
      <c r="H1770" s="15">
        <v>15</v>
      </c>
      <c r="I1770">
        <v>5906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15</v>
      </c>
      <c r="U1770">
        <v>5906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15</v>
      </c>
      <c r="AC1770">
        <v>5906.3670000000002</v>
      </c>
      <c r="AD1770">
        <v>15</v>
      </c>
      <c r="AE1770">
        <v>5906.3670000000002</v>
      </c>
      <c r="AF1770">
        <v>0</v>
      </c>
      <c r="AG1770">
        <v>0</v>
      </c>
      <c r="AH1770">
        <v>0</v>
      </c>
    </row>
    <row r="1771" spans="1:34" x14ac:dyDescent="0.3">
      <c r="A1771" t="s">
        <v>9675</v>
      </c>
      <c r="B1771" t="s">
        <v>360</v>
      </c>
      <c r="C1771" t="s">
        <v>5157</v>
      </c>
      <c r="D1771" t="s">
        <v>522</v>
      </c>
      <c r="E1771" t="s">
        <v>565</v>
      </c>
      <c r="F1771" t="s">
        <v>430</v>
      </c>
      <c r="G1771">
        <v>1476</v>
      </c>
      <c r="H1771" s="15">
        <v>4</v>
      </c>
      <c r="I1771">
        <v>5904</v>
      </c>
      <c r="J1771">
        <v>0</v>
      </c>
      <c r="K1771">
        <v>0</v>
      </c>
      <c r="L1771">
        <v>4</v>
      </c>
      <c r="M1771">
        <v>5904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</row>
    <row r="1772" spans="1:34" x14ac:dyDescent="0.3">
      <c r="A1772" t="s">
        <v>2362</v>
      </c>
      <c r="B1772" t="s">
        <v>2210</v>
      </c>
      <c r="C1772" t="s">
        <v>4887</v>
      </c>
      <c r="D1772" t="s">
        <v>563</v>
      </c>
      <c r="E1772" t="s">
        <v>2211</v>
      </c>
      <c r="F1772" t="s">
        <v>6114</v>
      </c>
      <c r="G1772">
        <v>7</v>
      </c>
      <c r="H1772" s="15">
        <v>840</v>
      </c>
      <c r="I1772">
        <v>5901</v>
      </c>
      <c r="J1772">
        <v>0</v>
      </c>
      <c r="K1772">
        <v>0</v>
      </c>
      <c r="L1772">
        <v>120</v>
      </c>
      <c r="M1772">
        <v>843</v>
      </c>
      <c r="N1772">
        <v>120</v>
      </c>
      <c r="O1772">
        <v>843</v>
      </c>
      <c r="P1772">
        <v>120</v>
      </c>
      <c r="Q1772">
        <v>843</v>
      </c>
      <c r="R1772">
        <v>120</v>
      </c>
      <c r="S1772">
        <v>843</v>
      </c>
      <c r="T1772">
        <v>240</v>
      </c>
      <c r="U1772">
        <v>1686</v>
      </c>
      <c r="V1772">
        <v>120</v>
      </c>
      <c r="W1772">
        <v>843</v>
      </c>
      <c r="X1772">
        <v>0</v>
      </c>
      <c r="Y1772">
        <v>0</v>
      </c>
      <c r="Z1772">
        <v>0</v>
      </c>
      <c r="AA1772">
        <v>0</v>
      </c>
      <c r="AB1772">
        <v>480</v>
      </c>
      <c r="AC1772">
        <v>3371.76</v>
      </c>
      <c r="AD1772">
        <v>360</v>
      </c>
      <c r="AE1772">
        <v>2528.8200000000002</v>
      </c>
      <c r="AF1772">
        <v>120</v>
      </c>
      <c r="AG1772">
        <v>842.94</v>
      </c>
      <c r="AH1772">
        <v>0</v>
      </c>
    </row>
    <row r="1773" spans="1:34" x14ac:dyDescent="0.3">
      <c r="A1773" t="s">
        <v>10379</v>
      </c>
      <c r="B1773" t="s">
        <v>4884</v>
      </c>
      <c r="C1773" t="s">
        <v>4885</v>
      </c>
      <c r="D1773" t="s">
        <v>541</v>
      </c>
      <c r="E1773" t="s">
        <v>1600</v>
      </c>
      <c r="F1773" t="s">
        <v>10380</v>
      </c>
      <c r="G1773">
        <v>1963</v>
      </c>
      <c r="H1773" s="15">
        <v>3</v>
      </c>
      <c r="I1773">
        <v>5888</v>
      </c>
      <c r="J1773">
        <v>0</v>
      </c>
      <c r="K1773">
        <v>0</v>
      </c>
      <c r="L1773">
        <v>3</v>
      </c>
      <c r="M1773">
        <v>5888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</row>
    <row r="1774" spans="1:34" x14ac:dyDescent="0.3">
      <c r="A1774" t="s">
        <v>2453</v>
      </c>
      <c r="B1774" t="s">
        <v>2310</v>
      </c>
      <c r="C1774" t="s">
        <v>4968</v>
      </c>
      <c r="D1774" t="s">
        <v>522</v>
      </c>
      <c r="E1774" t="s">
        <v>1501</v>
      </c>
      <c r="F1774" t="s">
        <v>5416</v>
      </c>
      <c r="G1774">
        <v>490</v>
      </c>
      <c r="H1774" s="15">
        <v>12</v>
      </c>
      <c r="I1774">
        <v>5875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12</v>
      </c>
      <c r="Y1774">
        <v>5875</v>
      </c>
      <c r="Z1774">
        <v>0</v>
      </c>
      <c r="AA1774">
        <v>0</v>
      </c>
      <c r="AB1774">
        <v>12</v>
      </c>
      <c r="AC1774">
        <v>5874.6851999999999</v>
      </c>
      <c r="AD1774">
        <v>12</v>
      </c>
      <c r="AE1774">
        <v>5874.6851999999999</v>
      </c>
      <c r="AF1774">
        <v>12</v>
      </c>
      <c r="AG1774">
        <v>5874.6851999999999</v>
      </c>
      <c r="AH1774">
        <v>5874.6851999999999</v>
      </c>
    </row>
    <row r="1775" spans="1:34" x14ac:dyDescent="0.3">
      <c r="A1775" t="s">
        <v>1567</v>
      </c>
      <c r="B1775" t="s">
        <v>1487</v>
      </c>
      <c r="C1775" t="s">
        <v>5137</v>
      </c>
      <c r="D1775" t="s">
        <v>522</v>
      </c>
      <c r="E1775" t="s">
        <v>565</v>
      </c>
      <c r="F1775" t="s">
        <v>5730</v>
      </c>
      <c r="G1775">
        <v>1466</v>
      </c>
      <c r="H1775" s="15">
        <v>4</v>
      </c>
      <c r="I1775">
        <v>5863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4</v>
      </c>
      <c r="U1775">
        <v>5863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4</v>
      </c>
      <c r="AC1775">
        <v>5862.8379999999997</v>
      </c>
      <c r="AD1775">
        <v>4</v>
      </c>
      <c r="AE1775">
        <v>5862.8379999999997</v>
      </c>
      <c r="AF1775">
        <v>0</v>
      </c>
      <c r="AG1775">
        <v>0</v>
      </c>
      <c r="AH1775">
        <v>0</v>
      </c>
    </row>
    <row r="1776" spans="1:34" x14ac:dyDescent="0.3">
      <c r="A1776" t="s">
        <v>1792</v>
      </c>
      <c r="B1776" t="s">
        <v>1656</v>
      </c>
      <c r="C1776" t="s">
        <v>4910</v>
      </c>
      <c r="D1776" t="s">
        <v>522</v>
      </c>
      <c r="E1776" t="s">
        <v>1657</v>
      </c>
      <c r="F1776" t="s">
        <v>6201</v>
      </c>
      <c r="G1776">
        <v>308</v>
      </c>
      <c r="H1776" s="15">
        <v>19</v>
      </c>
      <c r="I1776">
        <v>5854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19</v>
      </c>
      <c r="Y1776">
        <v>5854</v>
      </c>
      <c r="Z1776">
        <v>0</v>
      </c>
      <c r="AA1776">
        <v>0</v>
      </c>
      <c r="AB1776">
        <v>19</v>
      </c>
      <c r="AC1776">
        <v>5853.5751</v>
      </c>
      <c r="AD1776">
        <v>19</v>
      </c>
      <c r="AE1776">
        <v>5853.5751</v>
      </c>
      <c r="AF1776">
        <v>19</v>
      </c>
      <c r="AG1776">
        <v>5853.5751</v>
      </c>
      <c r="AH1776">
        <v>5853.5751</v>
      </c>
    </row>
    <row r="1777" spans="1:34" x14ac:dyDescent="0.3">
      <c r="A1777" t="s">
        <v>10947</v>
      </c>
      <c r="B1777" t="s">
        <v>4884</v>
      </c>
      <c r="C1777" t="s">
        <v>4885</v>
      </c>
      <c r="D1777" t="s">
        <v>522</v>
      </c>
      <c r="E1777" t="s">
        <v>1600</v>
      </c>
      <c r="F1777" t="s">
        <v>10948</v>
      </c>
      <c r="G1777">
        <v>5845</v>
      </c>
      <c r="H1777" s="15">
        <v>1</v>
      </c>
      <c r="I1777">
        <v>5845</v>
      </c>
      <c r="J1777">
        <v>0</v>
      </c>
      <c r="K1777">
        <v>0</v>
      </c>
      <c r="L1777">
        <v>1</v>
      </c>
      <c r="M1777">
        <v>5845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</row>
    <row r="1778" spans="1:34" x14ac:dyDescent="0.3">
      <c r="A1778" t="s">
        <v>6434</v>
      </c>
      <c r="B1778" t="s">
        <v>1687</v>
      </c>
      <c r="C1778" t="s">
        <v>4860</v>
      </c>
      <c r="D1778" t="s">
        <v>563</v>
      </c>
      <c r="E1778" t="s">
        <v>1657</v>
      </c>
      <c r="F1778" t="s">
        <v>5744</v>
      </c>
      <c r="G1778">
        <v>649</v>
      </c>
      <c r="H1778" s="15">
        <v>9</v>
      </c>
      <c r="I1778">
        <v>5839</v>
      </c>
      <c r="J1778">
        <v>3</v>
      </c>
      <c r="K1778">
        <v>1946</v>
      </c>
      <c r="L1778">
        <v>0</v>
      </c>
      <c r="M1778">
        <v>0</v>
      </c>
      <c r="N1778">
        <v>6</v>
      </c>
      <c r="O1778">
        <v>3893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</row>
    <row r="1779" spans="1:34" x14ac:dyDescent="0.3">
      <c r="A1779" t="s">
        <v>5887</v>
      </c>
      <c r="B1779" t="s">
        <v>1728</v>
      </c>
      <c r="C1779" t="s">
        <v>4857</v>
      </c>
      <c r="D1779" t="s">
        <v>522</v>
      </c>
      <c r="E1779" t="s">
        <v>523</v>
      </c>
      <c r="F1779" t="s">
        <v>5888</v>
      </c>
      <c r="G1779">
        <v>2905</v>
      </c>
      <c r="H1779" s="15">
        <v>2</v>
      </c>
      <c r="I1779">
        <v>5810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2</v>
      </c>
      <c r="Q1779">
        <v>5810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</row>
    <row r="1780" spans="1:34" x14ac:dyDescent="0.3">
      <c r="A1780" t="s">
        <v>3229</v>
      </c>
      <c r="B1780" t="s">
        <v>2210</v>
      </c>
      <c r="C1780" t="s">
        <v>4887</v>
      </c>
      <c r="D1780" t="s">
        <v>563</v>
      </c>
      <c r="E1780" t="s">
        <v>2211</v>
      </c>
      <c r="F1780" t="s">
        <v>6202</v>
      </c>
      <c r="G1780">
        <v>484</v>
      </c>
      <c r="H1780" s="15">
        <v>12</v>
      </c>
      <c r="I1780">
        <v>5805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12</v>
      </c>
      <c r="U1780">
        <v>5805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12</v>
      </c>
      <c r="AC1780">
        <v>5804.52</v>
      </c>
      <c r="AD1780">
        <v>12</v>
      </c>
      <c r="AE1780">
        <v>5804.52</v>
      </c>
      <c r="AF1780">
        <v>0</v>
      </c>
      <c r="AG1780">
        <v>0</v>
      </c>
      <c r="AH1780">
        <v>0</v>
      </c>
    </row>
    <row r="1781" spans="1:34" x14ac:dyDescent="0.3">
      <c r="A1781" t="s">
        <v>10834</v>
      </c>
      <c r="B1781" t="s">
        <v>1487</v>
      </c>
      <c r="C1781" t="s">
        <v>5137</v>
      </c>
      <c r="D1781" t="s">
        <v>522</v>
      </c>
      <c r="E1781" t="s">
        <v>565</v>
      </c>
      <c r="F1781" t="s">
        <v>5850</v>
      </c>
      <c r="G1781">
        <v>414</v>
      </c>
      <c r="H1781" s="15">
        <v>14</v>
      </c>
      <c r="I1781">
        <v>5794</v>
      </c>
      <c r="J1781">
        <v>0</v>
      </c>
      <c r="K1781">
        <v>0</v>
      </c>
      <c r="L1781">
        <v>14</v>
      </c>
      <c r="M1781">
        <v>5794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</row>
    <row r="1782" spans="1:34" x14ac:dyDescent="0.3">
      <c r="A1782" t="s">
        <v>7550</v>
      </c>
      <c r="B1782" t="s">
        <v>120</v>
      </c>
      <c r="C1782" t="s">
        <v>4864</v>
      </c>
      <c r="D1782" t="s">
        <v>522</v>
      </c>
      <c r="E1782" t="s">
        <v>523</v>
      </c>
      <c r="F1782" t="s">
        <v>10383</v>
      </c>
      <c r="G1782">
        <v>1930</v>
      </c>
      <c r="H1782" s="15">
        <v>3</v>
      </c>
      <c r="I1782">
        <v>5790</v>
      </c>
      <c r="J1782">
        <v>0</v>
      </c>
      <c r="K1782">
        <v>0</v>
      </c>
      <c r="L1782">
        <v>0</v>
      </c>
      <c r="M1782">
        <v>0</v>
      </c>
      <c r="N1782">
        <v>3</v>
      </c>
      <c r="O1782">
        <v>5790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</row>
    <row r="1783" spans="1:34" x14ac:dyDescent="0.3">
      <c r="A1783" t="s">
        <v>5907</v>
      </c>
      <c r="B1783" t="s">
        <v>1487</v>
      </c>
      <c r="C1783" t="s">
        <v>5137</v>
      </c>
      <c r="D1783" t="s">
        <v>522</v>
      </c>
      <c r="E1783" t="s">
        <v>565</v>
      </c>
      <c r="F1783" t="s">
        <v>5729</v>
      </c>
      <c r="G1783">
        <v>445</v>
      </c>
      <c r="H1783" s="15">
        <v>13</v>
      </c>
      <c r="I1783">
        <v>5789</v>
      </c>
      <c r="J1783">
        <v>0</v>
      </c>
      <c r="K1783">
        <v>0</v>
      </c>
      <c r="L1783">
        <v>13</v>
      </c>
      <c r="M1783">
        <v>5789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</row>
    <row r="1784" spans="1:34" x14ac:dyDescent="0.3">
      <c r="A1784" t="s">
        <v>6204</v>
      </c>
      <c r="B1784" t="s">
        <v>1656</v>
      </c>
      <c r="C1784" t="s">
        <v>4910</v>
      </c>
      <c r="D1784" t="s">
        <v>563</v>
      </c>
      <c r="E1784" t="s">
        <v>1657</v>
      </c>
      <c r="F1784" t="s">
        <v>6161</v>
      </c>
      <c r="G1784">
        <v>5785</v>
      </c>
      <c r="H1784" s="15">
        <v>1</v>
      </c>
      <c r="I1784">
        <v>5785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  <c r="Y1784">
        <v>5785</v>
      </c>
      <c r="Z1784">
        <v>0</v>
      </c>
      <c r="AA1784">
        <v>0</v>
      </c>
      <c r="AB1784">
        <v>1</v>
      </c>
      <c r="AC1784">
        <v>5784.76</v>
      </c>
      <c r="AD1784">
        <v>1</v>
      </c>
      <c r="AE1784">
        <v>5784.76</v>
      </c>
      <c r="AF1784">
        <v>1</v>
      </c>
      <c r="AG1784">
        <v>5784.76</v>
      </c>
      <c r="AH1784">
        <v>5784.76</v>
      </c>
    </row>
    <row r="1785" spans="1:34" x14ac:dyDescent="0.3">
      <c r="A1785" t="s">
        <v>11640</v>
      </c>
      <c r="B1785" t="s">
        <v>1610</v>
      </c>
      <c r="C1785" t="s">
        <v>5088</v>
      </c>
      <c r="D1785" t="s">
        <v>563</v>
      </c>
      <c r="E1785" t="s">
        <v>1501</v>
      </c>
      <c r="F1785" t="s">
        <v>11641</v>
      </c>
      <c r="G1785">
        <v>5779</v>
      </c>
      <c r="H1785" s="15">
        <v>1</v>
      </c>
      <c r="I1785">
        <v>5779</v>
      </c>
      <c r="J1785">
        <v>0</v>
      </c>
      <c r="K1785">
        <v>0</v>
      </c>
      <c r="L1785">
        <v>1</v>
      </c>
      <c r="M1785">
        <v>5779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</row>
    <row r="1786" spans="1:34" x14ac:dyDescent="0.3">
      <c r="A1786" t="s">
        <v>10286</v>
      </c>
      <c r="B1786" t="s">
        <v>2210</v>
      </c>
      <c r="C1786" t="s">
        <v>4855</v>
      </c>
      <c r="D1786" t="s">
        <v>522</v>
      </c>
      <c r="E1786" t="s">
        <v>2211</v>
      </c>
      <c r="F1786" t="s">
        <v>10287</v>
      </c>
      <c r="G1786">
        <v>5778</v>
      </c>
      <c r="H1786" s="15">
        <v>1</v>
      </c>
      <c r="I1786">
        <v>5778</v>
      </c>
      <c r="J1786">
        <v>0</v>
      </c>
      <c r="K1786">
        <v>0</v>
      </c>
      <c r="L1786">
        <v>0</v>
      </c>
      <c r="M1786">
        <v>0</v>
      </c>
      <c r="N1786">
        <v>1</v>
      </c>
      <c r="O1786">
        <v>5778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</row>
    <row r="1787" spans="1:34" x14ac:dyDescent="0.3">
      <c r="A1787" t="s">
        <v>6265</v>
      </c>
      <c r="B1787" t="s">
        <v>2210</v>
      </c>
      <c r="C1787" t="s">
        <v>4887</v>
      </c>
      <c r="D1787" t="s">
        <v>563</v>
      </c>
      <c r="E1787" t="s">
        <v>2211</v>
      </c>
      <c r="F1787" t="s">
        <v>6266</v>
      </c>
      <c r="G1787">
        <v>14</v>
      </c>
      <c r="H1787" s="15">
        <v>400</v>
      </c>
      <c r="I1787">
        <v>5774</v>
      </c>
      <c r="J1787">
        <v>0</v>
      </c>
      <c r="K1787">
        <v>0</v>
      </c>
      <c r="L1787">
        <v>400</v>
      </c>
      <c r="M1787">
        <v>5774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</row>
    <row r="1788" spans="1:34" x14ac:dyDescent="0.3">
      <c r="A1788" t="s">
        <v>6481</v>
      </c>
      <c r="B1788" t="s">
        <v>1918</v>
      </c>
      <c r="C1788" t="s">
        <v>4976</v>
      </c>
      <c r="D1788" t="s">
        <v>522</v>
      </c>
      <c r="E1788" t="s">
        <v>1597</v>
      </c>
      <c r="F1788" t="s">
        <v>6482</v>
      </c>
      <c r="G1788">
        <v>1443</v>
      </c>
      <c r="H1788" s="15">
        <v>4</v>
      </c>
      <c r="I1788">
        <v>5773</v>
      </c>
      <c r="J1788">
        <v>0</v>
      </c>
      <c r="K1788">
        <v>0</v>
      </c>
      <c r="L1788">
        <v>0</v>
      </c>
      <c r="M1788">
        <v>0</v>
      </c>
      <c r="N1788">
        <v>2</v>
      </c>
      <c r="O1788">
        <v>2886</v>
      </c>
      <c r="P1788">
        <v>0</v>
      </c>
      <c r="Q1788">
        <v>0</v>
      </c>
      <c r="R1788">
        <v>2</v>
      </c>
      <c r="S1788">
        <v>2886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2</v>
      </c>
      <c r="AC1788">
        <v>2886.4850000000001</v>
      </c>
      <c r="AD1788">
        <v>0</v>
      </c>
      <c r="AE1788">
        <v>0</v>
      </c>
      <c r="AF1788">
        <v>0</v>
      </c>
      <c r="AG1788">
        <v>0</v>
      </c>
      <c r="AH1788">
        <v>0</v>
      </c>
    </row>
    <row r="1789" spans="1:34" x14ac:dyDescent="0.3">
      <c r="A1789" t="s">
        <v>2918</v>
      </c>
      <c r="B1789" t="s">
        <v>2420</v>
      </c>
      <c r="C1789" t="s">
        <v>5201</v>
      </c>
      <c r="D1789" t="s">
        <v>522</v>
      </c>
      <c r="E1789" t="s">
        <v>2369</v>
      </c>
      <c r="F1789" t="s">
        <v>5202</v>
      </c>
      <c r="G1789">
        <v>131</v>
      </c>
      <c r="H1789" s="15">
        <v>44</v>
      </c>
      <c r="I1789">
        <v>5746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44</v>
      </c>
      <c r="W1789">
        <v>5746</v>
      </c>
      <c r="X1789">
        <v>0</v>
      </c>
      <c r="Y1789">
        <v>0</v>
      </c>
      <c r="Z1789">
        <v>0</v>
      </c>
      <c r="AA1789">
        <v>0</v>
      </c>
      <c r="AB1789">
        <v>44</v>
      </c>
      <c r="AC1789">
        <v>5746.0875999999998</v>
      </c>
      <c r="AD1789">
        <v>44</v>
      </c>
      <c r="AE1789">
        <v>5746.0875999999998</v>
      </c>
      <c r="AF1789">
        <v>44</v>
      </c>
      <c r="AG1789">
        <v>5746.0875999999998</v>
      </c>
      <c r="AH1789">
        <v>0</v>
      </c>
    </row>
    <row r="1790" spans="1:34" x14ac:dyDescent="0.3">
      <c r="A1790" t="s">
        <v>2274</v>
      </c>
      <c r="B1790" t="s">
        <v>1656</v>
      </c>
      <c r="C1790" t="s">
        <v>4910</v>
      </c>
      <c r="D1790" t="s">
        <v>563</v>
      </c>
      <c r="E1790" t="s">
        <v>1657</v>
      </c>
      <c r="F1790" t="s">
        <v>5253</v>
      </c>
      <c r="G1790">
        <v>5730</v>
      </c>
      <c r="H1790" s="15">
        <v>1</v>
      </c>
      <c r="I1790">
        <v>5730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>
        <v>5730</v>
      </c>
      <c r="Z1790">
        <v>0</v>
      </c>
      <c r="AA1790">
        <v>0</v>
      </c>
      <c r="AB1790">
        <v>1</v>
      </c>
      <c r="AC1790">
        <v>5729.79</v>
      </c>
      <c r="AD1790">
        <v>1</v>
      </c>
      <c r="AE1790">
        <v>5729.79</v>
      </c>
      <c r="AF1790">
        <v>1</v>
      </c>
      <c r="AG1790">
        <v>5729.79</v>
      </c>
      <c r="AH1790">
        <v>5729.79</v>
      </c>
    </row>
    <row r="1791" spans="1:34" x14ac:dyDescent="0.3">
      <c r="A1791" t="s">
        <v>10965</v>
      </c>
      <c r="B1791" t="s">
        <v>1656</v>
      </c>
      <c r="C1791" t="s">
        <v>4910</v>
      </c>
      <c r="D1791" t="s">
        <v>522</v>
      </c>
      <c r="E1791" t="s">
        <v>1657</v>
      </c>
      <c r="F1791" t="s">
        <v>5973</v>
      </c>
      <c r="G1791">
        <v>1908</v>
      </c>
      <c r="H1791" s="15">
        <v>3</v>
      </c>
      <c r="I1791">
        <v>5725</v>
      </c>
      <c r="J1791">
        <v>0</v>
      </c>
      <c r="K1791">
        <v>0</v>
      </c>
      <c r="L1791">
        <v>3</v>
      </c>
      <c r="M1791">
        <v>5725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</row>
    <row r="1792" spans="1:34" x14ac:dyDescent="0.3">
      <c r="A1792" t="s">
        <v>1616</v>
      </c>
      <c r="B1792" t="s">
        <v>1599</v>
      </c>
      <c r="C1792" t="s">
        <v>5005</v>
      </c>
      <c r="D1792" t="s">
        <v>522</v>
      </c>
      <c r="E1792" t="s">
        <v>1600</v>
      </c>
      <c r="F1792" t="s">
        <v>5895</v>
      </c>
      <c r="G1792">
        <v>5721</v>
      </c>
      <c r="H1792" s="15">
        <v>1</v>
      </c>
      <c r="I1792">
        <v>5721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1</v>
      </c>
      <c r="Y1792">
        <v>5721</v>
      </c>
      <c r="Z1792">
        <v>0</v>
      </c>
      <c r="AA1792">
        <v>0</v>
      </c>
      <c r="AB1792">
        <v>1</v>
      </c>
      <c r="AC1792">
        <v>5720.9570000000003</v>
      </c>
      <c r="AD1792">
        <v>1</v>
      </c>
      <c r="AE1792">
        <v>5720.9570000000003</v>
      </c>
      <c r="AF1792">
        <v>1</v>
      </c>
      <c r="AG1792">
        <v>5720.9570000000003</v>
      </c>
      <c r="AH1792">
        <v>5720.9570000000003</v>
      </c>
    </row>
    <row r="1793" spans="1:34" x14ac:dyDescent="0.3">
      <c r="A1793" t="s">
        <v>630</v>
      </c>
      <c r="B1793" t="s">
        <v>120</v>
      </c>
      <c r="C1793" t="s">
        <v>4864</v>
      </c>
      <c r="D1793" t="s">
        <v>522</v>
      </c>
      <c r="E1793" t="s">
        <v>523</v>
      </c>
      <c r="F1793" t="s">
        <v>6032</v>
      </c>
      <c r="G1793">
        <v>572</v>
      </c>
      <c r="H1793" s="15">
        <v>10</v>
      </c>
      <c r="I1793">
        <v>5721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10</v>
      </c>
      <c r="Y1793">
        <v>5721</v>
      </c>
      <c r="Z1793">
        <v>0</v>
      </c>
      <c r="AA1793">
        <v>0</v>
      </c>
      <c r="AB1793">
        <v>10</v>
      </c>
      <c r="AC1793">
        <v>5720.6090000000004</v>
      </c>
      <c r="AD1793">
        <v>10</v>
      </c>
      <c r="AE1793">
        <v>5720.6090000000004</v>
      </c>
      <c r="AF1793">
        <v>10</v>
      </c>
      <c r="AG1793">
        <v>5720.6090000000004</v>
      </c>
      <c r="AH1793">
        <v>5720.6090000000004</v>
      </c>
    </row>
    <row r="1794" spans="1:34" x14ac:dyDescent="0.3">
      <c r="A1794" t="s">
        <v>2517</v>
      </c>
      <c r="B1794" t="s">
        <v>2210</v>
      </c>
      <c r="C1794" t="s">
        <v>4887</v>
      </c>
      <c r="D1794" t="s">
        <v>522</v>
      </c>
      <c r="E1794" t="s">
        <v>2211</v>
      </c>
      <c r="F1794" t="s">
        <v>6205</v>
      </c>
      <c r="G1794">
        <v>2857</v>
      </c>
      <c r="H1794" s="15">
        <v>2</v>
      </c>
      <c r="I1794">
        <v>5714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1</v>
      </c>
      <c r="W1794">
        <v>2857</v>
      </c>
      <c r="X1794">
        <v>1</v>
      </c>
      <c r="Y1794">
        <v>2857</v>
      </c>
      <c r="Z1794">
        <v>0</v>
      </c>
      <c r="AA1794">
        <v>0</v>
      </c>
      <c r="AB1794">
        <v>2</v>
      </c>
      <c r="AC1794">
        <v>5714.1</v>
      </c>
      <c r="AD1794">
        <v>2</v>
      </c>
      <c r="AE1794">
        <v>5714.1</v>
      </c>
      <c r="AF1794">
        <v>2</v>
      </c>
      <c r="AG1794">
        <v>5714.1</v>
      </c>
      <c r="AH1794">
        <v>2857.05</v>
      </c>
    </row>
    <row r="1795" spans="1:34" x14ac:dyDescent="0.3">
      <c r="A1795" t="s">
        <v>327</v>
      </c>
      <c r="B1795" t="s">
        <v>359</v>
      </c>
      <c r="C1795" t="s">
        <v>4898</v>
      </c>
      <c r="D1795" t="s">
        <v>522</v>
      </c>
      <c r="E1795" t="s">
        <v>523</v>
      </c>
      <c r="F1795" t="s">
        <v>6000</v>
      </c>
      <c r="G1795">
        <v>112</v>
      </c>
      <c r="H1795" s="15">
        <v>51</v>
      </c>
      <c r="I1795">
        <v>5693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51</v>
      </c>
      <c r="U1795">
        <v>5693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51</v>
      </c>
      <c r="AC1795">
        <v>5692.9056</v>
      </c>
      <c r="AD1795">
        <v>51</v>
      </c>
      <c r="AE1795">
        <v>5692.9056</v>
      </c>
      <c r="AF1795">
        <v>0</v>
      </c>
      <c r="AG1795">
        <v>0</v>
      </c>
      <c r="AH1795">
        <v>0</v>
      </c>
    </row>
    <row r="1796" spans="1:34" x14ac:dyDescent="0.3">
      <c r="A1796" t="s">
        <v>2860</v>
      </c>
      <c r="B1796" t="s">
        <v>2780</v>
      </c>
      <c r="C1796" t="s">
        <v>4875</v>
      </c>
      <c r="D1796" t="s">
        <v>522</v>
      </c>
      <c r="E1796" t="s">
        <v>1597</v>
      </c>
      <c r="F1796" t="s">
        <v>4908</v>
      </c>
      <c r="G1796">
        <v>2844</v>
      </c>
      <c r="H1796" s="15">
        <v>2</v>
      </c>
      <c r="I1796">
        <v>5689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2</v>
      </c>
      <c r="Y1796">
        <v>5689</v>
      </c>
      <c r="Z1796">
        <v>0</v>
      </c>
      <c r="AA1796">
        <v>0</v>
      </c>
      <c r="AB1796">
        <v>2</v>
      </c>
      <c r="AC1796">
        <v>5688.9314000000004</v>
      </c>
      <c r="AD1796">
        <v>2</v>
      </c>
      <c r="AE1796">
        <v>5688.9314000000004</v>
      </c>
      <c r="AF1796">
        <v>2</v>
      </c>
      <c r="AG1796">
        <v>5688.9314000000004</v>
      </c>
      <c r="AH1796">
        <v>5688.9314000000004</v>
      </c>
    </row>
    <row r="1797" spans="1:34" x14ac:dyDescent="0.3">
      <c r="A1797" t="s">
        <v>2290</v>
      </c>
      <c r="B1797" t="s">
        <v>2287</v>
      </c>
      <c r="C1797" t="s">
        <v>5406</v>
      </c>
      <c r="D1797" t="s">
        <v>522</v>
      </c>
      <c r="E1797" t="s">
        <v>1501</v>
      </c>
      <c r="F1797" t="s">
        <v>10384</v>
      </c>
      <c r="G1797">
        <v>813</v>
      </c>
      <c r="H1797" s="15">
        <v>7</v>
      </c>
      <c r="I1797">
        <v>5688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7</v>
      </c>
      <c r="W1797">
        <v>5688</v>
      </c>
      <c r="X1797">
        <v>0</v>
      </c>
      <c r="Y1797">
        <v>0</v>
      </c>
      <c r="Z1797">
        <v>0</v>
      </c>
      <c r="AA1797">
        <v>0</v>
      </c>
      <c r="AB1797">
        <v>7</v>
      </c>
      <c r="AC1797">
        <v>5688.1202000000003</v>
      </c>
      <c r="AD1797">
        <v>7</v>
      </c>
      <c r="AE1797">
        <v>5688.1202000000003</v>
      </c>
      <c r="AF1797">
        <v>7</v>
      </c>
      <c r="AG1797">
        <v>5688.1202000000003</v>
      </c>
      <c r="AH1797">
        <v>0</v>
      </c>
    </row>
    <row r="1798" spans="1:34" x14ac:dyDescent="0.3">
      <c r="A1798" t="s">
        <v>2012</v>
      </c>
      <c r="B1798" t="s">
        <v>1777</v>
      </c>
      <c r="C1798" t="s">
        <v>5763</v>
      </c>
      <c r="D1798" t="s">
        <v>522</v>
      </c>
      <c r="E1798" t="s">
        <v>1597</v>
      </c>
      <c r="F1798" t="s">
        <v>6207</v>
      </c>
      <c r="G1798">
        <v>2834</v>
      </c>
      <c r="H1798" s="15">
        <v>2</v>
      </c>
      <c r="I1798">
        <v>5667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2</v>
      </c>
      <c r="Y1798">
        <v>5667</v>
      </c>
      <c r="Z1798">
        <v>0</v>
      </c>
      <c r="AA1798">
        <v>0</v>
      </c>
      <c r="AB1798">
        <v>2</v>
      </c>
      <c r="AC1798">
        <v>5667.1450000000004</v>
      </c>
      <c r="AD1798">
        <v>2</v>
      </c>
      <c r="AE1798">
        <v>5667.1450000000004</v>
      </c>
      <c r="AF1798">
        <v>2</v>
      </c>
      <c r="AG1798">
        <v>5667.1450000000004</v>
      </c>
      <c r="AH1798">
        <v>5667.1450000000004</v>
      </c>
    </row>
    <row r="1799" spans="1:34" x14ac:dyDescent="0.3">
      <c r="A1799" t="s">
        <v>3150</v>
      </c>
      <c r="B1799" t="s">
        <v>1656</v>
      </c>
      <c r="C1799" t="s">
        <v>4910</v>
      </c>
      <c r="D1799" t="s">
        <v>563</v>
      </c>
      <c r="E1799" t="s">
        <v>1657</v>
      </c>
      <c r="F1799" t="s">
        <v>5258</v>
      </c>
      <c r="G1799">
        <v>2831</v>
      </c>
      <c r="H1799" s="15">
        <v>2</v>
      </c>
      <c r="I1799">
        <v>5662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2</v>
      </c>
      <c r="U1799">
        <v>5662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2</v>
      </c>
      <c r="AC1799">
        <v>5662.2632000000003</v>
      </c>
      <c r="AD1799">
        <v>2</v>
      </c>
      <c r="AE1799">
        <v>5662.2632000000003</v>
      </c>
      <c r="AF1799">
        <v>0</v>
      </c>
      <c r="AG1799">
        <v>0</v>
      </c>
      <c r="AH1799">
        <v>0</v>
      </c>
    </row>
    <row r="1800" spans="1:34" x14ac:dyDescent="0.3">
      <c r="A1800" t="s">
        <v>2699</v>
      </c>
      <c r="B1800" t="s">
        <v>4884</v>
      </c>
      <c r="C1800" t="s">
        <v>4885</v>
      </c>
      <c r="D1800" t="s">
        <v>563</v>
      </c>
      <c r="E1800" t="s">
        <v>1600</v>
      </c>
      <c r="F1800" t="s">
        <v>6105</v>
      </c>
      <c r="G1800">
        <v>81</v>
      </c>
      <c r="H1800" s="15">
        <v>70</v>
      </c>
      <c r="I1800">
        <v>5657</v>
      </c>
      <c r="J1800">
        <v>18</v>
      </c>
      <c r="K1800">
        <v>1455</v>
      </c>
      <c r="L1800">
        <v>7</v>
      </c>
      <c r="M1800">
        <v>566</v>
      </c>
      <c r="N1800">
        <v>45</v>
      </c>
      <c r="O1800">
        <v>3637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x14ac:dyDescent="0.3">
      <c r="A1801" t="s">
        <v>3098</v>
      </c>
      <c r="B1801" t="s">
        <v>2780</v>
      </c>
      <c r="C1801" t="s">
        <v>4875</v>
      </c>
      <c r="D1801" t="s">
        <v>522</v>
      </c>
      <c r="E1801" t="s">
        <v>1597</v>
      </c>
      <c r="F1801" t="s">
        <v>6208</v>
      </c>
      <c r="G1801">
        <v>2826</v>
      </c>
      <c r="H1801" s="15">
        <v>2</v>
      </c>
      <c r="I1801">
        <v>5653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2</v>
      </c>
      <c r="Y1801">
        <v>5653</v>
      </c>
      <c r="Z1801">
        <v>0</v>
      </c>
      <c r="AA1801">
        <v>0</v>
      </c>
      <c r="AB1801">
        <v>2</v>
      </c>
      <c r="AC1801">
        <v>5652.5108</v>
      </c>
      <c r="AD1801">
        <v>2</v>
      </c>
      <c r="AE1801">
        <v>5652.5108</v>
      </c>
      <c r="AF1801">
        <v>2</v>
      </c>
      <c r="AG1801">
        <v>5652.5108</v>
      </c>
      <c r="AH1801">
        <v>5652.5108</v>
      </c>
    </row>
    <row r="1802" spans="1:34" x14ac:dyDescent="0.3">
      <c r="A1802" t="s">
        <v>414</v>
      </c>
      <c r="B1802" t="s">
        <v>360</v>
      </c>
      <c r="C1802" t="s">
        <v>5157</v>
      </c>
      <c r="D1802" t="s">
        <v>522</v>
      </c>
      <c r="E1802" t="s">
        <v>565</v>
      </c>
      <c r="F1802" t="s">
        <v>444</v>
      </c>
      <c r="G1802">
        <v>1413</v>
      </c>
      <c r="H1802" s="15">
        <v>4</v>
      </c>
      <c r="I1802">
        <v>5651</v>
      </c>
      <c r="J1802">
        <v>0</v>
      </c>
      <c r="K1802">
        <v>0</v>
      </c>
      <c r="L1802">
        <v>0</v>
      </c>
      <c r="M1802">
        <v>0</v>
      </c>
      <c r="N1802">
        <v>4</v>
      </c>
      <c r="O1802">
        <v>5651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</row>
    <row r="1803" spans="1:34" x14ac:dyDescent="0.3">
      <c r="A1803" t="s">
        <v>1564</v>
      </c>
      <c r="B1803" t="s">
        <v>1487</v>
      </c>
      <c r="C1803" t="s">
        <v>5137</v>
      </c>
      <c r="D1803" t="s">
        <v>522</v>
      </c>
      <c r="E1803" t="s">
        <v>565</v>
      </c>
      <c r="F1803" t="s">
        <v>6126</v>
      </c>
      <c r="G1803">
        <v>1410</v>
      </c>
      <c r="H1803" s="15">
        <v>4</v>
      </c>
      <c r="I1803">
        <v>5642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4</v>
      </c>
      <c r="S1803">
        <v>5642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4</v>
      </c>
      <c r="AC1803">
        <v>5641.92</v>
      </c>
      <c r="AD1803">
        <v>0</v>
      </c>
      <c r="AE1803">
        <v>0</v>
      </c>
      <c r="AF1803">
        <v>0</v>
      </c>
      <c r="AG1803">
        <v>0</v>
      </c>
      <c r="AH1803">
        <v>0</v>
      </c>
    </row>
    <row r="1804" spans="1:34" x14ac:dyDescent="0.3">
      <c r="A1804" t="s">
        <v>1788</v>
      </c>
      <c r="B1804" t="s">
        <v>1740</v>
      </c>
      <c r="C1804" t="s">
        <v>5187</v>
      </c>
      <c r="D1804" t="s">
        <v>522</v>
      </c>
      <c r="E1804" t="s">
        <v>1668</v>
      </c>
      <c r="F1804" t="s">
        <v>6209</v>
      </c>
      <c r="G1804">
        <v>1128</v>
      </c>
      <c r="H1804" s="15">
        <v>5</v>
      </c>
      <c r="I1804">
        <v>5638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5</v>
      </c>
      <c r="U1804">
        <v>5638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5</v>
      </c>
      <c r="AC1804">
        <v>5638.48</v>
      </c>
      <c r="AD1804">
        <v>5</v>
      </c>
      <c r="AE1804">
        <v>5638.48</v>
      </c>
      <c r="AF1804">
        <v>0</v>
      </c>
      <c r="AG1804">
        <v>0</v>
      </c>
      <c r="AH1804">
        <v>0</v>
      </c>
    </row>
    <row r="1805" spans="1:34" x14ac:dyDescent="0.3">
      <c r="A1805" t="s">
        <v>2236</v>
      </c>
      <c r="B1805" t="s">
        <v>1656</v>
      </c>
      <c r="C1805" t="s">
        <v>4910</v>
      </c>
      <c r="D1805" t="s">
        <v>563</v>
      </c>
      <c r="E1805" t="s">
        <v>1657</v>
      </c>
      <c r="F1805" t="s">
        <v>5258</v>
      </c>
      <c r="G1805">
        <v>5637</v>
      </c>
      <c r="H1805" s="15">
        <v>1</v>
      </c>
      <c r="I1805">
        <v>5637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1</v>
      </c>
      <c r="Y1805">
        <v>5637</v>
      </c>
      <c r="Z1805">
        <v>0</v>
      </c>
      <c r="AA1805">
        <v>0</v>
      </c>
      <c r="AB1805">
        <v>1</v>
      </c>
      <c r="AC1805">
        <v>5636.68</v>
      </c>
      <c r="AD1805">
        <v>1</v>
      </c>
      <c r="AE1805">
        <v>5636.68</v>
      </c>
      <c r="AF1805">
        <v>1</v>
      </c>
      <c r="AG1805">
        <v>5636.68</v>
      </c>
      <c r="AH1805">
        <v>5636.68</v>
      </c>
    </row>
    <row r="1806" spans="1:34" x14ac:dyDescent="0.3">
      <c r="A1806" t="s">
        <v>10028</v>
      </c>
      <c r="B1806" t="s">
        <v>120</v>
      </c>
      <c r="C1806" t="s">
        <v>4864</v>
      </c>
      <c r="D1806" t="s">
        <v>522</v>
      </c>
      <c r="E1806" t="s">
        <v>523</v>
      </c>
      <c r="F1806" t="s">
        <v>10664</v>
      </c>
      <c r="G1806">
        <v>2818</v>
      </c>
      <c r="H1806" s="15">
        <v>2</v>
      </c>
      <c r="I1806">
        <v>5636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2</v>
      </c>
      <c r="S1806">
        <v>5636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2</v>
      </c>
      <c r="AC1806">
        <v>5636.05</v>
      </c>
      <c r="AD1806">
        <v>0</v>
      </c>
      <c r="AE1806">
        <v>0</v>
      </c>
      <c r="AF1806">
        <v>0</v>
      </c>
      <c r="AG1806">
        <v>0</v>
      </c>
      <c r="AH1806">
        <v>0</v>
      </c>
    </row>
    <row r="1807" spans="1:34" x14ac:dyDescent="0.3">
      <c r="A1807" t="s">
        <v>10385</v>
      </c>
      <c r="B1807" t="s">
        <v>1656</v>
      </c>
      <c r="C1807" t="s">
        <v>4910</v>
      </c>
      <c r="D1807" t="s">
        <v>563</v>
      </c>
      <c r="E1807" t="s">
        <v>1657</v>
      </c>
      <c r="F1807" t="s">
        <v>6235</v>
      </c>
      <c r="G1807">
        <v>5634</v>
      </c>
      <c r="H1807" s="15">
        <v>1</v>
      </c>
      <c r="I1807">
        <v>5634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v>5634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</row>
    <row r="1808" spans="1:34" x14ac:dyDescent="0.3">
      <c r="A1808" t="s">
        <v>10386</v>
      </c>
      <c r="B1808" t="s">
        <v>1656</v>
      </c>
      <c r="C1808" t="s">
        <v>4910</v>
      </c>
      <c r="D1808" t="s">
        <v>563</v>
      </c>
      <c r="E1808" t="s">
        <v>1657</v>
      </c>
      <c r="F1808" t="s">
        <v>6235</v>
      </c>
      <c r="G1808">
        <v>5634</v>
      </c>
      <c r="H1808" s="15">
        <v>1</v>
      </c>
      <c r="I1808">
        <v>5634</v>
      </c>
      <c r="J1808">
        <v>0</v>
      </c>
      <c r="K1808">
        <v>0</v>
      </c>
      <c r="L1808">
        <v>0</v>
      </c>
      <c r="M1808">
        <v>0</v>
      </c>
      <c r="N1808">
        <v>1</v>
      </c>
      <c r="O1808">
        <v>5634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</row>
    <row r="1809" spans="1:34" x14ac:dyDescent="0.3">
      <c r="A1809" t="s">
        <v>1522</v>
      </c>
      <c r="B1809" t="s">
        <v>1487</v>
      </c>
      <c r="C1809" t="s">
        <v>5137</v>
      </c>
      <c r="D1809" t="s">
        <v>522</v>
      </c>
      <c r="E1809" t="s">
        <v>565</v>
      </c>
      <c r="F1809" t="s">
        <v>6061</v>
      </c>
      <c r="G1809">
        <v>331</v>
      </c>
      <c r="H1809" s="15">
        <v>17</v>
      </c>
      <c r="I1809">
        <v>5628</v>
      </c>
      <c r="J1809">
        <v>0</v>
      </c>
      <c r="K1809">
        <v>0</v>
      </c>
      <c r="L1809">
        <v>15</v>
      </c>
      <c r="M1809">
        <v>4966</v>
      </c>
      <c r="N1809">
        <v>2</v>
      </c>
      <c r="O1809">
        <v>662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</row>
    <row r="1810" spans="1:34" x14ac:dyDescent="0.3">
      <c r="A1810" t="s">
        <v>10323</v>
      </c>
      <c r="B1810" t="s">
        <v>1596</v>
      </c>
      <c r="C1810" t="s">
        <v>4945</v>
      </c>
      <c r="D1810" t="s">
        <v>522</v>
      </c>
      <c r="E1810" t="s">
        <v>1597</v>
      </c>
      <c r="F1810" t="s">
        <v>10324</v>
      </c>
      <c r="G1810">
        <v>1125</v>
      </c>
      <c r="H1810" s="15">
        <v>5</v>
      </c>
      <c r="I1810">
        <v>5623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5</v>
      </c>
      <c r="Q1810">
        <v>5623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</row>
    <row r="1811" spans="1:34" x14ac:dyDescent="0.3">
      <c r="A1811" t="s">
        <v>11642</v>
      </c>
      <c r="B1811" t="s">
        <v>1740</v>
      </c>
      <c r="C1811" t="s">
        <v>5187</v>
      </c>
      <c r="D1811" t="s">
        <v>522</v>
      </c>
      <c r="E1811" t="s">
        <v>1668</v>
      </c>
      <c r="F1811" t="s">
        <v>11643</v>
      </c>
      <c r="G1811">
        <v>1874</v>
      </c>
      <c r="H1811" s="15">
        <v>3</v>
      </c>
      <c r="I1811">
        <v>5623</v>
      </c>
      <c r="J1811">
        <v>3</v>
      </c>
      <c r="K1811">
        <v>5623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</row>
    <row r="1812" spans="1:34" x14ac:dyDescent="0.3">
      <c r="A1812" t="s">
        <v>289</v>
      </c>
      <c r="B1812" t="s">
        <v>262</v>
      </c>
      <c r="C1812" t="s">
        <v>4899</v>
      </c>
      <c r="D1812" t="s">
        <v>522</v>
      </c>
      <c r="E1812" t="s">
        <v>523</v>
      </c>
      <c r="F1812" t="s">
        <v>290</v>
      </c>
      <c r="G1812">
        <v>281</v>
      </c>
      <c r="H1812" s="15">
        <v>20</v>
      </c>
      <c r="I1812">
        <v>5620</v>
      </c>
      <c r="J1812">
        <v>0</v>
      </c>
      <c r="K1812">
        <v>0</v>
      </c>
      <c r="L1812">
        <v>0</v>
      </c>
      <c r="M1812">
        <v>0</v>
      </c>
      <c r="N1812">
        <v>20</v>
      </c>
      <c r="O1812">
        <v>5620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</row>
    <row r="1813" spans="1:34" x14ac:dyDescent="0.3">
      <c r="A1813" t="s">
        <v>11644</v>
      </c>
      <c r="B1813" t="s">
        <v>2210</v>
      </c>
      <c r="C1813" t="s">
        <v>4855</v>
      </c>
      <c r="D1813" t="s">
        <v>563</v>
      </c>
      <c r="E1813" t="s">
        <v>2211</v>
      </c>
      <c r="F1813" t="s">
        <v>11645</v>
      </c>
      <c r="G1813">
        <v>1404</v>
      </c>
      <c r="H1813" s="15">
        <v>4</v>
      </c>
      <c r="I1813">
        <v>5617</v>
      </c>
      <c r="J1813">
        <v>4</v>
      </c>
      <c r="K1813">
        <v>5617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</row>
    <row r="1814" spans="1:34" x14ac:dyDescent="0.3">
      <c r="A1814" t="s">
        <v>817</v>
      </c>
      <c r="B1814" t="s">
        <v>120</v>
      </c>
      <c r="C1814" t="s">
        <v>4864</v>
      </c>
      <c r="D1814" t="s">
        <v>522</v>
      </c>
      <c r="E1814" t="s">
        <v>523</v>
      </c>
      <c r="F1814" t="s">
        <v>3492</v>
      </c>
      <c r="G1814">
        <v>80</v>
      </c>
      <c r="H1814" s="15">
        <v>70</v>
      </c>
      <c r="I1814">
        <v>5612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70</v>
      </c>
      <c r="S1814">
        <v>5612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70</v>
      </c>
      <c r="AC1814">
        <v>5611.6549999999997</v>
      </c>
      <c r="AD1814">
        <v>0</v>
      </c>
      <c r="AE1814">
        <v>0</v>
      </c>
      <c r="AF1814">
        <v>0</v>
      </c>
      <c r="AG1814">
        <v>0</v>
      </c>
      <c r="AH1814">
        <v>0</v>
      </c>
    </row>
    <row r="1815" spans="1:34" x14ac:dyDescent="0.3">
      <c r="A1815" t="s">
        <v>3122</v>
      </c>
      <c r="B1815" t="s">
        <v>3121</v>
      </c>
      <c r="C1815" t="s">
        <v>6211</v>
      </c>
      <c r="D1815" t="s">
        <v>522</v>
      </c>
      <c r="E1815" t="s">
        <v>1644</v>
      </c>
      <c r="F1815" t="s">
        <v>6212</v>
      </c>
      <c r="G1815">
        <v>5605</v>
      </c>
      <c r="H1815" s="15">
        <v>1</v>
      </c>
      <c r="I1815">
        <v>5605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1</v>
      </c>
      <c r="Y1815">
        <v>5605</v>
      </c>
      <c r="Z1815">
        <v>0</v>
      </c>
      <c r="AA1815">
        <v>0</v>
      </c>
      <c r="AB1815">
        <v>1</v>
      </c>
      <c r="AC1815">
        <v>5605.1133</v>
      </c>
      <c r="AD1815">
        <v>1</v>
      </c>
      <c r="AE1815">
        <v>5605.1133</v>
      </c>
      <c r="AF1815">
        <v>1</v>
      </c>
      <c r="AG1815">
        <v>5605.1133</v>
      </c>
      <c r="AH1815">
        <v>5605.1133</v>
      </c>
    </row>
    <row r="1816" spans="1:34" x14ac:dyDescent="0.3">
      <c r="A1816" t="s">
        <v>140</v>
      </c>
      <c r="B1816" t="s">
        <v>120</v>
      </c>
      <c r="C1816" t="s">
        <v>4864</v>
      </c>
      <c r="D1816" t="s">
        <v>522</v>
      </c>
      <c r="E1816" t="s">
        <v>523</v>
      </c>
      <c r="F1816" t="s">
        <v>5111</v>
      </c>
      <c r="G1816">
        <v>5603</v>
      </c>
      <c r="H1816" s="15">
        <v>1</v>
      </c>
      <c r="I1816">
        <v>5603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v>5603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</row>
    <row r="1817" spans="1:34" x14ac:dyDescent="0.3">
      <c r="A1817" t="s">
        <v>2365</v>
      </c>
      <c r="B1817" t="s">
        <v>2366</v>
      </c>
      <c r="C1817" t="s">
        <v>5020</v>
      </c>
      <c r="D1817" t="s">
        <v>522</v>
      </c>
      <c r="E1817" t="s">
        <v>1600</v>
      </c>
      <c r="F1817" t="s">
        <v>6344</v>
      </c>
      <c r="G1817">
        <v>800</v>
      </c>
      <c r="H1817" s="15">
        <v>7</v>
      </c>
      <c r="I1817">
        <v>5601</v>
      </c>
      <c r="J1817">
        <v>0</v>
      </c>
      <c r="K1817">
        <v>0</v>
      </c>
      <c r="L1817">
        <v>0</v>
      </c>
      <c r="M1817">
        <v>0</v>
      </c>
      <c r="N1817">
        <v>2</v>
      </c>
      <c r="O1817">
        <v>1600</v>
      </c>
      <c r="P1817">
        <v>5</v>
      </c>
      <c r="Q1817">
        <v>4001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</row>
    <row r="1818" spans="1:34" x14ac:dyDescent="0.3">
      <c r="A1818" t="s">
        <v>1714</v>
      </c>
      <c r="B1818" t="s">
        <v>1687</v>
      </c>
      <c r="C1818" t="s">
        <v>4860</v>
      </c>
      <c r="D1818" t="s">
        <v>522</v>
      </c>
      <c r="E1818" t="s">
        <v>1657</v>
      </c>
      <c r="F1818" t="s">
        <v>6213</v>
      </c>
      <c r="G1818">
        <v>5595</v>
      </c>
      <c r="H1818" s="15">
        <v>1</v>
      </c>
      <c r="I1818">
        <v>5595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1</v>
      </c>
      <c r="W1818">
        <v>5595</v>
      </c>
      <c r="X1818">
        <v>0</v>
      </c>
      <c r="Y1818">
        <v>0</v>
      </c>
      <c r="Z1818">
        <v>0</v>
      </c>
      <c r="AA1818">
        <v>0</v>
      </c>
      <c r="AB1818">
        <v>1</v>
      </c>
      <c r="AC1818">
        <v>5595.3175000000001</v>
      </c>
      <c r="AD1818">
        <v>1</v>
      </c>
      <c r="AE1818">
        <v>5595.3175000000001</v>
      </c>
      <c r="AF1818">
        <v>1</v>
      </c>
      <c r="AG1818">
        <v>5595.3175000000001</v>
      </c>
      <c r="AH1818">
        <v>0</v>
      </c>
    </row>
    <row r="1819" spans="1:34" x14ac:dyDescent="0.3">
      <c r="A1819" t="s">
        <v>723</v>
      </c>
      <c r="B1819" t="s">
        <v>262</v>
      </c>
      <c r="C1819" t="s">
        <v>4899</v>
      </c>
      <c r="D1819" t="s">
        <v>522</v>
      </c>
      <c r="E1819" t="s">
        <v>523</v>
      </c>
      <c r="F1819" t="s">
        <v>6214</v>
      </c>
      <c r="G1819">
        <v>799</v>
      </c>
      <c r="H1819" s="15">
        <v>7</v>
      </c>
      <c r="I1819">
        <v>5594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7</v>
      </c>
      <c r="Y1819">
        <v>5594</v>
      </c>
      <c r="Z1819">
        <v>0</v>
      </c>
      <c r="AA1819">
        <v>0</v>
      </c>
      <c r="AB1819">
        <v>7</v>
      </c>
      <c r="AC1819">
        <v>5593.9540999999999</v>
      </c>
      <c r="AD1819">
        <v>7</v>
      </c>
      <c r="AE1819">
        <v>5593.9540999999999</v>
      </c>
      <c r="AF1819">
        <v>7</v>
      </c>
      <c r="AG1819">
        <v>5593.9540999999999</v>
      </c>
      <c r="AH1819">
        <v>5593.9540999999999</v>
      </c>
    </row>
    <row r="1820" spans="1:34" x14ac:dyDescent="0.3">
      <c r="A1820" t="s">
        <v>2131</v>
      </c>
      <c r="B1820" t="s">
        <v>2130</v>
      </c>
      <c r="C1820" t="s">
        <v>4990</v>
      </c>
      <c r="D1820" t="s">
        <v>522</v>
      </c>
      <c r="E1820" t="s">
        <v>1501</v>
      </c>
      <c r="F1820" t="s">
        <v>5843</v>
      </c>
      <c r="G1820">
        <v>1398</v>
      </c>
      <c r="H1820" s="15">
        <v>4</v>
      </c>
      <c r="I1820">
        <v>5594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4</v>
      </c>
      <c r="W1820">
        <v>5594</v>
      </c>
      <c r="X1820">
        <v>0</v>
      </c>
      <c r="Y1820">
        <v>0</v>
      </c>
      <c r="Z1820">
        <v>0</v>
      </c>
      <c r="AA1820">
        <v>0</v>
      </c>
      <c r="AB1820">
        <v>4</v>
      </c>
      <c r="AC1820">
        <v>5593.8639999999996</v>
      </c>
      <c r="AD1820">
        <v>4</v>
      </c>
      <c r="AE1820">
        <v>5593.8639999999996</v>
      </c>
      <c r="AF1820">
        <v>4</v>
      </c>
      <c r="AG1820">
        <v>5593.8639999999996</v>
      </c>
      <c r="AH1820">
        <v>0</v>
      </c>
    </row>
    <row r="1821" spans="1:34" x14ac:dyDescent="0.3">
      <c r="A1821" t="s">
        <v>1731</v>
      </c>
      <c r="B1821" t="s">
        <v>1652</v>
      </c>
      <c r="C1821" t="s">
        <v>4955</v>
      </c>
      <c r="D1821" t="s">
        <v>522</v>
      </c>
      <c r="E1821" t="s">
        <v>1644</v>
      </c>
      <c r="F1821" t="s">
        <v>6215</v>
      </c>
      <c r="G1821">
        <v>559</v>
      </c>
      <c r="H1821" s="15">
        <v>10</v>
      </c>
      <c r="I1821">
        <v>5594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5</v>
      </c>
      <c r="W1821">
        <v>2797</v>
      </c>
      <c r="X1821">
        <v>5</v>
      </c>
      <c r="Y1821">
        <v>2797</v>
      </c>
      <c r="Z1821">
        <v>0</v>
      </c>
      <c r="AA1821">
        <v>0</v>
      </c>
      <c r="AB1821">
        <v>10</v>
      </c>
      <c r="AC1821">
        <v>5593.55</v>
      </c>
      <c r="AD1821">
        <v>10</v>
      </c>
      <c r="AE1821">
        <v>5593.55</v>
      </c>
      <c r="AF1821">
        <v>10</v>
      </c>
      <c r="AG1821">
        <v>5593.55</v>
      </c>
      <c r="AH1821">
        <v>2796.7750000000001</v>
      </c>
    </row>
    <row r="1822" spans="1:34" x14ac:dyDescent="0.3">
      <c r="A1822" t="s">
        <v>10332</v>
      </c>
      <c r="B1822" t="s">
        <v>2210</v>
      </c>
      <c r="C1822" t="s">
        <v>4887</v>
      </c>
      <c r="D1822" t="s">
        <v>541</v>
      </c>
      <c r="E1822" t="s">
        <v>2211</v>
      </c>
      <c r="F1822" t="s">
        <v>10333</v>
      </c>
      <c r="G1822">
        <v>2796</v>
      </c>
      <c r="H1822" s="15">
        <v>2</v>
      </c>
      <c r="I1822">
        <v>5593</v>
      </c>
      <c r="J1822">
        <v>0</v>
      </c>
      <c r="K1822">
        <v>0</v>
      </c>
      <c r="L1822">
        <v>0</v>
      </c>
      <c r="M1822">
        <v>0</v>
      </c>
      <c r="N1822">
        <v>2</v>
      </c>
      <c r="O1822">
        <v>5593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</row>
    <row r="1823" spans="1:34" x14ac:dyDescent="0.3">
      <c r="A1823" t="s">
        <v>413</v>
      </c>
      <c r="B1823" t="s">
        <v>360</v>
      </c>
      <c r="C1823" t="s">
        <v>5157</v>
      </c>
      <c r="D1823" t="s">
        <v>522</v>
      </c>
      <c r="E1823" t="s">
        <v>565</v>
      </c>
      <c r="F1823" t="s">
        <v>443</v>
      </c>
      <c r="G1823">
        <v>2784</v>
      </c>
      <c r="H1823" s="15">
        <v>2</v>
      </c>
      <c r="I1823">
        <v>5567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2</v>
      </c>
      <c r="U1823">
        <v>5567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2</v>
      </c>
      <c r="AC1823">
        <v>5567.42</v>
      </c>
      <c r="AD1823">
        <v>2</v>
      </c>
      <c r="AE1823">
        <v>5567.42</v>
      </c>
      <c r="AF1823">
        <v>0</v>
      </c>
      <c r="AG1823">
        <v>0</v>
      </c>
      <c r="AH1823">
        <v>0</v>
      </c>
    </row>
    <row r="1824" spans="1:34" x14ac:dyDescent="0.3">
      <c r="A1824" t="s">
        <v>10966</v>
      </c>
      <c r="B1824" t="s">
        <v>2210</v>
      </c>
      <c r="C1824" t="s">
        <v>4887</v>
      </c>
      <c r="D1824" t="s">
        <v>563</v>
      </c>
      <c r="E1824" t="s">
        <v>2211</v>
      </c>
      <c r="F1824" t="s">
        <v>6228</v>
      </c>
      <c r="G1824">
        <v>2776</v>
      </c>
      <c r="H1824" s="15">
        <v>2</v>
      </c>
      <c r="I1824">
        <v>5552</v>
      </c>
      <c r="J1824">
        <v>0</v>
      </c>
      <c r="K1824">
        <v>0</v>
      </c>
      <c r="L1824">
        <v>2</v>
      </c>
      <c r="M1824">
        <v>5552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</row>
    <row r="1825" spans="1:34" x14ac:dyDescent="0.3">
      <c r="A1825" t="s">
        <v>2331</v>
      </c>
      <c r="B1825" t="s">
        <v>2130</v>
      </c>
      <c r="C1825" t="s">
        <v>4990</v>
      </c>
      <c r="D1825" t="s">
        <v>522</v>
      </c>
      <c r="E1825" t="s">
        <v>1501</v>
      </c>
      <c r="F1825" t="s">
        <v>6130</v>
      </c>
      <c r="G1825">
        <v>369</v>
      </c>
      <c r="H1825" s="15">
        <v>15</v>
      </c>
      <c r="I1825">
        <v>5541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15</v>
      </c>
      <c r="S1825">
        <v>5541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15</v>
      </c>
      <c r="AC1825">
        <v>5540.7780000000002</v>
      </c>
      <c r="AD1825">
        <v>0</v>
      </c>
      <c r="AE1825">
        <v>0</v>
      </c>
      <c r="AF1825">
        <v>0</v>
      </c>
      <c r="AG1825">
        <v>0</v>
      </c>
      <c r="AH1825">
        <v>0</v>
      </c>
    </row>
    <row r="1826" spans="1:34" x14ac:dyDescent="0.3">
      <c r="A1826" t="s">
        <v>11646</v>
      </c>
      <c r="B1826" t="s">
        <v>1612</v>
      </c>
      <c r="C1826" t="s">
        <v>4937</v>
      </c>
      <c r="D1826" t="s">
        <v>522</v>
      </c>
      <c r="E1826" t="s">
        <v>1613</v>
      </c>
      <c r="F1826" t="s">
        <v>11647</v>
      </c>
      <c r="G1826">
        <v>1107</v>
      </c>
      <c r="H1826" s="15">
        <v>5</v>
      </c>
      <c r="I1826">
        <v>5537</v>
      </c>
      <c r="J1826">
        <v>0</v>
      </c>
      <c r="K1826">
        <v>0</v>
      </c>
      <c r="L1826">
        <v>0</v>
      </c>
      <c r="M1826">
        <v>0</v>
      </c>
      <c r="N1826">
        <v>5</v>
      </c>
      <c r="O1826">
        <v>5537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</row>
    <row r="1827" spans="1:34" x14ac:dyDescent="0.3">
      <c r="A1827" t="s">
        <v>3016</v>
      </c>
      <c r="B1827" t="s">
        <v>1918</v>
      </c>
      <c r="C1827" t="s">
        <v>4976</v>
      </c>
      <c r="D1827" t="s">
        <v>522</v>
      </c>
      <c r="E1827" t="s">
        <v>1597</v>
      </c>
      <c r="F1827" t="s">
        <v>6218</v>
      </c>
      <c r="G1827">
        <v>5521</v>
      </c>
      <c r="H1827" s="15">
        <v>1</v>
      </c>
      <c r="I1827">
        <v>5521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</v>
      </c>
      <c r="Y1827">
        <v>5521</v>
      </c>
      <c r="Z1827">
        <v>0</v>
      </c>
      <c r="AA1827">
        <v>0</v>
      </c>
      <c r="AB1827">
        <v>1</v>
      </c>
      <c r="AC1827">
        <v>5521.31</v>
      </c>
      <c r="AD1827">
        <v>1</v>
      </c>
      <c r="AE1827">
        <v>5521.31</v>
      </c>
      <c r="AF1827">
        <v>1</v>
      </c>
      <c r="AG1827">
        <v>5521.31</v>
      </c>
      <c r="AH1827">
        <v>5521.31</v>
      </c>
    </row>
    <row r="1828" spans="1:34" x14ac:dyDescent="0.3">
      <c r="A1828" t="s">
        <v>2719</v>
      </c>
      <c r="B1828" t="s">
        <v>4884</v>
      </c>
      <c r="C1828" t="s">
        <v>4885</v>
      </c>
      <c r="D1828" t="s">
        <v>541</v>
      </c>
      <c r="E1828" t="s">
        <v>1600</v>
      </c>
      <c r="F1828" t="s">
        <v>6219</v>
      </c>
      <c r="G1828">
        <v>1380</v>
      </c>
      <c r="H1828" s="15">
        <v>4</v>
      </c>
      <c r="I1828">
        <v>5521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3</v>
      </c>
      <c r="U1828">
        <v>4140</v>
      </c>
      <c r="V1828">
        <v>1</v>
      </c>
      <c r="W1828">
        <v>1380</v>
      </c>
      <c r="X1828">
        <v>0</v>
      </c>
      <c r="Y1828">
        <v>0</v>
      </c>
      <c r="Z1828">
        <v>0</v>
      </c>
      <c r="AA1828">
        <v>0</v>
      </c>
      <c r="AB1828">
        <v>4</v>
      </c>
      <c r="AC1828">
        <v>5520.5703999999996</v>
      </c>
      <c r="AD1828">
        <v>4</v>
      </c>
      <c r="AE1828">
        <v>5520.5703999999996</v>
      </c>
      <c r="AF1828">
        <v>1</v>
      </c>
      <c r="AG1828">
        <v>1380.1425999999999</v>
      </c>
      <c r="AH1828">
        <v>0</v>
      </c>
    </row>
    <row r="1829" spans="1:34" x14ac:dyDescent="0.3">
      <c r="A1829" t="s">
        <v>2718</v>
      </c>
      <c r="B1829" t="s">
        <v>4884</v>
      </c>
      <c r="C1829" t="s">
        <v>4885</v>
      </c>
      <c r="D1829" t="s">
        <v>541</v>
      </c>
      <c r="E1829" t="s">
        <v>1600</v>
      </c>
      <c r="F1829" t="s">
        <v>6220</v>
      </c>
      <c r="G1829">
        <v>2758</v>
      </c>
      <c r="H1829" s="15">
        <v>2</v>
      </c>
      <c r="I1829">
        <v>5516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2</v>
      </c>
      <c r="W1829">
        <v>5516</v>
      </c>
      <c r="X1829">
        <v>0</v>
      </c>
      <c r="Y1829">
        <v>0</v>
      </c>
      <c r="Z1829">
        <v>0</v>
      </c>
      <c r="AA1829">
        <v>0</v>
      </c>
      <c r="AB1829">
        <v>2</v>
      </c>
      <c r="AC1829">
        <v>5515.6840000000002</v>
      </c>
      <c r="AD1829">
        <v>2</v>
      </c>
      <c r="AE1829">
        <v>5515.6840000000002</v>
      </c>
      <c r="AF1829">
        <v>2</v>
      </c>
      <c r="AG1829">
        <v>5515.6840000000002</v>
      </c>
      <c r="AH1829">
        <v>0</v>
      </c>
    </row>
    <row r="1830" spans="1:34" x14ac:dyDescent="0.3">
      <c r="A1830" t="s">
        <v>10967</v>
      </c>
      <c r="B1830" t="s">
        <v>2210</v>
      </c>
      <c r="C1830" t="s">
        <v>4855</v>
      </c>
      <c r="D1830" t="s">
        <v>563</v>
      </c>
      <c r="E1830" t="s">
        <v>2211</v>
      </c>
      <c r="F1830" t="s">
        <v>10968</v>
      </c>
      <c r="G1830">
        <v>551</v>
      </c>
      <c r="H1830" s="15">
        <v>10</v>
      </c>
      <c r="I1830">
        <v>5510</v>
      </c>
      <c r="J1830">
        <v>3</v>
      </c>
      <c r="K1830">
        <v>1653</v>
      </c>
      <c r="L1830">
        <v>7</v>
      </c>
      <c r="M1830">
        <v>3857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</row>
    <row r="1831" spans="1:34" x14ac:dyDescent="0.3">
      <c r="A1831" t="s">
        <v>2328</v>
      </c>
      <c r="B1831" t="s">
        <v>2130</v>
      </c>
      <c r="C1831" t="s">
        <v>4990</v>
      </c>
      <c r="D1831" t="s">
        <v>522</v>
      </c>
      <c r="E1831" t="s">
        <v>1501</v>
      </c>
      <c r="F1831" t="s">
        <v>5754</v>
      </c>
      <c r="G1831">
        <v>2739</v>
      </c>
      <c r="H1831" s="15">
        <v>2</v>
      </c>
      <c r="I1831">
        <v>5479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2</v>
      </c>
      <c r="Q1831">
        <v>5479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</row>
    <row r="1832" spans="1:34" x14ac:dyDescent="0.3">
      <c r="A1832" t="s">
        <v>6165</v>
      </c>
      <c r="B1832" t="s">
        <v>4869</v>
      </c>
      <c r="C1832" t="s">
        <v>4870</v>
      </c>
      <c r="D1832" t="s">
        <v>541</v>
      </c>
      <c r="E1832" t="s">
        <v>1600</v>
      </c>
      <c r="F1832" t="s">
        <v>11648</v>
      </c>
      <c r="G1832">
        <v>1367</v>
      </c>
      <c r="H1832" s="15">
        <v>4</v>
      </c>
      <c r="I1832">
        <v>5469</v>
      </c>
      <c r="J1832">
        <v>4</v>
      </c>
      <c r="K1832">
        <v>5469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</row>
    <row r="1833" spans="1:34" x14ac:dyDescent="0.3">
      <c r="A1833" t="s">
        <v>6254</v>
      </c>
      <c r="B1833" t="s">
        <v>4869</v>
      </c>
      <c r="C1833" t="s">
        <v>4870</v>
      </c>
      <c r="D1833" t="s">
        <v>541</v>
      </c>
      <c r="E1833" t="s">
        <v>1600</v>
      </c>
      <c r="F1833" t="s">
        <v>11649</v>
      </c>
      <c r="G1833">
        <v>1367</v>
      </c>
      <c r="H1833" s="15">
        <v>4</v>
      </c>
      <c r="I1833">
        <v>5469</v>
      </c>
      <c r="J1833">
        <v>4</v>
      </c>
      <c r="K1833">
        <v>5469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</row>
    <row r="1834" spans="1:34" x14ac:dyDescent="0.3">
      <c r="A1834" t="s">
        <v>4078</v>
      </c>
      <c r="B1834" t="s">
        <v>120</v>
      </c>
      <c r="C1834" t="s">
        <v>4864</v>
      </c>
      <c r="D1834" t="s">
        <v>522</v>
      </c>
      <c r="E1834" t="s">
        <v>523</v>
      </c>
      <c r="F1834" t="s">
        <v>10389</v>
      </c>
      <c r="G1834">
        <v>2733</v>
      </c>
      <c r="H1834" s="15">
        <v>2</v>
      </c>
      <c r="I1834">
        <v>5465</v>
      </c>
      <c r="J1834">
        <v>0</v>
      </c>
      <c r="K1834">
        <v>0</v>
      </c>
      <c r="L1834">
        <v>0</v>
      </c>
      <c r="M1834">
        <v>0</v>
      </c>
      <c r="N1834">
        <v>2</v>
      </c>
      <c r="O1834">
        <v>5465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</row>
    <row r="1835" spans="1:34" x14ac:dyDescent="0.3">
      <c r="A1835" t="s">
        <v>740</v>
      </c>
      <c r="B1835" t="s">
        <v>120</v>
      </c>
      <c r="C1835" t="s">
        <v>4856</v>
      </c>
      <c r="D1835" t="s">
        <v>563</v>
      </c>
      <c r="E1835" t="s">
        <v>523</v>
      </c>
      <c r="F1835" t="s">
        <v>10685</v>
      </c>
      <c r="G1835">
        <v>455</v>
      </c>
      <c r="H1835" s="15">
        <v>12</v>
      </c>
      <c r="I1835">
        <v>5457</v>
      </c>
      <c r="J1835">
        <v>4</v>
      </c>
      <c r="K1835">
        <v>1819</v>
      </c>
      <c r="L1835">
        <v>0</v>
      </c>
      <c r="M1835">
        <v>0</v>
      </c>
      <c r="N1835">
        <v>8</v>
      </c>
      <c r="O1835">
        <v>3638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</row>
    <row r="1836" spans="1:34" x14ac:dyDescent="0.3">
      <c r="A1836" t="s">
        <v>1582</v>
      </c>
      <c r="B1836" t="s">
        <v>1487</v>
      </c>
      <c r="C1836" t="s">
        <v>5137</v>
      </c>
      <c r="D1836" t="s">
        <v>522</v>
      </c>
      <c r="E1836" t="s">
        <v>565</v>
      </c>
      <c r="F1836" t="s">
        <v>6221</v>
      </c>
      <c r="G1836">
        <v>202</v>
      </c>
      <c r="H1836" s="15">
        <v>27</v>
      </c>
      <c r="I1836">
        <v>5454</v>
      </c>
      <c r="J1836">
        <v>0</v>
      </c>
      <c r="K1836">
        <v>0</v>
      </c>
      <c r="L1836">
        <v>27</v>
      </c>
      <c r="M1836">
        <v>5454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</row>
    <row r="1837" spans="1:34" x14ac:dyDescent="0.3">
      <c r="A1837" t="s">
        <v>623</v>
      </c>
      <c r="B1837" t="s">
        <v>120</v>
      </c>
      <c r="C1837" t="s">
        <v>4856</v>
      </c>
      <c r="D1837" t="s">
        <v>522</v>
      </c>
      <c r="E1837" t="s">
        <v>523</v>
      </c>
      <c r="F1837" t="s">
        <v>4083</v>
      </c>
      <c r="G1837">
        <v>7</v>
      </c>
      <c r="H1837" s="15">
        <v>800</v>
      </c>
      <c r="I1837">
        <v>5453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800</v>
      </c>
      <c r="Q1837">
        <v>5453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</row>
    <row r="1838" spans="1:34" x14ac:dyDescent="0.3">
      <c r="A1838" t="s">
        <v>2604</v>
      </c>
      <c r="B1838" t="s">
        <v>2210</v>
      </c>
      <c r="C1838" t="s">
        <v>4887</v>
      </c>
      <c r="D1838" t="s">
        <v>541</v>
      </c>
      <c r="E1838" t="s">
        <v>2211</v>
      </c>
      <c r="F1838" t="s">
        <v>6222</v>
      </c>
      <c r="G1838">
        <v>25</v>
      </c>
      <c r="H1838" s="15">
        <v>216</v>
      </c>
      <c r="I1838">
        <v>5449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216</v>
      </c>
      <c r="U1838">
        <v>5449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216</v>
      </c>
      <c r="AC1838">
        <v>5449.3559999999998</v>
      </c>
      <c r="AD1838">
        <v>216</v>
      </c>
      <c r="AE1838">
        <v>5449.3559999999998</v>
      </c>
      <c r="AF1838">
        <v>0</v>
      </c>
      <c r="AG1838">
        <v>0</v>
      </c>
      <c r="AH1838">
        <v>0</v>
      </c>
    </row>
    <row r="1839" spans="1:34" x14ac:dyDescent="0.3">
      <c r="A1839" t="s">
        <v>1835</v>
      </c>
      <c r="B1839" t="s">
        <v>1738</v>
      </c>
      <c r="C1839" t="s">
        <v>5068</v>
      </c>
      <c r="D1839" t="s">
        <v>541</v>
      </c>
      <c r="E1839" t="s">
        <v>1644</v>
      </c>
      <c r="F1839" t="s">
        <v>6223</v>
      </c>
      <c r="G1839">
        <v>15</v>
      </c>
      <c r="H1839" s="15">
        <v>367</v>
      </c>
      <c r="I1839">
        <v>5430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80</v>
      </c>
      <c r="W1839">
        <v>1184</v>
      </c>
      <c r="X1839">
        <v>287</v>
      </c>
      <c r="Y1839">
        <v>4246</v>
      </c>
      <c r="Z1839">
        <v>0</v>
      </c>
      <c r="AA1839">
        <v>0</v>
      </c>
      <c r="AB1839">
        <v>367</v>
      </c>
      <c r="AC1839">
        <v>5429.5815000000002</v>
      </c>
      <c r="AD1839">
        <v>367</v>
      </c>
      <c r="AE1839">
        <v>5429.5815000000002</v>
      </c>
      <c r="AF1839">
        <v>367</v>
      </c>
      <c r="AG1839">
        <v>5429.5815000000002</v>
      </c>
      <c r="AH1839">
        <v>4246.0214999999998</v>
      </c>
    </row>
    <row r="1840" spans="1:34" x14ac:dyDescent="0.3">
      <c r="A1840" t="s">
        <v>10972</v>
      </c>
      <c r="B1840" t="s">
        <v>1656</v>
      </c>
      <c r="C1840" t="s">
        <v>4910</v>
      </c>
      <c r="D1840" t="s">
        <v>563</v>
      </c>
      <c r="E1840" t="s">
        <v>1657</v>
      </c>
      <c r="F1840" t="s">
        <v>10973</v>
      </c>
      <c r="G1840">
        <v>5400</v>
      </c>
      <c r="H1840" s="15">
        <v>1</v>
      </c>
      <c r="I1840">
        <v>5400</v>
      </c>
      <c r="J1840">
        <v>0</v>
      </c>
      <c r="K1840">
        <v>0</v>
      </c>
      <c r="L1840">
        <v>0</v>
      </c>
      <c r="M1840">
        <v>0</v>
      </c>
      <c r="N1840">
        <v>1</v>
      </c>
      <c r="O1840">
        <v>5400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</row>
    <row r="1841" spans="1:34" x14ac:dyDescent="0.3">
      <c r="A1841" t="s">
        <v>3559</v>
      </c>
      <c r="B1841" t="s">
        <v>120</v>
      </c>
      <c r="C1841" t="s">
        <v>4864</v>
      </c>
      <c r="D1841" t="s">
        <v>522</v>
      </c>
      <c r="E1841" t="s">
        <v>523</v>
      </c>
      <c r="F1841" t="s">
        <v>3560</v>
      </c>
      <c r="G1841">
        <v>674</v>
      </c>
      <c r="H1841" s="15">
        <v>8</v>
      </c>
      <c r="I1841">
        <v>5395</v>
      </c>
      <c r="J1841">
        <v>0</v>
      </c>
      <c r="K1841">
        <v>0</v>
      </c>
      <c r="L1841">
        <v>3</v>
      </c>
      <c r="M1841">
        <v>2023</v>
      </c>
      <c r="N1841">
        <v>0</v>
      </c>
      <c r="O1841">
        <v>0</v>
      </c>
      <c r="P1841">
        <v>0</v>
      </c>
      <c r="Q1841">
        <v>0</v>
      </c>
      <c r="R1841">
        <v>5</v>
      </c>
      <c r="S1841">
        <v>3372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5</v>
      </c>
      <c r="AC1841">
        <v>3371.7</v>
      </c>
      <c r="AD1841">
        <v>0</v>
      </c>
      <c r="AE1841">
        <v>0</v>
      </c>
      <c r="AF1841">
        <v>0</v>
      </c>
      <c r="AG1841">
        <v>0</v>
      </c>
      <c r="AH1841">
        <v>0</v>
      </c>
    </row>
    <row r="1842" spans="1:34" x14ac:dyDescent="0.3">
      <c r="A1842" t="s">
        <v>3235</v>
      </c>
      <c r="B1842" t="s">
        <v>3236</v>
      </c>
      <c r="C1842" t="s">
        <v>5520</v>
      </c>
      <c r="D1842" t="s">
        <v>522</v>
      </c>
      <c r="E1842" t="s">
        <v>2032</v>
      </c>
      <c r="F1842" t="s">
        <v>6225</v>
      </c>
      <c r="G1842">
        <v>245</v>
      </c>
      <c r="H1842" s="15">
        <v>22</v>
      </c>
      <c r="I1842">
        <v>5394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22</v>
      </c>
      <c r="Y1842">
        <v>5394</v>
      </c>
      <c r="Z1842">
        <v>0</v>
      </c>
      <c r="AA1842">
        <v>0</v>
      </c>
      <c r="AB1842">
        <v>22</v>
      </c>
      <c r="AC1842">
        <v>5393.96</v>
      </c>
      <c r="AD1842">
        <v>22</v>
      </c>
      <c r="AE1842">
        <v>5393.96</v>
      </c>
      <c r="AF1842">
        <v>22</v>
      </c>
      <c r="AG1842">
        <v>5393.96</v>
      </c>
      <c r="AH1842">
        <v>5393.96</v>
      </c>
    </row>
    <row r="1843" spans="1:34" x14ac:dyDescent="0.3">
      <c r="A1843" t="s">
        <v>796</v>
      </c>
      <c r="B1843" t="s">
        <v>262</v>
      </c>
      <c r="C1843" t="s">
        <v>4899</v>
      </c>
      <c r="D1843" t="s">
        <v>522</v>
      </c>
      <c r="E1843" t="s">
        <v>523</v>
      </c>
      <c r="F1843" t="s">
        <v>5264</v>
      </c>
      <c r="G1843">
        <v>1347</v>
      </c>
      <c r="H1843" s="15">
        <v>4</v>
      </c>
      <c r="I1843">
        <v>5387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4</v>
      </c>
      <c r="W1843">
        <v>5387</v>
      </c>
      <c r="X1843">
        <v>0</v>
      </c>
      <c r="Y1843">
        <v>0</v>
      </c>
      <c r="Z1843">
        <v>0</v>
      </c>
      <c r="AA1843">
        <v>0</v>
      </c>
      <c r="AB1843">
        <v>4</v>
      </c>
      <c r="AC1843">
        <v>5386.9040000000005</v>
      </c>
      <c r="AD1843">
        <v>4</v>
      </c>
      <c r="AE1843">
        <v>5386.9040000000005</v>
      </c>
      <c r="AF1843">
        <v>4</v>
      </c>
      <c r="AG1843">
        <v>5386.9040000000005</v>
      </c>
      <c r="AH1843">
        <v>0</v>
      </c>
    </row>
    <row r="1844" spans="1:34" x14ac:dyDescent="0.3">
      <c r="A1844" t="s">
        <v>1800</v>
      </c>
      <c r="B1844" t="s">
        <v>1656</v>
      </c>
      <c r="C1844" t="s">
        <v>4910</v>
      </c>
      <c r="D1844" t="s">
        <v>522</v>
      </c>
      <c r="E1844" t="s">
        <v>1657</v>
      </c>
      <c r="F1844" t="s">
        <v>6226</v>
      </c>
      <c r="G1844">
        <v>5387</v>
      </c>
      <c r="H1844" s="15">
        <v>1</v>
      </c>
      <c r="I1844">
        <v>5387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5387</v>
      </c>
      <c r="Z1844">
        <v>0</v>
      </c>
      <c r="AA1844">
        <v>0</v>
      </c>
      <c r="AB1844">
        <v>1</v>
      </c>
      <c r="AC1844">
        <v>5386.6364000000003</v>
      </c>
      <c r="AD1844">
        <v>1</v>
      </c>
      <c r="AE1844">
        <v>5386.6364000000003</v>
      </c>
      <c r="AF1844">
        <v>1</v>
      </c>
      <c r="AG1844">
        <v>5386.6364000000003</v>
      </c>
      <c r="AH1844">
        <v>5386.6364000000003</v>
      </c>
    </row>
    <row r="1845" spans="1:34" x14ac:dyDescent="0.3">
      <c r="A1845" t="s">
        <v>6517</v>
      </c>
      <c r="B1845" t="s">
        <v>4884</v>
      </c>
      <c r="C1845" t="s">
        <v>4885</v>
      </c>
      <c r="D1845" t="s">
        <v>522</v>
      </c>
      <c r="E1845" t="s">
        <v>1600</v>
      </c>
      <c r="F1845" t="s">
        <v>6518</v>
      </c>
      <c r="G1845">
        <v>2692</v>
      </c>
      <c r="H1845" s="15">
        <v>2</v>
      </c>
      <c r="I1845">
        <v>5383</v>
      </c>
      <c r="J1845">
        <v>2</v>
      </c>
      <c r="K1845">
        <v>5383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</row>
    <row r="1846" spans="1:34" x14ac:dyDescent="0.3">
      <c r="A1846" t="s">
        <v>562</v>
      </c>
      <c r="B1846" t="s">
        <v>262</v>
      </c>
      <c r="C1846" t="s">
        <v>4899</v>
      </c>
      <c r="D1846" t="s">
        <v>522</v>
      </c>
      <c r="E1846" t="s">
        <v>523</v>
      </c>
      <c r="F1846" t="s">
        <v>6227</v>
      </c>
      <c r="G1846">
        <v>256</v>
      </c>
      <c r="H1846" s="15">
        <v>21</v>
      </c>
      <c r="I1846">
        <v>5377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21</v>
      </c>
      <c r="Y1846">
        <v>5377</v>
      </c>
      <c r="Z1846">
        <v>0</v>
      </c>
      <c r="AA1846">
        <v>0</v>
      </c>
      <c r="AB1846">
        <v>21</v>
      </c>
      <c r="AC1846">
        <v>5377.1990999999998</v>
      </c>
      <c r="AD1846">
        <v>21</v>
      </c>
      <c r="AE1846">
        <v>5377.1990999999998</v>
      </c>
      <c r="AF1846">
        <v>21</v>
      </c>
      <c r="AG1846">
        <v>5377.1990999999998</v>
      </c>
      <c r="AH1846">
        <v>5377.1990999999998</v>
      </c>
    </row>
    <row r="1847" spans="1:34" x14ac:dyDescent="0.3">
      <c r="A1847" t="s">
        <v>3800</v>
      </c>
      <c r="B1847" t="s">
        <v>120</v>
      </c>
      <c r="C1847" t="s">
        <v>4864</v>
      </c>
      <c r="D1847" t="s">
        <v>522</v>
      </c>
      <c r="E1847" t="s">
        <v>523</v>
      </c>
      <c r="F1847" t="s">
        <v>10661</v>
      </c>
      <c r="G1847">
        <v>298</v>
      </c>
      <c r="H1847" s="15">
        <v>18</v>
      </c>
      <c r="I1847">
        <v>5364</v>
      </c>
      <c r="J1847">
        <v>18</v>
      </c>
      <c r="K1847">
        <v>5364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</row>
    <row r="1848" spans="1:34" x14ac:dyDescent="0.3">
      <c r="A1848" t="s">
        <v>6258</v>
      </c>
      <c r="B1848" t="s">
        <v>1487</v>
      </c>
      <c r="C1848" t="s">
        <v>5137</v>
      </c>
      <c r="D1848" t="s">
        <v>522</v>
      </c>
      <c r="E1848" t="s">
        <v>565</v>
      </c>
      <c r="F1848" t="s">
        <v>6259</v>
      </c>
      <c r="G1848">
        <v>255</v>
      </c>
      <c r="H1848" s="15">
        <v>21</v>
      </c>
      <c r="I1848">
        <v>5353</v>
      </c>
      <c r="J1848">
        <v>0</v>
      </c>
      <c r="K1848">
        <v>0</v>
      </c>
      <c r="L1848">
        <v>20</v>
      </c>
      <c r="M1848">
        <v>5098</v>
      </c>
      <c r="N1848">
        <v>0</v>
      </c>
      <c r="O1848">
        <v>0</v>
      </c>
      <c r="P1848">
        <v>1</v>
      </c>
      <c r="Q1848">
        <v>255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</row>
    <row r="1849" spans="1:34" x14ac:dyDescent="0.3">
      <c r="A1849" t="s">
        <v>2307</v>
      </c>
      <c r="B1849" t="s">
        <v>2287</v>
      </c>
      <c r="C1849" t="s">
        <v>5406</v>
      </c>
      <c r="D1849" t="s">
        <v>522</v>
      </c>
      <c r="E1849" t="s">
        <v>1501</v>
      </c>
      <c r="F1849" t="s">
        <v>6230</v>
      </c>
      <c r="G1849">
        <v>5337</v>
      </c>
      <c r="H1849" s="15">
        <v>1</v>
      </c>
      <c r="I1849">
        <v>5337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1</v>
      </c>
      <c r="Y1849">
        <v>5337</v>
      </c>
      <c r="Z1849">
        <v>0</v>
      </c>
      <c r="AA1849">
        <v>0</v>
      </c>
      <c r="AB1849">
        <v>1</v>
      </c>
      <c r="AC1849">
        <v>5336.71</v>
      </c>
      <c r="AD1849">
        <v>1</v>
      </c>
      <c r="AE1849">
        <v>5336.71</v>
      </c>
      <c r="AF1849">
        <v>1</v>
      </c>
      <c r="AG1849">
        <v>5336.71</v>
      </c>
      <c r="AH1849">
        <v>5336.71</v>
      </c>
    </row>
    <row r="1850" spans="1:34" x14ac:dyDescent="0.3">
      <c r="A1850" t="s">
        <v>1533</v>
      </c>
      <c r="B1850" t="s">
        <v>1500</v>
      </c>
      <c r="C1850" t="s">
        <v>5480</v>
      </c>
      <c r="D1850" t="s">
        <v>522</v>
      </c>
      <c r="E1850" t="s">
        <v>1501</v>
      </c>
      <c r="F1850" t="s">
        <v>5963</v>
      </c>
      <c r="G1850">
        <v>762</v>
      </c>
      <c r="H1850" s="15">
        <v>7</v>
      </c>
      <c r="I1850">
        <v>5333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7</v>
      </c>
      <c r="U1850">
        <v>5333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7</v>
      </c>
      <c r="AC1850">
        <v>5333.4966999999997</v>
      </c>
      <c r="AD1850">
        <v>7</v>
      </c>
      <c r="AE1850">
        <v>5333.4966999999997</v>
      </c>
      <c r="AF1850">
        <v>0</v>
      </c>
      <c r="AG1850">
        <v>0</v>
      </c>
      <c r="AH1850">
        <v>0</v>
      </c>
    </row>
    <row r="1851" spans="1:34" x14ac:dyDescent="0.3">
      <c r="A1851" t="s">
        <v>2413</v>
      </c>
      <c r="B1851" t="s">
        <v>2031</v>
      </c>
      <c r="C1851" t="s">
        <v>4880</v>
      </c>
      <c r="D1851" t="s">
        <v>541</v>
      </c>
      <c r="E1851" t="s">
        <v>2032</v>
      </c>
      <c r="F1851" t="s">
        <v>5009</v>
      </c>
      <c r="G1851">
        <v>5326</v>
      </c>
      <c r="H1851" s="15">
        <v>1</v>
      </c>
      <c r="I1851">
        <v>5326</v>
      </c>
      <c r="J1851">
        <v>0</v>
      </c>
      <c r="K1851">
        <v>0</v>
      </c>
      <c r="L1851">
        <v>0</v>
      </c>
      <c r="M1851">
        <v>0</v>
      </c>
      <c r="N1851">
        <v>1</v>
      </c>
      <c r="O1851">
        <v>5326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</row>
    <row r="1852" spans="1:34" x14ac:dyDescent="0.3">
      <c r="A1852" t="s">
        <v>6231</v>
      </c>
      <c r="B1852" t="s">
        <v>4884</v>
      </c>
      <c r="C1852" t="s">
        <v>4885</v>
      </c>
      <c r="D1852" t="s">
        <v>541</v>
      </c>
      <c r="E1852" t="s">
        <v>1600</v>
      </c>
      <c r="F1852" t="s">
        <v>6232</v>
      </c>
      <c r="G1852">
        <v>1330</v>
      </c>
      <c r="H1852" s="15">
        <v>4</v>
      </c>
      <c r="I1852">
        <v>5318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4</v>
      </c>
      <c r="U1852">
        <v>5318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4</v>
      </c>
      <c r="AC1852">
        <v>5318.0176000000001</v>
      </c>
      <c r="AD1852">
        <v>4</v>
      </c>
      <c r="AE1852">
        <v>5318.0176000000001</v>
      </c>
      <c r="AF1852">
        <v>0</v>
      </c>
      <c r="AG1852">
        <v>0</v>
      </c>
      <c r="AH1852">
        <v>0</v>
      </c>
    </row>
    <row r="1853" spans="1:34" x14ac:dyDescent="0.3">
      <c r="A1853" t="s">
        <v>797</v>
      </c>
      <c r="B1853" t="s">
        <v>262</v>
      </c>
      <c r="C1853" t="s">
        <v>4899</v>
      </c>
      <c r="D1853" t="s">
        <v>522</v>
      </c>
      <c r="E1853" t="s">
        <v>523</v>
      </c>
      <c r="F1853" t="s">
        <v>6233</v>
      </c>
      <c r="G1853">
        <v>2657</v>
      </c>
      <c r="H1853" s="15">
        <v>2</v>
      </c>
      <c r="I1853">
        <v>5313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2</v>
      </c>
      <c r="W1853">
        <v>5313</v>
      </c>
      <c r="X1853">
        <v>0</v>
      </c>
      <c r="Y1853">
        <v>0</v>
      </c>
      <c r="Z1853">
        <v>0</v>
      </c>
      <c r="AA1853">
        <v>0</v>
      </c>
      <c r="AB1853">
        <v>2</v>
      </c>
      <c r="AC1853">
        <v>5313.3040000000001</v>
      </c>
      <c r="AD1853">
        <v>2</v>
      </c>
      <c r="AE1853">
        <v>5313.3040000000001</v>
      </c>
      <c r="AF1853">
        <v>2</v>
      </c>
      <c r="AG1853">
        <v>5313.3040000000001</v>
      </c>
      <c r="AH1853">
        <v>0</v>
      </c>
    </row>
    <row r="1854" spans="1:34" x14ac:dyDescent="0.3">
      <c r="A1854" t="s">
        <v>6234</v>
      </c>
      <c r="B1854" t="s">
        <v>1656</v>
      </c>
      <c r="C1854" t="s">
        <v>4910</v>
      </c>
      <c r="D1854" t="s">
        <v>563</v>
      </c>
      <c r="E1854" t="s">
        <v>1657</v>
      </c>
      <c r="F1854" t="s">
        <v>6235</v>
      </c>
      <c r="G1854">
        <v>5310</v>
      </c>
      <c r="H1854" s="15">
        <v>1</v>
      </c>
      <c r="I1854">
        <v>5310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1</v>
      </c>
      <c r="S1854">
        <v>5310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1</v>
      </c>
      <c r="AC1854">
        <v>5309.81</v>
      </c>
      <c r="AD1854">
        <v>0</v>
      </c>
      <c r="AE1854">
        <v>0</v>
      </c>
      <c r="AF1854">
        <v>0</v>
      </c>
      <c r="AG1854">
        <v>0</v>
      </c>
      <c r="AH1854">
        <v>0</v>
      </c>
    </row>
    <row r="1855" spans="1:34" x14ac:dyDescent="0.3">
      <c r="A1855" t="s">
        <v>6236</v>
      </c>
      <c r="B1855" t="s">
        <v>1656</v>
      </c>
      <c r="C1855" t="s">
        <v>4910</v>
      </c>
      <c r="D1855" t="s">
        <v>563</v>
      </c>
      <c r="E1855" t="s">
        <v>1657</v>
      </c>
      <c r="F1855" t="s">
        <v>6235</v>
      </c>
      <c r="G1855">
        <v>5310</v>
      </c>
      <c r="H1855" s="15">
        <v>1</v>
      </c>
      <c r="I1855">
        <v>5310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1</v>
      </c>
      <c r="S1855">
        <v>5310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1</v>
      </c>
      <c r="AC1855">
        <v>5309.81</v>
      </c>
      <c r="AD1855">
        <v>0</v>
      </c>
      <c r="AE1855">
        <v>0</v>
      </c>
      <c r="AF1855">
        <v>0</v>
      </c>
      <c r="AG1855">
        <v>0</v>
      </c>
      <c r="AH1855">
        <v>0</v>
      </c>
    </row>
    <row r="1856" spans="1:34" x14ac:dyDescent="0.3">
      <c r="A1856" t="s">
        <v>6510</v>
      </c>
      <c r="B1856" t="s">
        <v>1918</v>
      </c>
      <c r="C1856" t="s">
        <v>5061</v>
      </c>
      <c r="D1856" t="s">
        <v>522</v>
      </c>
      <c r="E1856" t="s">
        <v>1597</v>
      </c>
      <c r="F1856" t="s">
        <v>6511</v>
      </c>
      <c r="G1856">
        <v>123</v>
      </c>
      <c r="H1856" s="15">
        <v>43</v>
      </c>
      <c r="I1856">
        <v>5295</v>
      </c>
      <c r="J1856">
        <v>0</v>
      </c>
      <c r="K1856">
        <v>0</v>
      </c>
      <c r="L1856">
        <v>4</v>
      </c>
      <c r="M1856">
        <v>493</v>
      </c>
      <c r="N1856">
        <v>39</v>
      </c>
      <c r="O1856">
        <v>4802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</row>
    <row r="1857" spans="1:34" x14ac:dyDescent="0.3">
      <c r="A1857" t="s">
        <v>2294</v>
      </c>
      <c r="B1857" t="s">
        <v>2287</v>
      </c>
      <c r="C1857" t="s">
        <v>5406</v>
      </c>
      <c r="D1857" t="s">
        <v>522</v>
      </c>
      <c r="E1857" t="s">
        <v>1501</v>
      </c>
      <c r="F1857" t="s">
        <v>6239</v>
      </c>
      <c r="G1857">
        <v>2645</v>
      </c>
      <c r="H1857" s="15">
        <v>2</v>
      </c>
      <c r="I1857">
        <v>5290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2</v>
      </c>
      <c r="Q1857">
        <v>5290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</row>
    <row r="1858" spans="1:34" x14ac:dyDescent="0.3">
      <c r="A1858" t="s">
        <v>1626</v>
      </c>
      <c r="B1858" t="s">
        <v>1599</v>
      </c>
      <c r="C1858" t="s">
        <v>5005</v>
      </c>
      <c r="D1858" t="s">
        <v>522</v>
      </c>
      <c r="E1858" t="s">
        <v>1600</v>
      </c>
      <c r="F1858" t="s">
        <v>5938</v>
      </c>
      <c r="G1858">
        <v>880</v>
      </c>
      <c r="H1858" s="15">
        <v>6</v>
      </c>
      <c r="I1858">
        <v>5281</v>
      </c>
      <c r="J1858">
        <v>0</v>
      </c>
      <c r="K1858">
        <v>0</v>
      </c>
      <c r="L1858">
        <v>1</v>
      </c>
      <c r="M1858">
        <v>880</v>
      </c>
      <c r="N1858">
        <v>1</v>
      </c>
      <c r="O1858">
        <v>880</v>
      </c>
      <c r="P1858">
        <v>3</v>
      </c>
      <c r="Q1858">
        <v>2640</v>
      </c>
      <c r="R1858">
        <v>1</v>
      </c>
      <c r="S1858">
        <v>880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1</v>
      </c>
      <c r="AC1858">
        <v>880.09870000000001</v>
      </c>
      <c r="AD1858">
        <v>0</v>
      </c>
      <c r="AE1858">
        <v>0</v>
      </c>
      <c r="AF1858">
        <v>0</v>
      </c>
      <c r="AG1858">
        <v>0</v>
      </c>
      <c r="AH1858">
        <v>0</v>
      </c>
    </row>
    <row r="1859" spans="1:34" x14ac:dyDescent="0.3">
      <c r="A1859" t="s">
        <v>11650</v>
      </c>
      <c r="B1859" t="s">
        <v>1656</v>
      </c>
      <c r="C1859" t="s">
        <v>4910</v>
      </c>
      <c r="D1859" t="s">
        <v>563</v>
      </c>
      <c r="E1859" t="s">
        <v>1657</v>
      </c>
      <c r="F1859" t="s">
        <v>11651</v>
      </c>
      <c r="G1859">
        <v>2639</v>
      </c>
      <c r="H1859" s="15">
        <v>2</v>
      </c>
      <c r="I1859">
        <v>5278</v>
      </c>
      <c r="J1859">
        <v>2</v>
      </c>
      <c r="K1859">
        <v>5278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</row>
    <row r="1860" spans="1:34" x14ac:dyDescent="0.3">
      <c r="A1860" t="s">
        <v>3254</v>
      </c>
      <c r="B1860" t="s">
        <v>1649</v>
      </c>
      <c r="C1860" t="s">
        <v>4865</v>
      </c>
      <c r="D1860" t="s">
        <v>563</v>
      </c>
      <c r="E1860" t="s">
        <v>1646</v>
      </c>
      <c r="F1860" t="s">
        <v>6241</v>
      </c>
      <c r="G1860">
        <v>586</v>
      </c>
      <c r="H1860" s="15">
        <v>9</v>
      </c>
      <c r="I1860">
        <v>5273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9</v>
      </c>
      <c r="Y1860">
        <v>5273</v>
      </c>
      <c r="Z1860">
        <v>0</v>
      </c>
      <c r="AA1860">
        <v>0</v>
      </c>
      <c r="AB1860">
        <v>9</v>
      </c>
      <c r="AC1860">
        <v>5273.2097999999996</v>
      </c>
      <c r="AD1860">
        <v>9</v>
      </c>
      <c r="AE1860">
        <v>5273.2097999999996</v>
      </c>
      <c r="AF1860">
        <v>9</v>
      </c>
      <c r="AG1860">
        <v>5273.2097999999996</v>
      </c>
      <c r="AH1860">
        <v>5273.2097999999996</v>
      </c>
    </row>
    <row r="1861" spans="1:34" x14ac:dyDescent="0.3">
      <c r="A1861" t="s">
        <v>2948</v>
      </c>
      <c r="B1861" t="s">
        <v>2130</v>
      </c>
      <c r="C1861" t="s">
        <v>4990</v>
      </c>
      <c r="D1861" t="s">
        <v>522</v>
      </c>
      <c r="E1861" t="s">
        <v>1501</v>
      </c>
      <c r="F1861" t="s">
        <v>6242</v>
      </c>
      <c r="G1861">
        <v>146</v>
      </c>
      <c r="H1861" s="15">
        <v>36</v>
      </c>
      <c r="I1861">
        <v>5273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11</v>
      </c>
      <c r="W1861">
        <v>1611</v>
      </c>
      <c r="X1861">
        <v>25</v>
      </c>
      <c r="Y1861">
        <v>3662</v>
      </c>
      <c r="Z1861">
        <v>0</v>
      </c>
      <c r="AA1861">
        <v>0</v>
      </c>
      <c r="AB1861">
        <v>36</v>
      </c>
      <c r="AC1861">
        <v>5272.5780000000004</v>
      </c>
      <c r="AD1861">
        <v>36</v>
      </c>
      <c r="AE1861">
        <v>5272.5780000000004</v>
      </c>
      <c r="AF1861">
        <v>36</v>
      </c>
      <c r="AG1861">
        <v>5272.5780000000004</v>
      </c>
      <c r="AH1861">
        <v>3661.5124999999998</v>
      </c>
    </row>
    <row r="1862" spans="1:34" x14ac:dyDescent="0.3">
      <c r="A1862" t="s">
        <v>2284</v>
      </c>
      <c r="B1862" t="s">
        <v>1728</v>
      </c>
      <c r="C1862" t="s">
        <v>4857</v>
      </c>
      <c r="D1862" t="s">
        <v>522</v>
      </c>
      <c r="E1862" t="s">
        <v>523</v>
      </c>
      <c r="F1862" t="s">
        <v>6566</v>
      </c>
      <c r="G1862">
        <v>19</v>
      </c>
      <c r="H1862" s="15">
        <v>279</v>
      </c>
      <c r="I1862">
        <v>5269</v>
      </c>
      <c r="J1862">
        <v>0</v>
      </c>
      <c r="K1862">
        <v>0</v>
      </c>
      <c r="L1862">
        <v>0</v>
      </c>
      <c r="M1862">
        <v>0</v>
      </c>
      <c r="N1862">
        <v>279</v>
      </c>
      <c r="O1862">
        <v>5269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</row>
    <row r="1863" spans="1:34" x14ac:dyDescent="0.3">
      <c r="A1863" t="s">
        <v>4222</v>
      </c>
      <c r="B1863" t="s">
        <v>2966</v>
      </c>
      <c r="C1863" t="s">
        <v>6189</v>
      </c>
      <c r="D1863" t="s">
        <v>522</v>
      </c>
      <c r="E1863" t="s">
        <v>565</v>
      </c>
      <c r="F1863" t="s">
        <v>6190</v>
      </c>
      <c r="G1863">
        <v>239</v>
      </c>
      <c r="H1863" s="15">
        <v>22</v>
      </c>
      <c r="I1863">
        <v>5260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22</v>
      </c>
      <c r="S1863">
        <v>5260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22</v>
      </c>
      <c r="AC1863">
        <v>5259.6324000000004</v>
      </c>
      <c r="AD1863">
        <v>0</v>
      </c>
      <c r="AE1863">
        <v>0</v>
      </c>
      <c r="AF1863">
        <v>0</v>
      </c>
      <c r="AG1863">
        <v>0</v>
      </c>
      <c r="AH1863">
        <v>0</v>
      </c>
    </row>
    <row r="1864" spans="1:34" x14ac:dyDescent="0.3">
      <c r="A1864" t="s">
        <v>6243</v>
      </c>
      <c r="B1864" t="s">
        <v>2780</v>
      </c>
      <c r="C1864" t="s">
        <v>4875</v>
      </c>
      <c r="D1864" t="s">
        <v>522</v>
      </c>
      <c r="E1864" t="s">
        <v>1597</v>
      </c>
      <c r="F1864" t="s">
        <v>5875</v>
      </c>
      <c r="G1864">
        <v>2626</v>
      </c>
      <c r="H1864" s="15">
        <v>2</v>
      </c>
      <c r="I1864">
        <v>5251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2</v>
      </c>
      <c r="Y1864">
        <v>5251</v>
      </c>
      <c r="Z1864">
        <v>0</v>
      </c>
      <c r="AA1864">
        <v>0</v>
      </c>
      <c r="AB1864">
        <v>2</v>
      </c>
      <c r="AC1864">
        <v>5251.2420000000002</v>
      </c>
      <c r="AD1864">
        <v>2</v>
      </c>
      <c r="AE1864">
        <v>5251.2420000000002</v>
      </c>
      <c r="AF1864">
        <v>2</v>
      </c>
      <c r="AG1864">
        <v>5251.2420000000002</v>
      </c>
      <c r="AH1864">
        <v>5251.2420000000002</v>
      </c>
    </row>
    <row r="1865" spans="1:34" x14ac:dyDescent="0.3">
      <c r="A1865" t="s">
        <v>10976</v>
      </c>
      <c r="B1865" t="s">
        <v>1687</v>
      </c>
      <c r="C1865" t="s">
        <v>4860</v>
      </c>
      <c r="D1865" t="s">
        <v>563</v>
      </c>
      <c r="E1865" t="s">
        <v>1657</v>
      </c>
      <c r="F1865" t="s">
        <v>5316</v>
      </c>
      <c r="G1865">
        <v>656</v>
      </c>
      <c r="H1865" s="15">
        <v>8</v>
      </c>
      <c r="I1865">
        <v>5246</v>
      </c>
      <c r="J1865">
        <v>8</v>
      </c>
      <c r="K1865">
        <v>5246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</row>
    <row r="1866" spans="1:34" x14ac:dyDescent="0.3">
      <c r="A1866" t="s">
        <v>2133</v>
      </c>
      <c r="B1866" t="s">
        <v>2130</v>
      </c>
      <c r="C1866" t="s">
        <v>4990</v>
      </c>
      <c r="D1866" t="s">
        <v>522</v>
      </c>
      <c r="E1866" t="s">
        <v>1501</v>
      </c>
      <c r="F1866" t="s">
        <v>5626</v>
      </c>
      <c r="G1866">
        <v>748</v>
      </c>
      <c r="H1866" s="15">
        <v>7</v>
      </c>
      <c r="I1866">
        <v>5234</v>
      </c>
      <c r="J1866">
        <v>0</v>
      </c>
      <c r="K1866">
        <v>0</v>
      </c>
      <c r="L1866">
        <v>5</v>
      </c>
      <c r="M1866">
        <v>3739</v>
      </c>
      <c r="N1866">
        <v>0</v>
      </c>
      <c r="O1866">
        <v>0</v>
      </c>
      <c r="P1866">
        <v>2</v>
      </c>
      <c r="Q1866">
        <v>1495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</row>
    <row r="1867" spans="1:34" x14ac:dyDescent="0.3">
      <c r="A1867" t="s">
        <v>1104</v>
      </c>
      <c r="B1867" t="s">
        <v>1728</v>
      </c>
      <c r="C1867" t="s">
        <v>4857</v>
      </c>
      <c r="D1867" t="s">
        <v>522</v>
      </c>
      <c r="E1867" t="s">
        <v>523</v>
      </c>
      <c r="F1867" t="s">
        <v>4891</v>
      </c>
      <c r="G1867">
        <v>872</v>
      </c>
      <c r="H1867" s="15">
        <v>6</v>
      </c>
      <c r="I1867">
        <v>5229</v>
      </c>
      <c r="J1867">
        <v>2</v>
      </c>
      <c r="K1867">
        <v>1743</v>
      </c>
      <c r="L1867">
        <v>0</v>
      </c>
      <c r="M1867">
        <v>0</v>
      </c>
      <c r="N1867">
        <v>2</v>
      </c>
      <c r="O1867">
        <v>1743</v>
      </c>
      <c r="P1867">
        <v>2</v>
      </c>
      <c r="Q1867">
        <v>1743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</row>
    <row r="1868" spans="1:34" x14ac:dyDescent="0.3">
      <c r="A1868" t="s">
        <v>758</v>
      </c>
      <c r="B1868" t="s">
        <v>120</v>
      </c>
      <c r="C1868" t="s">
        <v>4864</v>
      </c>
      <c r="D1868" t="s">
        <v>522</v>
      </c>
      <c r="E1868" t="s">
        <v>523</v>
      </c>
      <c r="F1868" t="s">
        <v>6244</v>
      </c>
      <c r="G1868">
        <v>5225</v>
      </c>
      <c r="H1868" s="15">
        <v>1</v>
      </c>
      <c r="I1868">
        <v>5225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1</v>
      </c>
      <c r="Y1868">
        <v>5225</v>
      </c>
      <c r="Z1868">
        <v>0</v>
      </c>
      <c r="AA1868">
        <v>0</v>
      </c>
      <c r="AB1868">
        <v>1</v>
      </c>
      <c r="AC1868">
        <v>5224.55</v>
      </c>
      <c r="AD1868">
        <v>1</v>
      </c>
      <c r="AE1868">
        <v>5224.55</v>
      </c>
      <c r="AF1868">
        <v>1</v>
      </c>
      <c r="AG1868">
        <v>5224.55</v>
      </c>
      <c r="AH1868">
        <v>5224.55</v>
      </c>
    </row>
    <row r="1869" spans="1:34" x14ac:dyDescent="0.3">
      <c r="A1869" t="s">
        <v>3176</v>
      </c>
      <c r="B1869" t="s">
        <v>2310</v>
      </c>
      <c r="C1869" t="s">
        <v>4968</v>
      </c>
      <c r="D1869" t="s">
        <v>522</v>
      </c>
      <c r="E1869" t="s">
        <v>1501</v>
      </c>
      <c r="F1869" t="s">
        <v>6024</v>
      </c>
      <c r="G1869">
        <v>1740</v>
      </c>
      <c r="H1869" s="15">
        <v>3</v>
      </c>
      <c r="I1869">
        <v>5221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2</v>
      </c>
      <c r="W1869">
        <v>3481</v>
      </c>
      <c r="X1869">
        <v>1</v>
      </c>
      <c r="Y1869">
        <v>1740</v>
      </c>
      <c r="Z1869">
        <v>0</v>
      </c>
      <c r="AA1869">
        <v>0</v>
      </c>
      <c r="AB1869">
        <v>3</v>
      </c>
      <c r="AC1869">
        <v>5221.2</v>
      </c>
      <c r="AD1869">
        <v>3</v>
      </c>
      <c r="AE1869">
        <v>5221.2</v>
      </c>
      <c r="AF1869">
        <v>3</v>
      </c>
      <c r="AG1869">
        <v>5221.2</v>
      </c>
      <c r="AH1869">
        <v>1740.4</v>
      </c>
    </row>
    <row r="1870" spans="1:34" x14ac:dyDescent="0.3">
      <c r="A1870" t="s">
        <v>4010</v>
      </c>
      <c r="B1870" t="s">
        <v>120</v>
      </c>
      <c r="C1870" t="s">
        <v>4864</v>
      </c>
      <c r="D1870" t="s">
        <v>522</v>
      </c>
      <c r="E1870" t="s">
        <v>523</v>
      </c>
      <c r="F1870" t="s">
        <v>7075</v>
      </c>
      <c r="G1870">
        <v>76</v>
      </c>
      <c r="H1870" s="15">
        <v>69</v>
      </c>
      <c r="I1870">
        <v>5221</v>
      </c>
      <c r="J1870">
        <v>16</v>
      </c>
      <c r="K1870">
        <v>1211</v>
      </c>
      <c r="L1870">
        <v>53</v>
      </c>
      <c r="M1870">
        <v>4010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</row>
    <row r="1871" spans="1:34" x14ac:dyDescent="0.3">
      <c r="A1871" t="s">
        <v>6479</v>
      </c>
      <c r="B1871" t="s">
        <v>1687</v>
      </c>
      <c r="C1871" t="s">
        <v>4860</v>
      </c>
      <c r="D1871" t="s">
        <v>563</v>
      </c>
      <c r="E1871" t="s">
        <v>1657</v>
      </c>
      <c r="F1871" t="s">
        <v>5725</v>
      </c>
      <c r="G1871">
        <v>579</v>
      </c>
      <c r="H1871" s="15">
        <v>9</v>
      </c>
      <c r="I1871">
        <v>5207</v>
      </c>
      <c r="J1871">
        <v>3</v>
      </c>
      <c r="K1871">
        <v>1736</v>
      </c>
      <c r="L1871">
        <v>0</v>
      </c>
      <c r="M1871">
        <v>0</v>
      </c>
      <c r="N1871">
        <v>6</v>
      </c>
      <c r="O1871">
        <v>3471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</row>
    <row r="1872" spans="1:34" x14ac:dyDescent="0.3">
      <c r="A1872" t="s">
        <v>783</v>
      </c>
      <c r="B1872" t="s">
        <v>120</v>
      </c>
      <c r="C1872" t="s">
        <v>4864</v>
      </c>
      <c r="D1872" t="s">
        <v>522</v>
      </c>
      <c r="E1872" t="s">
        <v>523</v>
      </c>
      <c r="F1872" t="s">
        <v>6245</v>
      </c>
      <c r="G1872">
        <v>2603</v>
      </c>
      <c r="H1872" s="15">
        <v>2</v>
      </c>
      <c r="I1872">
        <v>5206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2</v>
      </c>
      <c r="S1872">
        <v>5206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2</v>
      </c>
      <c r="AC1872">
        <v>5206.45</v>
      </c>
      <c r="AD1872">
        <v>0</v>
      </c>
      <c r="AE1872">
        <v>0</v>
      </c>
      <c r="AF1872">
        <v>0</v>
      </c>
      <c r="AG1872">
        <v>0</v>
      </c>
      <c r="AH1872">
        <v>0</v>
      </c>
    </row>
    <row r="1873" spans="1:34" x14ac:dyDescent="0.3">
      <c r="A1873" t="s">
        <v>6660</v>
      </c>
      <c r="B1873" t="s">
        <v>1645</v>
      </c>
      <c r="C1873" t="s">
        <v>4905</v>
      </c>
      <c r="D1873" t="s">
        <v>522</v>
      </c>
      <c r="E1873" t="s">
        <v>1646</v>
      </c>
      <c r="F1873" t="s">
        <v>6121</v>
      </c>
      <c r="G1873">
        <v>35</v>
      </c>
      <c r="H1873" s="15">
        <v>147</v>
      </c>
      <c r="I1873">
        <v>5206</v>
      </c>
      <c r="J1873">
        <v>0</v>
      </c>
      <c r="K1873">
        <v>0</v>
      </c>
      <c r="L1873">
        <v>0</v>
      </c>
      <c r="M1873">
        <v>0</v>
      </c>
      <c r="N1873">
        <v>147</v>
      </c>
      <c r="O1873">
        <v>5206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</row>
    <row r="1874" spans="1:34" x14ac:dyDescent="0.3">
      <c r="A1874" t="s">
        <v>10856</v>
      </c>
      <c r="B1874" t="s">
        <v>2780</v>
      </c>
      <c r="C1874" t="s">
        <v>4875</v>
      </c>
      <c r="D1874" t="s">
        <v>522</v>
      </c>
      <c r="E1874" t="s">
        <v>1597</v>
      </c>
      <c r="F1874" t="s">
        <v>6319</v>
      </c>
      <c r="G1874">
        <v>1298</v>
      </c>
      <c r="H1874" s="15">
        <v>4</v>
      </c>
      <c r="I1874">
        <v>5191</v>
      </c>
      <c r="J1874">
        <v>4</v>
      </c>
      <c r="K1874">
        <v>5191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</row>
    <row r="1875" spans="1:34" x14ac:dyDescent="0.3">
      <c r="A1875" t="s">
        <v>7024</v>
      </c>
      <c r="B1875" t="s">
        <v>2785</v>
      </c>
      <c r="C1875" t="s">
        <v>5191</v>
      </c>
      <c r="D1875" t="s">
        <v>522</v>
      </c>
      <c r="E1875" t="s">
        <v>523</v>
      </c>
      <c r="F1875" t="s">
        <v>7025</v>
      </c>
      <c r="G1875">
        <v>399</v>
      </c>
      <c r="H1875" s="15">
        <v>13</v>
      </c>
      <c r="I1875">
        <v>5189</v>
      </c>
      <c r="J1875">
        <v>13</v>
      </c>
      <c r="K1875">
        <v>5189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</row>
    <row r="1876" spans="1:34" x14ac:dyDescent="0.3">
      <c r="A1876" t="s">
        <v>2889</v>
      </c>
      <c r="B1876" t="s">
        <v>2780</v>
      </c>
      <c r="C1876" t="s">
        <v>4875</v>
      </c>
      <c r="D1876" t="s">
        <v>522</v>
      </c>
      <c r="E1876" t="s">
        <v>1597</v>
      </c>
      <c r="F1876" t="s">
        <v>5890</v>
      </c>
      <c r="G1876">
        <v>34</v>
      </c>
      <c r="H1876" s="15">
        <v>151</v>
      </c>
      <c r="I1876">
        <v>5180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30</v>
      </c>
      <c r="W1876">
        <v>1029</v>
      </c>
      <c r="X1876">
        <v>121</v>
      </c>
      <c r="Y1876">
        <v>4151</v>
      </c>
      <c r="Z1876">
        <v>0</v>
      </c>
      <c r="AA1876">
        <v>0</v>
      </c>
      <c r="AB1876">
        <v>151</v>
      </c>
      <c r="AC1876">
        <v>5180.0852000000004</v>
      </c>
      <c r="AD1876">
        <v>151</v>
      </c>
      <c r="AE1876">
        <v>5180.0852000000004</v>
      </c>
      <c r="AF1876">
        <v>151</v>
      </c>
      <c r="AG1876">
        <v>5180.0852000000004</v>
      </c>
      <c r="AH1876">
        <v>4150.9291999999996</v>
      </c>
    </row>
    <row r="1877" spans="1:34" x14ac:dyDescent="0.3">
      <c r="A1877" t="s">
        <v>2525</v>
      </c>
      <c r="B1877" t="s">
        <v>2210</v>
      </c>
      <c r="C1877" t="s">
        <v>4855</v>
      </c>
      <c r="D1877" t="s">
        <v>522</v>
      </c>
      <c r="E1877" t="s">
        <v>2211</v>
      </c>
      <c r="F1877" t="s">
        <v>6251</v>
      </c>
      <c r="G1877">
        <v>185</v>
      </c>
      <c r="H1877" s="15">
        <v>28</v>
      </c>
      <c r="I1877">
        <v>5167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28</v>
      </c>
      <c r="W1877">
        <v>5167</v>
      </c>
      <c r="X1877">
        <v>0</v>
      </c>
      <c r="Y1877">
        <v>0</v>
      </c>
      <c r="Z1877">
        <v>0</v>
      </c>
      <c r="AA1877">
        <v>0</v>
      </c>
      <c r="AB1877">
        <v>28</v>
      </c>
      <c r="AC1877">
        <v>5167.12</v>
      </c>
      <c r="AD1877">
        <v>28</v>
      </c>
      <c r="AE1877">
        <v>5167.12</v>
      </c>
      <c r="AF1877">
        <v>28</v>
      </c>
      <c r="AG1877">
        <v>5167.12</v>
      </c>
      <c r="AH1877">
        <v>0</v>
      </c>
    </row>
    <row r="1878" spans="1:34" x14ac:dyDescent="0.3">
      <c r="A1878" t="s">
        <v>2720</v>
      </c>
      <c r="B1878" t="s">
        <v>4884</v>
      </c>
      <c r="C1878" t="s">
        <v>4885</v>
      </c>
      <c r="D1878" t="s">
        <v>563</v>
      </c>
      <c r="E1878" t="s">
        <v>1600</v>
      </c>
      <c r="F1878" t="s">
        <v>6081</v>
      </c>
      <c r="G1878">
        <v>2579</v>
      </c>
      <c r="H1878" s="15">
        <v>2</v>
      </c>
      <c r="I1878">
        <v>5158</v>
      </c>
      <c r="J1878">
        <v>0</v>
      </c>
      <c r="K1878">
        <v>0</v>
      </c>
      <c r="L1878">
        <v>0</v>
      </c>
      <c r="M1878">
        <v>0</v>
      </c>
      <c r="N1878">
        <v>1</v>
      </c>
      <c r="O1878">
        <v>2579</v>
      </c>
      <c r="P1878">
        <v>1</v>
      </c>
      <c r="Q1878">
        <v>2579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</row>
    <row r="1879" spans="1:34" x14ac:dyDescent="0.3">
      <c r="A1879" t="s">
        <v>2466</v>
      </c>
      <c r="B1879" t="s">
        <v>2467</v>
      </c>
      <c r="C1879" t="s">
        <v>6252</v>
      </c>
      <c r="D1879" t="s">
        <v>522</v>
      </c>
      <c r="E1879" t="s">
        <v>1668</v>
      </c>
      <c r="F1879" t="s">
        <v>6253</v>
      </c>
      <c r="G1879">
        <v>5149</v>
      </c>
      <c r="H1879" s="15">
        <v>1</v>
      </c>
      <c r="I1879">
        <v>5149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</v>
      </c>
      <c r="Y1879">
        <v>5149</v>
      </c>
      <c r="Z1879">
        <v>0</v>
      </c>
      <c r="AA1879">
        <v>0</v>
      </c>
      <c r="AB1879">
        <v>1</v>
      </c>
      <c r="AC1879">
        <v>5149.0267000000003</v>
      </c>
      <c r="AD1879">
        <v>1</v>
      </c>
      <c r="AE1879">
        <v>5149.0267000000003</v>
      </c>
      <c r="AF1879">
        <v>1</v>
      </c>
      <c r="AG1879">
        <v>5149.0267000000003</v>
      </c>
      <c r="AH1879">
        <v>5149.0267000000003</v>
      </c>
    </row>
    <row r="1880" spans="1:34" x14ac:dyDescent="0.3">
      <c r="A1880" t="s">
        <v>5946</v>
      </c>
      <c r="B1880" t="s">
        <v>4884</v>
      </c>
      <c r="C1880" t="s">
        <v>4885</v>
      </c>
      <c r="D1880" t="s">
        <v>563</v>
      </c>
      <c r="E1880" t="s">
        <v>1600</v>
      </c>
      <c r="F1880" t="s">
        <v>5947</v>
      </c>
      <c r="G1880">
        <v>2574</v>
      </c>
      <c r="H1880" s="15">
        <v>2</v>
      </c>
      <c r="I1880">
        <v>5147</v>
      </c>
      <c r="J1880">
        <v>0</v>
      </c>
      <c r="K1880">
        <v>0</v>
      </c>
      <c r="L1880">
        <v>0</v>
      </c>
      <c r="M1880">
        <v>0</v>
      </c>
      <c r="N1880">
        <v>2</v>
      </c>
      <c r="O1880">
        <v>5147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</row>
    <row r="1881" spans="1:34" x14ac:dyDescent="0.3">
      <c r="A1881" t="s">
        <v>6499</v>
      </c>
      <c r="B1881" t="s">
        <v>1599</v>
      </c>
      <c r="C1881" t="s">
        <v>5005</v>
      </c>
      <c r="D1881" t="s">
        <v>541</v>
      </c>
      <c r="E1881" t="s">
        <v>1600</v>
      </c>
      <c r="F1881" t="s">
        <v>6500</v>
      </c>
      <c r="G1881">
        <v>5143</v>
      </c>
      <c r="H1881" s="15">
        <v>1</v>
      </c>
      <c r="I1881">
        <v>5143</v>
      </c>
      <c r="J1881">
        <v>1</v>
      </c>
      <c r="K1881">
        <v>5143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</row>
    <row r="1882" spans="1:34" x14ac:dyDescent="0.3">
      <c r="A1882" t="s">
        <v>1621</v>
      </c>
      <c r="B1882" t="s">
        <v>1599</v>
      </c>
      <c r="C1882" t="s">
        <v>5005</v>
      </c>
      <c r="D1882" t="s">
        <v>541</v>
      </c>
      <c r="E1882" t="s">
        <v>1600</v>
      </c>
      <c r="F1882" t="s">
        <v>6354</v>
      </c>
      <c r="G1882">
        <v>5121</v>
      </c>
      <c r="H1882" s="15">
        <v>1</v>
      </c>
      <c r="I1882">
        <v>5121</v>
      </c>
      <c r="J1882">
        <v>0</v>
      </c>
      <c r="K1882">
        <v>0</v>
      </c>
      <c r="L1882">
        <v>1</v>
      </c>
      <c r="M1882">
        <v>5121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</row>
    <row r="1883" spans="1:34" x14ac:dyDescent="0.3">
      <c r="A1883" t="s">
        <v>725</v>
      </c>
      <c r="B1883" t="s">
        <v>120</v>
      </c>
      <c r="C1883" t="s">
        <v>4864</v>
      </c>
      <c r="D1883" t="s">
        <v>522</v>
      </c>
      <c r="E1883" t="s">
        <v>523</v>
      </c>
      <c r="F1883" t="s">
        <v>6256</v>
      </c>
      <c r="G1883">
        <v>2558</v>
      </c>
      <c r="H1883" s="15">
        <v>2</v>
      </c>
      <c r="I1883">
        <v>5116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2</v>
      </c>
      <c r="W1883">
        <v>5116</v>
      </c>
      <c r="X1883">
        <v>0</v>
      </c>
      <c r="Y1883">
        <v>0</v>
      </c>
      <c r="Z1883">
        <v>0</v>
      </c>
      <c r="AA1883">
        <v>0</v>
      </c>
      <c r="AB1883">
        <v>2</v>
      </c>
      <c r="AC1883">
        <v>5116.3865999999998</v>
      </c>
      <c r="AD1883">
        <v>2</v>
      </c>
      <c r="AE1883">
        <v>5116.3865999999998</v>
      </c>
      <c r="AF1883">
        <v>2</v>
      </c>
      <c r="AG1883">
        <v>5116.3865999999998</v>
      </c>
      <c r="AH1883">
        <v>0</v>
      </c>
    </row>
    <row r="1884" spans="1:34" x14ac:dyDescent="0.3">
      <c r="A1884" t="s">
        <v>10812</v>
      </c>
      <c r="B1884" t="s">
        <v>2780</v>
      </c>
      <c r="C1884" t="s">
        <v>5517</v>
      </c>
      <c r="D1884" t="s">
        <v>541</v>
      </c>
      <c r="E1884" t="s">
        <v>1597</v>
      </c>
      <c r="F1884" t="s">
        <v>10813</v>
      </c>
      <c r="G1884">
        <v>1279</v>
      </c>
      <c r="H1884" s="15">
        <v>4</v>
      </c>
      <c r="I1884">
        <v>5114</v>
      </c>
      <c r="J1884">
        <v>4</v>
      </c>
      <c r="K1884">
        <v>5114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</row>
    <row r="1885" spans="1:34" x14ac:dyDescent="0.3">
      <c r="A1885" t="s">
        <v>3014</v>
      </c>
      <c r="B1885" t="s">
        <v>120</v>
      </c>
      <c r="C1885" t="s">
        <v>4864</v>
      </c>
      <c r="D1885" t="s">
        <v>522</v>
      </c>
      <c r="E1885" t="s">
        <v>523</v>
      </c>
      <c r="F1885" t="s">
        <v>3641</v>
      </c>
      <c r="G1885">
        <v>1702</v>
      </c>
      <c r="H1885" s="15">
        <v>3</v>
      </c>
      <c r="I1885">
        <v>5107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3</v>
      </c>
      <c r="S1885">
        <v>5107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3</v>
      </c>
      <c r="AC1885">
        <v>5106.72</v>
      </c>
      <c r="AD1885">
        <v>0</v>
      </c>
      <c r="AE1885">
        <v>0</v>
      </c>
      <c r="AF1885">
        <v>0</v>
      </c>
      <c r="AG1885">
        <v>0</v>
      </c>
      <c r="AH1885">
        <v>0</v>
      </c>
    </row>
    <row r="1886" spans="1:34" x14ac:dyDescent="0.3">
      <c r="A1886" t="s">
        <v>11652</v>
      </c>
      <c r="B1886" t="s">
        <v>11498</v>
      </c>
      <c r="C1886" t="s">
        <v>11499</v>
      </c>
      <c r="D1886" t="s">
        <v>541</v>
      </c>
      <c r="E1886" t="s">
        <v>1637</v>
      </c>
      <c r="F1886" t="s">
        <v>11653</v>
      </c>
      <c r="G1886">
        <v>1701</v>
      </c>
      <c r="H1886" s="15">
        <v>3</v>
      </c>
      <c r="I1886">
        <v>5102</v>
      </c>
      <c r="J1886">
        <v>3</v>
      </c>
      <c r="K1886">
        <v>5102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</row>
    <row r="1887" spans="1:34" x14ac:dyDescent="0.3">
      <c r="A1887" t="s">
        <v>2783</v>
      </c>
      <c r="B1887" t="s">
        <v>2780</v>
      </c>
      <c r="C1887" t="s">
        <v>5517</v>
      </c>
      <c r="D1887" t="s">
        <v>563</v>
      </c>
      <c r="E1887" t="s">
        <v>1597</v>
      </c>
      <c r="F1887" t="s">
        <v>6257</v>
      </c>
      <c r="G1887">
        <v>5098</v>
      </c>
      <c r="H1887" s="15">
        <v>1</v>
      </c>
      <c r="I1887">
        <v>5098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1</v>
      </c>
      <c r="W1887">
        <v>5098</v>
      </c>
      <c r="X1887">
        <v>0</v>
      </c>
      <c r="Y1887">
        <v>0</v>
      </c>
      <c r="Z1887">
        <v>0</v>
      </c>
      <c r="AA1887">
        <v>0</v>
      </c>
      <c r="AB1887">
        <v>1</v>
      </c>
      <c r="AC1887">
        <v>5098.43</v>
      </c>
      <c r="AD1887">
        <v>1</v>
      </c>
      <c r="AE1887">
        <v>5098.43</v>
      </c>
      <c r="AF1887">
        <v>1</v>
      </c>
      <c r="AG1887">
        <v>5098.43</v>
      </c>
      <c r="AH1887">
        <v>0</v>
      </c>
    </row>
    <row r="1888" spans="1:34" x14ac:dyDescent="0.3">
      <c r="A1888" t="s">
        <v>3185</v>
      </c>
      <c r="B1888" t="s">
        <v>2420</v>
      </c>
      <c r="C1888" t="s">
        <v>5201</v>
      </c>
      <c r="D1888" t="s">
        <v>522</v>
      </c>
      <c r="E1888" t="s">
        <v>2369</v>
      </c>
      <c r="F1888" t="s">
        <v>6017</v>
      </c>
      <c r="G1888">
        <v>340</v>
      </c>
      <c r="H1888" s="15">
        <v>15</v>
      </c>
      <c r="I1888">
        <v>5095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15</v>
      </c>
      <c r="Q1888">
        <v>5095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</row>
    <row r="1889" spans="1:34" x14ac:dyDescent="0.3">
      <c r="A1889" t="s">
        <v>10356</v>
      </c>
      <c r="B1889" t="s">
        <v>2210</v>
      </c>
      <c r="C1889" t="s">
        <v>4887</v>
      </c>
      <c r="D1889" t="s">
        <v>541</v>
      </c>
      <c r="E1889" t="s">
        <v>2211</v>
      </c>
      <c r="F1889" t="s">
        <v>10357</v>
      </c>
      <c r="G1889">
        <v>2542</v>
      </c>
      <c r="H1889" s="15">
        <v>2</v>
      </c>
      <c r="I1889">
        <v>5084</v>
      </c>
      <c r="J1889">
        <v>0</v>
      </c>
      <c r="K1889">
        <v>0</v>
      </c>
      <c r="L1889">
        <v>0</v>
      </c>
      <c r="M1889">
        <v>0</v>
      </c>
      <c r="N1889">
        <v>2</v>
      </c>
      <c r="O1889">
        <v>5084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</row>
    <row r="1890" spans="1:34" x14ac:dyDescent="0.3">
      <c r="A1890" t="s">
        <v>2567</v>
      </c>
      <c r="B1890" t="s">
        <v>2210</v>
      </c>
      <c r="C1890" t="s">
        <v>4855</v>
      </c>
      <c r="D1890" t="s">
        <v>563</v>
      </c>
      <c r="E1890" t="s">
        <v>2211</v>
      </c>
      <c r="F1890" t="s">
        <v>6260</v>
      </c>
      <c r="G1890">
        <v>5079</v>
      </c>
      <c r="H1890" s="15">
        <v>1</v>
      </c>
      <c r="I1890">
        <v>5079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1</v>
      </c>
      <c r="W1890">
        <v>5079</v>
      </c>
      <c r="X1890">
        <v>0</v>
      </c>
      <c r="Y1890">
        <v>0</v>
      </c>
      <c r="Z1890">
        <v>0</v>
      </c>
      <c r="AA1890">
        <v>0</v>
      </c>
      <c r="AB1890">
        <v>1</v>
      </c>
      <c r="AC1890">
        <v>5079.2676000000001</v>
      </c>
      <c r="AD1890">
        <v>1</v>
      </c>
      <c r="AE1890">
        <v>5079.2676000000001</v>
      </c>
      <c r="AF1890">
        <v>1</v>
      </c>
      <c r="AG1890">
        <v>5079.2676000000001</v>
      </c>
      <c r="AH1890">
        <v>0</v>
      </c>
    </row>
    <row r="1891" spans="1:34" x14ac:dyDescent="0.3">
      <c r="A1891" t="s">
        <v>2406</v>
      </c>
      <c r="B1891" t="s">
        <v>1775</v>
      </c>
      <c r="C1891" t="s">
        <v>5178</v>
      </c>
      <c r="D1891" t="s">
        <v>541</v>
      </c>
      <c r="E1891" t="s">
        <v>1603</v>
      </c>
      <c r="F1891" t="s">
        <v>6263</v>
      </c>
      <c r="G1891">
        <v>5055</v>
      </c>
      <c r="H1891" s="15">
        <v>1</v>
      </c>
      <c r="I1891">
        <v>5055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5055</v>
      </c>
      <c r="Z1891">
        <v>0</v>
      </c>
      <c r="AA1891">
        <v>0</v>
      </c>
      <c r="AB1891">
        <v>1</v>
      </c>
      <c r="AC1891">
        <v>5055.4197000000004</v>
      </c>
      <c r="AD1891">
        <v>1</v>
      </c>
      <c r="AE1891">
        <v>5055.4197000000004</v>
      </c>
      <c r="AF1891">
        <v>1</v>
      </c>
      <c r="AG1891">
        <v>5055.4197000000004</v>
      </c>
      <c r="AH1891">
        <v>5055.4197000000004</v>
      </c>
    </row>
    <row r="1892" spans="1:34" x14ac:dyDescent="0.3">
      <c r="A1892" t="s">
        <v>2221</v>
      </c>
      <c r="B1892" t="s">
        <v>1918</v>
      </c>
      <c r="C1892" t="s">
        <v>4976</v>
      </c>
      <c r="D1892" t="s">
        <v>522</v>
      </c>
      <c r="E1892" t="s">
        <v>1597</v>
      </c>
      <c r="F1892" t="s">
        <v>6264</v>
      </c>
      <c r="G1892">
        <v>5047</v>
      </c>
      <c r="H1892" s="15">
        <v>1</v>
      </c>
      <c r="I1892">
        <v>5047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1</v>
      </c>
      <c r="Y1892">
        <v>5047</v>
      </c>
      <c r="Z1892">
        <v>0</v>
      </c>
      <c r="AA1892">
        <v>0</v>
      </c>
      <c r="AB1892">
        <v>1</v>
      </c>
      <c r="AC1892">
        <v>5046.58</v>
      </c>
      <c r="AD1892">
        <v>1</v>
      </c>
      <c r="AE1892">
        <v>5046.58</v>
      </c>
      <c r="AF1892">
        <v>1</v>
      </c>
      <c r="AG1892">
        <v>5046.58</v>
      </c>
      <c r="AH1892">
        <v>5046.58</v>
      </c>
    </row>
    <row r="1893" spans="1:34" x14ac:dyDescent="0.3">
      <c r="A1893" t="s">
        <v>2169</v>
      </c>
      <c r="B1893" t="s">
        <v>2138</v>
      </c>
      <c r="C1893" t="s">
        <v>4911</v>
      </c>
      <c r="D1893" t="s">
        <v>522</v>
      </c>
      <c r="E1893" t="s">
        <v>1644</v>
      </c>
      <c r="F1893" t="s">
        <v>6267</v>
      </c>
      <c r="G1893">
        <v>721</v>
      </c>
      <c r="H1893" s="15">
        <v>7</v>
      </c>
      <c r="I1893">
        <v>5044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7</v>
      </c>
      <c r="W1893">
        <v>5044</v>
      </c>
      <c r="X1893">
        <v>0</v>
      </c>
      <c r="Y1893">
        <v>0</v>
      </c>
      <c r="Z1893">
        <v>0</v>
      </c>
      <c r="AA1893">
        <v>0</v>
      </c>
      <c r="AB1893">
        <v>7</v>
      </c>
      <c r="AC1893">
        <v>5044.0663000000004</v>
      </c>
      <c r="AD1893">
        <v>7</v>
      </c>
      <c r="AE1893">
        <v>5044.0663000000004</v>
      </c>
      <c r="AF1893">
        <v>7</v>
      </c>
      <c r="AG1893">
        <v>5044.0663000000004</v>
      </c>
      <c r="AH1893">
        <v>0</v>
      </c>
    </row>
    <row r="1894" spans="1:34" x14ac:dyDescent="0.3">
      <c r="A1894" t="s">
        <v>841</v>
      </c>
      <c r="B1894" t="s">
        <v>120</v>
      </c>
      <c r="C1894" t="s">
        <v>4864</v>
      </c>
      <c r="D1894" t="s">
        <v>522</v>
      </c>
      <c r="E1894" t="s">
        <v>523</v>
      </c>
      <c r="F1894" t="s">
        <v>3947</v>
      </c>
      <c r="G1894">
        <v>2519</v>
      </c>
      <c r="H1894" s="15">
        <v>2</v>
      </c>
      <c r="I1894">
        <v>5039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2</v>
      </c>
      <c r="W1894">
        <v>5039</v>
      </c>
      <c r="X1894">
        <v>0</v>
      </c>
      <c r="Y1894">
        <v>0</v>
      </c>
      <c r="Z1894">
        <v>0</v>
      </c>
      <c r="AA1894">
        <v>0</v>
      </c>
      <c r="AB1894">
        <v>2</v>
      </c>
      <c r="AC1894">
        <v>5038.82</v>
      </c>
      <c r="AD1894">
        <v>2</v>
      </c>
      <c r="AE1894">
        <v>5038.82</v>
      </c>
      <c r="AF1894">
        <v>2</v>
      </c>
      <c r="AG1894">
        <v>5038.82</v>
      </c>
      <c r="AH1894">
        <v>0</v>
      </c>
    </row>
    <row r="1895" spans="1:34" x14ac:dyDescent="0.3">
      <c r="A1895" t="s">
        <v>10392</v>
      </c>
      <c r="B1895" t="s">
        <v>2210</v>
      </c>
      <c r="C1895" t="s">
        <v>4855</v>
      </c>
      <c r="D1895" t="s">
        <v>563</v>
      </c>
      <c r="E1895" t="s">
        <v>2211</v>
      </c>
      <c r="F1895" t="s">
        <v>10393</v>
      </c>
      <c r="G1895">
        <v>2518</v>
      </c>
      <c r="H1895" s="15">
        <v>2</v>
      </c>
      <c r="I1895">
        <v>5037</v>
      </c>
      <c r="J1895">
        <v>0</v>
      </c>
      <c r="K1895">
        <v>0</v>
      </c>
      <c r="L1895">
        <v>0</v>
      </c>
      <c r="M1895">
        <v>0</v>
      </c>
      <c r="N1895">
        <v>2</v>
      </c>
      <c r="O1895">
        <v>5037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</row>
    <row r="1896" spans="1:34" x14ac:dyDescent="0.3">
      <c r="A1896" t="s">
        <v>2203</v>
      </c>
      <c r="B1896" t="s">
        <v>1656</v>
      </c>
      <c r="C1896" t="s">
        <v>4910</v>
      </c>
      <c r="D1896" t="s">
        <v>563</v>
      </c>
      <c r="E1896" t="s">
        <v>1657</v>
      </c>
      <c r="F1896" t="s">
        <v>6268</v>
      </c>
      <c r="G1896">
        <v>5036</v>
      </c>
      <c r="H1896" s="15">
        <v>1</v>
      </c>
      <c r="I1896">
        <v>5036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>
        <v>5036</v>
      </c>
      <c r="Z1896">
        <v>0</v>
      </c>
      <c r="AA1896">
        <v>0</v>
      </c>
      <c r="AB1896">
        <v>1</v>
      </c>
      <c r="AC1896">
        <v>5035.7356</v>
      </c>
      <c r="AD1896">
        <v>1</v>
      </c>
      <c r="AE1896">
        <v>5035.7356</v>
      </c>
      <c r="AF1896">
        <v>1</v>
      </c>
      <c r="AG1896">
        <v>5035.7356</v>
      </c>
      <c r="AH1896">
        <v>5035.7356</v>
      </c>
    </row>
    <row r="1897" spans="1:34" x14ac:dyDescent="0.3">
      <c r="A1897" t="s">
        <v>3060</v>
      </c>
      <c r="B1897" t="s">
        <v>2130</v>
      </c>
      <c r="C1897" t="s">
        <v>4990</v>
      </c>
      <c r="D1897" t="s">
        <v>522</v>
      </c>
      <c r="E1897" t="s">
        <v>1501</v>
      </c>
      <c r="F1897" t="s">
        <v>6269</v>
      </c>
      <c r="G1897">
        <v>5035</v>
      </c>
      <c r="H1897" s="15">
        <v>1</v>
      </c>
      <c r="I1897">
        <v>5035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1</v>
      </c>
      <c r="W1897">
        <v>5035</v>
      </c>
      <c r="X1897">
        <v>0</v>
      </c>
      <c r="Y1897">
        <v>0</v>
      </c>
      <c r="Z1897">
        <v>0</v>
      </c>
      <c r="AA1897">
        <v>0</v>
      </c>
      <c r="AB1897">
        <v>1</v>
      </c>
      <c r="AC1897">
        <v>5035.08</v>
      </c>
      <c r="AD1897">
        <v>1</v>
      </c>
      <c r="AE1897">
        <v>5035.08</v>
      </c>
      <c r="AF1897">
        <v>1</v>
      </c>
      <c r="AG1897">
        <v>5035.08</v>
      </c>
      <c r="AH1897">
        <v>0</v>
      </c>
    </row>
    <row r="1898" spans="1:34" x14ac:dyDescent="0.3">
      <c r="A1898" t="s">
        <v>10979</v>
      </c>
      <c r="B1898" t="s">
        <v>2572</v>
      </c>
      <c r="C1898" t="s">
        <v>4863</v>
      </c>
      <c r="D1898" t="s">
        <v>541</v>
      </c>
      <c r="E1898" t="s">
        <v>1600</v>
      </c>
      <c r="F1898" t="s">
        <v>10980</v>
      </c>
      <c r="G1898">
        <v>2515</v>
      </c>
      <c r="H1898" s="15">
        <v>2</v>
      </c>
      <c r="I1898">
        <v>5029</v>
      </c>
      <c r="J1898">
        <v>0</v>
      </c>
      <c r="K1898">
        <v>0</v>
      </c>
      <c r="L1898">
        <v>2</v>
      </c>
      <c r="M1898">
        <v>5029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</row>
    <row r="1899" spans="1:34" x14ac:dyDescent="0.3">
      <c r="A1899" t="s">
        <v>2176</v>
      </c>
      <c r="B1899" t="s">
        <v>2138</v>
      </c>
      <c r="C1899" t="s">
        <v>4911</v>
      </c>
      <c r="D1899" t="s">
        <v>522</v>
      </c>
      <c r="E1899" t="s">
        <v>1644</v>
      </c>
      <c r="F1899" t="s">
        <v>6151</v>
      </c>
      <c r="G1899">
        <v>836</v>
      </c>
      <c r="H1899" s="15">
        <v>6</v>
      </c>
      <c r="I1899">
        <v>5016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6</v>
      </c>
      <c r="U1899">
        <v>5016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6</v>
      </c>
      <c r="AC1899">
        <v>5015.8397999999997</v>
      </c>
      <c r="AD1899">
        <v>6</v>
      </c>
      <c r="AE1899">
        <v>5015.8397999999997</v>
      </c>
      <c r="AF1899">
        <v>0</v>
      </c>
      <c r="AG1899">
        <v>0</v>
      </c>
      <c r="AH1899">
        <v>0</v>
      </c>
    </row>
    <row r="1900" spans="1:34" x14ac:dyDescent="0.3">
      <c r="A1900" t="s">
        <v>1789</v>
      </c>
      <c r="B1900" t="s">
        <v>1740</v>
      </c>
      <c r="C1900" t="s">
        <v>5187</v>
      </c>
      <c r="D1900" t="s">
        <v>522</v>
      </c>
      <c r="E1900" t="s">
        <v>1668</v>
      </c>
      <c r="F1900" t="s">
        <v>6178</v>
      </c>
      <c r="G1900">
        <v>1253</v>
      </c>
      <c r="H1900" s="15">
        <v>4</v>
      </c>
      <c r="I1900">
        <v>5012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4</v>
      </c>
      <c r="U1900">
        <v>5012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4</v>
      </c>
      <c r="AC1900">
        <v>5012.4319999999998</v>
      </c>
      <c r="AD1900">
        <v>4</v>
      </c>
      <c r="AE1900">
        <v>5012.4319999999998</v>
      </c>
      <c r="AF1900">
        <v>0</v>
      </c>
      <c r="AG1900">
        <v>0</v>
      </c>
      <c r="AH1900">
        <v>0</v>
      </c>
    </row>
    <row r="1901" spans="1:34" x14ac:dyDescent="0.3">
      <c r="A1901" t="s">
        <v>3055</v>
      </c>
      <c r="B1901" t="s">
        <v>1918</v>
      </c>
      <c r="C1901" t="s">
        <v>4976</v>
      </c>
      <c r="D1901" t="s">
        <v>522</v>
      </c>
      <c r="E1901" t="s">
        <v>1597</v>
      </c>
      <c r="F1901" t="s">
        <v>6271</v>
      </c>
      <c r="G1901">
        <v>1250</v>
      </c>
      <c r="H1901" s="15">
        <v>4</v>
      </c>
      <c r="I1901">
        <v>4999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4</v>
      </c>
      <c r="U1901">
        <v>4999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4</v>
      </c>
      <c r="AC1901">
        <v>4999.28</v>
      </c>
      <c r="AD1901">
        <v>4</v>
      </c>
      <c r="AE1901">
        <v>4999.28</v>
      </c>
      <c r="AF1901">
        <v>0</v>
      </c>
      <c r="AG1901">
        <v>0</v>
      </c>
      <c r="AH1901">
        <v>0</v>
      </c>
    </row>
    <row r="1902" spans="1:34" x14ac:dyDescent="0.3">
      <c r="A1902" t="s">
        <v>1490</v>
      </c>
      <c r="B1902" t="s">
        <v>1487</v>
      </c>
      <c r="C1902" t="s">
        <v>5137</v>
      </c>
      <c r="D1902" t="s">
        <v>522</v>
      </c>
      <c r="E1902" t="s">
        <v>565</v>
      </c>
      <c r="F1902" t="s">
        <v>11654</v>
      </c>
      <c r="G1902">
        <v>453</v>
      </c>
      <c r="H1902" s="15">
        <v>11</v>
      </c>
      <c r="I1902">
        <v>4978</v>
      </c>
      <c r="J1902">
        <v>0</v>
      </c>
      <c r="K1902">
        <v>0</v>
      </c>
      <c r="L1902">
        <v>11</v>
      </c>
      <c r="M1902">
        <v>4978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</row>
    <row r="1903" spans="1:34" x14ac:dyDescent="0.3">
      <c r="A1903" t="s">
        <v>855</v>
      </c>
      <c r="B1903" t="s">
        <v>120</v>
      </c>
      <c r="C1903" t="s">
        <v>4856</v>
      </c>
      <c r="D1903" t="s">
        <v>522</v>
      </c>
      <c r="E1903" t="s">
        <v>523</v>
      </c>
      <c r="F1903" t="s">
        <v>4114</v>
      </c>
      <c r="G1903">
        <v>59</v>
      </c>
      <c r="H1903" s="15">
        <v>84</v>
      </c>
      <c r="I1903">
        <v>4969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84</v>
      </c>
      <c r="U1903">
        <v>4969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84</v>
      </c>
      <c r="AC1903">
        <v>4968.8015999999998</v>
      </c>
      <c r="AD1903">
        <v>84</v>
      </c>
      <c r="AE1903">
        <v>4968.8015999999998</v>
      </c>
      <c r="AF1903">
        <v>0</v>
      </c>
      <c r="AG1903">
        <v>0</v>
      </c>
      <c r="AH1903">
        <v>0</v>
      </c>
    </row>
    <row r="1904" spans="1:34" x14ac:dyDescent="0.3">
      <c r="A1904" t="s">
        <v>10304</v>
      </c>
      <c r="B1904" t="s">
        <v>2366</v>
      </c>
      <c r="C1904" t="s">
        <v>5020</v>
      </c>
      <c r="D1904" t="s">
        <v>522</v>
      </c>
      <c r="E1904" t="s">
        <v>1600</v>
      </c>
      <c r="F1904" t="s">
        <v>10305</v>
      </c>
      <c r="G1904">
        <v>4952</v>
      </c>
      <c r="H1904" s="15">
        <v>1</v>
      </c>
      <c r="I1904">
        <v>4952</v>
      </c>
      <c r="J1904">
        <v>0</v>
      </c>
      <c r="K1904">
        <v>0</v>
      </c>
      <c r="L1904">
        <v>0</v>
      </c>
      <c r="M1904">
        <v>0</v>
      </c>
      <c r="N1904">
        <v>1</v>
      </c>
      <c r="O1904">
        <v>4952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</row>
    <row r="1905" spans="1:34" x14ac:dyDescent="0.3">
      <c r="A1905" t="s">
        <v>2257</v>
      </c>
      <c r="B1905" t="s">
        <v>1918</v>
      </c>
      <c r="C1905" t="s">
        <v>4976</v>
      </c>
      <c r="D1905" t="s">
        <v>522</v>
      </c>
      <c r="E1905" t="s">
        <v>1597</v>
      </c>
      <c r="F1905" t="s">
        <v>6274</v>
      </c>
      <c r="G1905">
        <v>1236</v>
      </c>
      <c r="H1905" s="15">
        <v>4</v>
      </c>
      <c r="I1905">
        <v>4944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4</v>
      </c>
      <c r="W1905">
        <v>4944</v>
      </c>
      <c r="X1905">
        <v>0</v>
      </c>
      <c r="Y1905">
        <v>0</v>
      </c>
      <c r="Z1905">
        <v>0</v>
      </c>
      <c r="AA1905">
        <v>0</v>
      </c>
      <c r="AB1905">
        <v>4</v>
      </c>
      <c r="AC1905">
        <v>4944.28</v>
      </c>
      <c r="AD1905">
        <v>4</v>
      </c>
      <c r="AE1905">
        <v>4944.28</v>
      </c>
      <c r="AF1905">
        <v>4</v>
      </c>
      <c r="AG1905">
        <v>4944.28</v>
      </c>
      <c r="AH1905">
        <v>0</v>
      </c>
    </row>
    <row r="1906" spans="1:34" x14ac:dyDescent="0.3">
      <c r="A1906" t="s">
        <v>2573</v>
      </c>
      <c r="B1906" t="s">
        <v>2572</v>
      </c>
      <c r="C1906" t="s">
        <v>4863</v>
      </c>
      <c r="D1906" t="s">
        <v>522</v>
      </c>
      <c r="E1906" t="s">
        <v>1600</v>
      </c>
      <c r="F1906" t="s">
        <v>6275</v>
      </c>
      <c r="G1906">
        <v>1235</v>
      </c>
      <c r="H1906" s="15">
        <v>4</v>
      </c>
      <c r="I1906">
        <v>4942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4</v>
      </c>
      <c r="W1906">
        <v>4942</v>
      </c>
      <c r="X1906">
        <v>0</v>
      </c>
      <c r="Y1906">
        <v>0</v>
      </c>
      <c r="Z1906">
        <v>0</v>
      </c>
      <c r="AA1906">
        <v>0</v>
      </c>
      <c r="AB1906">
        <v>4</v>
      </c>
      <c r="AC1906">
        <v>4941.6383999999998</v>
      </c>
      <c r="AD1906">
        <v>4</v>
      </c>
      <c r="AE1906">
        <v>4941.6383999999998</v>
      </c>
      <c r="AF1906">
        <v>4</v>
      </c>
      <c r="AG1906">
        <v>4941.6383999999998</v>
      </c>
      <c r="AH1906">
        <v>0</v>
      </c>
    </row>
    <row r="1907" spans="1:34" x14ac:dyDescent="0.3">
      <c r="A1907" t="s">
        <v>1495</v>
      </c>
      <c r="B1907" t="s">
        <v>1487</v>
      </c>
      <c r="C1907" t="s">
        <v>5137</v>
      </c>
      <c r="D1907" t="s">
        <v>522</v>
      </c>
      <c r="E1907" t="s">
        <v>565</v>
      </c>
      <c r="F1907" t="s">
        <v>6725</v>
      </c>
      <c r="G1907">
        <v>706</v>
      </c>
      <c r="H1907" s="15">
        <v>7</v>
      </c>
      <c r="I1907">
        <v>4941</v>
      </c>
      <c r="J1907">
        <v>0</v>
      </c>
      <c r="K1907">
        <v>0</v>
      </c>
      <c r="L1907">
        <v>5</v>
      </c>
      <c r="M1907">
        <v>3529</v>
      </c>
      <c r="N1907">
        <v>2</v>
      </c>
      <c r="O1907">
        <v>1412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</row>
    <row r="1908" spans="1:34" x14ac:dyDescent="0.3">
      <c r="A1908" t="s">
        <v>2736</v>
      </c>
      <c r="B1908" t="s">
        <v>2368</v>
      </c>
      <c r="C1908" t="s">
        <v>4951</v>
      </c>
      <c r="D1908" t="s">
        <v>522</v>
      </c>
      <c r="E1908" t="s">
        <v>2369</v>
      </c>
      <c r="F1908" t="s">
        <v>6276</v>
      </c>
      <c r="G1908">
        <v>449</v>
      </c>
      <c r="H1908" s="15">
        <v>11</v>
      </c>
      <c r="I1908">
        <v>4934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11</v>
      </c>
      <c r="Y1908">
        <v>4934</v>
      </c>
      <c r="Z1908">
        <v>0</v>
      </c>
      <c r="AA1908">
        <v>0</v>
      </c>
      <c r="AB1908">
        <v>11</v>
      </c>
      <c r="AC1908">
        <v>4933.7398000000003</v>
      </c>
      <c r="AD1908">
        <v>11</v>
      </c>
      <c r="AE1908">
        <v>4933.7398000000003</v>
      </c>
      <c r="AF1908">
        <v>11</v>
      </c>
      <c r="AG1908">
        <v>4933.7398000000003</v>
      </c>
      <c r="AH1908">
        <v>4933.7398000000003</v>
      </c>
    </row>
    <row r="1909" spans="1:34" x14ac:dyDescent="0.3">
      <c r="A1909" t="s">
        <v>410</v>
      </c>
      <c r="B1909" t="s">
        <v>360</v>
      </c>
      <c r="C1909" t="s">
        <v>5157</v>
      </c>
      <c r="D1909" t="s">
        <v>522</v>
      </c>
      <c r="E1909" t="s">
        <v>565</v>
      </c>
      <c r="F1909" t="s">
        <v>437</v>
      </c>
      <c r="G1909">
        <v>1641</v>
      </c>
      <c r="H1909" s="15">
        <v>3</v>
      </c>
      <c r="I1909">
        <v>4922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3</v>
      </c>
      <c r="U1909">
        <v>4922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3</v>
      </c>
      <c r="AC1909">
        <v>4921.8119999999999</v>
      </c>
      <c r="AD1909">
        <v>3</v>
      </c>
      <c r="AE1909">
        <v>4921.8119999999999</v>
      </c>
      <c r="AF1909">
        <v>0</v>
      </c>
      <c r="AG1909">
        <v>0</v>
      </c>
      <c r="AH1909">
        <v>0</v>
      </c>
    </row>
    <row r="1910" spans="1:34" x14ac:dyDescent="0.3">
      <c r="A1910" t="s">
        <v>11655</v>
      </c>
      <c r="B1910" t="s">
        <v>2210</v>
      </c>
      <c r="C1910" t="s">
        <v>4887</v>
      </c>
      <c r="D1910" t="s">
        <v>541</v>
      </c>
      <c r="E1910" t="s">
        <v>2211</v>
      </c>
      <c r="F1910" t="s">
        <v>11656</v>
      </c>
      <c r="G1910">
        <v>982</v>
      </c>
      <c r="H1910" s="15">
        <v>5</v>
      </c>
      <c r="I1910">
        <v>4911</v>
      </c>
      <c r="J1910">
        <v>5</v>
      </c>
      <c r="K1910">
        <v>4911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</row>
    <row r="1911" spans="1:34" x14ac:dyDescent="0.3">
      <c r="A1911" t="s">
        <v>1841</v>
      </c>
      <c r="B1911" t="s">
        <v>1656</v>
      </c>
      <c r="C1911" t="s">
        <v>4910</v>
      </c>
      <c r="D1911" t="s">
        <v>522</v>
      </c>
      <c r="E1911" t="s">
        <v>1657</v>
      </c>
      <c r="F1911" t="s">
        <v>6277</v>
      </c>
      <c r="G1911">
        <v>408</v>
      </c>
      <c r="H1911" s="15">
        <v>12</v>
      </c>
      <c r="I1911">
        <v>4895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12</v>
      </c>
      <c r="Y1911">
        <v>4895</v>
      </c>
      <c r="Z1911">
        <v>0</v>
      </c>
      <c r="AA1911">
        <v>0</v>
      </c>
      <c r="AB1911">
        <v>12</v>
      </c>
      <c r="AC1911">
        <v>4894.6643999999997</v>
      </c>
      <c r="AD1911">
        <v>12</v>
      </c>
      <c r="AE1911">
        <v>4894.6643999999997</v>
      </c>
      <c r="AF1911">
        <v>12</v>
      </c>
      <c r="AG1911">
        <v>4894.6643999999997</v>
      </c>
      <c r="AH1911">
        <v>4894.6643999999997</v>
      </c>
    </row>
    <row r="1912" spans="1:34" x14ac:dyDescent="0.3">
      <c r="A1912" t="s">
        <v>10364</v>
      </c>
      <c r="B1912" t="s">
        <v>1500</v>
      </c>
      <c r="C1912" t="s">
        <v>5480</v>
      </c>
      <c r="D1912" t="s">
        <v>522</v>
      </c>
      <c r="E1912" t="s">
        <v>1501</v>
      </c>
      <c r="F1912" t="s">
        <v>11657</v>
      </c>
      <c r="G1912">
        <v>305</v>
      </c>
      <c r="H1912" s="15">
        <v>16</v>
      </c>
      <c r="I1912">
        <v>4882</v>
      </c>
      <c r="J1912">
        <v>16</v>
      </c>
      <c r="K1912">
        <v>4882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</row>
    <row r="1913" spans="1:34" x14ac:dyDescent="0.3">
      <c r="A1913" t="s">
        <v>10981</v>
      </c>
      <c r="B1913" t="s">
        <v>3236</v>
      </c>
      <c r="C1913" t="s">
        <v>5520</v>
      </c>
      <c r="D1913" t="s">
        <v>522</v>
      </c>
      <c r="E1913" t="s">
        <v>2032</v>
      </c>
      <c r="F1913" t="s">
        <v>10982</v>
      </c>
      <c r="G1913">
        <v>195</v>
      </c>
      <c r="H1913" s="15">
        <v>25</v>
      </c>
      <c r="I1913">
        <v>4876</v>
      </c>
      <c r="J1913">
        <v>0</v>
      </c>
      <c r="K1913">
        <v>0</v>
      </c>
      <c r="L1913">
        <v>25</v>
      </c>
      <c r="M1913">
        <v>4876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</row>
    <row r="1914" spans="1:34" x14ac:dyDescent="0.3">
      <c r="A1914" t="s">
        <v>2770</v>
      </c>
      <c r="B1914" t="s">
        <v>4884</v>
      </c>
      <c r="C1914" t="s">
        <v>4885</v>
      </c>
      <c r="D1914" t="s">
        <v>541</v>
      </c>
      <c r="E1914" t="s">
        <v>1600</v>
      </c>
      <c r="F1914" t="s">
        <v>6312</v>
      </c>
      <c r="G1914">
        <v>1219</v>
      </c>
      <c r="H1914" s="15">
        <v>4</v>
      </c>
      <c r="I1914">
        <v>4874</v>
      </c>
      <c r="J1914">
        <v>0</v>
      </c>
      <c r="K1914">
        <v>0</v>
      </c>
      <c r="L1914">
        <v>1</v>
      </c>
      <c r="M1914">
        <v>1219</v>
      </c>
      <c r="N1914">
        <v>3</v>
      </c>
      <c r="O1914">
        <v>3656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</row>
    <row r="1915" spans="1:34" x14ac:dyDescent="0.3">
      <c r="A1915" t="s">
        <v>11658</v>
      </c>
      <c r="B1915" t="s">
        <v>2310</v>
      </c>
      <c r="C1915" t="s">
        <v>4968</v>
      </c>
      <c r="D1915" t="s">
        <v>522</v>
      </c>
      <c r="E1915" t="s">
        <v>1501</v>
      </c>
      <c r="F1915" t="s">
        <v>11659</v>
      </c>
      <c r="G1915">
        <v>4864</v>
      </c>
      <c r="H1915" s="15">
        <v>1</v>
      </c>
      <c r="I1915">
        <v>4864</v>
      </c>
      <c r="J1915">
        <v>0</v>
      </c>
      <c r="K1915">
        <v>0</v>
      </c>
      <c r="L1915">
        <v>0</v>
      </c>
      <c r="M1915">
        <v>0</v>
      </c>
      <c r="N1915">
        <v>1</v>
      </c>
      <c r="O1915">
        <v>4864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</row>
    <row r="1916" spans="1:34" x14ac:dyDescent="0.3">
      <c r="A1916" t="s">
        <v>1900</v>
      </c>
      <c r="B1916" t="s">
        <v>1738</v>
      </c>
      <c r="C1916" t="s">
        <v>5068</v>
      </c>
      <c r="D1916" t="s">
        <v>541</v>
      </c>
      <c r="E1916" t="s">
        <v>1644</v>
      </c>
      <c r="F1916" t="s">
        <v>6278</v>
      </c>
      <c r="G1916">
        <v>24</v>
      </c>
      <c r="H1916" s="15">
        <v>204</v>
      </c>
      <c r="I1916">
        <v>4862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113</v>
      </c>
      <c r="W1916">
        <v>2693</v>
      </c>
      <c r="X1916">
        <v>91</v>
      </c>
      <c r="Y1916">
        <v>2169</v>
      </c>
      <c r="Z1916">
        <v>0</v>
      </c>
      <c r="AA1916">
        <v>0</v>
      </c>
      <c r="AB1916">
        <v>204</v>
      </c>
      <c r="AC1916">
        <v>4862.1156000000001</v>
      </c>
      <c r="AD1916">
        <v>204</v>
      </c>
      <c r="AE1916">
        <v>4862.1156000000001</v>
      </c>
      <c r="AF1916">
        <v>204</v>
      </c>
      <c r="AG1916">
        <v>4862.1156000000001</v>
      </c>
      <c r="AH1916">
        <v>2168.8849</v>
      </c>
    </row>
    <row r="1917" spans="1:34" x14ac:dyDescent="0.3">
      <c r="A1917" t="s">
        <v>3264</v>
      </c>
      <c r="B1917" t="s">
        <v>2807</v>
      </c>
      <c r="C1917" t="s">
        <v>5967</v>
      </c>
      <c r="D1917" t="s">
        <v>541</v>
      </c>
      <c r="E1917" t="s">
        <v>1603</v>
      </c>
      <c r="F1917" t="s">
        <v>6279</v>
      </c>
      <c r="G1917">
        <v>2428</v>
      </c>
      <c r="H1917" s="15">
        <v>2</v>
      </c>
      <c r="I1917">
        <v>4857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2</v>
      </c>
      <c r="Y1917">
        <v>4857</v>
      </c>
      <c r="Z1917">
        <v>0</v>
      </c>
      <c r="AA1917">
        <v>0</v>
      </c>
      <c r="AB1917">
        <v>2</v>
      </c>
      <c r="AC1917">
        <v>4856.7074000000002</v>
      </c>
      <c r="AD1917">
        <v>2</v>
      </c>
      <c r="AE1917">
        <v>4856.7074000000002</v>
      </c>
      <c r="AF1917">
        <v>2</v>
      </c>
      <c r="AG1917">
        <v>4856.7074000000002</v>
      </c>
      <c r="AH1917">
        <v>4856.7074000000002</v>
      </c>
    </row>
    <row r="1918" spans="1:34" x14ac:dyDescent="0.3">
      <c r="A1918" t="s">
        <v>1807</v>
      </c>
      <c r="B1918" t="s">
        <v>1656</v>
      </c>
      <c r="C1918" t="s">
        <v>4910</v>
      </c>
      <c r="D1918" t="s">
        <v>522</v>
      </c>
      <c r="E1918" t="s">
        <v>1657</v>
      </c>
      <c r="F1918" t="s">
        <v>6280</v>
      </c>
      <c r="G1918">
        <v>2422</v>
      </c>
      <c r="H1918" s="15">
        <v>2</v>
      </c>
      <c r="I1918">
        <v>4844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2</v>
      </c>
      <c r="Y1918">
        <v>4844</v>
      </c>
      <c r="Z1918">
        <v>0</v>
      </c>
      <c r="AA1918">
        <v>0</v>
      </c>
      <c r="AB1918">
        <v>2</v>
      </c>
      <c r="AC1918">
        <v>4843.82</v>
      </c>
      <c r="AD1918">
        <v>2</v>
      </c>
      <c r="AE1918">
        <v>4843.82</v>
      </c>
      <c r="AF1918">
        <v>2</v>
      </c>
      <c r="AG1918">
        <v>4843.82</v>
      </c>
      <c r="AH1918">
        <v>4843.82</v>
      </c>
    </row>
    <row r="1919" spans="1:34" x14ac:dyDescent="0.3">
      <c r="A1919" t="s">
        <v>837</v>
      </c>
      <c r="B1919" t="s">
        <v>120</v>
      </c>
      <c r="C1919" t="s">
        <v>4864</v>
      </c>
      <c r="D1919" t="s">
        <v>522</v>
      </c>
      <c r="E1919" t="s">
        <v>523</v>
      </c>
      <c r="F1919" t="s">
        <v>6206</v>
      </c>
      <c r="G1919">
        <v>285</v>
      </c>
      <c r="H1919" s="15">
        <v>17</v>
      </c>
      <c r="I1919">
        <v>4837</v>
      </c>
      <c r="J1919">
        <v>0</v>
      </c>
      <c r="K1919">
        <v>0</v>
      </c>
      <c r="L1919">
        <v>17</v>
      </c>
      <c r="M1919">
        <v>4837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</row>
    <row r="1920" spans="1:34" x14ac:dyDescent="0.3">
      <c r="A1920" t="s">
        <v>2853</v>
      </c>
      <c r="B1920" t="s">
        <v>2780</v>
      </c>
      <c r="C1920" t="s">
        <v>4875</v>
      </c>
      <c r="D1920" t="s">
        <v>522</v>
      </c>
      <c r="E1920" t="s">
        <v>1597</v>
      </c>
      <c r="F1920" t="s">
        <v>6282</v>
      </c>
      <c r="G1920">
        <v>4834</v>
      </c>
      <c r="H1920" s="15">
        <v>1</v>
      </c>
      <c r="I1920">
        <v>4834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1</v>
      </c>
      <c r="Y1920">
        <v>4834</v>
      </c>
      <c r="Z1920">
        <v>0</v>
      </c>
      <c r="AA1920">
        <v>0</v>
      </c>
      <c r="AB1920">
        <v>1</v>
      </c>
      <c r="AC1920">
        <v>4833.8787000000002</v>
      </c>
      <c r="AD1920">
        <v>1</v>
      </c>
      <c r="AE1920">
        <v>4833.8787000000002</v>
      </c>
      <c r="AF1920">
        <v>1</v>
      </c>
      <c r="AG1920">
        <v>4833.8787000000002</v>
      </c>
      <c r="AH1920">
        <v>4833.8787000000002</v>
      </c>
    </row>
    <row r="1921" spans="1:34" x14ac:dyDescent="0.3">
      <c r="A1921" t="s">
        <v>11660</v>
      </c>
      <c r="B1921" t="s">
        <v>1687</v>
      </c>
      <c r="C1921" t="s">
        <v>4860</v>
      </c>
      <c r="D1921" t="s">
        <v>522</v>
      </c>
      <c r="E1921" t="s">
        <v>1657</v>
      </c>
      <c r="F1921" t="s">
        <v>11661</v>
      </c>
      <c r="G1921">
        <v>966</v>
      </c>
      <c r="H1921" s="15">
        <v>5</v>
      </c>
      <c r="I1921">
        <v>4829</v>
      </c>
      <c r="J1921">
        <v>5</v>
      </c>
      <c r="K1921">
        <v>4829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</row>
    <row r="1922" spans="1:34" x14ac:dyDescent="0.3">
      <c r="A1922" t="s">
        <v>2115</v>
      </c>
      <c r="B1922" t="s">
        <v>1738</v>
      </c>
      <c r="C1922" t="s">
        <v>5068</v>
      </c>
      <c r="D1922" t="s">
        <v>522</v>
      </c>
      <c r="E1922" t="s">
        <v>1644</v>
      </c>
      <c r="F1922" t="s">
        <v>6283</v>
      </c>
      <c r="G1922">
        <v>1205</v>
      </c>
      <c r="H1922" s="15">
        <v>4</v>
      </c>
      <c r="I1922">
        <v>4822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4</v>
      </c>
      <c r="U1922">
        <v>4822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4</v>
      </c>
      <c r="AC1922">
        <v>4821.8360000000002</v>
      </c>
      <c r="AD1922">
        <v>4</v>
      </c>
      <c r="AE1922">
        <v>4821.8360000000002</v>
      </c>
      <c r="AF1922">
        <v>0</v>
      </c>
      <c r="AG1922">
        <v>0</v>
      </c>
      <c r="AH1922">
        <v>0</v>
      </c>
    </row>
    <row r="1923" spans="1:34" x14ac:dyDescent="0.3">
      <c r="A1923" t="s">
        <v>417</v>
      </c>
      <c r="B1923" t="s">
        <v>360</v>
      </c>
      <c r="C1923" t="s">
        <v>5157</v>
      </c>
      <c r="D1923" t="s">
        <v>522</v>
      </c>
      <c r="E1923" t="s">
        <v>565</v>
      </c>
      <c r="F1923" t="s">
        <v>450</v>
      </c>
      <c r="G1923">
        <v>4818</v>
      </c>
      <c r="H1923" s="15">
        <v>1</v>
      </c>
      <c r="I1923">
        <v>4818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1</v>
      </c>
      <c r="W1923">
        <v>4818</v>
      </c>
      <c r="X1923">
        <v>0</v>
      </c>
      <c r="Y1923">
        <v>0</v>
      </c>
      <c r="Z1923">
        <v>0</v>
      </c>
      <c r="AA1923">
        <v>0</v>
      </c>
      <c r="AB1923">
        <v>1</v>
      </c>
      <c r="AC1923">
        <v>4817.6400000000003</v>
      </c>
      <c r="AD1923">
        <v>1</v>
      </c>
      <c r="AE1923">
        <v>4817.6400000000003</v>
      </c>
      <c r="AF1923">
        <v>1</v>
      </c>
      <c r="AG1923">
        <v>4817.6400000000003</v>
      </c>
      <c r="AH1923">
        <v>0</v>
      </c>
    </row>
    <row r="1924" spans="1:34" x14ac:dyDescent="0.3">
      <c r="A1924" t="s">
        <v>2398</v>
      </c>
      <c r="B1924" t="s">
        <v>1775</v>
      </c>
      <c r="C1924" t="s">
        <v>5178</v>
      </c>
      <c r="D1924" t="s">
        <v>522</v>
      </c>
      <c r="E1924" t="s">
        <v>1603</v>
      </c>
      <c r="F1924" t="s">
        <v>6284</v>
      </c>
      <c r="G1924">
        <v>2405</v>
      </c>
      <c r="H1924" s="15">
        <v>2</v>
      </c>
      <c r="I1924">
        <v>4810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2</v>
      </c>
      <c r="Y1924">
        <v>4810</v>
      </c>
      <c r="Z1924">
        <v>0</v>
      </c>
      <c r="AA1924">
        <v>0</v>
      </c>
      <c r="AB1924">
        <v>2</v>
      </c>
      <c r="AC1924">
        <v>4810.1099999999997</v>
      </c>
      <c r="AD1924">
        <v>2</v>
      </c>
      <c r="AE1924">
        <v>4810.1099999999997</v>
      </c>
      <c r="AF1924">
        <v>2</v>
      </c>
      <c r="AG1924">
        <v>4810.1099999999997</v>
      </c>
      <c r="AH1924">
        <v>4810.1099999999997</v>
      </c>
    </row>
    <row r="1925" spans="1:34" x14ac:dyDescent="0.3">
      <c r="A1925" t="s">
        <v>1520</v>
      </c>
      <c r="B1925" t="s">
        <v>1487</v>
      </c>
      <c r="C1925" t="s">
        <v>5137</v>
      </c>
      <c r="D1925" t="s">
        <v>522</v>
      </c>
      <c r="E1925" t="s">
        <v>565</v>
      </c>
      <c r="F1925" t="s">
        <v>6059</v>
      </c>
      <c r="G1925">
        <v>107</v>
      </c>
      <c r="H1925" s="15">
        <v>45</v>
      </c>
      <c r="I1925">
        <v>4796</v>
      </c>
      <c r="J1925">
        <v>0</v>
      </c>
      <c r="K1925">
        <v>0</v>
      </c>
      <c r="L1925">
        <v>20</v>
      </c>
      <c r="M1925">
        <v>2131</v>
      </c>
      <c r="N1925">
        <v>0</v>
      </c>
      <c r="O1925">
        <v>0</v>
      </c>
      <c r="P1925">
        <v>0</v>
      </c>
      <c r="Q1925">
        <v>0</v>
      </c>
      <c r="R1925">
        <v>25</v>
      </c>
      <c r="S1925">
        <v>2664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25</v>
      </c>
      <c r="AC1925">
        <v>2664.2750000000001</v>
      </c>
      <c r="AD1925">
        <v>0</v>
      </c>
      <c r="AE1925">
        <v>0</v>
      </c>
      <c r="AF1925">
        <v>0</v>
      </c>
      <c r="AG1925">
        <v>0</v>
      </c>
      <c r="AH1925">
        <v>0</v>
      </c>
    </row>
    <row r="1926" spans="1:34" x14ac:dyDescent="0.3">
      <c r="A1926" t="s">
        <v>613</v>
      </c>
      <c r="B1926" t="s">
        <v>120</v>
      </c>
      <c r="C1926" t="s">
        <v>4856</v>
      </c>
      <c r="D1926" t="s">
        <v>522</v>
      </c>
      <c r="E1926" t="s">
        <v>523</v>
      </c>
      <c r="F1926" t="s">
        <v>4183</v>
      </c>
      <c r="G1926">
        <v>49</v>
      </c>
      <c r="H1926" s="15">
        <v>98</v>
      </c>
      <c r="I1926">
        <v>4786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98</v>
      </c>
      <c r="S1926">
        <v>4786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98</v>
      </c>
      <c r="AC1926">
        <v>4786.0847999999996</v>
      </c>
      <c r="AD1926">
        <v>0</v>
      </c>
      <c r="AE1926">
        <v>0</v>
      </c>
      <c r="AF1926">
        <v>0</v>
      </c>
      <c r="AG1926">
        <v>0</v>
      </c>
      <c r="AH1926">
        <v>0</v>
      </c>
    </row>
    <row r="1927" spans="1:34" x14ac:dyDescent="0.3">
      <c r="A1927" t="s">
        <v>10983</v>
      </c>
      <c r="B1927" t="s">
        <v>1656</v>
      </c>
      <c r="C1927" t="s">
        <v>4910</v>
      </c>
      <c r="D1927" t="s">
        <v>563</v>
      </c>
      <c r="E1927" t="s">
        <v>1657</v>
      </c>
      <c r="F1927" t="s">
        <v>10984</v>
      </c>
      <c r="G1927">
        <v>2383</v>
      </c>
      <c r="H1927" s="15">
        <v>2</v>
      </c>
      <c r="I1927">
        <v>4766</v>
      </c>
      <c r="J1927">
        <v>0</v>
      </c>
      <c r="K1927">
        <v>0</v>
      </c>
      <c r="L1927">
        <v>2</v>
      </c>
      <c r="M1927">
        <v>4766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</row>
    <row r="1928" spans="1:34" x14ac:dyDescent="0.3">
      <c r="A1928" t="s">
        <v>11662</v>
      </c>
      <c r="B1928" t="s">
        <v>10066</v>
      </c>
      <c r="C1928" t="s">
        <v>10067</v>
      </c>
      <c r="D1928" t="s">
        <v>541</v>
      </c>
      <c r="E1928" t="s">
        <v>1597</v>
      </c>
      <c r="F1928" t="s">
        <v>11663</v>
      </c>
      <c r="G1928">
        <v>19</v>
      </c>
      <c r="H1928" s="15">
        <v>255</v>
      </c>
      <c r="I1928">
        <v>4761</v>
      </c>
      <c r="J1928">
        <v>255</v>
      </c>
      <c r="K1928">
        <v>4761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</row>
    <row r="1929" spans="1:34" x14ac:dyDescent="0.3">
      <c r="A1929" t="s">
        <v>653</v>
      </c>
      <c r="B1929" t="s">
        <v>262</v>
      </c>
      <c r="C1929" t="s">
        <v>4899</v>
      </c>
      <c r="D1929" t="s">
        <v>522</v>
      </c>
      <c r="E1929" t="s">
        <v>523</v>
      </c>
      <c r="F1929" t="s">
        <v>6289</v>
      </c>
      <c r="G1929">
        <v>59</v>
      </c>
      <c r="H1929" s="15">
        <v>81</v>
      </c>
      <c r="I1929">
        <v>4748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81</v>
      </c>
      <c r="Y1929">
        <v>4748</v>
      </c>
      <c r="Z1929">
        <v>0</v>
      </c>
      <c r="AA1929">
        <v>0</v>
      </c>
      <c r="AB1929">
        <v>81</v>
      </c>
      <c r="AC1929">
        <v>4747.9526999999998</v>
      </c>
      <c r="AD1929">
        <v>81</v>
      </c>
      <c r="AE1929">
        <v>4747.9526999999998</v>
      </c>
      <c r="AF1929">
        <v>81</v>
      </c>
      <c r="AG1929">
        <v>4747.9526999999998</v>
      </c>
      <c r="AH1929">
        <v>4747.9526999999998</v>
      </c>
    </row>
    <row r="1930" spans="1:34" x14ac:dyDescent="0.3">
      <c r="A1930" t="s">
        <v>1901</v>
      </c>
      <c r="B1930" t="s">
        <v>1738</v>
      </c>
      <c r="C1930" t="s">
        <v>5068</v>
      </c>
      <c r="D1930" t="s">
        <v>541</v>
      </c>
      <c r="E1930" t="s">
        <v>1644</v>
      </c>
      <c r="F1930" t="s">
        <v>6572</v>
      </c>
      <c r="G1930">
        <v>28</v>
      </c>
      <c r="H1930" s="15">
        <v>168</v>
      </c>
      <c r="I1930">
        <v>4738</v>
      </c>
      <c r="J1930">
        <v>0</v>
      </c>
      <c r="K1930">
        <v>0</v>
      </c>
      <c r="L1930">
        <v>42</v>
      </c>
      <c r="M1930">
        <v>1185</v>
      </c>
      <c r="N1930">
        <v>42</v>
      </c>
      <c r="O1930">
        <v>1185</v>
      </c>
      <c r="P1930">
        <v>42</v>
      </c>
      <c r="Q1930">
        <v>1185</v>
      </c>
      <c r="R1930">
        <v>42</v>
      </c>
      <c r="S1930">
        <v>1185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42</v>
      </c>
      <c r="AC1930">
        <v>1184.5974000000001</v>
      </c>
      <c r="AD1930">
        <v>0</v>
      </c>
      <c r="AE1930">
        <v>0</v>
      </c>
      <c r="AF1930">
        <v>0</v>
      </c>
      <c r="AG1930">
        <v>0</v>
      </c>
      <c r="AH1930">
        <v>0</v>
      </c>
    </row>
    <row r="1931" spans="1:34" x14ac:dyDescent="0.3">
      <c r="A1931" t="s">
        <v>3090</v>
      </c>
      <c r="B1931" t="s">
        <v>2366</v>
      </c>
      <c r="C1931" t="s">
        <v>5020</v>
      </c>
      <c r="D1931" t="s">
        <v>522</v>
      </c>
      <c r="E1931" t="s">
        <v>1600</v>
      </c>
      <c r="F1931" t="s">
        <v>6285</v>
      </c>
      <c r="G1931">
        <v>1579</v>
      </c>
      <c r="H1931" s="15">
        <v>3</v>
      </c>
      <c r="I1931">
        <v>4738</v>
      </c>
      <c r="J1931">
        <v>0</v>
      </c>
      <c r="K1931">
        <v>0</v>
      </c>
      <c r="L1931">
        <v>0</v>
      </c>
      <c r="M1931">
        <v>0</v>
      </c>
      <c r="N1931">
        <v>3</v>
      </c>
      <c r="O1931">
        <v>4738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</row>
    <row r="1932" spans="1:34" x14ac:dyDescent="0.3">
      <c r="A1932" t="s">
        <v>10985</v>
      </c>
      <c r="B1932" t="s">
        <v>3226</v>
      </c>
      <c r="C1932" t="s">
        <v>5474</v>
      </c>
      <c r="D1932" t="s">
        <v>541</v>
      </c>
      <c r="E1932" t="s">
        <v>1597</v>
      </c>
      <c r="F1932" t="s">
        <v>10986</v>
      </c>
      <c r="G1932">
        <v>4729</v>
      </c>
      <c r="H1932" s="15">
        <v>1</v>
      </c>
      <c r="I1932">
        <v>4729</v>
      </c>
      <c r="J1932">
        <v>0</v>
      </c>
      <c r="K1932">
        <v>0</v>
      </c>
      <c r="L1932">
        <v>1</v>
      </c>
      <c r="M1932">
        <v>4729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</row>
    <row r="1933" spans="1:34" x14ac:dyDescent="0.3">
      <c r="A1933" t="s">
        <v>830</v>
      </c>
      <c r="B1933" t="s">
        <v>120</v>
      </c>
      <c r="C1933" t="s">
        <v>4864</v>
      </c>
      <c r="D1933" t="s">
        <v>522</v>
      </c>
      <c r="E1933" t="s">
        <v>523</v>
      </c>
      <c r="F1933" t="s">
        <v>6210</v>
      </c>
      <c r="G1933">
        <v>148</v>
      </c>
      <c r="H1933" s="15">
        <v>32</v>
      </c>
      <c r="I1933">
        <v>4721</v>
      </c>
      <c r="J1933">
        <v>0</v>
      </c>
      <c r="K1933">
        <v>0</v>
      </c>
      <c r="L1933">
        <v>0</v>
      </c>
      <c r="M1933">
        <v>0</v>
      </c>
      <c r="N1933">
        <v>32</v>
      </c>
      <c r="O1933">
        <v>4721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</row>
    <row r="1934" spans="1:34" x14ac:dyDescent="0.3">
      <c r="A1934" t="s">
        <v>2627</v>
      </c>
      <c r="B1934" t="s">
        <v>2600</v>
      </c>
      <c r="C1934" t="s">
        <v>5110</v>
      </c>
      <c r="D1934" t="s">
        <v>522</v>
      </c>
      <c r="E1934" t="s">
        <v>565</v>
      </c>
      <c r="F1934" t="s">
        <v>5528</v>
      </c>
      <c r="G1934">
        <v>2358</v>
      </c>
      <c r="H1934" s="15">
        <v>2</v>
      </c>
      <c r="I1934">
        <v>4715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2</v>
      </c>
      <c r="W1934">
        <v>4715</v>
      </c>
      <c r="X1934">
        <v>0</v>
      </c>
      <c r="Y1934">
        <v>0</v>
      </c>
      <c r="Z1934">
        <v>0</v>
      </c>
      <c r="AA1934">
        <v>0</v>
      </c>
      <c r="AB1934">
        <v>2</v>
      </c>
      <c r="AC1934">
        <v>4715.3861999999999</v>
      </c>
      <c r="AD1934">
        <v>2</v>
      </c>
      <c r="AE1934">
        <v>4715.3861999999999</v>
      </c>
      <c r="AF1934">
        <v>2</v>
      </c>
      <c r="AG1934">
        <v>4715.3861999999999</v>
      </c>
      <c r="AH1934">
        <v>0</v>
      </c>
    </row>
    <row r="1935" spans="1:34" x14ac:dyDescent="0.3">
      <c r="A1935" t="s">
        <v>874</v>
      </c>
      <c r="B1935" t="s">
        <v>120</v>
      </c>
      <c r="C1935" t="s">
        <v>4864</v>
      </c>
      <c r="D1935" t="s">
        <v>522</v>
      </c>
      <c r="E1935" t="s">
        <v>523</v>
      </c>
      <c r="F1935" t="s">
        <v>10486</v>
      </c>
      <c r="G1935">
        <v>2351</v>
      </c>
      <c r="H1935" s="15">
        <v>2</v>
      </c>
      <c r="I1935">
        <v>4703</v>
      </c>
      <c r="J1935">
        <v>0</v>
      </c>
      <c r="K1935">
        <v>0</v>
      </c>
      <c r="L1935">
        <v>2</v>
      </c>
      <c r="M1935">
        <v>4703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</row>
    <row r="1936" spans="1:34" x14ac:dyDescent="0.3">
      <c r="A1936" t="s">
        <v>1467</v>
      </c>
      <c r="B1936" t="s">
        <v>2116</v>
      </c>
      <c r="C1936" t="s">
        <v>5291</v>
      </c>
      <c r="D1936" t="s">
        <v>522</v>
      </c>
      <c r="E1936" t="s">
        <v>565</v>
      </c>
      <c r="F1936" t="s">
        <v>10987</v>
      </c>
      <c r="G1936">
        <v>2351</v>
      </c>
      <c r="H1936" s="15">
        <v>2</v>
      </c>
      <c r="I1936">
        <v>4703</v>
      </c>
      <c r="J1936">
        <v>0</v>
      </c>
      <c r="K1936">
        <v>0</v>
      </c>
      <c r="L1936">
        <v>2</v>
      </c>
      <c r="M1936">
        <v>4703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</row>
    <row r="1937" spans="1:34" x14ac:dyDescent="0.3">
      <c r="A1937" t="s">
        <v>2267</v>
      </c>
      <c r="B1937" t="s">
        <v>2138</v>
      </c>
      <c r="C1937" t="s">
        <v>4911</v>
      </c>
      <c r="D1937" t="s">
        <v>522</v>
      </c>
      <c r="E1937" t="s">
        <v>1644</v>
      </c>
      <c r="F1937" t="s">
        <v>6290</v>
      </c>
      <c r="G1937">
        <v>391</v>
      </c>
      <c r="H1937" s="15">
        <v>12</v>
      </c>
      <c r="I1937">
        <v>4696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12</v>
      </c>
      <c r="U1937">
        <v>4696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12</v>
      </c>
      <c r="AC1937">
        <v>4696.3104000000003</v>
      </c>
      <c r="AD1937">
        <v>12</v>
      </c>
      <c r="AE1937">
        <v>4696.3104000000003</v>
      </c>
      <c r="AF1937">
        <v>0</v>
      </c>
      <c r="AG1937">
        <v>0</v>
      </c>
      <c r="AH1937">
        <v>0</v>
      </c>
    </row>
    <row r="1938" spans="1:34" x14ac:dyDescent="0.3">
      <c r="A1938" t="s">
        <v>765</v>
      </c>
      <c r="B1938" t="s">
        <v>120</v>
      </c>
      <c r="C1938" t="s">
        <v>4864</v>
      </c>
      <c r="D1938" t="s">
        <v>522</v>
      </c>
      <c r="E1938" t="s">
        <v>523</v>
      </c>
      <c r="F1938" t="s">
        <v>3586</v>
      </c>
      <c r="G1938">
        <v>427</v>
      </c>
      <c r="H1938" s="15">
        <v>11</v>
      </c>
      <c r="I1938">
        <v>4695</v>
      </c>
      <c r="J1938">
        <v>0</v>
      </c>
      <c r="K1938">
        <v>0</v>
      </c>
      <c r="L1938">
        <v>3</v>
      </c>
      <c r="M1938">
        <v>1281</v>
      </c>
      <c r="N1938">
        <v>0</v>
      </c>
      <c r="O1938">
        <v>0</v>
      </c>
      <c r="P1938">
        <v>8</v>
      </c>
      <c r="Q1938">
        <v>3415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</row>
    <row r="1939" spans="1:34" x14ac:dyDescent="0.3">
      <c r="A1939" t="s">
        <v>2457</v>
      </c>
      <c r="B1939" t="s">
        <v>2310</v>
      </c>
      <c r="C1939" t="s">
        <v>5507</v>
      </c>
      <c r="D1939" t="s">
        <v>522</v>
      </c>
      <c r="E1939" t="s">
        <v>1501</v>
      </c>
      <c r="F1939" t="s">
        <v>6291</v>
      </c>
      <c r="G1939">
        <v>1174</v>
      </c>
      <c r="H1939" s="15">
        <v>4</v>
      </c>
      <c r="I1939">
        <v>4695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3</v>
      </c>
      <c r="W1939">
        <v>3521</v>
      </c>
      <c r="X1939">
        <v>1</v>
      </c>
      <c r="Y1939">
        <v>1174</v>
      </c>
      <c r="Z1939">
        <v>0</v>
      </c>
      <c r="AA1939">
        <v>0</v>
      </c>
      <c r="AB1939">
        <v>4</v>
      </c>
      <c r="AC1939">
        <v>4695.1571999999996</v>
      </c>
      <c r="AD1939">
        <v>4</v>
      </c>
      <c r="AE1939">
        <v>4695.1571999999996</v>
      </c>
      <c r="AF1939">
        <v>4</v>
      </c>
      <c r="AG1939">
        <v>4695.1571999999996</v>
      </c>
      <c r="AH1939">
        <v>1173.7892999999999</v>
      </c>
    </row>
    <row r="1940" spans="1:34" x14ac:dyDescent="0.3">
      <c r="A1940" t="s">
        <v>2256</v>
      </c>
      <c r="B1940" t="s">
        <v>1918</v>
      </c>
      <c r="C1940" t="s">
        <v>4976</v>
      </c>
      <c r="D1940" t="s">
        <v>522</v>
      </c>
      <c r="E1940" t="s">
        <v>1597</v>
      </c>
      <c r="F1940" t="s">
        <v>6292</v>
      </c>
      <c r="G1940">
        <v>1561</v>
      </c>
      <c r="H1940" s="15">
        <v>3</v>
      </c>
      <c r="I1940">
        <v>4682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3</v>
      </c>
      <c r="Y1940">
        <v>4682</v>
      </c>
      <c r="Z1940">
        <v>0</v>
      </c>
      <c r="AA1940">
        <v>0</v>
      </c>
      <c r="AB1940">
        <v>3</v>
      </c>
      <c r="AC1940">
        <v>4682.1959999999999</v>
      </c>
      <c r="AD1940">
        <v>3</v>
      </c>
      <c r="AE1940">
        <v>4682.1959999999999</v>
      </c>
      <c r="AF1940">
        <v>3</v>
      </c>
      <c r="AG1940">
        <v>4682.1959999999999</v>
      </c>
      <c r="AH1940">
        <v>4682.1959999999999</v>
      </c>
    </row>
    <row r="1941" spans="1:34" x14ac:dyDescent="0.3">
      <c r="A1941" t="s">
        <v>10395</v>
      </c>
      <c r="B1941" t="s">
        <v>2210</v>
      </c>
      <c r="C1941" t="s">
        <v>4887</v>
      </c>
      <c r="D1941" t="s">
        <v>563</v>
      </c>
      <c r="E1941" t="s">
        <v>2211</v>
      </c>
      <c r="F1941" t="s">
        <v>10396</v>
      </c>
      <c r="G1941">
        <v>1560</v>
      </c>
      <c r="H1941" s="15">
        <v>3</v>
      </c>
      <c r="I1941">
        <v>4679</v>
      </c>
      <c r="J1941">
        <v>0</v>
      </c>
      <c r="K1941">
        <v>0</v>
      </c>
      <c r="L1941">
        <v>0</v>
      </c>
      <c r="M1941">
        <v>0</v>
      </c>
      <c r="N1941">
        <v>3</v>
      </c>
      <c r="O1941">
        <v>4679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</row>
    <row r="1942" spans="1:34" x14ac:dyDescent="0.3">
      <c r="A1942" t="s">
        <v>10988</v>
      </c>
      <c r="B1942" t="s">
        <v>1645</v>
      </c>
      <c r="C1942" t="s">
        <v>4905</v>
      </c>
      <c r="D1942" t="s">
        <v>522</v>
      </c>
      <c r="E1942" t="s">
        <v>1646</v>
      </c>
      <c r="F1942" t="s">
        <v>7039</v>
      </c>
      <c r="G1942">
        <v>95</v>
      </c>
      <c r="H1942" s="15">
        <v>49</v>
      </c>
      <c r="I1942">
        <v>4675</v>
      </c>
      <c r="J1942">
        <v>0</v>
      </c>
      <c r="K1942">
        <v>0</v>
      </c>
      <c r="L1942">
        <v>49</v>
      </c>
      <c r="M1942">
        <v>4675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</row>
    <row r="1943" spans="1:34" x14ac:dyDescent="0.3">
      <c r="A1943" t="s">
        <v>3255</v>
      </c>
      <c r="B1943" t="s">
        <v>2210</v>
      </c>
      <c r="C1943" t="s">
        <v>4855</v>
      </c>
      <c r="D1943" t="s">
        <v>522</v>
      </c>
      <c r="E1943" t="s">
        <v>2211</v>
      </c>
      <c r="F1943" t="s">
        <v>6294</v>
      </c>
      <c r="G1943">
        <v>4654</v>
      </c>
      <c r="H1943" s="15">
        <v>1</v>
      </c>
      <c r="I1943">
        <v>4654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1</v>
      </c>
      <c r="Y1943">
        <v>4654</v>
      </c>
      <c r="Z1943">
        <v>0</v>
      </c>
      <c r="AA1943">
        <v>0</v>
      </c>
      <c r="AB1943">
        <v>1</v>
      </c>
      <c r="AC1943">
        <v>4653.54</v>
      </c>
      <c r="AD1943">
        <v>1</v>
      </c>
      <c r="AE1943">
        <v>4653.54</v>
      </c>
      <c r="AF1943">
        <v>1</v>
      </c>
      <c r="AG1943">
        <v>4653.54</v>
      </c>
      <c r="AH1943">
        <v>4653.54</v>
      </c>
    </row>
    <row r="1944" spans="1:34" x14ac:dyDescent="0.3">
      <c r="A1944" t="s">
        <v>2040</v>
      </c>
      <c r="B1944" t="s">
        <v>1656</v>
      </c>
      <c r="C1944" t="s">
        <v>4910</v>
      </c>
      <c r="D1944" t="s">
        <v>522</v>
      </c>
      <c r="E1944" t="s">
        <v>1657</v>
      </c>
      <c r="F1944" t="s">
        <v>6328</v>
      </c>
      <c r="G1944">
        <v>1549</v>
      </c>
      <c r="H1944" s="15">
        <v>3</v>
      </c>
      <c r="I1944">
        <v>4648</v>
      </c>
      <c r="J1944">
        <v>0</v>
      </c>
      <c r="K1944">
        <v>0</v>
      </c>
      <c r="L1944">
        <v>0</v>
      </c>
      <c r="M1944">
        <v>0</v>
      </c>
      <c r="N1944">
        <v>1</v>
      </c>
      <c r="O1944">
        <v>1549</v>
      </c>
      <c r="P1944">
        <v>0</v>
      </c>
      <c r="Q1944">
        <v>0</v>
      </c>
      <c r="R1944">
        <v>2</v>
      </c>
      <c r="S1944">
        <v>3099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2</v>
      </c>
      <c r="AC1944">
        <v>3098.8098</v>
      </c>
      <c r="AD1944">
        <v>0</v>
      </c>
      <c r="AE1944">
        <v>0</v>
      </c>
      <c r="AF1944">
        <v>0</v>
      </c>
      <c r="AG1944">
        <v>0</v>
      </c>
      <c r="AH1944">
        <v>0</v>
      </c>
    </row>
    <row r="1945" spans="1:34" x14ac:dyDescent="0.3">
      <c r="A1945" t="s">
        <v>9381</v>
      </c>
      <c r="B1945" t="s">
        <v>2116</v>
      </c>
      <c r="C1945" t="s">
        <v>5291</v>
      </c>
      <c r="D1945" t="s">
        <v>522</v>
      </c>
      <c r="E1945" t="s">
        <v>565</v>
      </c>
      <c r="F1945" t="s">
        <v>10989</v>
      </c>
      <c r="G1945">
        <v>1549</v>
      </c>
      <c r="H1945" s="15">
        <v>3</v>
      </c>
      <c r="I1945">
        <v>4647</v>
      </c>
      <c r="J1945">
        <v>0</v>
      </c>
      <c r="K1945">
        <v>0</v>
      </c>
      <c r="L1945">
        <v>3</v>
      </c>
      <c r="M1945">
        <v>4647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</row>
    <row r="1946" spans="1:34" x14ac:dyDescent="0.3">
      <c r="A1946" t="s">
        <v>10397</v>
      </c>
      <c r="B1946" t="s">
        <v>1645</v>
      </c>
      <c r="C1946" t="s">
        <v>10398</v>
      </c>
      <c r="D1946" t="s">
        <v>563</v>
      </c>
      <c r="E1946" t="s">
        <v>1646</v>
      </c>
      <c r="F1946" t="s">
        <v>10399</v>
      </c>
      <c r="G1946">
        <v>290</v>
      </c>
      <c r="H1946" s="15">
        <v>16</v>
      </c>
      <c r="I1946">
        <v>4646</v>
      </c>
      <c r="J1946">
        <v>16</v>
      </c>
      <c r="K1946">
        <v>4646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</row>
    <row r="1947" spans="1:34" x14ac:dyDescent="0.3">
      <c r="A1947" t="s">
        <v>2262</v>
      </c>
      <c r="B1947" t="s">
        <v>2138</v>
      </c>
      <c r="C1947" t="s">
        <v>4911</v>
      </c>
      <c r="D1947" t="s">
        <v>522</v>
      </c>
      <c r="E1947" t="s">
        <v>1644</v>
      </c>
      <c r="F1947" t="s">
        <v>6295</v>
      </c>
      <c r="G1947">
        <v>232</v>
      </c>
      <c r="H1947" s="15">
        <v>20</v>
      </c>
      <c r="I1947">
        <v>4645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20</v>
      </c>
      <c r="U1947">
        <v>4645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20</v>
      </c>
      <c r="AC1947">
        <v>4644.518</v>
      </c>
      <c r="AD1947">
        <v>20</v>
      </c>
      <c r="AE1947">
        <v>4644.518</v>
      </c>
      <c r="AF1947">
        <v>0</v>
      </c>
      <c r="AG1947">
        <v>0</v>
      </c>
      <c r="AH1947">
        <v>0</v>
      </c>
    </row>
    <row r="1948" spans="1:34" x14ac:dyDescent="0.3">
      <c r="A1948" t="s">
        <v>2070</v>
      </c>
      <c r="B1948" t="s">
        <v>1728</v>
      </c>
      <c r="C1948" t="s">
        <v>4857</v>
      </c>
      <c r="D1948" t="s">
        <v>522</v>
      </c>
      <c r="E1948" t="s">
        <v>523</v>
      </c>
      <c r="F1948" t="s">
        <v>6296</v>
      </c>
      <c r="G1948">
        <v>463</v>
      </c>
      <c r="H1948" s="15">
        <v>10</v>
      </c>
      <c r="I1948">
        <v>4631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5</v>
      </c>
      <c r="S1948">
        <v>2316</v>
      </c>
      <c r="T1948">
        <v>5</v>
      </c>
      <c r="U1948">
        <v>2316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10</v>
      </c>
      <c r="AC1948">
        <v>4631.28</v>
      </c>
      <c r="AD1948">
        <v>5</v>
      </c>
      <c r="AE1948">
        <v>2315.64</v>
      </c>
      <c r="AF1948">
        <v>0</v>
      </c>
      <c r="AG1948">
        <v>0</v>
      </c>
      <c r="AH1948">
        <v>0</v>
      </c>
    </row>
    <row r="1949" spans="1:34" x14ac:dyDescent="0.3">
      <c r="A1949" t="s">
        <v>10990</v>
      </c>
      <c r="B1949" t="s">
        <v>1542</v>
      </c>
      <c r="C1949" t="s">
        <v>5083</v>
      </c>
      <c r="D1949" t="s">
        <v>522</v>
      </c>
      <c r="E1949" t="s">
        <v>565</v>
      </c>
      <c r="F1949" t="s">
        <v>6909</v>
      </c>
      <c r="G1949">
        <v>231</v>
      </c>
      <c r="H1949" s="15">
        <v>20</v>
      </c>
      <c r="I1949">
        <v>4616</v>
      </c>
      <c r="J1949">
        <v>0</v>
      </c>
      <c r="K1949">
        <v>0</v>
      </c>
      <c r="L1949">
        <v>20</v>
      </c>
      <c r="M1949">
        <v>4616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</row>
    <row r="1950" spans="1:34" x14ac:dyDescent="0.3">
      <c r="A1950" t="s">
        <v>11664</v>
      </c>
      <c r="B1950" t="s">
        <v>10066</v>
      </c>
      <c r="C1950" t="s">
        <v>10067</v>
      </c>
      <c r="D1950" t="s">
        <v>541</v>
      </c>
      <c r="E1950" t="s">
        <v>1597</v>
      </c>
      <c r="F1950" t="s">
        <v>11665</v>
      </c>
      <c r="G1950">
        <v>1538</v>
      </c>
      <c r="H1950" s="15">
        <v>3</v>
      </c>
      <c r="I1950">
        <v>4614</v>
      </c>
      <c r="J1950">
        <v>3</v>
      </c>
      <c r="K1950">
        <v>4614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</row>
    <row r="1951" spans="1:34" x14ac:dyDescent="0.3">
      <c r="A1951" t="s">
        <v>2577</v>
      </c>
      <c r="B1951" t="s">
        <v>2572</v>
      </c>
      <c r="C1951" t="s">
        <v>4863</v>
      </c>
      <c r="D1951" t="s">
        <v>541</v>
      </c>
      <c r="E1951" t="s">
        <v>1600</v>
      </c>
      <c r="F1951" t="s">
        <v>6304</v>
      </c>
      <c r="G1951">
        <v>1538</v>
      </c>
      <c r="H1951" s="15">
        <v>3</v>
      </c>
      <c r="I1951">
        <v>4613</v>
      </c>
      <c r="J1951">
        <v>3</v>
      </c>
      <c r="K1951">
        <v>4613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</row>
    <row r="1952" spans="1:34" x14ac:dyDescent="0.3">
      <c r="A1952" t="s">
        <v>10677</v>
      </c>
      <c r="B1952" t="s">
        <v>120</v>
      </c>
      <c r="C1952" t="s">
        <v>4856</v>
      </c>
      <c r="D1952" t="s">
        <v>563</v>
      </c>
      <c r="E1952" t="s">
        <v>523</v>
      </c>
      <c r="F1952" t="s">
        <v>10678</v>
      </c>
      <c r="G1952">
        <v>1148</v>
      </c>
      <c r="H1952" s="15">
        <v>4</v>
      </c>
      <c r="I1952">
        <v>4591</v>
      </c>
      <c r="J1952">
        <v>0</v>
      </c>
      <c r="K1952">
        <v>0</v>
      </c>
      <c r="L1952">
        <v>0</v>
      </c>
      <c r="M1952">
        <v>0</v>
      </c>
      <c r="N1952">
        <v>4</v>
      </c>
      <c r="O1952">
        <v>4591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</row>
    <row r="1953" spans="1:34" x14ac:dyDescent="0.3">
      <c r="A1953" t="s">
        <v>1503</v>
      </c>
      <c r="B1953" t="s">
        <v>1487</v>
      </c>
      <c r="C1953" t="s">
        <v>5137</v>
      </c>
      <c r="D1953" t="s">
        <v>522</v>
      </c>
      <c r="E1953" t="s">
        <v>565</v>
      </c>
      <c r="F1953" t="s">
        <v>10957</v>
      </c>
      <c r="G1953">
        <v>1530</v>
      </c>
      <c r="H1953" s="15">
        <v>3</v>
      </c>
      <c r="I1953">
        <v>4590</v>
      </c>
      <c r="J1953">
        <v>0</v>
      </c>
      <c r="K1953">
        <v>0</v>
      </c>
      <c r="L1953">
        <v>3</v>
      </c>
      <c r="M1953">
        <v>4590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</row>
    <row r="1954" spans="1:34" x14ac:dyDescent="0.3">
      <c r="A1954" t="s">
        <v>635</v>
      </c>
      <c r="B1954" t="s">
        <v>120</v>
      </c>
      <c r="C1954" t="s">
        <v>4864</v>
      </c>
      <c r="D1954" t="s">
        <v>522</v>
      </c>
      <c r="E1954" t="s">
        <v>523</v>
      </c>
      <c r="F1954" t="s">
        <v>3960</v>
      </c>
      <c r="G1954">
        <v>270</v>
      </c>
      <c r="H1954" s="15">
        <v>17</v>
      </c>
      <c r="I1954">
        <v>4588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17</v>
      </c>
      <c r="Y1954">
        <v>4588</v>
      </c>
      <c r="Z1954">
        <v>0</v>
      </c>
      <c r="AA1954">
        <v>0</v>
      </c>
      <c r="AB1954">
        <v>17</v>
      </c>
      <c r="AC1954">
        <v>4587.96</v>
      </c>
      <c r="AD1954">
        <v>17</v>
      </c>
      <c r="AE1954">
        <v>4587.96</v>
      </c>
      <c r="AF1954">
        <v>17</v>
      </c>
      <c r="AG1954">
        <v>4587.96</v>
      </c>
      <c r="AH1954">
        <v>4587.96</v>
      </c>
    </row>
    <row r="1955" spans="1:34" x14ac:dyDescent="0.3">
      <c r="A1955" t="s">
        <v>1829</v>
      </c>
      <c r="B1955" t="s">
        <v>1738</v>
      </c>
      <c r="C1955" t="s">
        <v>5068</v>
      </c>
      <c r="D1955" t="s">
        <v>541</v>
      </c>
      <c r="E1955" t="s">
        <v>1644</v>
      </c>
      <c r="F1955" t="s">
        <v>6297</v>
      </c>
      <c r="G1955">
        <v>97</v>
      </c>
      <c r="H1955" s="15">
        <v>47</v>
      </c>
      <c r="I1955">
        <v>4581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47</v>
      </c>
      <c r="Y1955">
        <v>4581</v>
      </c>
      <c r="Z1955">
        <v>0</v>
      </c>
      <c r="AA1955">
        <v>0</v>
      </c>
      <c r="AB1955">
        <v>47</v>
      </c>
      <c r="AC1955">
        <v>4581.0147999999999</v>
      </c>
      <c r="AD1955">
        <v>47</v>
      </c>
      <c r="AE1955">
        <v>4581.0147999999999</v>
      </c>
      <c r="AF1955">
        <v>47</v>
      </c>
      <c r="AG1955">
        <v>4581.0147999999999</v>
      </c>
      <c r="AH1955">
        <v>4581.0147999999999</v>
      </c>
    </row>
    <row r="1956" spans="1:34" x14ac:dyDescent="0.3">
      <c r="A1956" t="s">
        <v>6300</v>
      </c>
      <c r="B1956" t="s">
        <v>2210</v>
      </c>
      <c r="C1956" t="s">
        <v>4855</v>
      </c>
      <c r="D1956" t="s">
        <v>522</v>
      </c>
      <c r="E1956" t="s">
        <v>2211</v>
      </c>
      <c r="F1956" t="s">
        <v>6301</v>
      </c>
      <c r="G1956">
        <v>4561</v>
      </c>
      <c r="H1956" s="15">
        <v>1</v>
      </c>
      <c r="I1956">
        <v>4561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4561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</row>
    <row r="1957" spans="1:34" x14ac:dyDescent="0.3">
      <c r="A1957" t="s">
        <v>1506</v>
      </c>
      <c r="B1957" t="s">
        <v>1500</v>
      </c>
      <c r="C1957" t="s">
        <v>5480</v>
      </c>
      <c r="D1957" t="s">
        <v>522</v>
      </c>
      <c r="E1957" t="s">
        <v>1501</v>
      </c>
      <c r="F1957" t="s">
        <v>6255</v>
      </c>
      <c r="G1957">
        <v>190</v>
      </c>
      <c r="H1957" s="15">
        <v>24</v>
      </c>
      <c r="I1957">
        <v>4552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24</v>
      </c>
      <c r="U1957">
        <v>4552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24</v>
      </c>
      <c r="AC1957">
        <v>4551.6504000000004</v>
      </c>
      <c r="AD1957">
        <v>24</v>
      </c>
      <c r="AE1957">
        <v>4551.6504000000004</v>
      </c>
      <c r="AF1957">
        <v>0</v>
      </c>
      <c r="AG1957">
        <v>0</v>
      </c>
      <c r="AH1957">
        <v>0</v>
      </c>
    </row>
    <row r="1958" spans="1:34" x14ac:dyDescent="0.3">
      <c r="A1958" t="s">
        <v>2341</v>
      </c>
      <c r="B1958" t="s">
        <v>2210</v>
      </c>
      <c r="C1958" t="s">
        <v>4887</v>
      </c>
      <c r="D1958" t="s">
        <v>563</v>
      </c>
      <c r="E1958" t="s">
        <v>2211</v>
      </c>
      <c r="F1958" t="s">
        <v>5550</v>
      </c>
      <c r="G1958">
        <v>181</v>
      </c>
      <c r="H1958" s="15">
        <v>25</v>
      </c>
      <c r="I1958">
        <v>4528</v>
      </c>
      <c r="J1958">
        <v>0</v>
      </c>
      <c r="K1958">
        <v>0</v>
      </c>
      <c r="L1958">
        <v>5</v>
      </c>
      <c r="M1958">
        <v>906</v>
      </c>
      <c r="N1958">
        <v>5</v>
      </c>
      <c r="O1958">
        <v>906</v>
      </c>
      <c r="P1958">
        <v>5</v>
      </c>
      <c r="Q1958">
        <v>906</v>
      </c>
      <c r="R1958">
        <v>5</v>
      </c>
      <c r="S1958">
        <v>906</v>
      </c>
      <c r="T1958">
        <v>5</v>
      </c>
      <c r="U1958">
        <v>906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10</v>
      </c>
      <c r="AC1958">
        <v>1811.06</v>
      </c>
      <c r="AD1958">
        <v>5</v>
      </c>
      <c r="AE1958">
        <v>905.53</v>
      </c>
      <c r="AF1958">
        <v>0</v>
      </c>
      <c r="AG1958">
        <v>0</v>
      </c>
      <c r="AH1958">
        <v>0</v>
      </c>
    </row>
    <row r="1959" spans="1:34" x14ac:dyDescent="0.3">
      <c r="A1959" t="s">
        <v>2342</v>
      </c>
      <c r="B1959" t="s">
        <v>2210</v>
      </c>
      <c r="C1959" t="s">
        <v>4887</v>
      </c>
      <c r="D1959" t="s">
        <v>563</v>
      </c>
      <c r="E1959" t="s">
        <v>2211</v>
      </c>
      <c r="F1959" t="s">
        <v>5550</v>
      </c>
      <c r="G1959">
        <v>181</v>
      </c>
      <c r="H1959" s="15">
        <v>25</v>
      </c>
      <c r="I1959">
        <v>4528</v>
      </c>
      <c r="J1959">
        <v>0</v>
      </c>
      <c r="K1959">
        <v>0</v>
      </c>
      <c r="L1959">
        <v>5</v>
      </c>
      <c r="M1959">
        <v>906</v>
      </c>
      <c r="N1959">
        <v>5</v>
      </c>
      <c r="O1959">
        <v>906</v>
      </c>
      <c r="P1959">
        <v>5</v>
      </c>
      <c r="Q1959">
        <v>906</v>
      </c>
      <c r="R1959">
        <v>5</v>
      </c>
      <c r="S1959">
        <v>906</v>
      </c>
      <c r="T1959">
        <v>5</v>
      </c>
      <c r="U1959">
        <v>906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10</v>
      </c>
      <c r="AC1959">
        <v>1811.06</v>
      </c>
      <c r="AD1959">
        <v>5</v>
      </c>
      <c r="AE1959">
        <v>905.53</v>
      </c>
      <c r="AF1959">
        <v>0</v>
      </c>
      <c r="AG1959">
        <v>0</v>
      </c>
      <c r="AH1959">
        <v>0</v>
      </c>
    </row>
    <row r="1960" spans="1:34" x14ac:dyDescent="0.3">
      <c r="A1960" t="s">
        <v>1903</v>
      </c>
      <c r="B1960" t="s">
        <v>1738</v>
      </c>
      <c r="C1960" t="s">
        <v>5068</v>
      </c>
      <c r="D1960" t="s">
        <v>541</v>
      </c>
      <c r="E1960" t="s">
        <v>1644</v>
      </c>
      <c r="F1960" t="s">
        <v>6200</v>
      </c>
      <c r="G1960">
        <v>23</v>
      </c>
      <c r="H1960" s="15">
        <v>193</v>
      </c>
      <c r="I1960">
        <v>4526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193</v>
      </c>
      <c r="W1960">
        <v>4526</v>
      </c>
      <c r="X1960">
        <v>0</v>
      </c>
      <c r="Y1960">
        <v>0</v>
      </c>
      <c r="Z1960">
        <v>0</v>
      </c>
      <c r="AA1960">
        <v>0</v>
      </c>
      <c r="AB1960">
        <v>193</v>
      </c>
      <c r="AC1960">
        <v>4525.7148999999999</v>
      </c>
      <c r="AD1960">
        <v>193</v>
      </c>
      <c r="AE1960">
        <v>4525.7148999999999</v>
      </c>
      <c r="AF1960">
        <v>193</v>
      </c>
      <c r="AG1960">
        <v>4525.7148999999999</v>
      </c>
      <c r="AH1960">
        <v>0</v>
      </c>
    </row>
    <row r="1961" spans="1:34" x14ac:dyDescent="0.3">
      <c r="A1961" t="s">
        <v>2614</v>
      </c>
      <c r="B1961" t="s">
        <v>2210</v>
      </c>
      <c r="C1961" t="s">
        <v>4887</v>
      </c>
      <c r="D1961" t="s">
        <v>563</v>
      </c>
      <c r="E1961" t="s">
        <v>2211</v>
      </c>
      <c r="F1961" t="s">
        <v>6173</v>
      </c>
      <c r="G1961">
        <v>3</v>
      </c>
      <c r="H1961" s="15">
        <v>1440</v>
      </c>
      <c r="I1961">
        <v>4522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1440</v>
      </c>
      <c r="U1961">
        <v>4522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1440</v>
      </c>
      <c r="AC1961">
        <v>4521.6000000000004</v>
      </c>
      <c r="AD1961">
        <v>1440</v>
      </c>
      <c r="AE1961">
        <v>4521.6000000000004</v>
      </c>
      <c r="AF1961">
        <v>0</v>
      </c>
      <c r="AG1961">
        <v>0</v>
      </c>
      <c r="AH1961">
        <v>0</v>
      </c>
    </row>
    <row r="1962" spans="1:34" x14ac:dyDescent="0.3">
      <c r="A1962" t="s">
        <v>875</v>
      </c>
      <c r="B1962" t="s">
        <v>120</v>
      </c>
      <c r="C1962" t="s">
        <v>4864</v>
      </c>
      <c r="D1962" t="s">
        <v>522</v>
      </c>
      <c r="E1962" t="s">
        <v>523</v>
      </c>
      <c r="F1962" t="s">
        <v>3771</v>
      </c>
      <c r="G1962">
        <v>2260</v>
      </c>
      <c r="H1962" s="15">
        <v>2</v>
      </c>
      <c r="I1962">
        <v>4521</v>
      </c>
      <c r="J1962">
        <v>2</v>
      </c>
      <c r="K1962">
        <v>4521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</row>
    <row r="1963" spans="1:34" x14ac:dyDescent="0.3">
      <c r="A1963" t="s">
        <v>11666</v>
      </c>
      <c r="B1963" t="s">
        <v>2287</v>
      </c>
      <c r="C1963" t="s">
        <v>5406</v>
      </c>
      <c r="D1963" t="s">
        <v>522</v>
      </c>
      <c r="E1963" t="s">
        <v>1501</v>
      </c>
      <c r="F1963" t="s">
        <v>11667</v>
      </c>
      <c r="G1963">
        <v>451</v>
      </c>
      <c r="H1963" s="15">
        <v>10</v>
      </c>
      <c r="I1963">
        <v>4512</v>
      </c>
      <c r="J1963">
        <v>0</v>
      </c>
      <c r="K1963">
        <v>0</v>
      </c>
      <c r="L1963">
        <v>9</v>
      </c>
      <c r="M1963">
        <v>4061</v>
      </c>
      <c r="N1963">
        <v>0</v>
      </c>
      <c r="O1963">
        <v>0</v>
      </c>
      <c r="P1963">
        <v>0</v>
      </c>
      <c r="Q1963">
        <v>0</v>
      </c>
      <c r="R1963">
        <v>1</v>
      </c>
      <c r="S1963">
        <v>451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1</v>
      </c>
      <c r="AC1963">
        <v>451.17</v>
      </c>
      <c r="AD1963">
        <v>0</v>
      </c>
      <c r="AE1963">
        <v>0</v>
      </c>
      <c r="AF1963">
        <v>0</v>
      </c>
      <c r="AG1963">
        <v>0</v>
      </c>
      <c r="AH1963">
        <v>0</v>
      </c>
    </row>
    <row r="1964" spans="1:34" x14ac:dyDescent="0.3">
      <c r="A1964" t="s">
        <v>11668</v>
      </c>
      <c r="B1964" t="s">
        <v>1656</v>
      </c>
      <c r="C1964" t="s">
        <v>4910</v>
      </c>
      <c r="D1964" t="s">
        <v>541</v>
      </c>
      <c r="E1964" t="s">
        <v>1657</v>
      </c>
      <c r="F1964" t="s">
        <v>11669</v>
      </c>
      <c r="G1964">
        <v>2247</v>
      </c>
      <c r="H1964" s="15">
        <v>2</v>
      </c>
      <c r="I1964">
        <v>4494</v>
      </c>
      <c r="J1964">
        <v>2</v>
      </c>
      <c r="K1964">
        <v>4494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</row>
    <row r="1965" spans="1:34" x14ac:dyDescent="0.3">
      <c r="A1965" t="s">
        <v>10969</v>
      </c>
      <c r="B1965" t="s">
        <v>4884</v>
      </c>
      <c r="C1965" t="s">
        <v>4885</v>
      </c>
      <c r="D1965" t="s">
        <v>522</v>
      </c>
      <c r="E1965" t="s">
        <v>1600</v>
      </c>
      <c r="F1965" t="s">
        <v>10970</v>
      </c>
      <c r="G1965">
        <v>2246</v>
      </c>
      <c r="H1965" s="15">
        <v>2</v>
      </c>
      <c r="I1965">
        <v>4492</v>
      </c>
      <c r="J1965">
        <v>2</v>
      </c>
      <c r="K1965">
        <v>4492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</row>
    <row r="1966" spans="1:34" x14ac:dyDescent="0.3">
      <c r="A1966" t="s">
        <v>10991</v>
      </c>
      <c r="B1966" t="s">
        <v>2780</v>
      </c>
      <c r="C1966" t="s">
        <v>5012</v>
      </c>
      <c r="D1966" t="s">
        <v>541</v>
      </c>
      <c r="E1966" t="s">
        <v>1597</v>
      </c>
      <c r="F1966" t="s">
        <v>10992</v>
      </c>
      <c r="G1966">
        <v>2238</v>
      </c>
      <c r="H1966" s="15">
        <v>2</v>
      </c>
      <c r="I1966">
        <v>4475</v>
      </c>
      <c r="J1966">
        <v>2</v>
      </c>
      <c r="K1966">
        <v>4475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</row>
    <row r="1967" spans="1:34" x14ac:dyDescent="0.3">
      <c r="A1967" t="s">
        <v>339</v>
      </c>
      <c r="B1967" t="s">
        <v>359</v>
      </c>
      <c r="C1967" t="s">
        <v>4898</v>
      </c>
      <c r="D1967" t="s">
        <v>522</v>
      </c>
      <c r="E1967" t="s">
        <v>523</v>
      </c>
      <c r="F1967" t="s">
        <v>6143</v>
      </c>
      <c r="G1967">
        <v>95</v>
      </c>
      <c r="H1967" s="15">
        <v>47</v>
      </c>
      <c r="I1967">
        <v>4475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15</v>
      </c>
      <c r="S1967">
        <v>1428</v>
      </c>
      <c r="T1967">
        <v>32</v>
      </c>
      <c r="U1967">
        <v>3047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47</v>
      </c>
      <c r="AC1967">
        <v>4474.7478000000001</v>
      </c>
      <c r="AD1967">
        <v>32</v>
      </c>
      <c r="AE1967">
        <v>3046.6368000000002</v>
      </c>
      <c r="AF1967">
        <v>0</v>
      </c>
      <c r="AG1967">
        <v>0</v>
      </c>
      <c r="AH1967">
        <v>0</v>
      </c>
    </row>
    <row r="1968" spans="1:34" x14ac:dyDescent="0.3">
      <c r="A1968" t="s">
        <v>415</v>
      </c>
      <c r="B1968" t="s">
        <v>360</v>
      </c>
      <c r="C1968" t="s">
        <v>5157</v>
      </c>
      <c r="D1968" t="s">
        <v>522</v>
      </c>
      <c r="E1968" t="s">
        <v>565</v>
      </c>
      <c r="F1968" t="s">
        <v>446</v>
      </c>
      <c r="G1968">
        <v>4471</v>
      </c>
      <c r="H1968" s="15">
        <v>1</v>
      </c>
      <c r="I1968">
        <v>4471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1</v>
      </c>
      <c r="W1968">
        <v>4471</v>
      </c>
      <c r="X1968">
        <v>0</v>
      </c>
      <c r="Y1968">
        <v>0</v>
      </c>
      <c r="Z1968">
        <v>0</v>
      </c>
      <c r="AA1968">
        <v>0</v>
      </c>
      <c r="AB1968">
        <v>1</v>
      </c>
      <c r="AC1968">
        <v>4470.7700000000004</v>
      </c>
      <c r="AD1968">
        <v>1</v>
      </c>
      <c r="AE1968">
        <v>4470.7700000000004</v>
      </c>
      <c r="AF1968">
        <v>1</v>
      </c>
      <c r="AG1968">
        <v>4470.7700000000004</v>
      </c>
      <c r="AH1968">
        <v>0</v>
      </c>
    </row>
    <row r="1969" spans="1:34" x14ac:dyDescent="0.3">
      <c r="A1969" t="s">
        <v>1558</v>
      </c>
      <c r="B1969" t="s">
        <v>1542</v>
      </c>
      <c r="C1969" t="s">
        <v>5083</v>
      </c>
      <c r="D1969" t="s">
        <v>522</v>
      </c>
      <c r="E1969" t="s">
        <v>565</v>
      </c>
      <c r="F1969" t="s">
        <v>5991</v>
      </c>
      <c r="G1969">
        <v>406</v>
      </c>
      <c r="H1969" s="15">
        <v>11</v>
      </c>
      <c r="I1969">
        <v>4465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11</v>
      </c>
      <c r="Q1969">
        <v>4465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</row>
    <row r="1970" spans="1:34" x14ac:dyDescent="0.3">
      <c r="A1970" t="s">
        <v>1509</v>
      </c>
      <c r="B1970" t="s">
        <v>1487</v>
      </c>
      <c r="C1970" t="s">
        <v>5137</v>
      </c>
      <c r="D1970" t="s">
        <v>522</v>
      </c>
      <c r="E1970" t="s">
        <v>565</v>
      </c>
      <c r="F1970" t="s">
        <v>6717</v>
      </c>
      <c r="G1970">
        <v>72</v>
      </c>
      <c r="H1970" s="15">
        <v>62</v>
      </c>
      <c r="I1970">
        <v>4460</v>
      </c>
      <c r="J1970">
        <v>0</v>
      </c>
      <c r="K1970">
        <v>0</v>
      </c>
      <c r="L1970">
        <v>62</v>
      </c>
      <c r="M1970">
        <v>4460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</row>
    <row r="1971" spans="1:34" x14ac:dyDescent="0.3">
      <c r="A1971" t="s">
        <v>2142</v>
      </c>
      <c r="B1971" t="s">
        <v>1656</v>
      </c>
      <c r="C1971" t="s">
        <v>4910</v>
      </c>
      <c r="D1971" t="s">
        <v>522</v>
      </c>
      <c r="E1971" t="s">
        <v>1657</v>
      </c>
      <c r="F1971" t="s">
        <v>6587</v>
      </c>
      <c r="G1971">
        <v>97</v>
      </c>
      <c r="H1971" s="15">
        <v>46</v>
      </c>
      <c r="I1971">
        <v>4456</v>
      </c>
      <c r="J1971">
        <v>0</v>
      </c>
      <c r="K1971">
        <v>0</v>
      </c>
      <c r="L1971">
        <v>0</v>
      </c>
      <c r="M1971">
        <v>0</v>
      </c>
      <c r="N1971">
        <v>40</v>
      </c>
      <c r="O1971">
        <v>3875</v>
      </c>
      <c r="P1971">
        <v>0</v>
      </c>
      <c r="Q1971">
        <v>0</v>
      </c>
      <c r="R1971">
        <v>0</v>
      </c>
      <c r="S1971">
        <v>0</v>
      </c>
      <c r="T1971">
        <v>6</v>
      </c>
      <c r="U1971">
        <v>581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6</v>
      </c>
      <c r="AC1971">
        <v>581.28240000000005</v>
      </c>
      <c r="AD1971">
        <v>6</v>
      </c>
      <c r="AE1971">
        <v>581.28240000000005</v>
      </c>
      <c r="AF1971">
        <v>0</v>
      </c>
      <c r="AG1971">
        <v>0</v>
      </c>
      <c r="AH1971">
        <v>0</v>
      </c>
    </row>
    <row r="1972" spans="1:34" x14ac:dyDescent="0.3">
      <c r="A1972" t="s">
        <v>3126</v>
      </c>
      <c r="B1972" t="s">
        <v>1631</v>
      </c>
      <c r="C1972" t="s">
        <v>4953</v>
      </c>
      <c r="D1972" t="s">
        <v>522</v>
      </c>
      <c r="E1972" t="s">
        <v>1501</v>
      </c>
      <c r="F1972" t="s">
        <v>6308</v>
      </c>
      <c r="G1972">
        <v>223</v>
      </c>
      <c r="H1972" s="15">
        <v>20</v>
      </c>
      <c r="I1972">
        <v>4454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20</v>
      </c>
      <c r="W1972">
        <v>4454</v>
      </c>
      <c r="X1972">
        <v>0</v>
      </c>
      <c r="Y1972">
        <v>0</v>
      </c>
      <c r="Z1972">
        <v>0</v>
      </c>
      <c r="AA1972">
        <v>0</v>
      </c>
      <c r="AB1972">
        <v>20</v>
      </c>
      <c r="AC1972">
        <v>4454.01</v>
      </c>
      <c r="AD1972">
        <v>20</v>
      </c>
      <c r="AE1972">
        <v>4454.01</v>
      </c>
      <c r="AF1972">
        <v>20</v>
      </c>
      <c r="AG1972">
        <v>4454.01</v>
      </c>
      <c r="AH1972">
        <v>0</v>
      </c>
    </row>
    <row r="1973" spans="1:34" x14ac:dyDescent="0.3">
      <c r="A1973" t="s">
        <v>2308</v>
      </c>
      <c r="B1973" t="s">
        <v>2287</v>
      </c>
      <c r="C1973" t="s">
        <v>5406</v>
      </c>
      <c r="D1973" t="s">
        <v>522</v>
      </c>
      <c r="E1973" t="s">
        <v>1501</v>
      </c>
      <c r="F1973" t="s">
        <v>6309</v>
      </c>
      <c r="G1973">
        <v>4453</v>
      </c>
      <c r="H1973" s="15">
        <v>1</v>
      </c>
      <c r="I1973">
        <v>4453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1</v>
      </c>
      <c r="Y1973">
        <v>4453</v>
      </c>
      <c r="Z1973">
        <v>0</v>
      </c>
      <c r="AA1973">
        <v>0</v>
      </c>
      <c r="AB1973">
        <v>1</v>
      </c>
      <c r="AC1973">
        <v>4453.43</v>
      </c>
      <c r="AD1973">
        <v>1</v>
      </c>
      <c r="AE1973">
        <v>4453.43</v>
      </c>
      <c r="AF1973">
        <v>1</v>
      </c>
      <c r="AG1973">
        <v>4453.43</v>
      </c>
      <c r="AH1973">
        <v>4453.43</v>
      </c>
    </row>
    <row r="1974" spans="1:34" x14ac:dyDescent="0.3">
      <c r="A1974" t="s">
        <v>2945</v>
      </c>
      <c r="B1974" t="s">
        <v>2210</v>
      </c>
      <c r="C1974" t="s">
        <v>4855</v>
      </c>
      <c r="D1974" t="s">
        <v>541</v>
      </c>
      <c r="E1974" t="s">
        <v>2211</v>
      </c>
      <c r="F1974" t="s">
        <v>6396</v>
      </c>
      <c r="G1974">
        <v>2226</v>
      </c>
      <c r="H1974" s="15">
        <v>2</v>
      </c>
      <c r="I1974">
        <v>4452</v>
      </c>
      <c r="J1974">
        <v>2</v>
      </c>
      <c r="K1974">
        <v>4452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</row>
    <row r="1975" spans="1:34" x14ac:dyDescent="0.3">
      <c r="A1975" t="s">
        <v>6476</v>
      </c>
      <c r="B1975" t="s">
        <v>4884</v>
      </c>
      <c r="C1975" t="s">
        <v>4885</v>
      </c>
      <c r="D1975" t="s">
        <v>522</v>
      </c>
      <c r="E1975" t="s">
        <v>1600</v>
      </c>
      <c r="F1975" t="s">
        <v>6477</v>
      </c>
      <c r="G1975">
        <v>1483</v>
      </c>
      <c r="H1975" s="15">
        <v>3</v>
      </c>
      <c r="I1975">
        <v>4448</v>
      </c>
      <c r="J1975">
        <v>3</v>
      </c>
      <c r="K1975">
        <v>4448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</row>
    <row r="1976" spans="1:34" x14ac:dyDescent="0.3">
      <c r="A1976" t="s">
        <v>2816</v>
      </c>
      <c r="B1976" t="s">
        <v>2210</v>
      </c>
      <c r="C1976" t="s">
        <v>4887</v>
      </c>
      <c r="D1976" t="s">
        <v>563</v>
      </c>
      <c r="E1976" t="s">
        <v>2211</v>
      </c>
      <c r="F1976" t="s">
        <v>6452</v>
      </c>
      <c r="G1976">
        <v>0</v>
      </c>
      <c r="H1976" s="15">
        <v>14000</v>
      </c>
      <c r="I1976">
        <v>4445</v>
      </c>
      <c r="J1976">
        <v>0</v>
      </c>
      <c r="K1976">
        <v>0</v>
      </c>
      <c r="L1976">
        <v>2000</v>
      </c>
      <c r="M1976">
        <v>635</v>
      </c>
      <c r="N1976">
        <v>2000</v>
      </c>
      <c r="O1976">
        <v>635</v>
      </c>
      <c r="P1976">
        <v>2000</v>
      </c>
      <c r="Q1976">
        <v>635</v>
      </c>
      <c r="R1976">
        <v>2000</v>
      </c>
      <c r="S1976">
        <v>635</v>
      </c>
      <c r="T1976">
        <v>4000</v>
      </c>
      <c r="U1976">
        <v>1270</v>
      </c>
      <c r="V1976">
        <v>2000</v>
      </c>
      <c r="W1976">
        <v>635</v>
      </c>
      <c r="X1976">
        <v>0</v>
      </c>
      <c r="Y1976">
        <v>0</v>
      </c>
      <c r="Z1976">
        <v>0</v>
      </c>
      <c r="AA1976">
        <v>0</v>
      </c>
      <c r="AB1976">
        <v>8000</v>
      </c>
      <c r="AC1976">
        <v>2540</v>
      </c>
      <c r="AD1976">
        <v>6000</v>
      </c>
      <c r="AE1976">
        <v>1905</v>
      </c>
      <c r="AF1976">
        <v>2000</v>
      </c>
      <c r="AG1976">
        <v>635</v>
      </c>
      <c r="AH1976">
        <v>0</v>
      </c>
    </row>
    <row r="1977" spans="1:34" x14ac:dyDescent="0.3">
      <c r="A1977" t="s">
        <v>1801</v>
      </c>
      <c r="B1977" t="s">
        <v>1656</v>
      </c>
      <c r="C1977" t="s">
        <v>4910</v>
      </c>
      <c r="D1977" t="s">
        <v>522</v>
      </c>
      <c r="E1977" t="s">
        <v>1657</v>
      </c>
      <c r="F1977" t="s">
        <v>6310</v>
      </c>
      <c r="G1977">
        <v>4435</v>
      </c>
      <c r="H1977" s="15">
        <v>1</v>
      </c>
      <c r="I1977">
        <v>4435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</v>
      </c>
      <c r="Y1977">
        <v>4435</v>
      </c>
      <c r="Z1977">
        <v>0</v>
      </c>
      <c r="AA1977">
        <v>0</v>
      </c>
      <c r="AB1977">
        <v>1</v>
      </c>
      <c r="AC1977">
        <v>4434.8100000000004</v>
      </c>
      <c r="AD1977">
        <v>1</v>
      </c>
      <c r="AE1977">
        <v>4434.8100000000004</v>
      </c>
      <c r="AF1977">
        <v>1</v>
      </c>
      <c r="AG1977">
        <v>4434.8100000000004</v>
      </c>
      <c r="AH1977">
        <v>4434.8100000000004</v>
      </c>
    </row>
    <row r="1978" spans="1:34" x14ac:dyDescent="0.3">
      <c r="A1978" t="s">
        <v>1870</v>
      </c>
      <c r="B1978" t="s">
        <v>1738</v>
      </c>
      <c r="C1978" t="s">
        <v>5068</v>
      </c>
      <c r="D1978" t="s">
        <v>541</v>
      </c>
      <c r="E1978" t="s">
        <v>1644</v>
      </c>
      <c r="F1978" t="s">
        <v>6311</v>
      </c>
      <c r="G1978">
        <v>13</v>
      </c>
      <c r="H1978" s="15">
        <v>343</v>
      </c>
      <c r="I1978">
        <v>4431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103</v>
      </c>
      <c r="W1978">
        <v>1331</v>
      </c>
      <c r="X1978">
        <v>240</v>
      </c>
      <c r="Y1978">
        <v>3100</v>
      </c>
      <c r="Z1978">
        <v>0</v>
      </c>
      <c r="AA1978">
        <v>0</v>
      </c>
      <c r="AB1978">
        <v>343</v>
      </c>
      <c r="AC1978">
        <v>4430.7710999999999</v>
      </c>
      <c r="AD1978">
        <v>343</v>
      </c>
      <c r="AE1978">
        <v>4430.7710999999999</v>
      </c>
      <c r="AF1978">
        <v>343</v>
      </c>
      <c r="AG1978">
        <v>4430.7710999999999</v>
      </c>
      <c r="AH1978">
        <v>3100.248</v>
      </c>
    </row>
    <row r="1979" spans="1:34" x14ac:dyDescent="0.3">
      <c r="A1979" t="s">
        <v>10400</v>
      </c>
      <c r="B1979" t="s">
        <v>2210</v>
      </c>
      <c r="C1979" t="s">
        <v>4887</v>
      </c>
      <c r="D1979" t="s">
        <v>563</v>
      </c>
      <c r="E1979" t="s">
        <v>2211</v>
      </c>
      <c r="F1979" t="s">
        <v>10401</v>
      </c>
      <c r="G1979">
        <v>2214</v>
      </c>
      <c r="H1979" s="15">
        <v>2</v>
      </c>
      <c r="I1979">
        <v>4429</v>
      </c>
      <c r="J1979">
        <v>0</v>
      </c>
      <c r="K1979">
        <v>0</v>
      </c>
      <c r="L1979">
        <v>0</v>
      </c>
      <c r="M1979">
        <v>0</v>
      </c>
      <c r="N1979">
        <v>2</v>
      </c>
      <c r="O1979">
        <v>4429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</row>
    <row r="1980" spans="1:34" x14ac:dyDescent="0.3">
      <c r="A1980" t="s">
        <v>9645</v>
      </c>
      <c r="B1980" t="s">
        <v>1740</v>
      </c>
      <c r="C1980" t="s">
        <v>5187</v>
      </c>
      <c r="D1980" t="s">
        <v>522</v>
      </c>
      <c r="E1980" t="s">
        <v>1668</v>
      </c>
      <c r="F1980" t="s">
        <v>9646</v>
      </c>
      <c r="G1980">
        <v>885</v>
      </c>
      <c r="H1980" s="15">
        <v>5</v>
      </c>
      <c r="I1980">
        <v>4424</v>
      </c>
      <c r="J1980">
        <v>0</v>
      </c>
      <c r="K1980">
        <v>0</v>
      </c>
      <c r="L1980">
        <v>0</v>
      </c>
      <c r="M1980">
        <v>0</v>
      </c>
      <c r="N1980">
        <v>5</v>
      </c>
      <c r="O1980">
        <v>4424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</row>
    <row r="1981" spans="1:34" x14ac:dyDescent="0.3">
      <c r="A1981" t="s">
        <v>547</v>
      </c>
      <c r="B1981" t="s">
        <v>262</v>
      </c>
      <c r="C1981" t="s">
        <v>4899</v>
      </c>
      <c r="D1981" t="s">
        <v>522</v>
      </c>
      <c r="E1981" t="s">
        <v>523</v>
      </c>
      <c r="F1981" t="s">
        <v>10402</v>
      </c>
      <c r="G1981">
        <v>260</v>
      </c>
      <c r="H1981" s="15">
        <v>17</v>
      </c>
      <c r="I1981">
        <v>4424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17</v>
      </c>
      <c r="W1981">
        <v>4424</v>
      </c>
      <c r="X1981">
        <v>0</v>
      </c>
      <c r="Y1981">
        <v>0</v>
      </c>
      <c r="Z1981">
        <v>0</v>
      </c>
      <c r="AA1981">
        <v>0</v>
      </c>
      <c r="AB1981">
        <v>17</v>
      </c>
      <c r="AC1981">
        <v>4423.9593000000004</v>
      </c>
      <c r="AD1981">
        <v>17</v>
      </c>
      <c r="AE1981">
        <v>4423.9593000000004</v>
      </c>
      <c r="AF1981">
        <v>17</v>
      </c>
      <c r="AG1981">
        <v>4423.9593000000004</v>
      </c>
      <c r="AH1981">
        <v>0</v>
      </c>
    </row>
    <row r="1982" spans="1:34" x14ac:dyDescent="0.3">
      <c r="A1982" t="s">
        <v>10131</v>
      </c>
      <c r="B1982" t="s">
        <v>1649</v>
      </c>
      <c r="C1982" t="s">
        <v>4865</v>
      </c>
      <c r="D1982" t="s">
        <v>522</v>
      </c>
      <c r="E1982" t="s">
        <v>1646</v>
      </c>
      <c r="F1982" t="s">
        <v>11670</v>
      </c>
      <c r="G1982">
        <v>4421</v>
      </c>
      <c r="H1982" s="15">
        <v>1</v>
      </c>
      <c r="I1982">
        <v>4421</v>
      </c>
      <c r="J1982">
        <v>0</v>
      </c>
      <c r="K1982">
        <v>0</v>
      </c>
      <c r="L1982">
        <v>0</v>
      </c>
      <c r="M1982">
        <v>0</v>
      </c>
      <c r="N1982">
        <v>1</v>
      </c>
      <c r="O1982">
        <v>4421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</row>
    <row r="1983" spans="1:34" x14ac:dyDescent="0.3">
      <c r="A1983" t="s">
        <v>616</v>
      </c>
      <c r="B1983" t="s">
        <v>120</v>
      </c>
      <c r="C1983" t="s">
        <v>4856</v>
      </c>
      <c r="D1983" t="s">
        <v>522</v>
      </c>
      <c r="E1983" t="s">
        <v>523</v>
      </c>
      <c r="F1983" t="s">
        <v>4174</v>
      </c>
      <c r="G1983">
        <v>79</v>
      </c>
      <c r="H1983" s="15">
        <v>56</v>
      </c>
      <c r="I1983">
        <v>4421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56</v>
      </c>
      <c r="Y1983">
        <v>4421</v>
      </c>
      <c r="Z1983">
        <v>0</v>
      </c>
      <c r="AA1983">
        <v>0</v>
      </c>
      <c r="AB1983">
        <v>56</v>
      </c>
      <c r="AC1983">
        <v>4420.7520000000004</v>
      </c>
      <c r="AD1983">
        <v>56</v>
      </c>
      <c r="AE1983">
        <v>4420.7520000000004</v>
      </c>
      <c r="AF1983">
        <v>56</v>
      </c>
      <c r="AG1983">
        <v>4420.7520000000004</v>
      </c>
      <c r="AH1983">
        <v>4420.7520000000004</v>
      </c>
    </row>
    <row r="1984" spans="1:34" x14ac:dyDescent="0.3">
      <c r="A1984" t="s">
        <v>2926</v>
      </c>
      <c r="B1984" t="s">
        <v>2596</v>
      </c>
      <c r="C1984" t="s">
        <v>4985</v>
      </c>
      <c r="D1984" t="s">
        <v>522</v>
      </c>
      <c r="E1984" t="s">
        <v>1668</v>
      </c>
      <c r="F1984" t="s">
        <v>6018</v>
      </c>
      <c r="G1984">
        <v>1471</v>
      </c>
      <c r="H1984" s="15">
        <v>3</v>
      </c>
      <c r="I1984">
        <v>4412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3</v>
      </c>
      <c r="W1984">
        <v>4412</v>
      </c>
      <c r="X1984">
        <v>0</v>
      </c>
      <c r="Y1984">
        <v>0</v>
      </c>
      <c r="Z1984">
        <v>0</v>
      </c>
      <c r="AA1984">
        <v>0</v>
      </c>
      <c r="AB1984">
        <v>3</v>
      </c>
      <c r="AC1984">
        <v>4411.6850999999997</v>
      </c>
      <c r="AD1984">
        <v>3</v>
      </c>
      <c r="AE1984">
        <v>4411.6850999999997</v>
      </c>
      <c r="AF1984">
        <v>3</v>
      </c>
      <c r="AG1984">
        <v>4411.6850999999997</v>
      </c>
      <c r="AH1984">
        <v>0</v>
      </c>
    </row>
    <row r="1985" spans="1:34" x14ac:dyDescent="0.3">
      <c r="A1985" t="s">
        <v>2483</v>
      </c>
      <c r="B1985" t="s">
        <v>2210</v>
      </c>
      <c r="C1985" t="s">
        <v>4855</v>
      </c>
      <c r="D1985" t="s">
        <v>522</v>
      </c>
      <c r="E1985" t="s">
        <v>2211</v>
      </c>
      <c r="F1985" t="s">
        <v>6379</v>
      </c>
      <c r="G1985">
        <v>2206</v>
      </c>
      <c r="H1985" s="15">
        <v>2</v>
      </c>
      <c r="I1985">
        <v>4411</v>
      </c>
      <c r="J1985">
        <v>0</v>
      </c>
      <c r="K1985">
        <v>0</v>
      </c>
      <c r="L1985">
        <v>0</v>
      </c>
      <c r="M1985">
        <v>0</v>
      </c>
      <c r="N1985">
        <v>2</v>
      </c>
      <c r="O1985">
        <v>4411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</row>
    <row r="1986" spans="1:34" x14ac:dyDescent="0.3">
      <c r="A1986" t="s">
        <v>2740</v>
      </c>
      <c r="B1986" t="s">
        <v>4884</v>
      </c>
      <c r="C1986" t="s">
        <v>4885</v>
      </c>
      <c r="D1986" t="s">
        <v>522</v>
      </c>
      <c r="E1986" t="s">
        <v>1600</v>
      </c>
      <c r="F1986" t="s">
        <v>6313</v>
      </c>
      <c r="G1986">
        <v>1468</v>
      </c>
      <c r="H1986" s="15">
        <v>3</v>
      </c>
      <c r="I1986">
        <v>4405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3</v>
      </c>
      <c r="Y1986">
        <v>4405</v>
      </c>
      <c r="Z1986">
        <v>0</v>
      </c>
      <c r="AA1986">
        <v>0</v>
      </c>
      <c r="AB1986">
        <v>3</v>
      </c>
      <c r="AC1986">
        <v>4404.5001000000002</v>
      </c>
      <c r="AD1986">
        <v>3</v>
      </c>
      <c r="AE1986">
        <v>4404.5001000000002</v>
      </c>
      <c r="AF1986">
        <v>3</v>
      </c>
      <c r="AG1986">
        <v>4404.5001000000002</v>
      </c>
      <c r="AH1986">
        <v>4404.5001000000002</v>
      </c>
    </row>
    <row r="1987" spans="1:34" x14ac:dyDescent="0.3">
      <c r="A1987" t="s">
        <v>1521</v>
      </c>
      <c r="B1987" t="s">
        <v>1487</v>
      </c>
      <c r="C1987" t="s">
        <v>5137</v>
      </c>
      <c r="D1987" t="s">
        <v>522</v>
      </c>
      <c r="E1987" t="s">
        <v>565</v>
      </c>
      <c r="F1987" t="s">
        <v>6134</v>
      </c>
      <c r="G1987">
        <v>122</v>
      </c>
      <c r="H1987" s="15">
        <v>36</v>
      </c>
      <c r="I1987">
        <v>4400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36</v>
      </c>
      <c r="U1987">
        <v>4400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36</v>
      </c>
      <c r="AC1987">
        <v>4400.1899999999996</v>
      </c>
      <c r="AD1987">
        <v>36</v>
      </c>
      <c r="AE1987">
        <v>4400.1899999999996</v>
      </c>
      <c r="AF1987">
        <v>0</v>
      </c>
      <c r="AG1987">
        <v>0</v>
      </c>
      <c r="AH1987">
        <v>0</v>
      </c>
    </row>
    <row r="1988" spans="1:34" x14ac:dyDescent="0.3">
      <c r="A1988" t="s">
        <v>1489</v>
      </c>
      <c r="B1988" t="s">
        <v>1487</v>
      </c>
      <c r="C1988" t="s">
        <v>5137</v>
      </c>
      <c r="D1988" t="s">
        <v>522</v>
      </c>
      <c r="E1988" t="s">
        <v>565</v>
      </c>
      <c r="F1988" t="s">
        <v>5647</v>
      </c>
      <c r="G1988">
        <v>879</v>
      </c>
      <c r="H1988" s="15">
        <v>5</v>
      </c>
      <c r="I1988">
        <v>4395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5</v>
      </c>
      <c r="W1988">
        <v>4395</v>
      </c>
      <c r="X1988">
        <v>0</v>
      </c>
      <c r="Y1988">
        <v>0</v>
      </c>
      <c r="Z1988">
        <v>0</v>
      </c>
      <c r="AA1988">
        <v>0</v>
      </c>
      <c r="AB1988">
        <v>5</v>
      </c>
      <c r="AC1988">
        <v>4394.9650000000001</v>
      </c>
      <c r="AD1988">
        <v>5</v>
      </c>
      <c r="AE1988">
        <v>4394.9650000000001</v>
      </c>
      <c r="AF1988">
        <v>5</v>
      </c>
      <c r="AG1988">
        <v>4394.9650000000001</v>
      </c>
      <c r="AH1988">
        <v>0</v>
      </c>
    </row>
    <row r="1989" spans="1:34" x14ac:dyDescent="0.3">
      <c r="A1989" t="s">
        <v>10403</v>
      </c>
      <c r="B1989" t="s">
        <v>2210</v>
      </c>
      <c r="C1989" t="s">
        <v>4855</v>
      </c>
      <c r="D1989" t="s">
        <v>522</v>
      </c>
      <c r="E1989" t="s">
        <v>2211</v>
      </c>
      <c r="F1989" t="s">
        <v>10404</v>
      </c>
      <c r="G1989">
        <v>4393</v>
      </c>
      <c r="H1989" s="15">
        <v>1</v>
      </c>
      <c r="I1989">
        <v>4393</v>
      </c>
      <c r="J1989">
        <v>0</v>
      </c>
      <c r="K1989">
        <v>0</v>
      </c>
      <c r="L1989">
        <v>0</v>
      </c>
      <c r="M1989">
        <v>0</v>
      </c>
      <c r="N1989">
        <v>1</v>
      </c>
      <c r="O1989">
        <v>4393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</row>
    <row r="1990" spans="1:34" x14ac:dyDescent="0.3">
      <c r="A1990" t="s">
        <v>3234</v>
      </c>
      <c r="B1990" t="s">
        <v>1645</v>
      </c>
      <c r="C1990" t="s">
        <v>4905</v>
      </c>
      <c r="D1990" t="s">
        <v>522</v>
      </c>
      <c r="E1990" t="s">
        <v>1646</v>
      </c>
      <c r="F1990" t="s">
        <v>6182</v>
      </c>
      <c r="G1990">
        <v>95</v>
      </c>
      <c r="H1990" s="15">
        <v>46</v>
      </c>
      <c r="I1990">
        <v>4389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46</v>
      </c>
      <c r="S1990">
        <v>4389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46</v>
      </c>
      <c r="AC1990">
        <v>4388.6851999999999</v>
      </c>
      <c r="AD1990">
        <v>0</v>
      </c>
      <c r="AE1990">
        <v>0</v>
      </c>
      <c r="AF1990">
        <v>0</v>
      </c>
      <c r="AG1990">
        <v>0</v>
      </c>
      <c r="AH1990">
        <v>0</v>
      </c>
    </row>
    <row r="1991" spans="1:34" x14ac:dyDescent="0.3">
      <c r="A1991" t="s">
        <v>181</v>
      </c>
      <c r="B1991" t="s">
        <v>120</v>
      </c>
      <c r="C1991" t="s">
        <v>4864</v>
      </c>
      <c r="D1991" t="s">
        <v>522</v>
      </c>
      <c r="E1991" t="s">
        <v>523</v>
      </c>
      <c r="F1991" t="s">
        <v>3653</v>
      </c>
      <c r="G1991">
        <v>488</v>
      </c>
      <c r="H1991" s="15">
        <v>9</v>
      </c>
      <c r="I1991">
        <v>4389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9</v>
      </c>
      <c r="W1991">
        <v>4389</v>
      </c>
      <c r="X1991">
        <v>0</v>
      </c>
      <c r="Y1991">
        <v>0</v>
      </c>
      <c r="Z1991">
        <v>0</v>
      </c>
      <c r="AA1991">
        <v>0</v>
      </c>
      <c r="AB1991">
        <v>9</v>
      </c>
      <c r="AC1991">
        <v>4388.6592000000001</v>
      </c>
      <c r="AD1991">
        <v>9</v>
      </c>
      <c r="AE1991">
        <v>4388.6592000000001</v>
      </c>
      <c r="AF1991">
        <v>9</v>
      </c>
      <c r="AG1991">
        <v>4388.6592000000001</v>
      </c>
      <c r="AH1991">
        <v>0</v>
      </c>
    </row>
    <row r="1992" spans="1:34" x14ac:dyDescent="0.3">
      <c r="A1992" t="s">
        <v>11671</v>
      </c>
      <c r="B1992" t="s">
        <v>1641</v>
      </c>
      <c r="C1992" t="s">
        <v>5232</v>
      </c>
      <c r="D1992" t="s">
        <v>522</v>
      </c>
      <c r="E1992" t="s">
        <v>1603</v>
      </c>
      <c r="F1992" t="s">
        <v>11672</v>
      </c>
      <c r="G1992">
        <v>4382</v>
      </c>
      <c r="H1992" s="15">
        <v>1</v>
      </c>
      <c r="I1992">
        <v>4382</v>
      </c>
      <c r="J1992">
        <v>1</v>
      </c>
      <c r="K1992">
        <v>4382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</row>
    <row r="1993" spans="1:34" x14ac:dyDescent="0.3">
      <c r="A1993" t="s">
        <v>667</v>
      </c>
      <c r="B1993" t="s">
        <v>120</v>
      </c>
      <c r="C1993" t="s">
        <v>4864</v>
      </c>
      <c r="D1993" t="s">
        <v>522</v>
      </c>
      <c r="E1993" t="s">
        <v>523</v>
      </c>
      <c r="F1993" t="s">
        <v>3338</v>
      </c>
      <c r="G1993">
        <v>109</v>
      </c>
      <c r="H1993" s="15">
        <v>40</v>
      </c>
      <c r="I1993">
        <v>4378</v>
      </c>
      <c r="J1993">
        <v>0</v>
      </c>
      <c r="K1993">
        <v>0</v>
      </c>
      <c r="L1993">
        <v>0</v>
      </c>
      <c r="M1993">
        <v>0</v>
      </c>
      <c r="N1993">
        <v>5</v>
      </c>
      <c r="O1993">
        <v>547</v>
      </c>
      <c r="P1993">
        <v>0</v>
      </c>
      <c r="Q1993">
        <v>0</v>
      </c>
      <c r="R1993">
        <v>0</v>
      </c>
      <c r="S1993">
        <v>0</v>
      </c>
      <c r="T1993">
        <v>35</v>
      </c>
      <c r="U1993">
        <v>3831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35</v>
      </c>
      <c r="AC1993">
        <v>3830.9459999999999</v>
      </c>
      <c r="AD1993">
        <v>35</v>
      </c>
      <c r="AE1993">
        <v>3830.9459999999999</v>
      </c>
      <c r="AF1993">
        <v>0</v>
      </c>
      <c r="AG1993">
        <v>0</v>
      </c>
      <c r="AH1993">
        <v>0</v>
      </c>
    </row>
    <row r="1994" spans="1:34" x14ac:dyDescent="0.3">
      <c r="A1994" t="s">
        <v>3225</v>
      </c>
      <c r="B1994" t="s">
        <v>2310</v>
      </c>
      <c r="C1994" t="s">
        <v>4968</v>
      </c>
      <c r="D1994" t="s">
        <v>522</v>
      </c>
      <c r="E1994" t="s">
        <v>1501</v>
      </c>
      <c r="F1994" t="s">
        <v>6314</v>
      </c>
      <c r="G1994">
        <v>625</v>
      </c>
      <c r="H1994" s="15">
        <v>7</v>
      </c>
      <c r="I1994">
        <v>4372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7</v>
      </c>
      <c r="Y1994">
        <v>4372</v>
      </c>
      <c r="Z1994">
        <v>0</v>
      </c>
      <c r="AA1994">
        <v>0</v>
      </c>
      <c r="AB1994">
        <v>7</v>
      </c>
      <c r="AC1994">
        <v>4371.8730999999998</v>
      </c>
      <c r="AD1994">
        <v>7</v>
      </c>
      <c r="AE1994">
        <v>4371.8730999999998</v>
      </c>
      <c r="AF1994">
        <v>7</v>
      </c>
      <c r="AG1994">
        <v>4371.8730999999998</v>
      </c>
      <c r="AH1994">
        <v>4371.8730999999998</v>
      </c>
    </row>
    <row r="1995" spans="1:34" x14ac:dyDescent="0.3">
      <c r="A1995" t="s">
        <v>10870</v>
      </c>
      <c r="B1995" t="s">
        <v>1645</v>
      </c>
      <c r="C1995" t="s">
        <v>4905</v>
      </c>
      <c r="D1995" t="s">
        <v>522</v>
      </c>
      <c r="E1995" t="s">
        <v>1646</v>
      </c>
      <c r="F1995" t="s">
        <v>6182</v>
      </c>
      <c r="G1995">
        <v>115</v>
      </c>
      <c r="H1995" s="15">
        <v>38</v>
      </c>
      <c r="I1995">
        <v>4371</v>
      </c>
      <c r="J1995">
        <v>0</v>
      </c>
      <c r="K1995">
        <v>0</v>
      </c>
      <c r="L1995">
        <v>38</v>
      </c>
      <c r="M1995">
        <v>4371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</row>
    <row r="1996" spans="1:34" x14ac:dyDescent="0.3">
      <c r="A1996" t="s">
        <v>1663</v>
      </c>
      <c r="B1996" t="s">
        <v>1656</v>
      </c>
      <c r="C1996" t="s">
        <v>4910</v>
      </c>
      <c r="D1996" t="s">
        <v>522</v>
      </c>
      <c r="E1996" t="s">
        <v>1657</v>
      </c>
      <c r="F1996" t="s">
        <v>5732</v>
      </c>
      <c r="G1996">
        <v>2185</v>
      </c>
      <c r="H1996" s="15">
        <v>2</v>
      </c>
      <c r="I1996">
        <v>4370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2</v>
      </c>
      <c r="U1996">
        <v>4370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2</v>
      </c>
      <c r="AC1996">
        <v>4370.3717999999999</v>
      </c>
      <c r="AD1996">
        <v>2</v>
      </c>
      <c r="AE1996">
        <v>4370.3717999999999</v>
      </c>
      <c r="AF1996">
        <v>0</v>
      </c>
      <c r="AG1996">
        <v>0</v>
      </c>
      <c r="AH1996">
        <v>0</v>
      </c>
    </row>
    <row r="1997" spans="1:34" x14ac:dyDescent="0.3">
      <c r="A1997" t="s">
        <v>6315</v>
      </c>
      <c r="B1997" t="s">
        <v>2210</v>
      </c>
      <c r="C1997" t="s">
        <v>4855</v>
      </c>
      <c r="D1997" t="s">
        <v>522</v>
      </c>
      <c r="E1997" t="s">
        <v>2211</v>
      </c>
      <c r="F1997" t="s">
        <v>6316</v>
      </c>
      <c r="G1997">
        <v>4370</v>
      </c>
      <c r="H1997" s="15">
        <v>1</v>
      </c>
      <c r="I1997">
        <v>4370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1</v>
      </c>
      <c r="Q1997">
        <v>4370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</row>
    <row r="1998" spans="1:34" x14ac:dyDescent="0.3">
      <c r="A1998" t="s">
        <v>231</v>
      </c>
      <c r="B1998" t="s">
        <v>120</v>
      </c>
      <c r="C1998" t="s">
        <v>4856</v>
      </c>
      <c r="D1998" t="s">
        <v>522</v>
      </c>
      <c r="E1998" t="s">
        <v>523</v>
      </c>
      <c r="F1998" t="s">
        <v>4166</v>
      </c>
      <c r="G1998">
        <v>58</v>
      </c>
      <c r="H1998" s="15">
        <v>75</v>
      </c>
      <c r="I1998">
        <v>4367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75</v>
      </c>
      <c r="Y1998">
        <v>4367</v>
      </c>
      <c r="Z1998">
        <v>0</v>
      </c>
      <c r="AA1998">
        <v>0</v>
      </c>
      <c r="AB1998">
        <v>75</v>
      </c>
      <c r="AC1998">
        <v>4367.2124999999996</v>
      </c>
      <c r="AD1998">
        <v>75</v>
      </c>
      <c r="AE1998">
        <v>4367.2124999999996</v>
      </c>
      <c r="AF1998">
        <v>75</v>
      </c>
      <c r="AG1998">
        <v>4367.2124999999996</v>
      </c>
      <c r="AH1998">
        <v>4367.2124999999996</v>
      </c>
    </row>
    <row r="1999" spans="1:34" x14ac:dyDescent="0.3">
      <c r="A1999" t="s">
        <v>3173</v>
      </c>
      <c r="B1999" t="s">
        <v>2310</v>
      </c>
      <c r="C1999" t="s">
        <v>4968</v>
      </c>
      <c r="D1999" t="s">
        <v>522</v>
      </c>
      <c r="E1999" t="s">
        <v>1501</v>
      </c>
      <c r="F1999" t="s">
        <v>5733</v>
      </c>
      <c r="G1999">
        <v>4361</v>
      </c>
      <c r="H1999" s="15">
        <v>1</v>
      </c>
      <c r="I1999">
        <v>4361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1</v>
      </c>
      <c r="Y1999">
        <v>4361</v>
      </c>
      <c r="Z1999">
        <v>0</v>
      </c>
      <c r="AA1999">
        <v>0</v>
      </c>
      <c r="AB1999">
        <v>1</v>
      </c>
      <c r="AC1999">
        <v>4360.5385999999999</v>
      </c>
      <c r="AD1999">
        <v>1</v>
      </c>
      <c r="AE1999">
        <v>4360.5385999999999</v>
      </c>
      <c r="AF1999">
        <v>1</v>
      </c>
      <c r="AG1999">
        <v>4360.5385999999999</v>
      </c>
      <c r="AH1999">
        <v>4360.5385999999999</v>
      </c>
    </row>
    <row r="2000" spans="1:34" x14ac:dyDescent="0.3">
      <c r="A2000" t="s">
        <v>10405</v>
      </c>
      <c r="B2000" t="s">
        <v>2210</v>
      </c>
      <c r="C2000" t="s">
        <v>4855</v>
      </c>
      <c r="D2000" t="s">
        <v>563</v>
      </c>
      <c r="E2000" t="s">
        <v>2211</v>
      </c>
      <c r="F2000" t="s">
        <v>10406</v>
      </c>
      <c r="G2000">
        <v>272</v>
      </c>
      <c r="H2000" s="15">
        <v>16</v>
      </c>
      <c r="I2000">
        <v>4355</v>
      </c>
      <c r="J2000">
        <v>0</v>
      </c>
      <c r="K2000">
        <v>0</v>
      </c>
      <c r="L2000">
        <v>0</v>
      </c>
      <c r="M2000">
        <v>0</v>
      </c>
      <c r="N2000">
        <v>16</v>
      </c>
      <c r="O2000">
        <v>4355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</row>
    <row r="2001" spans="1:34" x14ac:dyDescent="0.3">
      <c r="A2001" t="s">
        <v>4225</v>
      </c>
      <c r="B2001" t="s">
        <v>2465</v>
      </c>
      <c r="C2001" t="s">
        <v>4889</v>
      </c>
      <c r="D2001" t="s">
        <v>522</v>
      </c>
      <c r="E2001" t="s">
        <v>565</v>
      </c>
      <c r="F2001" t="s">
        <v>10993</v>
      </c>
      <c r="G2001">
        <v>2176</v>
      </c>
      <c r="H2001" s="15">
        <v>2</v>
      </c>
      <c r="I2001">
        <v>4351</v>
      </c>
      <c r="J2001">
        <v>0</v>
      </c>
      <c r="K2001">
        <v>0</v>
      </c>
      <c r="L2001">
        <v>0</v>
      </c>
      <c r="M2001">
        <v>0</v>
      </c>
      <c r="N2001">
        <v>2</v>
      </c>
      <c r="O2001">
        <v>4351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</row>
    <row r="2002" spans="1:34" x14ac:dyDescent="0.3">
      <c r="A2002" t="s">
        <v>10407</v>
      </c>
      <c r="B2002" t="s">
        <v>1500</v>
      </c>
      <c r="C2002" t="s">
        <v>5480</v>
      </c>
      <c r="D2002" t="s">
        <v>522</v>
      </c>
      <c r="E2002" t="s">
        <v>1501</v>
      </c>
      <c r="F2002" t="s">
        <v>10408</v>
      </c>
      <c r="G2002">
        <v>434</v>
      </c>
      <c r="H2002" s="15">
        <v>10</v>
      </c>
      <c r="I2002">
        <v>4339</v>
      </c>
      <c r="J2002">
        <v>0</v>
      </c>
      <c r="K2002">
        <v>0</v>
      </c>
      <c r="L2002">
        <v>0</v>
      </c>
      <c r="M2002">
        <v>0</v>
      </c>
      <c r="N2002">
        <v>10</v>
      </c>
      <c r="O2002">
        <v>4339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</row>
    <row r="2003" spans="1:34" x14ac:dyDescent="0.3">
      <c r="A2003" t="s">
        <v>2009</v>
      </c>
      <c r="B2003" t="s">
        <v>1596</v>
      </c>
      <c r="C2003" t="s">
        <v>4945</v>
      </c>
      <c r="D2003" t="s">
        <v>522</v>
      </c>
      <c r="E2003" t="s">
        <v>1597</v>
      </c>
      <c r="F2003" t="s">
        <v>6318</v>
      </c>
      <c r="G2003">
        <v>4310</v>
      </c>
      <c r="H2003" s="15">
        <v>1</v>
      </c>
      <c r="I2003">
        <v>4310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1</v>
      </c>
      <c r="Y2003">
        <v>4310</v>
      </c>
      <c r="Z2003">
        <v>0</v>
      </c>
      <c r="AA2003">
        <v>0</v>
      </c>
      <c r="AB2003">
        <v>1</v>
      </c>
      <c r="AC2003">
        <v>4309.7313000000004</v>
      </c>
      <c r="AD2003">
        <v>1</v>
      </c>
      <c r="AE2003">
        <v>4309.7313000000004</v>
      </c>
      <c r="AF2003">
        <v>1</v>
      </c>
      <c r="AG2003">
        <v>4309.7313000000004</v>
      </c>
      <c r="AH2003">
        <v>4309.7313000000004</v>
      </c>
    </row>
    <row r="2004" spans="1:34" x14ac:dyDescent="0.3">
      <c r="A2004" t="s">
        <v>2845</v>
      </c>
      <c r="B2004" t="s">
        <v>2780</v>
      </c>
      <c r="C2004" t="s">
        <v>4875</v>
      </c>
      <c r="D2004" t="s">
        <v>522</v>
      </c>
      <c r="E2004" t="s">
        <v>1597</v>
      </c>
      <c r="F2004" t="s">
        <v>6319</v>
      </c>
      <c r="G2004">
        <v>1077</v>
      </c>
      <c r="H2004" s="15">
        <v>4</v>
      </c>
      <c r="I2004">
        <v>4308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2</v>
      </c>
      <c r="U2004">
        <v>2154</v>
      </c>
      <c r="V2004">
        <v>2</v>
      </c>
      <c r="W2004">
        <v>2154</v>
      </c>
      <c r="X2004">
        <v>0</v>
      </c>
      <c r="Y2004">
        <v>0</v>
      </c>
      <c r="Z2004">
        <v>0</v>
      </c>
      <c r="AA2004">
        <v>0</v>
      </c>
      <c r="AB2004">
        <v>4</v>
      </c>
      <c r="AC2004">
        <v>4308.4620000000004</v>
      </c>
      <c r="AD2004">
        <v>4</v>
      </c>
      <c r="AE2004">
        <v>4308.4620000000004</v>
      </c>
      <c r="AF2004">
        <v>2</v>
      </c>
      <c r="AG2004">
        <v>2154.2310000000002</v>
      </c>
      <c r="AH2004">
        <v>0</v>
      </c>
    </row>
    <row r="2005" spans="1:34" x14ac:dyDescent="0.3">
      <c r="A2005" t="s">
        <v>2962</v>
      </c>
      <c r="B2005" t="s">
        <v>2210</v>
      </c>
      <c r="C2005" t="s">
        <v>4855</v>
      </c>
      <c r="D2005" t="s">
        <v>522</v>
      </c>
      <c r="E2005" t="s">
        <v>2211</v>
      </c>
      <c r="F2005" t="s">
        <v>6030</v>
      </c>
      <c r="G2005">
        <v>4294</v>
      </c>
      <c r="H2005" s="15">
        <v>1</v>
      </c>
      <c r="I2005">
        <v>4294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4294</v>
      </c>
      <c r="X2005">
        <v>0</v>
      </c>
      <c r="Y2005">
        <v>0</v>
      </c>
      <c r="Z2005">
        <v>0</v>
      </c>
      <c r="AA2005">
        <v>0</v>
      </c>
      <c r="AB2005">
        <v>1</v>
      </c>
      <c r="AC2005">
        <v>4293.6030000000001</v>
      </c>
      <c r="AD2005">
        <v>1</v>
      </c>
      <c r="AE2005">
        <v>4293.6030000000001</v>
      </c>
      <c r="AF2005">
        <v>1</v>
      </c>
      <c r="AG2005">
        <v>4293.6030000000001</v>
      </c>
      <c r="AH2005">
        <v>0</v>
      </c>
    </row>
    <row r="2006" spans="1:34" x14ac:dyDescent="0.3">
      <c r="A2006" t="s">
        <v>2438</v>
      </c>
      <c r="B2006" t="s">
        <v>2310</v>
      </c>
      <c r="C2006" t="s">
        <v>4968</v>
      </c>
      <c r="D2006" t="s">
        <v>522</v>
      </c>
      <c r="E2006" t="s">
        <v>1501</v>
      </c>
      <c r="F2006" t="s">
        <v>6320</v>
      </c>
      <c r="G2006">
        <v>4286</v>
      </c>
      <c r="H2006" s="15">
        <v>1</v>
      </c>
      <c r="I2006">
        <v>4286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1</v>
      </c>
      <c r="Y2006">
        <v>4286</v>
      </c>
      <c r="Z2006">
        <v>0</v>
      </c>
      <c r="AA2006">
        <v>0</v>
      </c>
      <c r="AB2006">
        <v>1</v>
      </c>
      <c r="AC2006">
        <v>4286.2920000000004</v>
      </c>
      <c r="AD2006">
        <v>1</v>
      </c>
      <c r="AE2006">
        <v>4286.2920000000004</v>
      </c>
      <c r="AF2006">
        <v>1</v>
      </c>
      <c r="AG2006">
        <v>4286.2920000000004</v>
      </c>
      <c r="AH2006">
        <v>4286.2920000000004</v>
      </c>
    </row>
    <row r="2007" spans="1:34" x14ac:dyDescent="0.3">
      <c r="A2007" t="s">
        <v>665</v>
      </c>
      <c r="B2007" t="s">
        <v>120</v>
      </c>
      <c r="C2007" t="s">
        <v>4864</v>
      </c>
      <c r="D2007" t="s">
        <v>522</v>
      </c>
      <c r="E2007" t="s">
        <v>523</v>
      </c>
      <c r="F2007" t="s">
        <v>6246</v>
      </c>
      <c r="G2007">
        <v>116</v>
      </c>
      <c r="H2007" s="15">
        <v>37</v>
      </c>
      <c r="I2007">
        <v>4286</v>
      </c>
      <c r="J2007">
        <v>34</v>
      </c>
      <c r="K2007">
        <v>3938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3</v>
      </c>
      <c r="Y2007">
        <v>347</v>
      </c>
      <c r="Z2007">
        <v>0</v>
      </c>
      <c r="AA2007">
        <v>0</v>
      </c>
      <c r="AB2007">
        <v>3</v>
      </c>
      <c r="AC2007">
        <v>347.49</v>
      </c>
      <c r="AD2007">
        <v>3</v>
      </c>
      <c r="AE2007">
        <v>347.49</v>
      </c>
      <c r="AF2007">
        <v>3</v>
      </c>
      <c r="AG2007">
        <v>347.49</v>
      </c>
      <c r="AH2007">
        <v>347.49</v>
      </c>
    </row>
    <row r="2008" spans="1:34" x14ac:dyDescent="0.3">
      <c r="A2008" t="s">
        <v>1593</v>
      </c>
      <c r="B2008" t="s">
        <v>1487</v>
      </c>
      <c r="C2008" t="s">
        <v>5137</v>
      </c>
      <c r="D2008" t="s">
        <v>522</v>
      </c>
      <c r="E2008" t="s">
        <v>565</v>
      </c>
      <c r="F2008" t="s">
        <v>6321</v>
      </c>
      <c r="G2008">
        <v>195</v>
      </c>
      <c r="H2008" s="15">
        <v>22</v>
      </c>
      <c r="I2008">
        <v>4285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21</v>
      </c>
      <c r="U2008">
        <v>4091</v>
      </c>
      <c r="V2008">
        <v>1</v>
      </c>
      <c r="W2008">
        <v>195</v>
      </c>
      <c r="X2008">
        <v>0</v>
      </c>
      <c r="Y2008">
        <v>0</v>
      </c>
      <c r="Z2008">
        <v>0</v>
      </c>
      <c r="AA2008">
        <v>0</v>
      </c>
      <c r="AB2008">
        <v>22</v>
      </c>
      <c r="AC2008">
        <v>4285.38</v>
      </c>
      <c r="AD2008">
        <v>22</v>
      </c>
      <c r="AE2008">
        <v>4285.38</v>
      </c>
      <c r="AF2008">
        <v>1</v>
      </c>
      <c r="AG2008">
        <v>194.79</v>
      </c>
      <c r="AH2008">
        <v>0</v>
      </c>
    </row>
    <row r="2009" spans="1:34" x14ac:dyDescent="0.3">
      <c r="A2009" t="s">
        <v>775</v>
      </c>
      <c r="B2009" t="s">
        <v>120</v>
      </c>
      <c r="C2009" t="s">
        <v>4864</v>
      </c>
      <c r="D2009" t="s">
        <v>522</v>
      </c>
      <c r="E2009" t="s">
        <v>523</v>
      </c>
      <c r="F2009" t="s">
        <v>3389</v>
      </c>
      <c r="G2009">
        <v>1069</v>
      </c>
      <c r="H2009" s="15">
        <v>4</v>
      </c>
      <c r="I2009">
        <v>4276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4</v>
      </c>
      <c r="W2009">
        <v>4276</v>
      </c>
      <c r="X2009">
        <v>0</v>
      </c>
      <c r="Y2009">
        <v>0</v>
      </c>
      <c r="Z2009">
        <v>0</v>
      </c>
      <c r="AA2009">
        <v>0</v>
      </c>
      <c r="AB2009">
        <v>4</v>
      </c>
      <c r="AC2009">
        <v>4276.1859999999997</v>
      </c>
      <c r="AD2009">
        <v>4</v>
      </c>
      <c r="AE2009">
        <v>4276.1859999999997</v>
      </c>
      <c r="AF2009">
        <v>4</v>
      </c>
      <c r="AG2009">
        <v>4276.1859999999997</v>
      </c>
      <c r="AH2009">
        <v>0</v>
      </c>
    </row>
    <row r="2010" spans="1:34" x14ac:dyDescent="0.3">
      <c r="A2010" t="s">
        <v>11673</v>
      </c>
      <c r="B2010" t="s">
        <v>1645</v>
      </c>
      <c r="C2010" t="s">
        <v>4905</v>
      </c>
      <c r="D2010" t="s">
        <v>522</v>
      </c>
      <c r="E2010" t="s">
        <v>1646</v>
      </c>
      <c r="F2010" t="s">
        <v>6121</v>
      </c>
      <c r="G2010">
        <v>43</v>
      </c>
      <c r="H2010" s="15">
        <v>100</v>
      </c>
      <c r="I2010">
        <v>4275</v>
      </c>
      <c r="J2010">
        <v>100</v>
      </c>
      <c r="K2010">
        <v>4275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</row>
    <row r="2011" spans="1:34" x14ac:dyDescent="0.3">
      <c r="A2011" t="s">
        <v>2744</v>
      </c>
      <c r="B2011" t="s">
        <v>4884</v>
      </c>
      <c r="C2011" t="s">
        <v>4885</v>
      </c>
      <c r="D2011" t="s">
        <v>522</v>
      </c>
      <c r="E2011" t="s">
        <v>1600</v>
      </c>
      <c r="F2011" t="s">
        <v>6324</v>
      </c>
      <c r="G2011">
        <v>2136</v>
      </c>
      <c r="H2011" s="15">
        <v>2</v>
      </c>
      <c r="I2011">
        <v>4272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2</v>
      </c>
      <c r="AA2011">
        <v>4272</v>
      </c>
      <c r="AB2011">
        <v>2</v>
      </c>
      <c r="AC2011">
        <v>4272.41</v>
      </c>
      <c r="AD2011">
        <v>2</v>
      </c>
      <c r="AE2011">
        <v>4272.41</v>
      </c>
      <c r="AF2011">
        <v>2</v>
      </c>
      <c r="AG2011">
        <v>4272.41</v>
      </c>
      <c r="AH2011">
        <v>4272.41</v>
      </c>
    </row>
    <row r="2012" spans="1:34" x14ac:dyDescent="0.3">
      <c r="A2012" t="s">
        <v>2548</v>
      </c>
      <c r="B2012" t="s">
        <v>2138</v>
      </c>
      <c r="C2012" t="s">
        <v>4911</v>
      </c>
      <c r="D2012" t="s">
        <v>541</v>
      </c>
      <c r="E2012" t="s">
        <v>1644</v>
      </c>
      <c r="F2012" t="s">
        <v>6325</v>
      </c>
      <c r="G2012">
        <v>4269</v>
      </c>
      <c r="H2012" s="15">
        <v>1</v>
      </c>
      <c r="I2012">
        <v>4269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1</v>
      </c>
      <c r="Y2012">
        <v>4269</v>
      </c>
      <c r="Z2012">
        <v>0</v>
      </c>
      <c r="AA2012">
        <v>0</v>
      </c>
      <c r="AB2012">
        <v>1</v>
      </c>
      <c r="AC2012">
        <v>4268.88</v>
      </c>
      <c r="AD2012">
        <v>1</v>
      </c>
      <c r="AE2012">
        <v>4268.88</v>
      </c>
      <c r="AF2012">
        <v>1</v>
      </c>
      <c r="AG2012">
        <v>4268.88</v>
      </c>
      <c r="AH2012">
        <v>4268.88</v>
      </c>
    </row>
    <row r="2013" spans="1:34" x14ac:dyDescent="0.3">
      <c r="A2013" t="s">
        <v>6326</v>
      </c>
      <c r="B2013" t="s">
        <v>1656</v>
      </c>
      <c r="C2013" t="s">
        <v>4910</v>
      </c>
      <c r="D2013" t="s">
        <v>522</v>
      </c>
      <c r="E2013" t="s">
        <v>1657</v>
      </c>
      <c r="F2013" t="s">
        <v>6327</v>
      </c>
      <c r="G2013">
        <v>4268</v>
      </c>
      <c r="H2013" s="15">
        <v>1</v>
      </c>
      <c r="I2013">
        <v>4268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1</v>
      </c>
      <c r="W2013">
        <v>4268</v>
      </c>
      <c r="X2013">
        <v>0</v>
      </c>
      <c r="Y2013">
        <v>0</v>
      </c>
      <c r="Z2013">
        <v>0</v>
      </c>
      <c r="AA2013">
        <v>0</v>
      </c>
      <c r="AB2013">
        <v>1</v>
      </c>
      <c r="AC2013">
        <v>4267.8563000000004</v>
      </c>
      <c r="AD2013">
        <v>1</v>
      </c>
      <c r="AE2013">
        <v>4267.8563000000004</v>
      </c>
      <c r="AF2013">
        <v>1</v>
      </c>
      <c r="AG2013">
        <v>4267.8563000000004</v>
      </c>
      <c r="AH2013">
        <v>0</v>
      </c>
    </row>
    <row r="2014" spans="1:34" x14ac:dyDescent="0.3">
      <c r="A2014" t="s">
        <v>6237</v>
      </c>
      <c r="B2014" t="s">
        <v>1487</v>
      </c>
      <c r="C2014" t="s">
        <v>5137</v>
      </c>
      <c r="D2014" t="s">
        <v>522</v>
      </c>
      <c r="E2014" t="s">
        <v>565</v>
      </c>
      <c r="F2014" t="s">
        <v>6238</v>
      </c>
      <c r="G2014">
        <v>265</v>
      </c>
      <c r="H2014" s="15">
        <v>16</v>
      </c>
      <c r="I2014">
        <v>4248</v>
      </c>
      <c r="J2014">
        <v>0</v>
      </c>
      <c r="K2014">
        <v>0</v>
      </c>
      <c r="L2014">
        <v>5</v>
      </c>
      <c r="M2014">
        <v>1327</v>
      </c>
      <c r="N2014">
        <v>0</v>
      </c>
      <c r="O2014">
        <v>0</v>
      </c>
      <c r="P2014">
        <v>11</v>
      </c>
      <c r="Q2014">
        <v>2920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</row>
    <row r="2015" spans="1:34" x14ac:dyDescent="0.3">
      <c r="A2015" t="s">
        <v>2711</v>
      </c>
      <c r="B2015" t="s">
        <v>4884</v>
      </c>
      <c r="C2015" t="s">
        <v>4885</v>
      </c>
      <c r="D2015" t="s">
        <v>541</v>
      </c>
      <c r="E2015" t="s">
        <v>1600</v>
      </c>
      <c r="F2015" t="s">
        <v>6496</v>
      </c>
      <c r="G2015">
        <v>4246</v>
      </c>
      <c r="H2015" s="15">
        <v>1</v>
      </c>
      <c r="I2015">
        <v>4246</v>
      </c>
      <c r="J2015">
        <v>0</v>
      </c>
      <c r="K2015">
        <v>0</v>
      </c>
      <c r="L2015">
        <v>1</v>
      </c>
      <c r="M2015">
        <v>4246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</row>
    <row r="2016" spans="1:34" x14ac:dyDescent="0.3">
      <c r="A2016" t="s">
        <v>3154</v>
      </c>
      <c r="B2016" t="s">
        <v>1656</v>
      </c>
      <c r="C2016" t="s">
        <v>4910</v>
      </c>
      <c r="D2016" t="s">
        <v>563</v>
      </c>
      <c r="E2016" t="s">
        <v>1657</v>
      </c>
      <c r="F2016" t="s">
        <v>6337</v>
      </c>
      <c r="G2016">
        <v>2119</v>
      </c>
      <c r="H2016" s="15">
        <v>2</v>
      </c>
      <c r="I2016">
        <v>4238</v>
      </c>
      <c r="J2016">
        <v>0</v>
      </c>
      <c r="K2016">
        <v>0</v>
      </c>
      <c r="L2016">
        <v>0</v>
      </c>
      <c r="M2016">
        <v>0</v>
      </c>
      <c r="N2016">
        <v>1</v>
      </c>
      <c r="O2016">
        <v>2119</v>
      </c>
      <c r="P2016">
        <v>0</v>
      </c>
      <c r="Q2016">
        <v>0</v>
      </c>
      <c r="R2016">
        <v>0</v>
      </c>
      <c r="S2016">
        <v>0</v>
      </c>
      <c r="T2016">
        <v>1</v>
      </c>
      <c r="U2016">
        <v>2119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1</v>
      </c>
      <c r="AC2016">
        <v>2119.13</v>
      </c>
      <c r="AD2016">
        <v>1</v>
      </c>
      <c r="AE2016">
        <v>2119.13</v>
      </c>
      <c r="AF2016">
        <v>0</v>
      </c>
      <c r="AG2016">
        <v>0</v>
      </c>
      <c r="AH2016">
        <v>0</v>
      </c>
    </row>
    <row r="2017" spans="1:34" x14ac:dyDescent="0.3">
      <c r="A2017" t="s">
        <v>11674</v>
      </c>
      <c r="B2017" t="s">
        <v>11675</v>
      </c>
      <c r="C2017" t="s">
        <v>11676</v>
      </c>
      <c r="D2017" t="s">
        <v>563</v>
      </c>
      <c r="F2017" t="s">
        <v>11677</v>
      </c>
      <c r="G2017">
        <v>4222</v>
      </c>
      <c r="H2017" s="15">
        <v>1</v>
      </c>
      <c r="I2017">
        <v>4222</v>
      </c>
      <c r="J2017">
        <v>1</v>
      </c>
      <c r="K2017">
        <v>4222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</row>
    <row r="2018" spans="1:34" x14ac:dyDescent="0.3">
      <c r="A2018" t="s">
        <v>670</v>
      </c>
      <c r="B2018" t="s">
        <v>120</v>
      </c>
      <c r="C2018" t="s">
        <v>4864</v>
      </c>
      <c r="D2018" t="s">
        <v>522</v>
      </c>
      <c r="E2018" t="s">
        <v>523</v>
      </c>
      <c r="F2018" t="s">
        <v>3859</v>
      </c>
      <c r="G2018">
        <v>168</v>
      </c>
      <c r="H2018" s="15">
        <v>25</v>
      </c>
      <c r="I2018">
        <v>4212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25</v>
      </c>
      <c r="Y2018">
        <v>4212</v>
      </c>
      <c r="Z2018">
        <v>0</v>
      </c>
      <c r="AA2018">
        <v>0</v>
      </c>
      <c r="AB2018">
        <v>25</v>
      </c>
      <c r="AC2018">
        <v>4212.5</v>
      </c>
      <c r="AD2018">
        <v>25</v>
      </c>
      <c r="AE2018">
        <v>4212.5</v>
      </c>
      <c r="AF2018">
        <v>25</v>
      </c>
      <c r="AG2018">
        <v>4212.5</v>
      </c>
      <c r="AH2018">
        <v>4212.5</v>
      </c>
    </row>
    <row r="2019" spans="1:34" x14ac:dyDescent="0.3">
      <c r="A2019" t="s">
        <v>3589</v>
      </c>
      <c r="B2019" t="s">
        <v>120</v>
      </c>
      <c r="C2019" t="s">
        <v>4864</v>
      </c>
      <c r="D2019" t="s">
        <v>522</v>
      </c>
      <c r="E2019" t="s">
        <v>523</v>
      </c>
      <c r="F2019" t="s">
        <v>10409</v>
      </c>
      <c r="G2019">
        <v>2101</v>
      </c>
      <c r="H2019" s="15">
        <v>2</v>
      </c>
      <c r="I2019">
        <v>4202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2</v>
      </c>
      <c r="Q2019">
        <v>4202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</row>
    <row r="2020" spans="1:34" x14ac:dyDescent="0.3">
      <c r="A2020" t="s">
        <v>2930</v>
      </c>
      <c r="B2020" t="s">
        <v>2596</v>
      </c>
      <c r="C2020" t="s">
        <v>4985</v>
      </c>
      <c r="D2020" t="s">
        <v>522</v>
      </c>
      <c r="E2020" t="s">
        <v>1668</v>
      </c>
      <c r="F2020" t="s">
        <v>5844</v>
      </c>
      <c r="G2020">
        <v>4185</v>
      </c>
      <c r="H2020" s="15">
        <v>1</v>
      </c>
      <c r="I2020">
        <v>4185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1</v>
      </c>
      <c r="W2020">
        <v>4185</v>
      </c>
      <c r="X2020">
        <v>0</v>
      </c>
      <c r="Y2020">
        <v>0</v>
      </c>
      <c r="Z2020">
        <v>0</v>
      </c>
      <c r="AA2020">
        <v>0</v>
      </c>
      <c r="AB2020">
        <v>1</v>
      </c>
      <c r="AC2020">
        <v>4184.53</v>
      </c>
      <c r="AD2020">
        <v>1</v>
      </c>
      <c r="AE2020">
        <v>4184.53</v>
      </c>
      <c r="AF2020">
        <v>1</v>
      </c>
      <c r="AG2020">
        <v>4184.53</v>
      </c>
      <c r="AH2020">
        <v>0</v>
      </c>
    </row>
    <row r="2021" spans="1:34" x14ac:dyDescent="0.3">
      <c r="A2021" t="s">
        <v>6332</v>
      </c>
      <c r="B2021" t="s">
        <v>2600</v>
      </c>
      <c r="C2021" t="s">
        <v>5110</v>
      </c>
      <c r="D2021" t="s">
        <v>522</v>
      </c>
      <c r="E2021" t="s">
        <v>565</v>
      </c>
      <c r="F2021" t="s">
        <v>6333</v>
      </c>
      <c r="G2021">
        <v>4178</v>
      </c>
      <c r="H2021" s="15">
        <v>1</v>
      </c>
      <c r="I2021">
        <v>4178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1</v>
      </c>
      <c r="AA2021">
        <v>4178</v>
      </c>
      <c r="AB2021">
        <v>1</v>
      </c>
      <c r="AC2021">
        <v>4177.8900000000003</v>
      </c>
      <c r="AD2021">
        <v>1</v>
      </c>
      <c r="AE2021">
        <v>4177.8900000000003</v>
      </c>
      <c r="AF2021">
        <v>1</v>
      </c>
      <c r="AG2021">
        <v>4177.8900000000003</v>
      </c>
      <c r="AH2021">
        <v>4177.8900000000003</v>
      </c>
    </row>
    <row r="2022" spans="1:34" x14ac:dyDescent="0.3">
      <c r="A2022" t="s">
        <v>745</v>
      </c>
      <c r="B2022" t="s">
        <v>359</v>
      </c>
      <c r="C2022" t="s">
        <v>4898</v>
      </c>
      <c r="D2022" t="s">
        <v>522</v>
      </c>
      <c r="E2022" t="s">
        <v>523</v>
      </c>
      <c r="F2022" t="s">
        <v>6334</v>
      </c>
      <c r="G2022">
        <v>463</v>
      </c>
      <c r="H2022" s="15">
        <v>9</v>
      </c>
      <c r="I2022">
        <v>4169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9</v>
      </c>
      <c r="Y2022">
        <v>4169</v>
      </c>
      <c r="Z2022">
        <v>0</v>
      </c>
      <c r="AA2022">
        <v>0</v>
      </c>
      <c r="AB2022">
        <v>9</v>
      </c>
      <c r="AC2022">
        <v>4169.25</v>
      </c>
      <c r="AD2022">
        <v>9</v>
      </c>
      <c r="AE2022">
        <v>4169.25</v>
      </c>
      <c r="AF2022">
        <v>9</v>
      </c>
      <c r="AG2022">
        <v>4169.25</v>
      </c>
      <c r="AH2022">
        <v>4169.25</v>
      </c>
    </row>
    <row r="2023" spans="1:34" x14ac:dyDescent="0.3">
      <c r="A2023" t="s">
        <v>640</v>
      </c>
      <c r="B2023" t="s">
        <v>120</v>
      </c>
      <c r="C2023" t="s">
        <v>4864</v>
      </c>
      <c r="D2023" t="s">
        <v>522</v>
      </c>
      <c r="E2023" t="s">
        <v>523</v>
      </c>
      <c r="F2023" t="s">
        <v>6329</v>
      </c>
      <c r="G2023">
        <v>2082</v>
      </c>
      <c r="H2023" s="15">
        <v>2</v>
      </c>
      <c r="I2023">
        <v>4165</v>
      </c>
      <c r="J2023">
        <v>0</v>
      </c>
      <c r="K2023">
        <v>0</v>
      </c>
      <c r="L2023">
        <v>0</v>
      </c>
      <c r="M2023">
        <v>0</v>
      </c>
      <c r="N2023">
        <v>2</v>
      </c>
      <c r="O2023">
        <v>4165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</row>
    <row r="2024" spans="1:34" x14ac:dyDescent="0.3">
      <c r="A2024" t="s">
        <v>10410</v>
      </c>
      <c r="B2024" t="s">
        <v>2210</v>
      </c>
      <c r="C2024" t="s">
        <v>4887</v>
      </c>
      <c r="D2024" t="s">
        <v>563</v>
      </c>
      <c r="E2024" t="s">
        <v>2211</v>
      </c>
      <c r="F2024" t="s">
        <v>10411</v>
      </c>
      <c r="G2024">
        <v>1387</v>
      </c>
      <c r="H2024" s="15">
        <v>3</v>
      </c>
      <c r="I2024">
        <v>4161</v>
      </c>
      <c r="J2024">
        <v>0</v>
      </c>
      <c r="K2024">
        <v>0</v>
      </c>
      <c r="L2024">
        <v>0</v>
      </c>
      <c r="M2024">
        <v>0</v>
      </c>
      <c r="N2024">
        <v>3</v>
      </c>
      <c r="O2024">
        <v>4161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</row>
    <row r="2025" spans="1:34" x14ac:dyDescent="0.3">
      <c r="A2025" t="s">
        <v>10268</v>
      </c>
      <c r="B2025" t="s">
        <v>4884</v>
      </c>
      <c r="C2025" t="s">
        <v>4885</v>
      </c>
      <c r="D2025" t="s">
        <v>541</v>
      </c>
      <c r="E2025" t="s">
        <v>1600</v>
      </c>
      <c r="F2025" t="s">
        <v>10269</v>
      </c>
      <c r="G2025">
        <v>4148</v>
      </c>
      <c r="H2025" s="15">
        <v>1</v>
      </c>
      <c r="I2025">
        <v>4148</v>
      </c>
      <c r="J2025">
        <v>1</v>
      </c>
      <c r="K2025">
        <v>4148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</row>
    <row r="2026" spans="1:34" x14ac:dyDescent="0.3">
      <c r="A2026" t="s">
        <v>4017</v>
      </c>
      <c r="B2026" t="s">
        <v>120</v>
      </c>
      <c r="C2026" t="s">
        <v>4864</v>
      </c>
      <c r="D2026" t="s">
        <v>522</v>
      </c>
      <c r="E2026" t="s">
        <v>523</v>
      </c>
      <c r="F2026" t="s">
        <v>10427</v>
      </c>
      <c r="G2026">
        <v>1374</v>
      </c>
      <c r="H2026" s="15">
        <v>3</v>
      </c>
      <c r="I2026">
        <v>4121</v>
      </c>
      <c r="J2026">
        <v>0</v>
      </c>
      <c r="K2026">
        <v>0</v>
      </c>
      <c r="L2026">
        <v>3</v>
      </c>
      <c r="M2026">
        <v>4121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</row>
    <row r="2027" spans="1:34" x14ac:dyDescent="0.3">
      <c r="A2027" t="s">
        <v>10413</v>
      </c>
      <c r="B2027" t="s">
        <v>1596</v>
      </c>
      <c r="C2027" t="s">
        <v>4945</v>
      </c>
      <c r="D2027" t="s">
        <v>522</v>
      </c>
      <c r="E2027" t="s">
        <v>1597</v>
      </c>
      <c r="F2027" t="s">
        <v>10414</v>
      </c>
      <c r="G2027">
        <v>2059</v>
      </c>
      <c r="H2027" s="15">
        <v>2</v>
      </c>
      <c r="I2027">
        <v>4119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2</v>
      </c>
      <c r="Q2027">
        <v>4119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</row>
    <row r="2028" spans="1:34" x14ac:dyDescent="0.3">
      <c r="A2028" t="s">
        <v>739</v>
      </c>
      <c r="B2028" t="s">
        <v>120</v>
      </c>
      <c r="C2028" t="s">
        <v>4856</v>
      </c>
      <c r="D2028" t="s">
        <v>563</v>
      </c>
      <c r="E2028" t="s">
        <v>523</v>
      </c>
      <c r="F2028" t="s">
        <v>10685</v>
      </c>
      <c r="G2028">
        <v>455</v>
      </c>
      <c r="H2028" s="15">
        <v>9</v>
      </c>
      <c r="I2028">
        <v>4092</v>
      </c>
      <c r="J2028">
        <v>3</v>
      </c>
      <c r="K2028">
        <v>1364</v>
      </c>
      <c r="L2028">
        <v>0</v>
      </c>
      <c r="M2028">
        <v>0</v>
      </c>
      <c r="N2028">
        <v>6</v>
      </c>
      <c r="O2028">
        <v>2728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</row>
    <row r="2029" spans="1:34" x14ac:dyDescent="0.3">
      <c r="A2029" t="s">
        <v>5431</v>
      </c>
      <c r="B2029" t="s">
        <v>2780</v>
      </c>
      <c r="C2029" t="s">
        <v>4875</v>
      </c>
      <c r="D2029" t="s">
        <v>522</v>
      </c>
      <c r="E2029" t="s">
        <v>1597</v>
      </c>
      <c r="F2029" t="s">
        <v>5432</v>
      </c>
      <c r="G2029">
        <v>2042</v>
      </c>
      <c r="H2029" s="15">
        <v>2</v>
      </c>
      <c r="I2029">
        <v>4084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2</v>
      </c>
      <c r="Q2029">
        <v>4084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</row>
    <row r="2030" spans="1:34" x14ac:dyDescent="0.3">
      <c r="A2030" t="s">
        <v>334</v>
      </c>
      <c r="B2030" t="s">
        <v>359</v>
      </c>
      <c r="C2030" t="s">
        <v>4898</v>
      </c>
      <c r="D2030" t="s">
        <v>522</v>
      </c>
      <c r="E2030" t="s">
        <v>523</v>
      </c>
      <c r="F2030" t="s">
        <v>335</v>
      </c>
      <c r="G2030">
        <v>102</v>
      </c>
      <c r="H2030" s="15">
        <v>40</v>
      </c>
      <c r="I2030">
        <v>4083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30</v>
      </c>
      <c r="U2030">
        <v>3062</v>
      </c>
      <c r="V2030">
        <v>10</v>
      </c>
      <c r="W2030">
        <v>1021</v>
      </c>
      <c r="X2030">
        <v>0</v>
      </c>
      <c r="Y2030">
        <v>0</v>
      </c>
      <c r="Z2030">
        <v>0</v>
      </c>
      <c r="AA2030">
        <v>0</v>
      </c>
      <c r="AB2030">
        <v>40</v>
      </c>
      <c r="AC2030">
        <v>4082.576</v>
      </c>
      <c r="AD2030">
        <v>40</v>
      </c>
      <c r="AE2030">
        <v>4082.576</v>
      </c>
      <c r="AF2030">
        <v>10</v>
      </c>
      <c r="AG2030">
        <v>1020.644</v>
      </c>
      <c r="AH2030">
        <v>0</v>
      </c>
    </row>
    <row r="2031" spans="1:34" x14ac:dyDescent="0.3">
      <c r="A2031" t="s">
        <v>1512</v>
      </c>
      <c r="B2031" t="s">
        <v>1487</v>
      </c>
      <c r="C2031" t="s">
        <v>5137</v>
      </c>
      <c r="D2031" t="s">
        <v>522</v>
      </c>
      <c r="E2031" t="s">
        <v>565</v>
      </c>
      <c r="F2031" t="s">
        <v>6342</v>
      </c>
      <c r="G2031">
        <v>291</v>
      </c>
      <c r="H2031" s="15">
        <v>14</v>
      </c>
      <c r="I2031">
        <v>4079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5</v>
      </c>
      <c r="U2031">
        <v>1457</v>
      </c>
      <c r="V2031">
        <v>9</v>
      </c>
      <c r="W2031">
        <v>2622</v>
      </c>
      <c r="X2031">
        <v>0</v>
      </c>
      <c r="Y2031">
        <v>0</v>
      </c>
      <c r="Z2031">
        <v>0</v>
      </c>
      <c r="AA2031">
        <v>0</v>
      </c>
      <c r="AB2031">
        <v>14</v>
      </c>
      <c r="AC2031">
        <v>4078.8258000000001</v>
      </c>
      <c r="AD2031">
        <v>14</v>
      </c>
      <c r="AE2031">
        <v>4078.8258000000001</v>
      </c>
      <c r="AF2031">
        <v>9</v>
      </c>
      <c r="AG2031">
        <v>2622.1023</v>
      </c>
      <c r="AH2031">
        <v>0</v>
      </c>
    </row>
    <row r="2032" spans="1:34" x14ac:dyDescent="0.3">
      <c r="A2032" t="s">
        <v>781</v>
      </c>
      <c r="B2032" t="s">
        <v>120</v>
      </c>
      <c r="C2032" t="s">
        <v>4864</v>
      </c>
      <c r="D2032" t="s">
        <v>522</v>
      </c>
      <c r="E2032" t="s">
        <v>523</v>
      </c>
      <c r="F2032" t="s">
        <v>3409</v>
      </c>
      <c r="G2032">
        <v>815</v>
      </c>
      <c r="H2032" s="15">
        <v>5</v>
      </c>
      <c r="I2032">
        <v>4077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5</v>
      </c>
      <c r="S2032">
        <v>4077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5</v>
      </c>
      <c r="AC2032">
        <v>4077.3564999999999</v>
      </c>
      <c r="AD2032">
        <v>0</v>
      </c>
      <c r="AE2032">
        <v>0</v>
      </c>
      <c r="AF2032">
        <v>0</v>
      </c>
      <c r="AG2032">
        <v>0</v>
      </c>
      <c r="AH2032">
        <v>0</v>
      </c>
    </row>
    <row r="2033" spans="1:34" x14ac:dyDescent="0.3">
      <c r="A2033" t="s">
        <v>11678</v>
      </c>
      <c r="B2033" t="s">
        <v>11498</v>
      </c>
      <c r="C2033" t="s">
        <v>11633</v>
      </c>
      <c r="D2033" t="s">
        <v>541</v>
      </c>
      <c r="E2033" t="s">
        <v>1637</v>
      </c>
      <c r="F2033" t="s">
        <v>11679</v>
      </c>
      <c r="G2033">
        <v>163</v>
      </c>
      <c r="H2033" s="15">
        <v>25</v>
      </c>
      <c r="I2033">
        <v>4063</v>
      </c>
      <c r="J2033">
        <v>25</v>
      </c>
      <c r="K2033">
        <v>4063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</row>
    <row r="2034" spans="1:34" x14ac:dyDescent="0.3">
      <c r="A2034" t="s">
        <v>843</v>
      </c>
      <c r="B2034" t="s">
        <v>120</v>
      </c>
      <c r="C2034" t="s">
        <v>4864</v>
      </c>
      <c r="D2034" t="s">
        <v>522</v>
      </c>
      <c r="E2034" t="s">
        <v>523</v>
      </c>
      <c r="F2034" t="s">
        <v>3954</v>
      </c>
      <c r="G2034">
        <v>4062</v>
      </c>
      <c r="H2034" s="15">
        <v>1</v>
      </c>
      <c r="I2034">
        <v>4062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1</v>
      </c>
      <c r="S2034">
        <v>4062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1</v>
      </c>
      <c r="AC2034">
        <v>4061.66</v>
      </c>
      <c r="AD2034">
        <v>0</v>
      </c>
      <c r="AE2034">
        <v>0</v>
      </c>
      <c r="AF2034">
        <v>0</v>
      </c>
      <c r="AG2034">
        <v>0</v>
      </c>
      <c r="AH2034">
        <v>0</v>
      </c>
    </row>
    <row r="2035" spans="1:34" x14ac:dyDescent="0.3">
      <c r="A2035" t="s">
        <v>10996</v>
      </c>
      <c r="B2035" t="s">
        <v>1656</v>
      </c>
      <c r="C2035" t="s">
        <v>4910</v>
      </c>
      <c r="D2035" t="s">
        <v>522</v>
      </c>
      <c r="E2035" t="s">
        <v>1657</v>
      </c>
      <c r="F2035" t="s">
        <v>10997</v>
      </c>
      <c r="G2035">
        <v>2029</v>
      </c>
      <c r="H2035" s="15">
        <v>2</v>
      </c>
      <c r="I2035">
        <v>4058</v>
      </c>
      <c r="J2035">
        <v>0</v>
      </c>
      <c r="K2035">
        <v>0</v>
      </c>
      <c r="L2035">
        <v>2</v>
      </c>
      <c r="M2035">
        <v>4058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</row>
    <row r="2036" spans="1:34" x14ac:dyDescent="0.3">
      <c r="A2036" t="s">
        <v>9695</v>
      </c>
      <c r="B2036" t="s">
        <v>1487</v>
      </c>
      <c r="C2036" t="s">
        <v>5137</v>
      </c>
      <c r="D2036" t="s">
        <v>522</v>
      </c>
      <c r="E2036" t="s">
        <v>565</v>
      </c>
      <c r="F2036" t="s">
        <v>10998</v>
      </c>
      <c r="G2036">
        <v>405</v>
      </c>
      <c r="H2036" s="15">
        <v>10</v>
      </c>
      <c r="I2036">
        <v>4050</v>
      </c>
      <c r="J2036">
        <v>0</v>
      </c>
      <c r="K2036">
        <v>0</v>
      </c>
      <c r="L2036">
        <v>10</v>
      </c>
      <c r="M2036">
        <v>4050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</row>
    <row r="2037" spans="1:34" x14ac:dyDescent="0.3">
      <c r="A2037" t="s">
        <v>1762</v>
      </c>
      <c r="B2037" t="s">
        <v>1738</v>
      </c>
      <c r="C2037" t="s">
        <v>5068</v>
      </c>
      <c r="D2037" t="s">
        <v>563</v>
      </c>
      <c r="E2037" t="s">
        <v>1644</v>
      </c>
      <c r="F2037" t="s">
        <v>6343</v>
      </c>
      <c r="G2037">
        <v>405</v>
      </c>
      <c r="H2037" s="15">
        <v>10</v>
      </c>
      <c r="I2037">
        <v>4047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10</v>
      </c>
      <c r="Y2037">
        <v>4047</v>
      </c>
      <c r="Z2037">
        <v>0</v>
      </c>
      <c r="AA2037">
        <v>0</v>
      </c>
      <c r="AB2037">
        <v>10</v>
      </c>
      <c r="AC2037">
        <v>4047.4169999999999</v>
      </c>
      <c r="AD2037">
        <v>10</v>
      </c>
      <c r="AE2037">
        <v>4047.4169999999999</v>
      </c>
      <c r="AF2037">
        <v>10</v>
      </c>
      <c r="AG2037">
        <v>4047.4169999999999</v>
      </c>
      <c r="AH2037">
        <v>4047.4169999999999</v>
      </c>
    </row>
    <row r="2038" spans="1:34" x14ac:dyDescent="0.3">
      <c r="A2038" t="s">
        <v>602</v>
      </c>
      <c r="B2038" t="s">
        <v>359</v>
      </c>
      <c r="C2038" t="s">
        <v>4898</v>
      </c>
      <c r="D2038" t="s">
        <v>522</v>
      </c>
      <c r="E2038" t="s">
        <v>523</v>
      </c>
      <c r="F2038" t="s">
        <v>6440</v>
      </c>
      <c r="G2038">
        <v>78</v>
      </c>
      <c r="H2038" s="15">
        <v>52</v>
      </c>
      <c r="I2038">
        <v>4033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52</v>
      </c>
      <c r="W2038">
        <v>4033</v>
      </c>
      <c r="X2038">
        <v>0</v>
      </c>
      <c r="Y2038">
        <v>0</v>
      </c>
      <c r="Z2038">
        <v>0</v>
      </c>
      <c r="AA2038">
        <v>0</v>
      </c>
      <c r="AB2038">
        <v>52</v>
      </c>
      <c r="AC2038">
        <v>4032.6363999999999</v>
      </c>
      <c r="AD2038">
        <v>52</v>
      </c>
      <c r="AE2038">
        <v>4032.6363999999999</v>
      </c>
      <c r="AF2038">
        <v>52</v>
      </c>
      <c r="AG2038">
        <v>4032.6363999999999</v>
      </c>
      <c r="AH2038">
        <v>0</v>
      </c>
    </row>
    <row r="2039" spans="1:34" x14ac:dyDescent="0.3">
      <c r="A2039" t="s">
        <v>11114</v>
      </c>
      <c r="B2039" t="s">
        <v>2780</v>
      </c>
      <c r="C2039" t="s">
        <v>4875</v>
      </c>
      <c r="D2039" t="s">
        <v>522</v>
      </c>
      <c r="E2039" t="s">
        <v>1597</v>
      </c>
      <c r="F2039" t="s">
        <v>11115</v>
      </c>
      <c r="G2039">
        <v>366</v>
      </c>
      <c r="H2039" s="15">
        <v>11</v>
      </c>
      <c r="I2039">
        <v>4028</v>
      </c>
      <c r="J2039">
        <v>10</v>
      </c>
      <c r="K2039">
        <v>3662</v>
      </c>
      <c r="L2039">
        <v>1</v>
      </c>
      <c r="M2039">
        <v>366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</row>
    <row r="2040" spans="1:34" x14ac:dyDescent="0.3">
      <c r="A2040" t="s">
        <v>3246</v>
      </c>
      <c r="B2040" t="s">
        <v>3236</v>
      </c>
      <c r="C2040" t="s">
        <v>5520</v>
      </c>
      <c r="D2040" t="s">
        <v>522</v>
      </c>
      <c r="E2040" t="s">
        <v>2032</v>
      </c>
      <c r="F2040" t="s">
        <v>6062</v>
      </c>
      <c r="G2040">
        <v>805</v>
      </c>
      <c r="H2040" s="15">
        <v>5</v>
      </c>
      <c r="I2040">
        <v>4025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5</v>
      </c>
      <c r="Q2040">
        <v>4025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</row>
    <row r="2041" spans="1:34" x14ac:dyDescent="0.3">
      <c r="A2041" t="s">
        <v>10428</v>
      </c>
      <c r="B2041" t="s">
        <v>2572</v>
      </c>
      <c r="C2041" t="s">
        <v>4863</v>
      </c>
      <c r="D2041" t="s">
        <v>541</v>
      </c>
      <c r="E2041" t="s">
        <v>1600</v>
      </c>
      <c r="F2041" t="s">
        <v>10429</v>
      </c>
      <c r="G2041">
        <v>8</v>
      </c>
      <c r="H2041" s="15">
        <v>500</v>
      </c>
      <c r="I2041">
        <v>4024</v>
      </c>
      <c r="J2041">
        <v>0</v>
      </c>
      <c r="K2041">
        <v>0</v>
      </c>
      <c r="L2041">
        <v>500</v>
      </c>
      <c r="M2041">
        <v>4024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</row>
    <row r="2042" spans="1:34" x14ac:dyDescent="0.3">
      <c r="A2042" t="s">
        <v>10415</v>
      </c>
      <c r="B2042" t="s">
        <v>2210</v>
      </c>
      <c r="C2042" t="s">
        <v>4855</v>
      </c>
      <c r="D2042" t="s">
        <v>563</v>
      </c>
      <c r="E2042" t="s">
        <v>2211</v>
      </c>
      <c r="F2042" t="s">
        <v>10416</v>
      </c>
      <c r="G2042">
        <v>2010</v>
      </c>
      <c r="H2042" s="15">
        <v>2</v>
      </c>
      <c r="I2042">
        <v>4021</v>
      </c>
      <c r="J2042">
        <v>0</v>
      </c>
      <c r="K2042">
        <v>0</v>
      </c>
      <c r="L2042">
        <v>2</v>
      </c>
      <c r="M2042">
        <v>4021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</row>
    <row r="2043" spans="1:34" x14ac:dyDescent="0.3">
      <c r="A2043" t="s">
        <v>6825</v>
      </c>
      <c r="B2043" t="s">
        <v>2287</v>
      </c>
      <c r="C2043" t="s">
        <v>5406</v>
      </c>
      <c r="D2043" t="s">
        <v>522</v>
      </c>
      <c r="E2043" t="s">
        <v>1501</v>
      </c>
      <c r="F2043" t="s">
        <v>10419</v>
      </c>
      <c r="G2043">
        <v>307</v>
      </c>
      <c r="H2043" s="15">
        <v>13</v>
      </c>
      <c r="I2043">
        <v>3997</v>
      </c>
      <c r="J2043">
        <v>0</v>
      </c>
      <c r="K2043">
        <v>0</v>
      </c>
      <c r="L2043">
        <v>0</v>
      </c>
      <c r="M2043">
        <v>0</v>
      </c>
      <c r="N2043">
        <v>10</v>
      </c>
      <c r="O2043">
        <v>3074</v>
      </c>
      <c r="P2043">
        <v>0</v>
      </c>
      <c r="Q2043">
        <v>0</v>
      </c>
      <c r="R2043">
        <v>3</v>
      </c>
      <c r="S2043">
        <v>922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3</v>
      </c>
      <c r="AC2043">
        <v>922.28009999999995</v>
      </c>
      <c r="AD2043">
        <v>0</v>
      </c>
      <c r="AE2043">
        <v>0</v>
      </c>
      <c r="AF2043">
        <v>0</v>
      </c>
      <c r="AG2043">
        <v>0</v>
      </c>
      <c r="AH2043">
        <v>0</v>
      </c>
    </row>
    <row r="2044" spans="1:34" x14ac:dyDescent="0.3">
      <c r="A2044" t="s">
        <v>10420</v>
      </c>
      <c r="B2044" t="s">
        <v>2210</v>
      </c>
      <c r="C2044" t="s">
        <v>4855</v>
      </c>
      <c r="D2044" t="s">
        <v>541</v>
      </c>
      <c r="E2044" t="s">
        <v>2211</v>
      </c>
      <c r="F2044" t="s">
        <v>10421</v>
      </c>
      <c r="G2044">
        <v>3990</v>
      </c>
      <c r="H2044" s="15">
        <v>1</v>
      </c>
      <c r="I2044">
        <v>3990</v>
      </c>
      <c r="J2044">
        <v>0</v>
      </c>
      <c r="K2044">
        <v>0</v>
      </c>
      <c r="L2044">
        <v>1</v>
      </c>
      <c r="M2044">
        <v>3990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</row>
    <row r="2045" spans="1:34" x14ac:dyDescent="0.3">
      <c r="A2045" t="s">
        <v>2449</v>
      </c>
      <c r="B2045" t="s">
        <v>2310</v>
      </c>
      <c r="C2045" t="s">
        <v>4968</v>
      </c>
      <c r="D2045" t="s">
        <v>522</v>
      </c>
      <c r="E2045" t="s">
        <v>1501</v>
      </c>
      <c r="F2045" t="s">
        <v>6345</v>
      </c>
      <c r="G2045">
        <v>1993</v>
      </c>
      <c r="H2045" s="15">
        <v>2</v>
      </c>
      <c r="I2045">
        <v>3987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2</v>
      </c>
      <c r="Y2045">
        <v>3987</v>
      </c>
      <c r="Z2045">
        <v>0</v>
      </c>
      <c r="AA2045">
        <v>0</v>
      </c>
      <c r="AB2045">
        <v>2</v>
      </c>
      <c r="AC2045">
        <v>3986.56</v>
      </c>
      <c r="AD2045">
        <v>2</v>
      </c>
      <c r="AE2045">
        <v>3986.56</v>
      </c>
      <c r="AF2045">
        <v>2</v>
      </c>
      <c r="AG2045">
        <v>3986.56</v>
      </c>
      <c r="AH2045">
        <v>3986.56</v>
      </c>
    </row>
    <row r="2046" spans="1:34" x14ac:dyDescent="0.3">
      <c r="A2046" t="s">
        <v>2834</v>
      </c>
      <c r="B2046" t="s">
        <v>2780</v>
      </c>
      <c r="C2046" t="s">
        <v>4875</v>
      </c>
      <c r="D2046" t="s">
        <v>522</v>
      </c>
      <c r="E2046" t="s">
        <v>1597</v>
      </c>
      <c r="F2046" t="s">
        <v>6346</v>
      </c>
      <c r="G2046">
        <v>3984</v>
      </c>
      <c r="H2046" s="15">
        <v>1</v>
      </c>
      <c r="I2046">
        <v>3984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  <c r="Y2046">
        <v>3984</v>
      </c>
      <c r="Z2046">
        <v>0</v>
      </c>
      <c r="AA2046">
        <v>0</v>
      </c>
      <c r="AB2046">
        <v>1</v>
      </c>
      <c r="AC2046">
        <v>3984.24</v>
      </c>
      <c r="AD2046">
        <v>1</v>
      </c>
      <c r="AE2046">
        <v>3984.24</v>
      </c>
      <c r="AF2046">
        <v>1</v>
      </c>
      <c r="AG2046">
        <v>3984.24</v>
      </c>
      <c r="AH2046">
        <v>3984.24</v>
      </c>
    </row>
    <row r="2047" spans="1:34" x14ac:dyDescent="0.3">
      <c r="A2047" t="s">
        <v>5870</v>
      </c>
      <c r="B2047" t="s">
        <v>1656</v>
      </c>
      <c r="C2047" t="s">
        <v>4910</v>
      </c>
      <c r="D2047" t="s">
        <v>522</v>
      </c>
      <c r="E2047" t="s">
        <v>1657</v>
      </c>
      <c r="F2047" t="s">
        <v>5871</v>
      </c>
      <c r="G2047">
        <v>3977</v>
      </c>
      <c r="H2047" s="15">
        <v>1</v>
      </c>
      <c r="I2047">
        <v>3977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1</v>
      </c>
      <c r="S2047">
        <v>3977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1</v>
      </c>
      <c r="AC2047">
        <v>3977.4663999999998</v>
      </c>
      <c r="AD2047">
        <v>0</v>
      </c>
      <c r="AE2047">
        <v>0</v>
      </c>
      <c r="AF2047">
        <v>0</v>
      </c>
      <c r="AG2047">
        <v>0</v>
      </c>
      <c r="AH2047">
        <v>0</v>
      </c>
    </row>
    <row r="2048" spans="1:34" x14ac:dyDescent="0.3">
      <c r="A2048" t="s">
        <v>3138</v>
      </c>
      <c r="B2048" t="s">
        <v>2596</v>
      </c>
      <c r="C2048" t="s">
        <v>4985</v>
      </c>
      <c r="D2048" t="s">
        <v>522</v>
      </c>
      <c r="E2048" t="s">
        <v>1668</v>
      </c>
      <c r="F2048" t="s">
        <v>6272</v>
      </c>
      <c r="G2048">
        <v>992</v>
      </c>
      <c r="H2048" s="15">
        <v>4</v>
      </c>
      <c r="I2048">
        <v>3969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4</v>
      </c>
      <c r="W2048">
        <v>3969</v>
      </c>
      <c r="X2048">
        <v>0</v>
      </c>
      <c r="Y2048">
        <v>0</v>
      </c>
      <c r="Z2048">
        <v>0</v>
      </c>
      <c r="AA2048">
        <v>0</v>
      </c>
      <c r="AB2048">
        <v>4</v>
      </c>
      <c r="AC2048">
        <v>3969.1439999999998</v>
      </c>
      <c r="AD2048">
        <v>4</v>
      </c>
      <c r="AE2048">
        <v>3969.1439999999998</v>
      </c>
      <c r="AF2048">
        <v>4</v>
      </c>
      <c r="AG2048">
        <v>3969.1439999999998</v>
      </c>
      <c r="AH2048">
        <v>0</v>
      </c>
    </row>
    <row r="2049" spans="1:34" x14ac:dyDescent="0.3">
      <c r="A2049" t="s">
        <v>698</v>
      </c>
      <c r="B2049" t="s">
        <v>459</v>
      </c>
      <c r="C2049" t="s">
        <v>6106</v>
      </c>
      <c r="D2049" t="s">
        <v>522</v>
      </c>
      <c r="E2049" t="s">
        <v>565</v>
      </c>
      <c r="F2049" t="s">
        <v>464</v>
      </c>
      <c r="G2049">
        <v>360</v>
      </c>
      <c r="H2049" s="15">
        <v>11</v>
      </c>
      <c r="I2049">
        <v>3964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11</v>
      </c>
      <c r="S2049">
        <v>3964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11</v>
      </c>
      <c r="AC2049">
        <v>3964.0787999999998</v>
      </c>
      <c r="AD2049">
        <v>0</v>
      </c>
      <c r="AE2049">
        <v>0</v>
      </c>
      <c r="AF2049">
        <v>0</v>
      </c>
      <c r="AG2049">
        <v>0</v>
      </c>
      <c r="AH2049">
        <v>0</v>
      </c>
    </row>
    <row r="2050" spans="1:34" x14ac:dyDescent="0.3">
      <c r="A2050" t="s">
        <v>2942</v>
      </c>
      <c r="B2050" t="s">
        <v>2210</v>
      </c>
      <c r="C2050" t="s">
        <v>4855</v>
      </c>
      <c r="D2050" t="s">
        <v>541</v>
      </c>
      <c r="E2050" t="s">
        <v>2211</v>
      </c>
      <c r="F2050" t="s">
        <v>6347</v>
      </c>
      <c r="G2050">
        <v>988</v>
      </c>
      <c r="H2050" s="15">
        <v>4</v>
      </c>
      <c r="I2050">
        <v>3953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1</v>
      </c>
      <c r="U2050">
        <v>988</v>
      </c>
      <c r="V2050">
        <v>0</v>
      </c>
      <c r="W2050">
        <v>0</v>
      </c>
      <c r="X2050">
        <v>3</v>
      </c>
      <c r="Y2050">
        <v>2965</v>
      </c>
      <c r="Z2050">
        <v>0</v>
      </c>
      <c r="AA2050">
        <v>0</v>
      </c>
      <c r="AB2050">
        <v>4</v>
      </c>
      <c r="AC2050">
        <v>3953.4180000000001</v>
      </c>
      <c r="AD2050">
        <v>4</v>
      </c>
      <c r="AE2050">
        <v>3953.4180000000001</v>
      </c>
      <c r="AF2050">
        <v>3</v>
      </c>
      <c r="AG2050">
        <v>2965.0635000000002</v>
      </c>
      <c r="AH2050">
        <v>2965.0635000000002</v>
      </c>
    </row>
    <row r="2051" spans="1:34" x14ac:dyDescent="0.3">
      <c r="A2051" t="s">
        <v>2717</v>
      </c>
      <c r="B2051" t="s">
        <v>4884</v>
      </c>
      <c r="C2051" t="s">
        <v>4885</v>
      </c>
      <c r="D2051" t="s">
        <v>541</v>
      </c>
      <c r="E2051" t="s">
        <v>1600</v>
      </c>
      <c r="F2051" t="s">
        <v>6298</v>
      </c>
      <c r="G2051">
        <v>988</v>
      </c>
      <c r="H2051" s="15">
        <v>4</v>
      </c>
      <c r="I2051">
        <v>3952</v>
      </c>
      <c r="J2051">
        <v>4</v>
      </c>
      <c r="K2051">
        <v>3952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</row>
    <row r="2052" spans="1:34" x14ac:dyDescent="0.3">
      <c r="A2052" t="s">
        <v>1843</v>
      </c>
      <c r="B2052" t="s">
        <v>1738</v>
      </c>
      <c r="C2052" t="s">
        <v>5068</v>
      </c>
      <c r="D2052" t="s">
        <v>541</v>
      </c>
      <c r="E2052" t="s">
        <v>1644</v>
      </c>
      <c r="F2052" t="s">
        <v>6349</v>
      </c>
      <c r="G2052">
        <v>1969</v>
      </c>
      <c r="H2052" s="15">
        <v>2</v>
      </c>
      <c r="I2052">
        <v>3938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2</v>
      </c>
      <c r="Y2052">
        <v>3938</v>
      </c>
      <c r="Z2052">
        <v>0</v>
      </c>
      <c r="AA2052">
        <v>0</v>
      </c>
      <c r="AB2052">
        <v>2</v>
      </c>
      <c r="AC2052">
        <v>3937.8</v>
      </c>
      <c r="AD2052">
        <v>2</v>
      </c>
      <c r="AE2052">
        <v>3937.8</v>
      </c>
      <c r="AF2052">
        <v>2</v>
      </c>
      <c r="AG2052">
        <v>3937.8</v>
      </c>
      <c r="AH2052">
        <v>3937.8</v>
      </c>
    </row>
    <row r="2053" spans="1:34" x14ac:dyDescent="0.3">
      <c r="A2053" t="s">
        <v>1963</v>
      </c>
      <c r="B2053" t="s">
        <v>4216</v>
      </c>
      <c r="C2053" t="s">
        <v>4892</v>
      </c>
      <c r="D2053" t="s">
        <v>522</v>
      </c>
      <c r="E2053" t="s">
        <v>565</v>
      </c>
      <c r="F2053" t="s">
        <v>5263</v>
      </c>
      <c r="G2053">
        <v>3934</v>
      </c>
      <c r="H2053" s="15">
        <v>1</v>
      </c>
      <c r="I2053">
        <v>3934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1</v>
      </c>
      <c r="Y2053">
        <v>3934</v>
      </c>
      <c r="Z2053">
        <v>0</v>
      </c>
      <c r="AA2053">
        <v>0</v>
      </c>
      <c r="AB2053">
        <v>1</v>
      </c>
      <c r="AC2053">
        <v>3934.0374999999999</v>
      </c>
      <c r="AD2053">
        <v>1</v>
      </c>
      <c r="AE2053">
        <v>3934.0374999999999</v>
      </c>
      <c r="AF2053">
        <v>1</v>
      </c>
      <c r="AG2053">
        <v>3934.0374999999999</v>
      </c>
      <c r="AH2053">
        <v>3934.0374999999999</v>
      </c>
    </row>
    <row r="2054" spans="1:34" x14ac:dyDescent="0.3">
      <c r="A2054" t="s">
        <v>10425</v>
      </c>
      <c r="B2054" t="s">
        <v>1738</v>
      </c>
      <c r="C2054" t="s">
        <v>5068</v>
      </c>
      <c r="D2054" t="s">
        <v>541</v>
      </c>
      <c r="E2054" t="s">
        <v>1644</v>
      </c>
      <c r="F2054" t="s">
        <v>10426</v>
      </c>
      <c r="G2054">
        <v>1967</v>
      </c>
      <c r="H2054" s="15">
        <v>2</v>
      </c>
      <c r="I2054">
        <v>3934</v>
      </c>
      <c r="J2054">
        <v>0</v>
      </c>
      <c r="K2054">
        <v>0</v>
      </c>
      <c r="L2054">
        <v>0</v>
      </c>
      <c r="M2054">
        <v>0</v>
      </c>
      <c r="N2054">
        <v>2</v>
      </c>
      <c r="O2054">
        <v>3934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</row>
    <row r="2055" spans="1:34" x14ac:dyDescent="0.3">
      <c r="A2055" t="s">
        <v>2619</v>
      </c>
      <c r="B2055" t="s">
        <v>2210</v>
      </c>
      <c r="C2055" t="s">
        <v>4887</v>
      </c>
      <c r="D2055" t="s">
        <v>563</v>
      </c>
      <c r="E2055" t="s">
        <v>2211</v>
      </c>
      <c r="F2055" t="s">
        <v>6350</v>
      </c>
      <c r="G2055">
        <v>328</v>
      </c>
      <c r="H2055" s="15">
        <v>12</v>
      </c>
      <c r="I2055">
        <v>3933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12</v>
      </c>
      <c r="U2055">
        <v>3933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12</v>
      </c>
      <c r="AC2055">
        <v>3933</v>
      </c>
      <c r="AD2055">
        <v>12</v>
      </c>
      <c r="AE2055">
        <v>3933</v>
      </c>
      <c r="AF2055">
        <v>0</v>
      </c>
      <c r="AG2055">
        <v>0</v>
      </c>
      <c r="AH2055">
        <v>0</v>
      </c>
    </row>
    <row r="2056" spans="1:34" x14ac:dyDescent="0.3">
      <c r="A2056" t="s">
        <v>3069</v>
      </c>
      <c r="B2056" t="s">
        <v>2780</v>
      </c>
      <c r="C2056" t="s">
        <v>4875</v>
      </c>
      <c r="D2056" t="s">
        <v>522</v>
      </c>
      <c r="E2056" t="s">
        <v>1597</v>
      </c>
      <c r="F2056" t="s">
        <v>6351</v>
      </c>
      <c r="G2056">
        <v>1964</v>
      </c>
      <c r="H2056" s="15">
        <v>2</v>
      </c>
      <c r="I2056">
        <v>3927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2</v>
      </c>
      <c r="Y2056">
        <v>3927</v>
      </c>
      <c r="Z2056">
        <v>0</v>
      </c>
      <c r="AA2056">
        <v>0</v>
      </c>
      <c r="AB2056">
        <v>2</v>
      </c>
      <c r="AC2056">
        <v>3927.08</v>
      </c>
      <c r="AD2056">
        <v>2</v>
      </c>
      <c r="AE2056">
        <v>3927.08</v>
      </c>
      <c r="AF2056">
        <v>2</v>
      </c>
      <c r="AG2056">
        <v>3927.08</v>
      </c>
      <c r="AH2056">
        <v>3927.08</v>
      </c>
    </row>
    <row r="2057" spans="1:34" x14ac:dyDescent="0.3">
      <c r="A2057" t="s">
        <v>9637</v>
      </c>
      <c r="B2057" t="s">
        <v>1740</v>
      </c>
      <c r="C2057" t="s">
        <v>5187</v>
      </c>
      <c r="D2057" t="s">
        <v>522</v>
      </c>
      <c r="E2057" t="s">
        <v>1668</v>
      </c>
      <c r="F2057" t="s">
        <v>9638</v>
      </c>
      <c r="G2057">
        <v>489</v>
      </c>
      <c r="H2057" s="15">
        <v>8</v>
      </c>
      <c r="I2057">
        <v>3908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8</v>
      </c>
      <c r="Q2057">
        <v>3908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</row>
    <row r="2058" spans="1:34" x14ac:dyDescent="0.3">
      <c r="A2058" t="s">
        <v>2559</v>
      </c>
      <c r="B2058" t="s">
        <v>2210</v>
      </c>
      <c r="C2058" t="s">
        <v>4887</v>
      </c>
      <c r="D2058" t="s">
        <v>563</v>
      </c>
      <c r="E2058" t="s">
        <v>2211</v>
      </c>
      <c r="F2058" t="s">
        <v>6307</v>
      </c>
      <c r="G2058">
        <v>782</v>
      </c>
      <c r="H2058" s="15">
        <v>5</v>
      </c>
      <c r="I2058">
        <v>3908</v>
      </c>
      <c r="J2058">
        <v>0</v>
      </c>
      <c r="K2058">
        <v>0</v>
      </c>
      <c r="L2058">
        <v>1</v>
      </c>
      <c r="M2058">
        <v>782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4</v>
      </c>
      <c r="W2058">
        <v>3126</v>
      </c>
      <c r="X2058">
        <v>0</v>
      </c>
      <c r="Y2058">
        <v>0</v>
      </c>
      <c r="Z2058">
        <v>0</v>
      </c>
      <c r="AA2058">
        <v>0</v>
      </c>
      <c r="AB2058">
        <v>4</v>
      </c>
      <c r="AC2058">
        <v>3126.0095999999999</v>
      </c>
      <c r="AD2058">
        <v>4</v>
      </c>
      <c r="AE2058">
        <v>3126.0095999999999</v>
      </c>
      <c r="AF2058">
        <v>4</v>
      </c>
      <c r="AG2058">
        <v>3126.0095999999999</v>
      </c>
      <c r="AH2058">
        <v>0</v>
      </c>
    </row>
    <row r="2059" spans="1:34" x14ac:dyDescent="0.3">
      <c r="A2059" t="s">
        <v>2233</v>
      </c>
      <c r="B2059" t="s">
        <v>1656</v>
      </c>
      <c r="C2059" t="s">
        <v>4910</v>
      </c>
      <c r="D2059" t="s">
        <v>563</v>
      </c>
      <c r="E2059" t="s">
        <v>1657</v>
      </c>
      <c r="F2059" t="s">
        <v>5617</v>
      </c>
      <c r="G2059">
        <v>3907</v>
      </c>
      <c r="H2059" s="15">
        <v>1</v>
      </c>
      <c r="I2059">
        <v>3907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1</v>
      </c>
      <c r="Y2059">
        <v>3907</v>
      </c>
      <c r="Z2059">
        <v>0</v>
      </c>
      <c r="AA2059">
        <v>0</v>
      </c>
      <c r="AB2059">
        <v>1</v>
      </c>
      <c r="AC2059">
        <v>3906.8337999999999</v>
      </c>
      <c r="AD2059">
        <v>1</v>
      </c>
      <c r="AE2059">
        <v>3906.8337999999999</v>
      </c>
      <c r="AF2059">
        <v>1</v>
      </c>
      <c r="AG2059">
        <v>3906.8337999999999</v>
      </c>
      <c r="AH2059">
        <v>3906.8337999999999</v>
      </c>
    </row>
    <row r="2060" spans="1:34" x14ac:dyDescent="0.3">
      <c r="A2060" t="s">
        <v>141</v>
      </c>
      <c r="B2060" t="s">
        <v>120</v>
      </c>
      <c r="C2060" t="s">
        <v>4864</v>
      </c>
      <c r="D2060" t="s">
        <v>522</v>
      </c>
      <c r="E2060" t="s">
        <v>523</v>
      </c>
      <c r="F2060" t="s">
        <v>5163</v>
      </c>
      <c r="G2060">
        <v>3889</v>
      </c>
      <c r="H2060" s="15">
        <v>1</v>
      </c>
      <c r="I2060">
        <v>3889</v>
      </c>
      <c r="J2060">
        <v>0</v>
      </c>
      <c r="K2060">
        <v>0</v>
      </c>
      <c r="L2060">
        <v>1</v>
      </c>
      <c r="M2060">
        <v>3889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</row>
    <row r="2061" spans="1:34" x14ac:dyDescent="0.3">
      <c r="A2061" t="s">
        <v>2972</v>
      </c>
      <c r="B2061" t="s">
        <v>2210</v>
      </c>
      <c r="C2061" t="s">
        <v>4855</v>
      </c>
      <c r="D2061" t="s">
        <v>522</v>
      </c>
      <c r="E2061" t="s">
        <v>2211</v>
      </c>
      <c r="F2061" t="s">
        <v>5307</v>
      </c>
      <c r="G2061">
        <v>3876</v>
      </c>
      <c r="H2061" s="15">
        <v>1</v>
      </c>
      <c r="I2061">
        <v>3876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1</v>
      </c>
      <c r="Y2061">
        <v>3876</v>
      </c>
      <c r="Z2061">
        <v>0</v>
      </c>
      <c r="AA2061">
        <v>0</v>
      </c>
      <c r="AB2061">
        <v>1</v>
      </c>
      <c r="AC2061">
        <v>3876.3526999999999</v>
      </c>
      <c r="AD2061">
        <v>1</v>
      </c>
      <c r="AE2061">
        <v>3876.3526999999999</v>
      </c>
      <c r="AF2061">
        <v>1</v>
      </c>
      <c r="AG2061">
        <v>3876.3526999999999</v>
      </c>
      <c r="AH2061">
        <v>3876.3526999999999</v>
      </c>
    </row>
    <row r="2062" spans="1:34" x14ac:dyDescent="0.3">
      <c r="A2062" t="s">
        <v>1730</v>
      </c>
      <c r="B2062" t="s">
        <v>1652</v>
      </c>
      <c r="C2062" t="s">
        <v>4955</v>
      </c>
      <c r="D2062" t="s">
        <v>522</v>
      </c>
      <c r="E2062" t="s">
        <v>1644</v>
      </c>
      <c r="F2062" t="s">
        <v>6215</v>
      </c>
      <c r="G2062">
        <v>484</v>
      </c>
      <c r="H2062" s="15">
        <v>8</v>
      </c>
      <c r="I2062">
        <v>3872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8</v>
      </c>
      <c r="Y2062">
        <v>3872</v>
      </c>
      <c r="Z2062">
        <v>0</v>
      </c>
      <c r="AA2062">
        <v>0</v>
      </c>
      <c r="AB2062">
        <v>8</v>
      </c>
      <c r="AC2062">
        <v>3872.4856</v>
      </c>
      <c r="AD2062">
        <v>8</v>
      </c>
      <c r="AE2062">
        <v>3872.4856</v>
      </c>
      <c r="AF2062">
        <v>8</v>
      </c>
      <c r="AG2062">
        <v>3872.4856</v>
      </c>
      <c r="AH2062">
        <v>3872.4856</v>
      </c>
    </row>
    <row r="2063" spans="1:34" x14ac:dyDescent="0.3">
      <c r="A2063" t="s">
        <v>2112</v>
      </c>
      <c r="B2063" t="s">
        <v>1738</v>
      </c>
      <c r="C2063" t="s">
        <v>5068</v>
      </c>
      <c r="D2063" t="s">
        <v>522</v>
      </c>
      <c r="E2063" t="s">
        <v>1644</v>
      </c>
      <c r="F2063" t="s">
        <v>6358</v>
      </c>
      <c r="G2063">
        <v>774</v>
      </c>
      <c r="H2063" s="15">
        <v>5</v>
      </c>
      <c r="I2063">
        <v>3871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5</v>
      </c>
      <c r="U2063">
        <v>3871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5</v>
      </c>
      <c r="AC2063">
        <v>3870.6315</v>
      </c>
      <c r="AD2063">
        <v>5</v>
      </c>
      <c r="AE2063">
        <v>3870.6315</v>
      </c>
      <c r="AF2063">
        <v>0</v>
      </c>
      <c r="AG2063">
        <v>0</v>
      </c>
      <c r="AH2063">
        <v>0</v>
      </c>
    </row>
    <row r="2064" spans="1:34" x14ac:dyDescent="0.3">
      <c r="A2064" t="s">
        <v>5613</v>
      </c>
      <c r="B2064" t="s">
        <v>4884</v>
      </c>
      <c r="C2064" t="s">
        <v>4885</v>
      </c>
      <c r="D2064" t="s">
        <v>522</v>
      </c>
      <c r="E2064" t="s">
        <v>1600</v>
      </c>
      <c r="F2064" t="s">
        <v>5614</v>
      </c>
      <c r="G2064">
        <v>1934</v>
      </c>
      <c r="H2064" s="15">
        <v>2</v>
      </c>
      <c r="I2064">
        <v>3869</v>
      </c>
      <c r="J2064">
        <v>2</v>
      </c>
      <c r="K2064">
        <v>3869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</row>
    <row r="2065" spans="1:34" x14ac:dyDescent="0.3">
      <c r="A2065" t="s">
        <v>2574</v>
      </c>
      <c r="B2065" t="s">
        <v>2572</v>
      </c>
      <c r="C2065" t="s">
        <v>4863</v>
      </c>
      <c r="D2065" t="s">
        <v>522</v>
      </c>
      <c r="E2065" t="s">
        <v>1600</v>
      </c>
      <c r="F2065" t="s">
        <v>6359</v>
      </c>
      <c r="G2065">
        <v>1930</v>
      </c>
      <c r="H2065" s="15">
        <v>2</v>
      </c>
      <c r="I2065">
        <v>3859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  <c r="Y2065">
        <v>3859</v>
      </c>
      <c r="Z2065">
        <v>0</v>
      </c>
      <c r="AA2065">
        <v>0</v>
      </c>
      <c r="AB2065">
        <v>2</v>
      </c>
      <c r="AC2065">
        <v>3859.3020000000001</v>
      </c>
      <c r="AD2065">
        <v>2</v>
      </c>
      <c r="AE2065">
        <v>3859.3020000000001</v>
      </c>
      <c r="AF2065">
        <v>2</v>
      </c>
      <c r="AG2065">
        <v>3859.3020000000001</v>
      </c>
      <c r="AH2065">
        <v>3859.3020000000001</v>
      </c>
    </row>
    <row r="2066" spans="1:34" x14ac:dyDescent="0.3">
      <c r="A2066" t="s">
        <v>631</v>
      </c>
      <c r="B2066" t="s">
        <v>120</v>
      </c>
      <c r="C2066" t="s">
        <v>4864</v>
      </c>
      <c r="D2066" t="s">
        <v>522</v>
      </c>
      <c r="E2066" t="s">
        <v>523</v>
      </c>
      <c r="F2066" t="s">
        <v>3939</v>
      </c>
      <c r="G2066">
        <v>482</v>
      </c>
      <c r="H2066" s="15">
        <v>8</v>
      </c>
      <c r="I2066">
        <v>3857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8</v>
      </c>
      <c r="Y2066">
        <v>3857</v>
      </c>
      <c r="Z2066">
        <v>0</v>
      </c>
      <c r="AA2066">
        <v>0</v>
      </c>
      <c r="AB2066">
        <v>8</v>
      </c>
      <c r="AC2066">
        <v>3856.8</v>
      </c>
      <c r="AD2066">
        <v>8</v>
      </c>
      <c r="AE2066">
        <v>3856.8</v>
      </c>
      <c r="AF2066">
        <v>8</v>
      </c>
      <c r="AG2066">
        <v>3856.8</v>
      </c>
      <c r="AH2066">
        <v>3856.8</v>
      </c>
    </row>
    <row r="2067" spans="1:34" x14ac:dyDescent="0.3">
      <c r="A2067" t="s">
        <v>6197</v>
      </c>
      <c r="B2067" t="s">
        <v>4884</v>
      </c>
      <c r="C2067" t="s">
        <v>4885</v>
      </c>
      <c r="D2067" t="s">
        <v>522</v>
      </c>
      <c r="E2067" t="s">
        <v>1600</v>
      </c>
      <c r="F2067" t="s">
        <v>6198</v>
      </c>
      <c r="G2067">
        <v>385</v>
      </c>
      <c r="H2067" s="15">
        <v>10</v>
      </c>
      <c r="I2067">
        <v>3852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10</v>
      </c>
      <c r="Q2067">
        <v>3852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</row>
    <row r="2068" spans="1:34" x14ac:dyDescent="0.3">
      <c r="A2068" t="s">
        <v>3572</v>
      </c>
      <c r="B2068" t="s">
        <v>120</v>
      </c>
      <c r="C2068" t="s">
        <v>4864</v>
      </c>
      <c r="D2068" t="s">
        <v>522</v>
      </c>
      <c r="E2068" t="s">
        <v>523</v>
      </c>
      <c r="F2068" t="s">
        <v>3574</v>
      </c>
      <c r="G2068">
        <v>3847</v>
      </c>
      <c r="H2068" s="15">
        <v>1</v>
      </c>
      <c r="I2068">
        <v>3847</v>
      </c>
      <c r="J2068">
        <v>0</v>
      </c>
      <c r="K2068">
        <v>0</v>
      </c>
      <c r="L2068">
        <v>0</v>
      </c>
      <c r="M2068">
        <v>0</v>
      </c>
      <c r="N2068">
        <v>1</v>
      </c>
      <c r="O2068">
        <v>3847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</row>
    <row r="2069" spans="1:34" x14ac:dyDescent="0.3">
      <c r="A2069" t="s">
        <v>863</v>
      </c>
      <c r="B2069" t="s">
        <v>120</v>
      </c>
      <c r="C2069" t="s">
        <v>4864</v>
      </c>
      <c r="D2069" t="s">
        <v>522</v>
      </c>
      <c r="E2069" t="s">
        <v>523</v>
      </c>
      <c r="F2069" t="s">
        <v>6360</v>
      </c>
      <c r="G2069">
        <v>3846</v>
      </c>
      <c r="H2069" s="15">
        <v>1</v>
      </c>
      <c r="I2069">
        <v>3846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</v>
      </c>
      <c r="Y2069">
        <v>3846</v>
      </c>
      <c r="Z2069">
        <v>0</v>
      </c>
      <c r="AA2069">
        <v>0</v>
      </c>
      <c r="AB2069">
        <v>1</v>
      </c>
      <c r="AC2069">
        <v>3846.2678000000001</v>
      </c>
      <c r="AD2069">
        <v>1</v>
      </c>
      <c r="AE2069">
        <v>3846.2678000000001</v>
      </c>
      <c r="AF2069">
        <v>1</v>
      </c>
      <c r="AG2069">
        <v>3846.2678000000001</v>
      </c>
      <c r="AH2069">
        <v>3846.2678000000001</v>
      </c>
    </row>
    <row r="2070" spans="1:34" x14ac:dyDescent="0.3">
      <c r="A2070" t="s">
        <v>6601</v>
      </c>
      <c r="B2070" t="s">
        <v>4884</v>
      </c>
      <c r="C2070" t="s">
        <v>4885</v>
      </c>
      <c r="D2070" t="s">
        <v>563</v>
      </c>
      <c r="E2070" t="s">
        <v>1600</v>
      </c>
      <c r="F2070" t="s">
        <v>6602</v>
      </c>
      <c r="G2070">
        <v>549</v>
      </c>
      <c r="H2070" s="15">
        <v>7</v>
      </c>
      <c r="I2070">
        <v>3845</v>
      </c>
      <c r="J2070">
        <v>7</v>
      </c>
      <c r="K2070">
        <v>3845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</row>
    <row r="2071" spans="1:34" x14ac:dyDescent="0.3">
      <c r="A2071" t="s">
        <v>2539</v>
      </c>
      <c r="B2071" t="s">
        <v>2210</v>
      </c>
      <c r="C2071" t="s">
        <v>4855</v>
      </c>
      <c r="D2071" t="s">
        <v>522</v>
      </c>
      <c r="E2071" t="s">
        <v>2211</v>
      </c>
      <c r="F2071" t="s">
        <v>6361</v>
      </c>
      <c r="G2071">
        <v>767</v>
      </c>
      <c r="H2071" s="15">
        <v>5</v>
      </c>
      <c r="I2071">
        <v>3837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5</v>
      </c>
      <c r="Y2071">
        <v>3837</v>
      </c>
      <c r="Z2071">
        <v>0</v>
      </c>
      <c r="AA2071">
        <v>0</v>
      </c>
      <c r="AB2071">
        <v>5</v>
      </c>
      <c r="AC2071">
        <v>3837.433</v>
      </c>
      <c r="AD2071">
        <v>5</v>
      </c>
      <c r="AE2071">
        <v>3837.433</v>
      </c>
      <c r="AF2071">
        <v>5</v>
      </c>
      <c r="AG2071">
        <v>3837.433</v>
      </c>
      <c r="AH2071">
        <v>3837.433</v>
      </c>
    </row>
    <row r="2072" spans="1:34" x14ac:dyDescent="0.3">
      <c r="A2072" t="s">
        <v>2981</v>
      </c>
      <c r="B2072" t="s">
        <v>4869</v>
      </c>
      <c r="C2072" t="s">
        <v>4870</v>
      </c>
      <c r="D2072" t="s">
        <v>541</v>
      </c>
      <c r="E2072" t="s">
        <v>1600</v>
      </c>
      <c r="F2072" t="s">
        <v>10198</v>
      </c>
      <c r="G2072">
        <v>65</v>
      </c>
      <c r="H2072" s="15">
        <v>59</v>
      </c>
      <c r="I2072">
        <v>3829</v>
      </c>
      <c r="J2072">
        <v>59</v>
      </c>
      <c r="K2072">
        <v>3829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</row>
    <row r="2073" spans="1:34" x14ac:dyDescent="0.3">
      <c r="A2073" t="s">
        <v>203</v>
      </c>
      <c r="B2073" t="s">
        <v>120</v>
      </c>
      <c r="C2073" t="s">
        <v>4864</v>
      </c>
      <c r="D2073" t="s">
        <v>522</v>
      </c>
      <c r="E2073" t="s">
        <v>523</v>
      </c>
      <c r="F2073" t="s">
        <v>4007</v>
      </c>
      <c r="G2073">
        <v>153</v>
      </c>
      <c r="H2073" s="15">
        <v>25</v>
      </c>
      <c r="I2073">
        <v>3826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25</v>
      </c>
      <c r="W2073">
        <v>3826</v>
      </c>
      <c r="X2073">
        <v>0</v>
      </c>
      <c r="Y2073">
        <v>0</v>
      </c>
      <c r="Z2073">
        <v>0</v>
      </c>
      <c r="AA2073">
        <v>0</v>
      </c>
      <c r="AB2073">
        <v>25</v>
      </c>
      <c r="AC2073">
        <v>3826.5</v>
      </c>
      <c r="AD2073">
        <v>25</v>
      </c>
      <c r="AE2073">
        <v>3826.5</v>
      </c>
      <c r="AF2073">
        <v>25</v>
      </c>
      <c r="AG2073">
        <v>3826.5</v>
      </c>
      <c r="AH2073">
        <v>0</v>
      </c>
    </row>
    <row r="2074" spans="1:34" x14ac:dyDescent="0.3">
      <c r="A2074" t="s">
        <v>2725</v>
      </c>
      <c r="B2074" t="s">
        <v>4884</v>
      </c>
      <c r="C2074" t="s">
        <v>4885</v>
      </c>
      <c r="D2074" t="s">
        <v>541</v>
      </c>
      <c r="E2074" t="s">
        <v>1600</v>
      </c>
      <c r="F2074" t="s">
        <v>6362</v>
      </c>
      <c r="G2074">
        <v>3825</v>
      </c>
      <c r="H2074" s="15">
        <v>1</v>
      </c>
      <c r="I2074">
        <v>3825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</v>
      </c>
      <c r="U2074">
        <v>3825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1</v>
      </c>
      <c r="AC2074">
        <v>3824.7465000000002</v>
      </c>
      <c r="AD2074">
        <v>1</v>
      </c>
      <c r="AE2074">
        <v>3824.7465000000002</v>
      </c>
      <c r="AF2074">
        <v>0</v>
      </c>
      <c r="AG2074">
        <v>0</v>
      </c>
      <c r="AH2074">
        <v>0</v>
      </c>
    </row>
    <row r="2075" spans="1:34" x14ac:dyDescent="0.3">
      <c r="A2075" t="s">
        <v>576</v>
      </c>
      <c r="B2075" t="s">
        <v>120</v>
      </c>
      <c r="C2075" t="s">
        <v>4864</v>
      </c>
      <c r="D2075" t="s">
        <v>522</v>
      </c>
      <c r="E2075" t="s">
        <v>523</v>
      </c>
      <c r="F2075" t="s">
        <v>3966</v>
      </c>
      <c r="G2075">
        <v>952</v>
      </c>
      <c r="H2075" s="15">
        <v>4</v>
      </c>
      <c r="I2075">
        <v>3808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4</v>
      </c>
      <c r="Y2075">
        <v>3808</v>
      </c>
      <c r="Z2075">
        <v>0</v>
      </c>
      <c r="AA2075">
        <v>0</v>
      </c>
      <c r="AB2075">
        <v>4</v>
      </c>
      <c r="AC2075">
        <v>3808.2451999999998</v>
      </c>
      <c r="AD2075">
        <v>4</v>
      </c>
      <c r="AE2075">
        <v>3808.2451999999998</v>
      </c>
      <c r="AF2075">
        <v>4</v>
      </c>
      <c r="AG2075">
        <v>3808.2451999999998</v>
      </c>
      <c r="AH2075">
        <v>3808.2451999999998</v>
      </c>
    </row>
    <row r="2076" spans="1:34" x14ac:dyDescent="0.3">
      <c r="A2076" t="s">
        <v>11680</v>
      </c>
      <c r="B2076" t="s">
        <v>1643</v>
      </c>
      <c r="C2076" t="s">
        <v>5101</v>
      </c>
      <c r="D2076" t="s">
        <v>522</v>
      </c>
      <c r="E2076" t="s">
        <v>1644</v>
      </c>
      <c r="F2076" t="s">
        <v>11681</v>
      </c>
      <c r="G2076">
        <v>254</v>
      </c>
      <c r="H2076" s="15">
        <v>15</v>
      </c>
      <c r="I2076">
        <v>3807</v>
      </c>
      <c r="J2076">
        <v>15</v>
      </c>
      <c r="K2076">
        <v>3807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</row>
    <row r="2077" spans="1:34" x14ac:dyDescent="0.3">
      <c r="A2077" t="s">
        <v>227</v>
      </c>
      <c r="B2077" t="s">
        <v>120</v>
      </c>
      <c r="C2077" t="s">
        <v>4856</v>
      </c>
      <c r="D2077" t="s">
        <v>522</v>
      </c>
      <c r="E2077" t="s">
        <v>523</v>
      </c>
      <c r="F2077" t="s">
        <v>4087</v>
      </c>
      <c r="G2077">
        <v>14</v>
      </c>
      <c r="H2077" s="15">
        <v>267</v>
      </c>
      <c r="I2077">
        <v>3806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267</v>
      </c>
      <c r="Y2077">
        <v>3806</v>
      </c>
      <c r="Z2077">
        <v>0</v>
      </c>
      <c r="AA2077">
        <v>0</v>
      </c>
      <c r="AB2077">
        <v>267</v>
      </c>
      <c r="AC2077">
        <v>3805.6044000000002</v>
      </c>
      <c r="AD2077">
        <v>267</v>
      </c>
      <c r="AE2077">
        <v>3805.6044000000002</v>
      </c>
      <c r="AF2077">
        <v>267</v>
      </c>
      <c r="AG2077">
        <v>3805.6044000000002</v>
      </c>
      <c r="AH2077">
        <v>3805.6044000000002</v>
      </c>
    </row>
    <row r="2078" spans="1:34" x14ac:dyDescent="0.3">
      <c r="A2078" t="s">
        <v>654</v>
      </c>
      <c r="B2078" t="s">
        <v>262</v>
      </c>
      <c r="C2078" t="s">
        <v>4899</v>
      </c>
      <c r="D2078" t="s">
        <v>522</v>
      </c>
      <c r="E2078" t="s">
        <v>523</v>
      </c>
      <c r="F2078" t="s">
        <v>6495</v>
      </c>
      <c r="G2078">
        <v>60</v>
      </c>
      <c r="H2078" s="15">
        <v>63</v>
      </c>
      <c r="I2078">
        <v>3802</v>
      </c>
      <c r="J2078">
        <v>63</v>
      </c>
      <c r="K2078">
        <v>3802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</row>
    <row r="2079" spans="1:34" x14ac:dyDescent="0.3">
      <c r="A2079" t="s">
        <v>780</v>
      </c>
      <c r="B2079" t="s">
        <v>120</v>
      </c>
      <c r="C2079" t="s">
        <v>4864</v>
      </c>
      <c r="D2079" t="s">
        <v>522</v>
      </c>
      <c r="E2079" t="s">
        <v>523</v>
      </c>
      <c r="F2079" t="s">
        <v>5897</v>
      </c>
      <c r="G2079">
        <v>3791</v>
      </c>
      <c r="H2079" s="15">
        <v>1</v>
      </c>
      <c r="I2079">
        <v>3791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1</v>
      </c>
      <c r="S2079">
        <v>3791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1</v>
      </c>
      <c r="AC2079">
        <v>3790.6543000000001</v>
      </c>
      <c r="AD2079">
        <v>0</v>
      </c>
      <c r="AE2079">
        <v>0</v>
      </c>
      <c r="AF2079">
        <v>0</v>
      </c>
      <c r="AG2079">
        <v>0</v>
      </c>
      <c r="AH2079">
        <v>0</v>
      </c>
    </row>
    <row r="2080" spans="1:34" x14ac:dyDescent="0.3">
      <c r="A2080" t="s">
        <v>11682</v>
      </c>
      <c r="B2080" t="s">
        <v>5155</v>
      </c>
      <c r="C2080" t="s">
        <v>5156</v>
      </c>
      <c r="D2080" t="s">
        <v>563</v>
      </c>
      <c r="E2080" t="s">
        <v>1597</v>
      </c>
      <c r="F2080" t="s">
        <v>11683</v>
      </c>
      <c r="G2080">
        <v>1894</v>
      </c>
      <c r="H2080" s="15">
        <v>2</v>
      </c>
      <c r="I2080">
        <v>3789</v>
      </c>
      <c r="J2080">
        <v>2</v>
      </c>
      <c r="K2080">
        <v>3789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</row>
    <row r="2081" spans="1:34" x14ac:dyDescent="0.3">
      <c r="A2081" t="s">
        <v>1664</v>
      </c>
      <c r="B2081" t="s">
        <v>1656</v>
      </c>
      <c r="C2081" t="s">
        <v>4910</v>
      </c>
      <c r="D2081" t="s">
        <v>522</v>
      </c>
      <c r="E2081" t="s">
        <v>1657</v>
      </c>
      <c r="F2081" t="s">
        <v>6365</v>
      </c>
      <c r="G2081">
        <v>1262</v>
      </c>
      <c r="H2081" s="15">
        <v>3</v>
      </c>
      <c r="I2081">
        <v>3787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3</v>
      </c>
      <c r="W2081">
        <v>3787</v>
      </c>
      <c r="X2081">
        <v>0</v>
      </c>
      <c r="Y2081">
        <v>0</v>
      </c>
      <c r="Z2081">
        <v>0</v>
      </c>
      <c r="AA2081">
        <v>0</v>
      </c>
      <c r="AB2081">
        <v>3</v>
      </c>
      <c r="AC2081">
        <v>3787.3739999999998</v>
      </c>
      <c r="AD2081">
        <v>3</v>
      </c>
      <c r="AE2081">
        <v>3787.3739999999998</v>
      </c>
      <c r="AF2081">
        <v>3</v>
      </c>
      <c r="AG2081">
        <v>3787.3739999999998</v>
      </c>
      <c r="AH2081">
        <v>0</v>
      </c>
    </row>
    <row r="2082" spans="1:34" x14ac:dyDescent="0.3">
      <c r="A2082" t="s">
        <v>3240</v>
      </c>
      <c r="B2082" t="s">
        <v>3236</v>
      </c>
      <c r="C2082" t="s">
        <v>5520</v>
      </c>
      <c r="D2082" t="s">
        <v>522</v>
      </c>
      <c r="E2082" t="s">
        <v>2032</v>
      </c>
      <c r="F2082" t="s">
        <v>6366</v>
      </c>
      <c r="G2082">
        <v>1262</v>
      </c>
      <c r="H2082" s="15">
        <v>3</v>
      </c>
      <c r="I2082">
        <v>3785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3</v>
      </c>
      <c r="Y2082">
        <v>3785</v>
      </c>
      <c r="Z2082">
        <v>0</v>
      </c>
      <c r="AA2082">
        <v>0</v>
      </c>
      <c r="AB2082">
        <v>3</v>
      </c>
      <c r="AC2082">
        <v>3785.1399000000001</v>
      </c>
      <c r="AD2082">
        <v>3</v>
      </c>
      <c r="AE2082">
        <v>3785.1399000000001</v>
      </c>
      <c r="AF2082">
        <v>3</v>
      </c>
      <c r="AG2082">
        <v>3785.1399000000001</v>
      </c>
      <c r="AH2082">
        <v>3785.1399000000001</v>
      </c>
    </row>
    <row r="2083" spans="1:34" x14ac:dyDescent="0.3">
      <c r="A2083" t="s">
        <v>534</v>
      </c>
      <c r="B2083" t="s">
        <v>120</v>
      </c>
      <c r="C2083" t="s">
        <v>4864</v>
      </c>
      <c r="D2083" t="s">
        <v>522</v>
      </c>
      <c r="E2083" t="s">
        <v>523</v>
      </c>
      <c r="F2083" t="s">
        <v>4071</v>
      </c>
      <c r="G2083">
        <v>630</v>
      </c>
      <c r="H2083" s="15">
        <v>6</v>
      </c>
      <c r="I2083">
        <v>3780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6</v>
      </c>
      <c r="U2083">
        <v>3780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6</v>
      </c>
      <c r="AC2083">
        <v>3779.6898000000001</v>
      </c>
      <c r="AD2083">
        <v>6</v>
      </c>
      <c r="AE2083">
        <v>3779.6898000000001</v>
      </c>
      <c r="AF2083">
        <v>0</v>
      </c>
      <c r="AG2083">
        <v>0</v>
      </c>
      <c r="AH2083">
        <v>0</v>
      </c>
    </row>
    <row r="2084" spans="1:34" x14ac:dyDescent="0.3">
      <c r="A2084" t="s">
        <v>1944</v>
      </c>
      <c r="B2084" t="s">
        <v>4216</v>
      </c>
      <c r="C2084" t="s">
        <v>4892</v>
      </c>
      <c r="D2084" t="s">
        <v>522</v>
      </c>
      <c r="E2084" t="s">
        <v>565</v>
      </c>
      <c r="F2084" t="s">
        <v>5081</v>
      </c>
      <c r="G2084">
        <v>628</v>
      </c>
      <c r="H2084" s="15">
        <v>6</v>
      </c>
      <c r="I2084">
        <v>3770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6</v>
      </c>
      <c r="Q2084">
        <v>3770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</row>
    <row r="2085" spans="1:34" x14ac:dyDescent="0.3">
      <c r="A2085" t="s">
        <v>125</v>
      </c>
      <c r="B2085" t="s">
        <v>120</v>
      </c>
      <c r="C2085" t="s">
        <v>4864</v>
      </c>
      <c r="D2085" t="s">
        <v>522</v>
      </c>
      <c r="E2085" t="s">
        <v>523</v>
      </c>
      <c r="F2085" t="s">
        <v>3830</v>
      </c>
      <c r="G2085">
        <v>220</v>
      </c>
      <c r="H2085" s="15">
        <v>17</v>
      </c>
      <c r="I2085">
        <v>3735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17</v>
      </c>
      <c r="W2085">
        <v>3735</v>
      </c>
      <c r="X2085">
        <v>0</v>
      </c>
      <c r="Y2085">
        <v>0</v>
      </c>
      <c r="Z2085">
        <v>0</v>
      </c>
      <c r="AA2085">
        <v>0</v>
      </c>
      <c r="AB2085">
        <v>17</v>
      </c>
      <c r="AC2085">
        <v>3734.9391000000001</v>
      </c>
      <c r="AD2085">
        <v>17</v>
      </c>
      <c r="AE2085">
        <v>3734.9391000000001</v>
      </c>
      <c r="AF2085">
        <v>17</v>
      </c>
      <c r="AG2085">
        <v>3734.9391000000001</v>
      </c>
      <c r="AH2085">
        <v>0</v>
      </c>
    </row>
    <row r="2086" spans="1:34" x14ac:dyDescent="0.3">
      <c r="A2086" t="s">
        <v>2566</v>
      </c>
      <c r="B2086" t="s">
        <v>2210</v>
      </c>
      <c r="C2086" t="s">
        <v>4887</v>
      </c>
      <c r="D2086" t="s">
        <v>563</v>
      </c>
      <c r="E2086" t="s">
        <v>2211</v>
      </c>
      <c r="F2086" t="s">
        <v>6369</v>
      </c>
      <c r="G2086">
        <v>3716</v>
      </c>
      <c r="H2086" s="15">
        <v>1</v>
      </c>
      <c r="I2086">
        <v>3716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1</v>
      </c>
      <c r="Y2086">
        <v>3716</v>
      </c>
      <c r="Z2086">
        <v>0</v>
      </c>
      <c r="AA2086">
        <v>0</v>
      </c>
      <c r="AB2086">
        <v>1</v>
      </c>
      <c r="AC2086">
        <v>3716.45</v>
      </c>
      <c r="AD2086">
        <v>1</v>
      </c>
      <c r="AE2086">
        <v>3716.45</v>
      </c>
      <c r="AF2086">
        <v>1</v>
      </c>
      <c r="AG2086">
        <v>3716.45</v>
      </c>
      <c r="AH2086">
        <v>3716.45</v>
      </c>
    </row>
    <row r="2087" spans="1:34" x14ac:dyDescent="0.3">
      <c r="A2087" t="s">
        <v>6370</v>
      </c>
      <c r="B2087" t="s">
        <v>2210</v>
      </c>
      <c r="C2087" t="s">
        <v>4887</v>
      </c>
      <c r="D2087" t="s">
        <v>563</v>
      </c>
      <c r="E2087" t="s">
        <v>2211</v>
      </c>
      <c r="F2087" t="s">
        <v>6371</v>
      </c>
      <c r="G2087">
        <v>6</v>
      </c>
      <c r="H2087" s="15">
        <v>650</v>
      </c>
      <c r="I2087">
        <v>3714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650</v>
      </c>
      <c r="S2087">
        <v>3714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650</v>
      </c>
      <c r="AC2087">
        <v>3714.165</v>
      </c>
      <c r="AD2087">
        <v>0</v>
      </c>
      <c r="AE2087">
        <v>0</v>
      </c>
      <c r="AF2087">
        <v>0</v>
      </c>
      <c r="AG2087">
        <v>0</v>
      </c>
      <c r="AH2087">
        <v>0</v>
      </c>
    </row>
    <row r="2088" spans="1:34" x14ac:dyDescent="0.3">
      <c r="A2088" t="s">
        <v>2905</v>
      </c>
      <c r="B2088" t="s">
        <v>2420</v>
      </c>
      <c r="C2088" t="s">
        <v>5201</v>
      </c>
      <c r="D2088" t="s">
        <v>522</v>
      </c>
      <c r="E2088" t="s">
        <v>2369</v>
      </c>
      <c r="F2088" t="s">
        <v>5820</v>
      </c>
      <c r="G2088">
        <v>143</v>
      </c>
      <c r="H2088" s="15">
        <v>26</v>
      </c>
      <c r="I2088">
        <v>3713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26</v>
      </c>
      <c r="U2088">
        <v>3713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26</v>
      </c>
      <c r="AC2088">
        <v>3713.346</v>
      </c>
      <c r="AD2088">
        <v>26</v>
      </c>
      <c r="AE2088">
        <v>3713.346</v>
      </c>
      <c r="AF2088">
        <v>0</v>
      </c>
      <c r="AG2088">
        <v>0</v>
      </c>
      <c r="AH2088">
        <v>0</v>
      </c>
    </row>
    <row r="2089" spans="1:34" x14ac:dyDescent="0.3">
      <c r="A2089" t="s">
        <v>11684</v>
      </c>
      <c r="B2089" t="s">
        <v>11596</v>
      </c>
      <c r="C2089" t="s">
        <v>11597</v>
      </c>
      <c r="D2089" t="s">
        <v>541</v>
      </c>
      <c r="E2089" t="s">
        <v>1637</v>
      </c>
      <c r="F2089" t="s">
        <v>11685</v>
      </c>
      <c r="G2089">
        <v>1234</v>
      </c>
      <c r="H2089" s="15">
        <v>3</v>
      </c>
      <c r="I2089">
        <v>3702</v>
      </c>
      <c r="J2089">
        <v>0</v>
      </c>
      <c r="K2089">
        <v>0</v>
      </c>
      <c r="L2089">
        <v>3</v>
      </c>
      <c r="M2089">
        <v>3702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</row>
    <row r="2090" spans="1:34" x14ac:dyDescent="0.3">
      <c r="A2090" t="s">
        <v>11686</v>
      </c>
      <c r="B2090" t="s">
        <v>10066</v>
      </c>
      <c r="C2090" t="s">
        <v>10067</v>
      </c>
      <c r="D2090" t="s">
        <v>541</v>
      </c>
      <c r="E2090" t="s">
        <v>1597</v>
      </c>
      <c r="F2090" t="s">
        <v>11687</v>
      </c>
      <c r="G2090">
        <v>1851</v>
      </c>
      <c r="H2090" s="15">
        <v>2</v>
      </c>
      <c r="I2090">
        <v>3701</v>
      </c>
      <c r="J2090">
        <v>2</v>
      </c>
      <c r="K2090">
        <v>3701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</row>
    <row r="2091" spans="1:34" x14ac:dyDescent="0.3">
      <c r="A2091" t="s">
        <v>2244</v>
      </c>
      <c r="B2091" t="s">
        <v>2138</v>
      </c>
      <c r="C2091" t="s">
        <v>4911</v>
      </c>
      <c r="D2091" t="s">
        <v>522</v>
      </c>
      <c r="E2091" t="s">
        <v>1644</v>
      </c>
      <c r="F2091" t="s">
        <v>6372</v>
      </c>
      <c r="G2091">
        <v>27</v>
      </c>
      <c r="H2091" s="15">
        <v>137</v>
      </c>
      <c r="I2091">
        <v>3697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137</v>
      </c>
      <c r="W2091">
        <v>3697</v>
      </c>
      <c r="X2091">
        <v>0</v>
      </c>
      <c r="Y2091">
        <v>0</v>
      </c>
      <c r="Z2091">
        <v>0</v>
      </c>
      <c r="AA2091">
        <v>0</v>
      </c>
      <c r="AB2091">
        <v>137</v>
      </c>
      <c r="AC2091">
        <v>3696.9998000000001</v>
      </c>
      <c r="AD2091">
        <v>137</v>
      </c>
      <c r="AE2091">
        <v>3696.9998000000001</v>
      </c>
      <c r="AF2091">
        <v>137</v>
      </c>
      <c r="AG2091">
        <v>3696.9998000000001</v>
      </c>
      <c r="AH2091">
        <v>0</v>
      </c>
    </row>
    <row r="2092" spans="1:34" x14ac:dyDescent="0.3">
      <c r="A2092" t="s">
        <v>1492</v>
      </c>
      <c r="B2092" t="s">
        <v>1487</v>
      </c>
      <c r="C2092" t="s">
        <v>5137</v>
      </c>
      <c r="D2092" t="s">
        <v>522</v>
      </c>
      <c r="E2092" t="s">
        <v>565</v>
      </c>
      <c r="F2092" t="s">
        <v>5598</v>
      </c>
      <c r="G2092">
        <v>739</v>
      </c>
      <c r="H2092" s="15">
        <v>5</v>
      </c>
      <c r="I2092">
        <v>3693</v>
      </c>
      <c r="J2092">
        <v>0</v>
      </c>
      <c r="K2092">
        <v>0</v>
      </c>
      <c r="L2092">
        <v>5</v>
      </c>
      <c r="M2092">
        <v>3693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</row>
    <row r="2093" spans="1:34" x14ac:dyDescent="0.3">
      <c r="A2093" t="s">
        <v>2129</v>
      </c>
      <c r="B2093" t="s">
        <v>1652</v>
      </c>
      <c r="C2093" t="s">
        <v>4955</v>
      </c>
      <c r="D2093" t="s">
        <v>522</v>
      </c>
      <c r="E2093" t="s">
        <v>1644</v>
      </c>
      <c r="F2093" t="s">
        <v>6217</v>
      </c>
      <c r="G2093">
        <v>1842</v>
      </c>
      <c r="H2093" s="15">
        <v>2</v>
      </c>
      <c r="I2093">
        <v>3684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2</v>
      </c>
      <c r="Y2093">
        <v>3684</v>
      </c>
      <c r="Z2093">
        <v>0</v>
      </c>
      <c r="AA2093">
        <v>0</v>
      </c>
      <c r="AB2093">
        <v>2</v>
      </c>
      <c r="AC2093">
        <v>3683.83</v>
      </c>
      <c r="AD2093">
        <v>2</v>
      </c>
      <c r="AE2093">
        <v>3683.83</v>
      </c>
      <c r="AF2093">
        <v>2</v>
      </c>
      <c r="AG2093">
        <v>3683.83</v>
      </c>
      <c r="AH2093">
        <v>3683.83</v>
      </c>
    </row>
    <row r="2094" spans="1:34" x14ac:dyDescent="0.3">
      <c r="A2094" t="s">
        <v>11688</v>
      </c>
      <c r="B2094" t="s">
        <v>1641</v>
      </c>
      <c r="C2094" t="s">
        <v>5232</v>
      </c>
      <c r="D2094" t="s">
        <v>522</v>
      </c>
      <c r="E2094" t="s">
        <v>1603</v>
      </c>
      <c r="F2094" t="s">
        <v>11689</v>
      </c>
      <c r="G2094">
        <v>3683</v>
      </c>
      <c r="H2094" s="15">
        <v>1</v>
      </c>
      <c r="I2094">
        <v>3683</v>
      </c>
      <c r="J2094">
        <v>1</v>
      </c>
      <c r="K2094">
        <v>3683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</row>
    <row r="2095" spans="1:34" x14ac:dyDescent="0.3">
      <c r="A2095" t="s">
        <v>807</v>
      </c>
      <c r="B2095" t="s">
        <v>120</v>
      </c>
      <c r="C2095" t="s">
        <v>4864</v>
      </c>
      <c r="D2095" t="s">
        <v>522</v>
      </c>
      <c r="E2095" t="s">
        <v>523</v>
      </c>
      <c r="F2095" t="s">
        <v>3344</v>
      </c>
      <c r="G2095">
        <v>263</v>
      </c>
      <c r="H2095" s="15">
        <v>14</v>
      </c>
      <c r="I2095">
        <v>3677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14</v>
      </c>
      <c r="Y2095">
        <v>3677</v>
      </c>
      <c r="Z2095">
        <v>0</v>
      </c>
      <c r="AA2095">
        <v>0</v>
      </c>
      <c r="AB2095">
        <v>14</v>
      </c>
      <c r="AC2095">
        <v>3676.9641999999999</v>
      </c>
      <c r="AD2095">
        <v>14</v>
      </c>
      <c r="AE2095">
        <v>3676.9641999999999</v>
      </c>
      <c r="AF2095">
        <v>14</v>
      </c>
      <c r="AG2095">
        <v>3676.9641999999999</v>
      </c>
      <c r="AH2095">
        <v>3676.9641999999999</v>
      </c>
    </row>
    <row r="2096" spans="1:34" x14ac:dyDescent="0.3">
      <c r="A2096" t="s">
        <v>11690</v>
      </c>
      <c r="B2096" t="s">
        <v>1740</v>
      </c>
      <c r="C2096" t="s">
        <v>5187</v>
      </c>
      <c r="D2096" t="s">
        <v>522</v>
      </c>
      <c r="E2096" t="s">
        <v>1668</v>
      </c>
      <c r="F2096" t="s">
        <v>11691</v>
      </c>
      <c r="G2096">
        <v>3664</v>
      </c>
      <c r="H2096" s="15">
        <v>1</v>
      </c>
      <c r="I2096">
        <v>3664</v>
      </c>
      <c r="J2096">
        <v>1</v>
      </c>
      <c r="K2096">
        <v>3664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</row>
    <row r="2097" spans="1:34" x14ac:dyDescent="0.3">
      <c r="A2097" t="s">
        <v>1665</v>
      </c>
      <c r="B2097" t="s">
        <v>1656</v>
      </c>
      <c r="C2097" t="s">
        <v>4910</v>
      </c>
      <c r="D2097" t="s">
        <v>522</v>
      </c>
      <c r="E2097" t="s">
        <v>1657</v>
      </c>
      <c r="F2097" t="s">
        <v>5973</v>
      </c>
      <c r="G2097">
        <v>1220</v>
      </c>
      <c r="H2097" s="15">
        <v>3</v>
      </c>
      <c r="I2097">
        <v>3661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3</v>
      </c>
      <c r="S2097">
        <v>3661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3</v>
      </c>
      <c r="AC2097">
        <v>3660.6318000000001</v>
      </c>
      <c r="AD2097">
        <v>0</v>
      </c>
      <c r="AE2097">
        <v>0</v>
      </c>
      <c r="AF2097">
        <v>0</v>
      </c>
      <c r="AG2097">
        <v>0</v>
      </c>
      <c r="AH2097">
        <v>0</v>
      </c>
    </row>
    <row r="2098" spans="1:34" x14ac:dyDescent="0.3">
      <c r="A2098" t="s">
        <v>3130</v>
      </c>
      <c r="B2098" t="s">
        <v>2811</v>
      </c>
      <c r="C2098" t="s">
        <v>6375</v>
      </c>
      <c r="D2098" t="s">
        <v>522</v>
      </c>
      <c r="E2098" t="s">
        <v>1603</v>
      </c>
      <c r="F2098" t="s">
        <v>6376</v>
      </c>
      <c r="G2098">
        <v>1216</v>
      </c>
      <c r="H2098" s="15">
        <v>3</v>
      </c>
      <c r="I2098">
        <v>3647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3</v>
      </c>
      <c r="Y2098">
        <v>3647</v>
      </c>
      <c r="Z2098">
        <v>0</v>
      </c>
      <c r="AA2098">
        <v>0</v>
      </c>
      <c r="AB2098">
        <v>3</v>
      </c>
      <c r="AC2098">
        <v>3646.8834000000002</v>
      </c>
      <c r="AD2098">
        <v>3</v>
      </c>
      <c r="AE2098">
        <v>3646.8834000000002</v>
      </c>
      <c r="AF2098">
        <v>3</v>
      </c>
      <c r="AG2098">
        <v>3646.8834000000002</v>
      </c>
      <c r="AH2098">
        <v>3646.8834000000002</v>
      </c>
    </row>
    <row r="2099" spans="1:34" x14ac:dyDescent="0.3">
      <c r="A2099" t="s">
        <v>2043</v>
      </c>
      <c r="B2099" t="s">
        <v>1656</v>
      </c>
      <c r="C2099" t="s">
        <v>4910</v>
      </c>
      <c r="D2099" t="s">
        <v>522</v>
      </c>
      <c r="E2099" t="s">
        <v>1657</v>
      </c>
      <c r="F2099" t="s">
        <v>5859</v>
      </c>
      <c r="G2099">
        <v>1214</v>
      </c>
      <c r="H2099" s="15">
        <v>3</v>
      </c>
      <c r="I2099">
        <v>3643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3</v>
      </c>
      <c r="U2099">
        <v>3643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3</v>
      </c>
      <c r="AC2099">
        <v>3643.2959999999998</v>
      </c>
      <c r="AD2099">
        <v>3</v>
      </c>
      <c r="AE2099">
        <v>3643.2959999999998</v>
      </c>
      <c r="AF2099">
        <v>0</v>
      </c>
      <c r="AG2099">
        <v>0</v>
      </c>
      <c r="AH2099">
        <v>0</v>
      </c>
    </row>
    <row r="2100" spans="1:34" x14ac:dyDescent="0.3">
      <c r="A2100" t="s">
        <v>2046</v>
      </c>
      <c r="B2100" t="s">
        <v>1728</v>
      </c>
      <c r="C2100" t="s">
        <v>4857</v>
      </c>
      <c r="D2100" t="s">
        <v>522</v>
      </c>
      <c r="E2100" t="s">
        <v>523</v>
      </c>
      <c r="F2100" t="s">
        <v>6335</v>
      </c>
      <c r="G2100">
        <v>260</v>
      </c>
      <c r="H2100" s="15">
        <v>14</v>
      </c>
      <c r="I2100">
        <v>3641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14</v>
      </c>
      <c r="S2100">
        <v>3641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14</v>
      </c>
      <c r="AC2100">
        <v>3641.4279999999999</v>
      </c>
      <c r="AD2100">
        <v>0</v>
      </c>
      <c r="AE2100">
        <v>0</v>
      </c>
      <c r="AF2100">
        <v>0</v>
      </c>
      <c r="AG2100">
        <v>0</v>
      </c>
      <c r="AH2100">
        <v>0</v>
      </c>
    </row>
    <row r="2101" spans="1:34" x14ac:dyDescent="0.3">
      <c r="A2101" t="s">
        <v>10430</v>
      </c>
      <c r="B2101" t="s">
        <v>120</v>
      </c>
      <c r="C2101" t="s">
        <v>4864</v>
      </c>
      <c r="D2101" t="s">
        <v>522</v>
      </c>
      <c r="E2101" t="s">
        <v>523</v>
      </c>
      <c r="F2101" t="s">
        <v>10431</v>
      </c>
      <c r="G2101">
        <v>910</v>
      </c>
      <c r="H2101" s="15">
        <v>4</v>
      </c>
      <c r="I2101">
        <v>3640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4</v>
      </c>
      <c r="Y2101">
        <v>3640</v>
      </c>
      <c r="Z2101">
        <v>0</v>
      </c>
      <c r="AA2101">
        <v>0</v>
      </c>
      <c r="AB2101">
        <v>4</v>
      </c>
      <c r="AC2101">
        <v>3640.08</v>
      </c>
      <c r="AD2101">
        <v>4</v>
      </c>
      <c r="AE2101">
        <v>3640.08</v>
      </c>
      <c r="AF2101">
        <v>4</v>
      </c>
      <c r="AG2101">
        <v>3640.08</v>
      </c>
      <c r="AH2101">
        <v>3640.08</v>
      </c>
    </row>
    <row r="2102" spans="1:34" x14ac:dyDescent="0.3">
      <c r="A2102" t="s">
        <v>9763</v>
      </c>
      <c r="B2102" t="s">
        <v>262</v>
      </c>
      <c r="C2102" t="s">
        <v>4899</v>
      </c>
      <c r="D2102" t="s">
        <v>522</v>
      </c>
      <c r="E2102" t="s">
        <v>523</v>
      </c>
      <c r="F2102" t="s">
        <v>10694</v>
      </c>
      <c r="G2102">
        <v>302</v>
      </c>
      <c r="H2102" s="15">
        <v>12</v>
      </c>
      <c r="I2102">
        <v>3627</v>
      </c>
      <c r="J2102">
        <v>0</v>
      </c>
      <c r="K2102">
        <v>0</v>
      </c>
      <c r="L2102">
        <v>12</v>
      </c>
      <c r="M2102">
        <v>3627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</row>
    <row r="2103" spans="1:34" x14ac:dyDescent="0.3">
      <c r="A2103" t="s">
        <v>11692</v>
      </c>
      <c r="B2103" t="s">
        <v>2310</v>
      </c>
      <c r="C2103" t="s">
        <v>4968</v>
      </c>
      <c r="D2103" t="s">
        <v>522</v>
      </c>
      <c r="E2103" t="s">
        <v>1501</v>
      </c>
      <c r="F2103" t="s">
        <v>11693</v>
      </c>
      <c r="G2103">
        <v>907</v>
      </c>
      <c r="H2103" s="15">
        <v>4</v>
      </c>
      <c r="I2103">
        <v>3626</v>
      </c>
      <c r="J2103">
        <v>0</v>
      </c>
      <c r="K2103">
        <v>0</v>
      </c>
      <c r="L2103">
        <v>4</v>
      </c>
      <c r="M2103">
        <v>3626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</row>
    <row r="2104" spans="1:34" x14ac:dyDescent="0.3">
      <c r="A2104" t="s">
        <v>2678</v>
      </c>
      <c r="B2104" t="s">
        <v>4884</v>
      </c>
      <c r="C2104" t="s">
        <v>4885</v>
      </c>
      <c r="D2104" t="s">
        <v>541</v>
      </c>
      <c r="E2104" t="s">
        <v>1600</v>
      </c>
      <c r="F2104" t="s">
        <v>11694</v>
      </c>
      <c r="G2104">
        <v>3625</v>
      </c>
      <c r="H2104" s="15">
        <v>1</v>
      </c>
      <c r="I2104">
        <v>3625</v>
      </c>
      <c r="J2104">
        <v>1</v>
      </c>
      <c r="K2104">
        <v>3625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</row>
    <row r="2105" spans="1:34" x14ac:dyDescent="0.3">
      <c r="A2105" t="s">
        <v>2034</v>
      </c>
      <c r="B2105" t="s">
        <v>1656</v>
      </c>
      <c r="C2105" t="s">
        <v>4910</v>
      </c>
      <c r="D2105" t="s">
        <v>522</v>
      </c>
      <c r="E2105" t="s">
        <v>1657</v>
      </c>
      <c r="F2105" t="s">
        <v>6380</v>
      </c>
      <c r="G2105">
        <v>1808</v>
      </c>
      <c r="H2105" s="15">
        <v>2</v>
      </c>
      <c r="I2105">
        <v>3615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2</v>
      </c>
      <c r="Y2105">
        <v>3615</v>
      </c>
      <c r="Z2105">
        <v>0</v>
      </c>
      <c r="AA2105">
        <v>0</v>
      </c>
      <c r="AB2105">
        <v>2</v>
      </c>
      <c r="AC2105">
        <v>3615.2766000000001</v>
      </c>
      <c r="AD2105">
        <v>2</v>
      </c>
      <c r="AE2105">
        <v>3615.2766000000001</v>
      </c>
      <c r="AF2105">
        <v>2</v>
      </c>
      <c r="AG2105">
        <v>3615.2766000000001</v>
      </c>
      <c r="AH2105">
        <v>3615.2766000000001</v>
      </c>
    </row>
    <row r="2106" spans="1:34" x14ac:dyDescent="0.3">
      <c r="A2106" t="s">
        <v>2164</v>
      </c>
      <c r="B2106" t="s">
        <v>1643</v>
      </c>
      <c r="C2106" t="s">
        <v>5101</v>
      </c>
      <c r="D2106" t="s">
        <v>522</v>
      </c>
      <c r="E2106" t="s">
        <v>1644</v>
      </c>
      <c r="F2106" t="s">
        <v>6381</v>
      </c>
      <c r="G2106">
        <v>1807</v>
      </c>
      <c r="H2106" s="15">
        <v>2</v>
      </c>
      <c r="I2106">
        <v>3615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2</v>
      </c>
      <c r="Y2106">
        <v>3615</v>
      </c>
      <c r="Z2106">
        <v>0</v>
      </c>
      <c r="AA2106">
        <v>0</v>
      </c>
      <c r="AB2106">
        <v>2</v>
      </c>
      <c r="AC2106">
        <v>3614.9279999999999</v>
      </c>
      <c r="AD2106">
        <v>2</v>
      </c>
      <c r="AE2106">
        <v>3614.9279999999999</v>
      </c>
      <c r="AF2106">
        <v>2</v>
      </c>
      <c r="AG2106">
        <v>3614.9279999999999</v>
      </c>
      <c r="AH2106">
        <v>3614.9279999999999</v>
      </c>
    </row>
    <row r="2107" spans="1:34" x14ac:dyDescent="0.3">
      <c r="A2107" t="s">
        <v>1734</v>
      </c>
      <c r="B2107" t="s">
        <v>1652</v>
      </c>
      <c r="C2107" t="s">
        <v>4955</v>
      </c>
      <c r="D2107" t="s">
        <v>522</v>
      </c>
      <c r="E2107" t="s">
        <v>1644</v>
      </c>
      <c r="F2107" t="s">
        <v>6382</v>
      </c>
      <c r="G2107">
        <v>3613</v>
      </c>
      <c r="H2107" s="15">
        <v>1</v>
      </c>
      <c r="I2107">
        <v>3613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1</v>
      </c>
      <c r="W2107">
        <v>3613</v>
      </c>
      <c r="X2107">
        <v>0</v>
      </c>
      <c r="Y2107">
        <v>0</v>
      </c>
      <c r="Z2107">
        <v>0</v>
      </c>
      <c r="AA2107">
        <v>0</v>
      </c>
      <c r="AB2107">
        <v>1</v>
      </c>
      <c r="AC2107">
        <v>3613.223</v>
      </c>
      <c r="AD2107">
        <v>1</v>
      </c>
      <c r="AE2107">
        <v>3613.223</v>
      </c>
      <c r="AF2107">
        <v>1</v>
      </c>
      <c r="AG2107">
        <v>3613.223</v>
      </c>
      <c r="AH2107">
        <v>0</v>
      </c>
    </row>
    <row r="2108" spans="1:34" x14ac:dyDescent="0.3">
      <c r="A2108" t="s">
        <v>10999</v>
      </c>
      <c r="B2108" t="s">
        <v>1599</v>
      </c>
      <c r="C2108" t="s">
        <v>5005</v>
      </c>
      <c r="D2108" t="s">
        <v>541</v>
      </c>
      <c r="E2108" t="s">
        <v>1600</v>
      </c>
      <c r="F2108" t="s">
        <v>11000</v>
      </c>
      <c r="G2108">
        <v>3611</v>
      </c>
      <c r="H2108" s="15">
        <v>1</v>
      </c>
      <c r="I2108">
        <v>3611</v>
      </c>
      <c r="J2108">
        <v>0</v>
      </c>
      <c r="K2108">
        <v>0</v>
      </c>
      <c r="L2108">
        <v>1</v>
      </c>
      <c r="M2108">
        <v>3611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</row>
    <row r="2109" spans="1:34" x14ac:dyDescent="0.3">
      <c r="A2109" t="s">
        <v>175</v>
      </c>
      <c r="B2109" t="s">
        <v>120</v>
      </c>
      <c r="C2109" t="s">
        <v>4864</v>
      </c>
      <c r="D2109" t="s">
        <v>522</v>
      </c>
      <c r="E2109" t="s">
        <v>523</v>
      </c>
      <c r="F2109" t="s">
        <v>3647</v>
      </c>
      <c r="G2109">
        <v>901</v>
      </c>
      <c r="H2109" s="15">
        <v>4</v>
      </c>
      <c r="I2109">
        <v>3603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3</v>
      </c>
      <c r="S2109">
        <v>2702</v>
      </c>
      <c r="T2109">
        <v>1</v>
      </c>
      <c r="U2109">
        <v>901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4</v>
      </c>
      <c r="AC2109">
        <v>3603.0668000000001</v>
      </c>
      <c r="AD2109">
        <v>1</v>
      </c>
      <c r="AE2109">
        <v>900.76670000000001</v>
      </c>
      <c r="AF2109">
        <v>0</v>
      </c>
      <c r="AG2109">
        <v>0</v>
      </c>
      <c r="AH2109">
        <v>0</v>
      </c>
    </row>
    <row r="2110" spans="1:34" x14ac:dyDescent="0.3">
      <c r="A2110" t="s">
        <v>208</v>
      </c>
      <c r="B2110" t="s">
        <v>120</v>
      </c>
      <c r="C2110" t="s">
        <v>4864</v>
      </c>
      <c r="D2110" t="s">
        <v>522</v>
      </c>
      <c r="E2110" t="s">
        <v>523</v>
      </c>
      <c r="F2110" t="s">
        <v>9644</v>
      </c>
      <c r="G2110">
        <v>257</v>
      </c>
      <c r="H2110" s="15">
        <v>14</v>
      </c>
      <c r="I2110">
        <v>3591</v>
      </c>
      <c r="J2110">
        <v>14</v>
      </c>
      <c r="K2110">
        <v>3591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</row>
    <row r="2111" spans="1:34" x14ac:dyDescent="0.3">
      <c r="A2111" t="s">
        <v>2272</v>
      </c>
      <c r="B2111" t="s">
        <v>2138</v>
      </c>
      <c r="C2111" t="s">
        <v>4911</v>
      </c>
      <c r="D2111" t="s">
        <v>522</v>
      </c>
      <c r="E2111" t="s">
        <v>1644</v>
      </c>
      <c r="F2111" t="s">
        <v>6383</v>
      </c>
      <c r="G2111">
        <v>449</v>
      </c>
      <c r="H2111" s="15">
        <v>8</v>
      </c>
      <c r="I2111">
        <v>3590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8</v>
      </c>
      <c r="U2111">
        <v>3590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8</v>
      </c>
      <c r="AC2111">
        <v>3590.2080000000001</v>
      </c>
      <c r="AD2111">
        <v>8</v>
      </c>
      <c r="AE2111">
        <v>3590.2080000000001</v>
      </c>
      <c r="AF2111">
        <v>0</v>
      </c>
      <c r="AG2111">
        <v>0</v>
      </c>
      <c r="AH2111">
        <v>0</v>
      </c>
    </row>
    <row r="2112" spans="1:34" x14ac:dyDescent="0.3">
      <c r="A2112" t="s">
        <v>10432</v>
      </c>
      <c r="B2112" t="s">
        <v>2210</v>
      </c>
      <c r="C2112" t="s">
        <v>4887</v>
      </c>
      <c r="D2112" t="s">
        <v>563</v>
      </c>
      <c r="E2112" t="s">
        <v>2211</v>
      </c>
      <c r="F2112" t="s">
        <v>10433</v>
      </c>
      <c r="G2112">
        <v>1795</v>
      </c>
      <c r="H2112" s="15">
        <v>2</v>
      </c>
      <c r="I2112">
        <v>3590</v>
      </c>
      <c r="J2112">
        <v>0</v>
      </c>
      <c r="K2112">
        <v>0</v>
      </c>
      <c r="L2112">
        <v>0</v>
      </c>
      <c r="M2112">
        <v>0</v>
      </c>
      <c r="N2112">
        <v>2</v>
      </c>
      <c r="O2112">
        <v>3590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</row>
    <row r="2113" spans="1:34" x14ac:dyDescent="0.3">
      <c r="A2113" t="s">
        <v>1830</v>
      </c>
      <c r="B2113" t="s">
        <v>1738</v>
      </c>
      <c r="C2113" t="s">
        <v>5068</v>
      </c>
      <c r="D2113" t="s">
        <v>541</v>
      </c>
      <c r="E2113" t="s">
        <v>1644</v>
      </c>
      <c r="F2113" t="s">
        <v>6386</v>
      </c>
      <c r="G2113">
        <v>112</v>
      </c>
      <c r="H2113" s="15">
        <v>32</v>
      </c>
      <c r="I2113">
        <v>3587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32</v>
      </c>
      <c r="Y2113">
        <v>3587</v>
      </c>
      <c r="Z2113">
        <v>0</v>
      </c>
      <c r="AA2113">
        <v>0</v>
      </c>
      <c r="AB2113">
        <v>32</v>
      </c>
      <c r="AC2113">
        <v>3586.56</v>
      </c>
      <c r="AD2113">
        <v>32</v>
      </c>
      <c r="AE2113">
        <v>3586.56</v>
      </c>
      <c r="AF2113">
        <v>32</v>
      </c>
      <c r="AG2113">
        <v>3586.56</v>
      </c>
      <c r="AH2113">
        <v>3586.56</v>
      </c>
    </row>
    <row r="2114" spans="1:34" x14ac:dyDescent="0.3">
      <c r="A2114" t="s">
        <v>6538</v>
      </c>
      <c r="B2114" t="s">
        <v>1487</v>
      </c>
      <c r="C2114" t="s">
        <v>5137</v>
      </c>
      <c r="D2114" t="s">
        <v>522</v>
      </c>
      <c r="E2114" t="s">
        <v>565</v>
      </c>
      <c r="F2114" t="s">
        <v>6539</v>
      </c>
      <c r="G2114">
        <v>255</v>
      </c>
      <c r="H2114" s="15">
        <v>14</v>
      </c>
      <c r="I2114">
        <v>3569</v>
      </c>
      <c r="J2114">
        <v>0</v>
      </c>
      <c r="K2114">
        <v>0</v>
      </c>
      <c r="L2114">
        <v>10</v>
      </c>
      <c r="M2114">
        <v>2549</v>
      </c>
      <c r="N2114">
        <v>0</v>
      </c>
      <c r="O2114">
        <v>0</v>
      </c>
      <c r="P2114">
        <v>4</v>
      </c>
      <c r="Q2114">
        <v>1020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</row>
    <row r="2115" spans="1:34" x14ac:dyDescent="0.3">
      <c r="A2115" t="s">
        <v>2370</v>
      </c>
      <c r="B2115" t="s">
        <v>1641</v>
      </c>
      <c r="C2115" t="s">
        <v>5232</v>
      </c>
      <c r="D2115" t="s">
        <v>522</v>
      </c>
      <c r="E2115" t="s">
        <v>1603</v>
      </c>
      <c r="F2115" t="s">
        <v>6387</v>
      </c>
      <c r="G2115">
        <v>3568</v>
      </c>
      <c r="H2115" s="15">
        <v>1</v>
      </c>
      <c r="I2115">
        <v>3568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1</v>
      </c>
      <c r="W2115">
        <v>3568</v>
      </c>
      <c r="X2115">
        <v>0</v>
      </c>
      <c r="Y2115">
        <v>0</v>
      </c>
      <c r="Z2115">
        <v>0</v>
      </c>
      <c r="AA2115">
        <v>0</v>
      </c>
      <c r="AB2115">
        <v>1</v>
      </c>
      <c r="AC2115">
        <v>3568</v>
      </c>
      <c r="AD2115">
        <v>1</v>
      </c>
      <c r="AE2115">
        <v>3568</v>
      </c>
      <c r="AF2115">
        <v>1</v>
      </c>
      <c r="AG2115">
        <v>3568</v>
      </c>
      <c r="AH2115">
        <v>0</v>
      </c>
    </row>
    <row r="2116" spans="1:34" x14ac:dyDescent="0.3">
      <c r="A2116" t="s">
        <v>3073</v>
      </c>
      <c r="B2116" t="s">
        <v>2780</v>
      </c>
      <c r="C2116" t="s">
        <v>5517</v>
      </c>
      <c r="D2116" t="s">
        <v>541</v>
      </c>
      <c r="E2116" t="s">
        <v>1597</v>
      </c>
      <c r="F2116" t="s">
        <v>6389</v>
      </c>
      <c r="G2116">
        <v>887</v>
      </c>
      <c r="H2116" s="15">
        <v>4</v>
      </c>
      <c r="I2116">
        <v>3550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4</v>
      </c>
      <c r="Y2116">
        <v>3550</v>
      </c>
      <c r="Z2116">
        <v>0</v>
      </c>
      <c r="AA2116">
        <v>0</v>
      </c>
      <c r="AB2116">
        <v>4</v>
      </c>
      <c r="AC2116">
        <v>3549.74</v>
      </c>
      <c r="AD2116">
        <v>4</v>
      </c>
      <c r="AE2116">
        <v>3549.74</v>
      </c>
      <c r="AF2116">
        <v>4</v>
      </c>
      <c r="AG2116">
        <v>3549.74</v>
      </c>
      <c r="AH2116">
        <v>3549.74</v>
      </c>
    </row>
    <row r="2117" spans="1:34" x14ac:dyDescent="0.3">
      <c r="A2117" t="s">
        <v>2813</v>
      </c>
      <c r="B2117" t="s">
        <v>2210</v>
      </c>
      <c r="C2117" t="s">
        <v>4887</v>
      </c>
      <c r="D2117" t="s">
        <v>541</v>
      </c>
      <c r="E2117" t="s">
        <v>2211</v>
      </c>
      <c r="F2117" t="s">
        <v>6390</v>
      </c>
      <c r="G2117">
        <v>3549</v>
      </c>
      <c r="H2117" s="15">
        <v>1</v>
      </c>
      <c r="I2117">
        <v>3549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1</v>
      </c>
      <c r="W2117">
        <v>3549</v>
      </c>
      <c r="X2117">
        <v>0</v>
      </c>
      <c r="Y2117">
        <v>0</v>
      </c>
      <c r="Z2117">
        <v>0</v>
      </c>
      <c r="AA2117">
        <v>0</v>
      </c>
      <c r="AB2117">
        <v>1</v>
      </c>
      <c r="AC2117">
        <v>3549.28</v>
      </c>
      <c r="AD2117">
        <v>1</v>
      </c>
      <c r="AE2117">
        <v>3549.28</v>
      </c>
      <c r="AF2117">
        <v>1</v>
      </c>
      <c r="AG2117">
        <v>3549.28</v>
      </c>
      <c r="AH2117">
        <v>0</v>
      </c>
    </row>
    <row r="2118" spans="1:34" x14ac:dyDescent="0.3">
      <c r="A2118" t="s">
        <v>1839</v>
      </c>
      <c r="B2118" t="s">
        <v>1738</v>
      </c>
      <c r="C2118" t="s">
        <v>5068</v>
      </c>
      <c r="D2118" t="s">
        <v>541</v>
      </c>
      <c r="E2118" t="s">
        <v>1644</v>
      </c>
      <c r="F2118" t="s">
        <v>6391</v>
      </c>
      <c r="G2118">
        <v>3548</v>
      </c>
      <c r="H2118" s="15">
        <v>1</v>
      </c>
      <c r="I2118">
        <v>3548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  <c r="Y2118">
        <v>3548</v>
      </c>
      <c r="Z2118">
        <v>0</v>
      </c>
      <c r="AA2118">
        <v>0</v>
      </c>
      <c r="AB2118">
        <v>1</v>
      </c>
      <c r="AC2118">
        <v>3548.21</v>
      </c>
      <c r="AD2118">
        <v>1</v>
      </c>
      <c r="AE2118">
        <v>3548.21</v>
      </c>
      <c r="AF2118">
        <v>1</v>
      </c>
      <c r="AG2118">
        <v>3548.21</v>
      </c>
      <c r="AH2118">
        <v>3548.21</v>
      </c>
    </row>
    <row r="2119" spans="1:34" x14ac:dyDescent="0.3">
      <c r="A2119" t="s">
        <v>9655</v>
      </c>
      <c r="B2119" t="s">
        <v>2210</v>
      </c>
      <c r="C2119" t="s">
        <v>4887</v>
      </c>
      <c r="D2119" t="s">
        <v>563</v>
      </c>
      <c r="E2119" t="s">
        <v>2211</v>
      </c>
      <c r="F2119" t="s">
        <v>6266</v>
      </c>
      <c r="G2119">
        <v>7</v>
      </c>
      <c r="H2119" s="15">
        <v>500</v>
      </c>
      <c r="I2119">
        <v>3548</v>
      </c>
      <c r="J2119">
        <v>0</v>
      </c>
      <c r="K2119">
        <v>0</v>
      </c>
      <c r="L2119">
        <v>250</v>
      </c>
      <c r="M2119">
        <v>1774</v>
      </c>
      <c r="N2119">
        <v>250</v>
      </c>
      <c r="O2119">
        <v>1774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</row>
    <row r="2120" spans="1:34" x14ac:dyDescent="0.3">
      <c r="A2120" t="s">
        <v>728</v>
      </c>
      <c r="B2120" t="s">
        <v>120</v>
      </c>
      <c r="C2120" t="s">
        <v>4864</v>
      </c>
      <c r="D2120" t="s">
        <v>522</v>
      </c>
      <c r="E2120" t="s">
        <v>523</v>
      </c>
      <c r="F2120" t="s">
        <v>3684</v>
      </c>
      <c r="G2120">
        <v>3544</v>
      </c>
      <c r="H2120" s="15">
        <v>1</v>
      </c>
      <c r="I2120">
        <v>3544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1</v>
      </c>
      <c r="Y2120">
        <v>3544</v>
      </c>
      <c r="Z2120">
        <v>0</v>
      </c>
      <c r="AA2120">
        <v>0</v>
      </c>
      <c r="AB2120">
        <v>1</v>
      </c>
      <c r="AC2120">
        <v>3543.62</v>
      </c>
      <c r="AD2120">
        <v>1</v>
      </c>
      <c r="AE2120">
        <v>3543.62</v>
      </c>
      <c r="AF2120">
        <v>1</v>
      </c>
      <c r="AG2120">
        <v>3543.62</v>
      </c>
      <c r="AH2120">
        <v>3543.62</v>
      </c>
    </row>
    <row r="2121" spans="1:34" x14ac:dyDescent="0.3">
      <c r="A2121" t="s">
        <v>2486</v>
      </c>
      <c r="B2121" t="s">
        <v>2465</v>
      </c>
      <c r="C2121" t="s">
        <v>4889</v>
      </c>
      <c r="D2121" t="s">
        <v>522</v>
      </c>
      <c r="E2121" t="s">
        <v>565</v>
      </c>
      <c r="F2121" t="s">
        <v>6392</v>
      </c>
      <c r="G2121">
        <v>3540</v>
      </c>
      <c r="H2121" s="15">
        <v>1</v>
      </c>
      <c r="I2121">
        <v>3540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1</v>
      </c>
      <c r="Y2121">
        <v>3540</v>
      </c>
      <c r="Z2121">
        <v>0</v>
      </c>
      <c r="AA2121">
        <v>0</v>
      </c>
      <c r="AB2121">
        <v>1</v>
      </c>
      <c r="AC2121">
        <v>3539.98</v>
      </c>
      <c r="AD2121">
        <v>1</v>
      </c>
      <c r="AE2121">
        <v>3539.98</v>
      </c>
      <c r="AF2121">
        <v>1</v>
      </c>
      <c r="AG2121">
        <v>3539.98</v>
      </c>
      <c r="AH2121">
        <v>3539.98</v>
      </c>
    </row>
    <row r="2122" spans="1:34" x14ac:dyDescent="0.3">
      <c r="A2122" t="s">
        <v>11695</v>
      </c>
      <c r="B2122" t="s">
        <v>120</v>
      </c>
      <c r="C2122" t="s">
        <v>4856</v>
      </c>
      <c r="D2122" t="s">
        <v>563</v>
      </c>
      <c r="E2122" t="s">
        <v>523</v>
      </c>
      <c r="F2122" t="s">
        <v>11696</v>
      </c>
      <c r="G2122">
        <v>1179</v>
      </c>
      <c r="H2122" s="15">
        <v>3</v>
      </c>
      <c r="I2122">
        <v>3538</v>
      </c>
      <c r="J2122">
        <v>3</v>
      </c>
      <c r="K2122">
        <v>3538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</row>
    <row r="2123" spans="1:34" x14ac:dyDescent="0.3">
      <c r="A2123" t="s">
        <v>2676</v>
      </c>
      <c r="B2123" t="s">
        <v>4884</v>
      </c>
      <c r="C2123" t="s">
        <v>4885</v>
      </c>
      <c r="D2123" t="s">
        <v>563</v>
      </c>
      <c r="E2123" t="s">
        <v>1600</v>
      </c>
      <c r="F2123" t="s">
        <v>6393</v>
      </c>
      <c r="G2123">
        <v>3537</v>
      </c>
      <c r="H2123" s="15">
        <v>1</v>
      </c>
      <c r="I2123">
        <v>3537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1</v>
      </c>
      <c r="W2123">
        <v>3537</v>
      </c>
      <c r="X2123">
        <v>0</v>
      </c>
      <c r="Y2123">
        <v>0</v>
      </c>
      <c r="Z2123">
        <v>0</v>
      </c>
      <c r="AA2123">
        <v>0</v>
      </c>
      <c r="AB2123">
        <v>1</v>
      </c>
      <c r="AC2123">
        <v>3537.2413999999999</v>
      </c>
      <c r="AD2123">
        <v>1</v>
      </c>
      <c r="AE2123">
        <v>3537.2413999999999</v>
      </c>
      <c r="AF2123">
        <v>1</v>
      </c>
      <c r="AG2123">
        <v>3537.2413999999999</v>
      </c>
      <c r="AH2123">
        <v>0</v>
      </c>
    </row>
    <row r="2124" spans="1:34" x14ac:dyDescent="0.3">
      <c r="A2124" t="s">
        <v>10434</v>
      </c>
      <c r="B2124" t="s">
        <v>1656</v>
      </c>
      <c r="C2124" t="s">
        <v>4910</v>
      </c>
      <c r="D2124" t="s">
        <v>522</v>
      </c>
      <c r="E2124" t="s">
        <v>1657</v>
      </c>
      <c r="F2124" t="s">
        <v>6587</v>
      </c>
      <c r="G2124">
        <v>118</v>
      </c>
      <c r="H2124" s="15">
        <v>30</v>
      </c>
      <c r="I2124">
        <v>3533</v>
      </c>
      <c r="J2124">
        <v>0</v>
      </c>
      <c r="K2124">
        <v>0</v>
      </c>
      <c r="L2124">
        <v>0</v>
      </c>
      <c r="M2124">
        <v>0</v>
      </c>
      <c r="N2124">
        <v>30</v>
      </c>
      <c r="O2124">
        <v>3533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</row>
    <row r="2125" spans="1:34" x14ac:dyDescent="0.3">
      <c r="A2125" t="s">
        <v>6394</v>
      </c>
      <c r="B2125" t="s">
        <v>2210</v>
      </c>
      <c r="C2125" t="s">
        <v>4887</v>
      </c>
      <c r="D2125" t="s">
        <v>563</v>
      </c>
      <c r="E2125" t="s">
        <v>2211</v>
      </c>
      <c r="F2125" t="s">
        <v>6395</v>
      </c>
      <c r="G2125">
        <v>1177</v>
      </c>
      <c r="H2125" s="15">
        <v>3</v>
      </c>
      <c r="I2125">
        <v>3530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3</v>
      </c>
      <c r="Q2125">
        <v>3530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</row>
    <row r="2126" spans="1:34" x14ac:dyDescent="0.3">
      <c r="A2126" t="s">
        <v>2234</v>
      </c>
      <c r="B2126" t="s">
        <v>1656</v>
      </c>
      <c r="C2126" t="s">
        <v>4910</v>
      </c>
      <c r="D2126" t="s">
        <v>563</v>
      </c>
      <c r="E2126" t="s">
        <v>1657</v>
      </c>
      <c r="F2126" t="s">
        <v>5617</v>
      </c>
      <c r="G2126">
        <v>1763</v>
      </c>
      <c r="H2126" s="15">
        <v>2</v>
      </c>
      <c r="I2126">
        <v>3526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2</v>
      </c>
      <c r="Y2126">
        <v>3526</v>
      </c>
      <c r="Z2126">
        <v>0</v>
      </c>
      <c r="AA2126">
        <v>0</v>
      </c>
      <c r="AB2126">
        <v>2</v>
      </c>
      <c r="AC2126">
        <v>3525.8861999999999</v>
      </c>
      <c r="AD2126">
        <v>2</v>
      </c>
      <c r="AE2126">
        <v>3525.8861999999999</v>
      </c>
      <c r="AF2126">
        <v>2</v>
      </c>
      <c r="AG2126">
        <v>3525.8861999999999</v>
      </c>
      <c r="AH2126">
        <v>3525.8861999999999</v>
      </c>
    </row>
    <row r="2127" spans="1:34" x14ac:dyDescent="0.3">
      <c r="A2127" t="s">
        <v>4052</v>
      </c>
      <c r="B2127" t="s">
        <v>120</v>
      </c>
      <c r="C2127" t="s">
        <v>4864</v>
      </c>
      <c r="D2127" t="s">
        <v>522</v>
      </c>
      <c r="E2127" t="s">
        <v>523</v>
      </c>
      <c r="F2127" t="s">
        <v>6402</v>
      </c>
      <c r="G2127">
        <v>97</v>
      </c>
      <c r="H2127" s="15">
        <v>36</v>
      </c>
      <c r="I2127">
        <v>3507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36</v>
      </c>
      <c r="S2127">
        <v>3507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36</v>
      </c>
      <c r="AC2127">
        <v>3506.67</v>
      </c>
      <c r="AD2127">
        <v>0</v>
      </c>
      <c r="AE2127">
        <v>0</v>
      </c>
      <c r="AF2127">
        <v>0</v>
      </c>
      <c r="AG2127">
        <v>0</v>
      </c>
      <c r="AH2127">
        <v>0</v>
      </c>
    </row>
    <row r="2128" spans="1:34" x14ac:dyDescent="0.3">
      <c r="A2128" t="s">
        <v>11001</v>
      </c>
      <c r="B2128" t="s">
        <v>2138</v>
      </c>
      <c r="C2128" t="s">
        <v>4911</v>
      </c>
      <c r="D2128" t="s">
        <v>563</v>
      </c>
      <c r="E2128" t="s">
        <v>1644</v>
      </c>
      <c r="F2128" t="s">
        <v>11002</v>
      </c>
      <c r="G2128">
        <v>3505</v>
      </c>
      <c r="H2128" s="15">
        <v>1</v>
      </c>
      <c r="I2128">
        <v>3505</v>
      </c>
      <c r="J2128">
        <v>0</v>
      </c>
      <c r="K2128">
        <v>0</v>
      </c>
      <c r="L2128">
        <v>1</v>
      </c>
      <c r="M2128">
        <v>3505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</row>
    <row r="2129" spans="1:34" x14ac:dyDescent="0.3">
      <c r="A2129" t="s">
        <v>2701</v>
      </c>
      <c r="B2129" t="s">
        <v>4884</v>
      </c>
      <c r="C2129" t="s">
        <v>4885</v>
      </c>
      <c r="D2129" t="s">
        <v>563</v>
      </c>
      <c r="E2129" t="s">
        <v>1600</v>
      </c>
      <c r="F2129" t="s">
        <v>6574</v>
      </c>
      <c r="G2129">
        <v>125</v>
      </c>
      <c r="H2129" s="15">
        <v>28</v>
      </c>
      <c r="I2129">
        <v>3504</v>
      </c>
      <c r="J2129">
        <v>5</v>
      </c>
      <c r="K2129">
        <v>626</v>
      </c>
      <c r="L2129">
        <v>7</v>
      </c>
      <c r="M2129">
        <v>876</v>
      </c>
      <c r="N2129">
        <v>16</v>
      </c>
      <c r="O2129">
        <v>2002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</row>
    <row r="2130" spans="1:34" x14ac:dyDescent="0.3">
      <c r="A2130" t="s">
        <v>6403</v>
      </c>
      <c r="B2130" t="s">
        <v>2210</v>
      </c>
      <c r="C2130" t="s">
        <v>4855</v>
      </c>
      <c r="D2130" t="s">
        <v>541</v>
      </c>
      <c r="E2130" t="s">
        <v>2211</v>
      </c>
      <c r="F2130" t="s">
        <v>6404</v>
      </c>
      <c r="G2130">
        <v>1752</v>
      </c>
      <c r="H2130" s="15">
        <v>2</v>
      </c>
      <c r="I2130">
        <v>3504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2</v>
      </c>
      <c r="U2130">
        <v>3504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2</v>
      </c>
      <c r="AC2130">
        <v>3503.835</v>
      </c>
      <c r="AD2130">
        <v>2</v>
      </c>
      <c r="AE2130">
        <v>3503.835</v>
      </c>
      <c r="AF2130">
        <v>0</v>
      </c>
      <c r="AG2130">
        <v>0</v>
      </c>
      <c r="AH2130">
        <v>0</v>
      </c>
    </row>
    <row r="2131" spans="1:34" x14ac:dyDescent="0.3">
      <c r="A2131" t="s">
        <v>2700</v>
      </c>
      <c r="B2131" t="s">
        <v>4884</v>
      </c>
      <c r="C2131" t="s">
        <v>4885</v>
      </c>
      <c r="D2131" t="s">
        <v>563</v>
      </c>
      <c r="E2131" t="s">
        <v>1600</v>
      </c>
      <c r="F2131" t="s">
        <v>6400</v>
      </c>
      <c r="G2131">
        <v>270</v>
      </c>
      <c r="H2131" s="15">
        <v>13</v>
      </c>
      <c r="I2131">
        <v>3504</v>
      </c>
      <c r="J2131">
        <v>2</v>
      </c>
      <c r="K2131">
        <v>539</v>
      </c>
      <c r="L2131">
        <v>0</v>
      </c>
      <c r="M2131">
        <v>0</v>
      </c>
      <c r="N2131">
        <v>0</v>
      </c>
      <c r="O2131">
        <v>0</v>
      </c>
      <c r="P2131">
        <v>2</v>
      </c>
      <c r="Q2131">
        <v>539</v>
      </c>
      <c r="R2131">
        <v>0</v>
      </c>
      <c r="S2131">
        <v>0</v>
      </c>
      <c r="T2131">
        <v>7</v>
      </c>
      <c r="U2131">
        <v>1887</v>
      </c>
      <c r="V2131">
        <v>2</v>
      </c>
      <c r="W2131">
        <v>539</v>
      </c>
      <c r="X2131">
        <v>0</v>
      </c>
      <c r="Y2131">
        <v>0</v>
      </c>
      <c r="Z2131">
        <v>0</v>
      </c>
      <c r="AA2131">
        <v>0</v>
      </c>
      <c r="AB2131">
        <v>9</v>
      </c>
      <c r="AC2131">
        <v>2425.7150999999999</v>
      </c>
      <c r="AD2131">
        <v>9</v>
      </c>
      <c r="AE2131">
        <v>2425.7150999999999</v>
      </c>
      <c r="AF2131">
        <v>2</v>
      </c>
      <c r="AG2131">
        <v>539.04780000000005</v>
      </c>
      <c r="AH2131">
        <v>0</v>
      </c>
    </row>
    <row r="2132" spans="1:34" x14ac:dyDescent="0.3">
      <c r="A2132" t="s">
        <v>2101</v>
      </c>
      <c r="B2132" t="s">
        <v>1738</v>
      </c>
      <c r="C2132" t="s">
        <v>6216</v>
      </c>
      <c r="D2132" t="s">
        <v>522</v>
      </c>
      <c r="E2132" t="s">
        <v>1644</v>
      </c>
      <c r="F2132" t="s">
        <v>6405</v>
      </c>
      <c r="G2132">
        <v>3502</v>
      </c>
      <c r="H2132" s="15">
        <v>1</v>
      </c>
      <c r="I2132">
        <v>3502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1</v>
      </c>
      <c r="AA2132">
        <v>3502</v>
      </c>
      <c r="AB2132">
        <v>1</v>
      </c>
      <c r="AC2132">
        <v>3501.82</v>
      </c>
      <c r="AD2132">
        <v>1</v>
      </c>
      <c r="AE2132">
        <v>3501.82</v>
      </c>
      <c r="AF2132">
        <v>1</v>
      </c>
      <c r="AG2132">
        <v>3501.82</v>
      </c>
      <c r="AH2132">
        <v>3501.82</v>
      </c>
    </row>
    <row r="2133" spans="1:34" x14ac:dyDescent="0.3">
      <c r="A2133" t="s">
        <v>680</v>
      </c>
      <c r="B2133" t="s">
        <v>120</v>
      </c>
      <c r="C2133" t="s">
        <v>4864</v>
      </c>
      <c r="D2133" t="s">
        <v>522</v>
      </c>
      <c r="E2133" t="s">
        <v>523</v>
      </c>
      <c r="F2133" t="s">
        <v>3579</v>
      </c>
      <c r="G2133">
        <v>318</v>
      </c>
      <c r="H2133" s="15">
        <v>11</v>
      </c>
      <c r="I2133">
        <v>3501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11</v>
      </c>
      <c r="W2133">
        <v>3501</v>
      </c>
      <c r="X2133">
        <v>0</v>
      </c>
      <c r="Y2133">
        <v>0</v>
      </c>
      <c r="Z2133">
        <v>0</v>
      </c>
      <c r="AA2133">
        <v>0</v>
      </c>
      <c r="AB2133">
        <v>11</v>
      </c>
      <c r="AC2133">
        <v>3501.0547000000001</v>
      </c>
      <c r="AD2133">
        <v>11</v>
      </c>
      <c r="AE2133">
        <v>3501.0547000000001</v>
      </c>
      <c r="AF2133">
        <v>11</v>
      </c>
      <c r="AG2133">
        <v>3501.0547000000001</v>
      </c>
      <c r="AH2133">
        <v>0</v>
      </c>
    </row>
    <row r="2134" spans="1:34" x14ac:dyDescent="0.3">
      <c r="A2134" t="s">
        <v>6406</v>
      </c>
      <c r="B2134" t="s">
        <v>1656</v>
      </c>
      <c r="C2134" t="s">
        <v>4910</v>
      </c>
      <c r="D2134" t="s">
        <v>522</v>
      </c>
      <c r="E2134" t="s">
        <v>1657</v>
      </c>
      <c r="F2134" t="s">
        <v>6407</v>
      </c>
      <c r="G2134">
        <v>1749</v>
      </c>
      <c r="H2134" s="15">
        <v>2</v>
      </c>
      <c r="I2134">
        <v>3498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2</v>
      </c>
      <c r="AA2134">
        <v>3498</v>
      </c>
      <c r="AB2134">
        <v>2</v>
      </c>
      <c r="AC2134">
        <v>3497.7</v>
      </c>
      <c r="AD2134">
        <v>2</v>
      </c>
      <c r="AE2134">
        <v>3497.7</v>
      </c>
      <c r="AF2134">
        <v>2</v>
      </c>
      <c r="AG2134">
        <v>3497.7</v>
      </c>
      <c r="AH2134">
        <v>3497.7</v>
      </c>
    </row>
    <row r="2135" spans="1:34" x14ac:dyDescent="0.3">
      <c r="A2135" t="s">
        <v>1831</v>
      </c>
      <c r="B2135" t="s">
        <v>1738</v>
      </c>
      <c r="C2135" t="s">
        <v>5068</v>
      </c>
      <c r="D2135" t="s">
        <v>541</v>
      </c>
      <c r="E2135" t="s">
        <v>1644</v>
      </c>
      <c r="F2135" t="s">
        <v>6103</v>
      </c>
      <c r="G2135">
        <v>94</v>
      </c>
      <c r="H2135" s="15">
        <v>37</v>
      </c>
      <c r="I2135">
        <v>3490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37</v>
      </c>
      <c r="W2135">
        <v>3490</v>
      </c>
      <c r="X2135">
        <v>0</v>
      </c>
      <c r="Y2135">
        <v>0</v>
      </c>
      <c r="Z2135">
        <v>0</v>
      </c>
      <c r="AA2135">
        <v>0</v>
      </c>
      <c r="AB2135">
        <v>37</v>
      </c>
      <c r="AC2135">
        <v>3489.5255000000002</v>
      </c>
      <c r="AD2135">
        <v>37</v>
      </c>
      <c r="AE2135">
        <v>3489.5255000000002</v>
      </c>
      <c r="AF2135">
        <v>37</v>
      </c>
      <c r="AG2135">
        <v>3489.5255000000002</v>
      </c>
      <c r="AH2135">
        <v>0</v>
      </c>
    </row>
    <row r="2136" spans="1:34" x14ac:dyDescent="0.3">
      <c r="A2136" t="s">
        <v>337</v>
      </c>
      <c r="B2136" t="s">
        <v>359</v>
      </c>
      <c r="C2136" t="s">
        <v>4898</v>
      </c>
      <c r="D2136" t="s">
        <v>522</v>
      </c>
      <c r="E2136" t="s">
        <v>523</v>
      </c>
      <c r="F2136" t="s">
        <v>6076</v>
      </c>
      <c r="G2136">
        <v>85</v>
      </c>
      <c r="H2136" s="15">
        <v>41</v>
      </c>
      <c r="I2136">
        <v>3482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35</v>
      </c>
      <c r="S2136">
        <v>2972</v>
      </c>
      <c r="T2136">
        <v>0</v>
      </c>
      <c r="U2136">
        <v>0</v>
      </c>
      <c r="V2136">
        <v>6</v>
      </c>
      <c r="W2136">
        <v>509</v>
      </c>
      <c r="X2136">
        <v>0</v>
      </c>
      <c r="Y2136">
        <v>0</v>
      </c>
      <c r="Z2136">
        <v>0</v>
      </c>
      <c r="AA2136">
        <v>0</v>
      </c>
      <c r="AB2136">
        <v>41</v>
      </c>
      <c r="AC2136">
        <v>3481.5437000000002</v>
      </c>
      <c r="AD2136">
        <v>6</v>
      </c>
      <c r="AE2136">
        <v>509.49419999999998</v>
      </c>
      <c r="AF2136">
        <v>6</v>
      </c>
      <c r="AG2136">
        <v>509.49419999999998</v>
      </c>
      <c r="AH2136">
        <v>0</v>
      </c>
    </row>
    <row r="2137" spans="1:34" x14ac:dyDescent="0.3">
      <c r="A2137" t="s">
        <v>345</v>
      </c>
      <c r="B2137" t="s">
        <v>359</v>
      </c>
      <c r="C2137" t="s">
        <v>4898</v>
      </c>
      <c r="D2137" t="s">
        <v>522</v>
      </c>
      <c r="E2137" t="s">
        <v>523</v>
      </c>
      <c r="F2137" t="s">
        <v>6663</v>
      </c>
      <c r="G2137">
        <v>1737</v>
      </c>
      <c r="H2137" s="15">
        <v>2</v>
      </c>
      <c r="I2137">
        <v>3474</v>
      </c>
      <c r="J2137">
        <v>2</v>
      </c>
      <c r="K2137">
        <v>3474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</row>
    <row r="2138" spans="1:34" x14ac:dyDescent="0.3">
      <c r="A2138" t="s">
        <v>1496</v>
      </c>
      <c r="B2138" t="s">
        <v>1487</v>
      </c>
      <c r="C2138" t="s">
        <v>5137</v>
      </c>
      <c r="D2138" t="s">
        <v>522</v>
      </c>
      <c r="E2138" t="s">
        <v>565</v>
      </c>
      <c r="F2138" t="s">
        <v>10437</v>
      </c>
      <c r="G2138">
        <v>694</v>
      </c>
      <c r="H2138" s="15">
        <v>5</v>
      </c>
      <c r="I2138">
        <v>3469</v>
      </c>
      <c r="J2138">
        <v>0</v>
      </c>
      <c r="K2138">
        <v>0</v>
      </c>
      <c r="L2138">
        <v>0</v>
      </c>
      <c r="M2138">
        <v>0</v>
      </c>
      <c r="N2138">
        <v>5</v>
      </c>
      <c r="O2138">
        <v>3469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</row>
    <row r="2139" spans="1:34" x14ac:dyDescent="0.3">
      <c r="A2139" t="s">
        <v>2249</v>
      </c>
      <c r="B2139" t="s">
        <v>1918</v>
      </c>
      <c r="C2139" t="s">
        <v>4976</v>
      </c>
      <c r="D2139" t="s">
        <v>522</v>
      </c>
      <c r="E2139" t="s">
        <v>1597</v>
      </c>
      <c r="F2139" t="s">
        <v>6247</v>
      </c>
      <c r="G2139">
        <v>867</v>
      </c>
      <c r="H2139" s="15">
        <v>4</v>
      </c>
      <c r="I2139">
        <v>3469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4</v>
      </c>
      <c r="Y2139">
        <v>3469</v>
      </c>
      <c r="Z2139">
        <v>0</v>
      </c>
      <c r="AA2139">
        <v>0</v>
      </c>
      <c r="AB2139">
        <v>4</v>
      </c>
      <c r="AC2139">
        <v>3468.5551999999998</v>
      </c>
      <c r="AD2139">
        <v>4</v>
      </c>
      <c r="AE2139">
        <v>3468.5551999999998</v>
      </c>
      <c r="AF2139">
        <v>4</v>
      </c>
      <c r="AG2139">
        <v>3468.5551999999998</v>
      </c>
      <c r="AH2139">
        <v>3468.5551999999998</v>
      </c>
    </row>
    <row r="2140" spans="1:34" x14ac:dyDescent="0.3">
      <c r="A2140" t="s">
        <v>10438</v>
      </c>
      <c r="B2140" t="s">
        <v>2210</v>
      </c>
      <c r="C2140" t="s">
        <v>4887</v>
      </c>
      <c r="D2140" t="s">
        <v>563</v>
      </c>
      <c r="E2140" t="s">
        <v>2211</v>
      </c>
      <c r="F2140" t="s">
        <v>5563</v>
      </c>
      <c r="G2140">
        <v>1734</v>
      </c>
      <c r="H2140" s="15">
        <v>2</v>
      </c>
      <c r="I2140">
        <v>3468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2</v>
      </c>
      <c r="Q2140">
        <v>3468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</row>
    <row r="2141" spans="1:34" x14ac:dyDescent="0.3">
      <c r="A2141" t="s">
        <v>2442</v>
      </c>
      <c r="B2141" t="s">
        <v>2310</v>
      </c>
      <c r="C2141" t="s">
        <v>4968</v>
      </c>
      <c r="D2141" t="s">
        <v>522</v>
      </c>
      <c r="E2141" t="s">
        <v>1501</v>
      </c>
      <c r="F2141" t="s">
        <v>6408</v>
      </c>
      <c r="G2141">
        <v>578</v>
      </c>
      <c r="H2141" s="15">
        <v>6</v>
      </c>
      <c r="I2141">
        <v>3467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6</v>
      </c>
      <c r="Y2141">
        <v>3467</v>
      </c>
      <c r="Z2141">
        <v>0</v>
      </c>
      <c r="AA2141">
        <v>0</v>
      </c>
      <c r="AB2141">
        <v>6</v>
      </c>
      <c r="AC2141">
        <v>3466.5257999999999</v>
      </c>
      <c r="AD2141">
        <v>6</v>
      </c>
      <c r="AE2141">
        <v>3466.5257999999999</v>
      </c>
      <c r="AF2141">
        <v>6</v>
      </c>
      <c r="AG2141">
        <v>3466.5257999999999</v>
      </c>
      <c r="AH2141">
        <v>3466.5257999999999</v>
      </c>
    </row>
    <row r="2142" spans="1:34" x14ac:dyDescent="0.3">
      <c r="A2142" t="s">
        <v>11003</v>
      </c>
      <c r="B2142" t="s">
        <v>2210</v>
      </c>
      <c r="C2142" t="s">
        <v>4887</v>
      </c>
      <c r="D2142" t="s">
        <v>563</v>
      </c>
      <c r="E2142" t="s">
        <v>2211</v>
      </c>
      <c r="F2142" t="s">
        <v>11004</v>
      </c>
      <c r="G2142">
        <v>81</v>
      </c>
      <c r="H2142" s="15">
        <v>43</v>
      </c>
      <c r="I2142">
        <v>3466</v>
      </c>
      <c r="J2142">
        <v>43</v>
      </c>
      <c r="K2142">
        <v>3466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</row>
    <row r="2143" spans="1:34" x14ac:dyDescent="0.3">
      <c r="A2143" t="s">
        <v>3170</v>
      </c>
      <c r="B2143" t="s">
        <v>2310</v>
      </c>
      <c r="C2143" t="s">
        <v>4968</v>
      </c>
      <c r="D2143" t="s">
        <v>522</v>
      </c>
      <c r="E2143" t="s">
        <v>1501</v>
      </c>
      <c r="F2143" t="s">
        <v>5493</v>
      </c>
      <c r="G2143">
        <v>3464</v>
      </c>
      <c r="H2143" s="15">
        <v>1</v>
      </c>
      <c r="I2143">
        <v>3464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1</v>
      </c>
      <c r="Y2143">
        <v>3464</v>
      </c>
      <c r="Z2143">
        <v>0</v>
      </c>
      <c r="AA2143">
        <v>0</v>
      </c>
      <c r="AB2143">
        <v>1</v>
      </c>
      <c r="AC2143">
        <v>3463.7921999999999</v>
      </c>
      <c r="AD2143">
        <v>1</v>
      </c>
      <c r="AE2143">
        <v>3463.7921999999999</v>
      </c>
      <c r="AF2143">
        <v>1</v>
      </c>
      <c r="AG2143">
        <v>3463.7921999999999</v>
      </c>
      <c r="AH2143">
        <v>3463.7921999999999</v>
      </c>
    </row>
    <row r="2144" spans="1:34" x14ac:dyDescent="0.3">
      <c r="A2144" t="s">
        <v>1660</v>
      </c>
      <c r="B2144" t="s">
        <v>1656</v>
      </c>
      <c r="C2144" t="s">
        <v>4910</v>
      </c>
      <c r="D2144" t="s">
        <v>522</v>
      </c>
      <c r="E2144" t="s">
        <v>1657</v>
      </c>
      <c r="F2144" t="s">
        <v>5596</v>
      </c>
      <c r="G2144">
        <v>3461</v>
      </c>
      <c r="H2144" s="15">
        <v>1</v>
      </c>
      <c r="I2144">
        <v>3461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1</v>
      </c>
      <c r="S2144">
        <v>3461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1</v>
      </c>
      <c r="AC2144">
        <v>3461.0857000000001</v>
      </c>
      <c r="AD2144">
        <v>0</v>
      </c>
      <c r="AE2144">
        <v>0</v>
      </c>
      <c r="AF2144">
        <v>0</v>
      </c>
      <c r="AG2144">
        <v>0</v>
      </c>
      <c r="AH2144">
        <v>0</v>
      </c>
    </row>
    <row r="2145" spans="1:34" x14ac:dyDescent="0.3">
      <c r="A2145" t="s">
        <v>2228</v>
      </c>
      <c r="B2145" t="s">
        <v>1656</v>
      </c>
      <c r="C2145" t="s">
        <v>4910</v>
      </c>
      <c r="D2145" t="s">
        <v>563</v>
      </c>
      <c r="E2145" t="s">
        <v>1657</v>
      </c>
      <c r="F2145" t="s">
        <v>6409</v>
      </c>
      <c r="G2145">
        <v>3456</v>
      </c>
      <c r="H2145" s="15">
        <v>1</v>
      </c>
      <c r="I2145">
        <v>3456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1</v>
      </c>
      <c r="W2145">
        <v>3456</v>
      </c>
      <c r="X2145">
        <v>0</v>
      </c>
      <c r="Y2145">
        <v>0</v>
      </c>
      <c r="Z2145">
        <v>0</v>
      </c>
      <c r="AA2145">
        <v>0</v>
      </c>
      <c r="AB2145">
        <v>1</v>
      </c>
      <c r="AC2145">
        <v>3455.85</v>
      </c>
      <c r="AD2145">
        <v>1</v>
      </c>
      <c r="AE2145">
        <v>3455.85</v>
      </c>
      <c r="AF2145">
        <v>1</v>
      </c>
      <c r="AG2145">
        <v>3455.85</v>
      </c>
      <c r="AH2145">
        <v>0</v>
      </c>
    </row>
    <row r="2146" spans="1:34" x14ac:dyDescent="0.3">
      <c r="A2146" t="s">
        <v>2990</v>
      </c>
      <c r="B2146" t="s">
        <v>1639</v>
      </c>
      <c r="C2146" t="s">
        <v>6011</v>
      </c>
      <c r="D2146" t="s">
        <v>522</v>
      </c>
      <c r="E2146" t="s">
        <v>1603</v>
      </c>
      <c r="F2146" t="s">
        <v>6410</v>
      </c>
      <c r="G2146">
        <v>493</v>
      </c>
      <c r="H2146" s="15">
        <v>7</v>
      </c>
      <c r="I2146">
        <v>3449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7</v>
      </c>
      <c r="Y2146">
        <v>3449</v>
      </c>
      <c r="Z2146">
        <v>0</v>
      </c>
      <c r="AA2146">
        <v>0</v>
      </c>
      <c r="AB2146">
        <v>7</v>
      </c>
      <c r="AC2146">
        <v>3448.62</v>
      </c>
      <c r="AD2146">
        <v>7</v>
      </c>
      <c r="AE2146">
        <v>3448.62</v>
      </c>
      <c r="AF2146">
        <v>7</v>
      </c>
      <c r="AG2146">
        <v>3448.62</v>
      </c>
      <c r="AH2146">
        <v>3448.62</v>
      </c>
    </row>
    <row r="2147" spans="1:34" x14ac:dyDescent="0.3">
      <c r="A2147" t="s">
        <v>2118</v>
      </c>
      <c r="B2147" t="s">
        <v>1656</v>
      </c>
      <c r="C2147" t="s">
        <v>4910</v>
      </c>
      <c r="D2147" t="s">
        <v>563</v>
      </c>
      <c r="E2147" t="s">
        <v>1657</v>
      </c>
      <c r="F2147" t="s">
        <v>6413</v>
      </c>
      <c r="G2147">
        <v>3443</v>
      </c>
      <c r="H2147" s="15">
        <v>1</v>
      </c>
      <c r="I2147">
        <v>3443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1</v>
      </c>
      <c r="U2147">
        <v>3443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1</v>
      </c>
      <c r="AC2147">
        <v>3442.93</v>
      </c>
      <c r="AD2147">
        <v>1</v>
      </c>
      <c r="AE2147">
        <v>3442.93</v>
      </c>
      <c r="AF2147">
        <v>0</v>
      </c>
      <c r="AG2147">
        <v>0</v>
      </c>
      <c r="AH2147">
        <v>0</v>
      </c>
    </row>
    <row r="2148" spans="1:34" x14ac:dyDescent="0.3">
      <c r="A2148" t="s">
        <v>11697</v>
      </c>
      <c r="B2148" t="s">
        <v>2310</v>
      </c>
      <c r="C2148" t="s">
        <v>4968</v>
      </c>
      <c r="D2148" t="s">
        <v>522</v>
      </c>
      <c r="E2148" t="s">
        <v>1501</v>
      </c>
      <c r="F2148" t="s">
        <v>4983</v>
      </c>
      <c r="G2148">
        <v>3440</v>
      </c>
      <c r="H2148" s="15">
        <v>1</v>
      </c>
      <c r="I2148">
        <v>3440</v>
      </c>
      <c r="J2148">
        <v>0</v>
      </c>
      <c r="K2148">
        <v>0</v>
      </c>
      <c r="L2148">
        <v>1</v>
      </c>
      <c r="M2148">
        <v>3440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</row>
    <row r="2149" spans="1:34" x14ac:dyDescent="0.3">
      <c r="A2149" t="s">
        <v>2289</v>
      </c>
      <c r="B2149" t="s">
        <v>2287</v>
      </c>
      <c r="C2149" t="s">
        <v>5406</v>
      </c>
      <c r="D2149" t="s">
        <v>522</v>
      </c>
      <c r="E2149" t="s">
        <v>1501</v>
      </c>
      <c r="F2149" t="s">
        <v>6532</v>
      </c>
      <c r="G2149">
        <v>286</v>
      </c>
      <c r="H2149" s="15">
        <v>12</v>
      </c>
      <c r="I2149">
        <v>3435</v>
      </c>
      <c r="J2149">
        <v>0</v>
      </c>
      <c r="K2149">
        <v>0</v>
      </c>
      <c r="L2149">
        <v>0</v>
      </c>
      <c r="M2149">
        <v>0</v>
      </c>
      <c r="N2149">
        <v>10</v>
      </c>
      <c r="O2149">
        <v>2862</v>
      </c>
      <c r="P2149">
        <v>0</v>
      </c>
      <c r="Q2149">
        <v>0</v>
      </c>
      <c r="R2149">
        <v>2</v>
      </c>
      <c r="S2149">
        <v>572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2</v>
      </c>
      <c r="AC2149">
        <v>572.49099999999999</v>
      </c>
      <c r="AD2149">
        <v>0</v>
      </c>
      <c r="AE2149">
        <v>0</v>
      </c>
      <c r="AF2149">
        <v>0</v>
      </c>
      <c r="AG2149">
        <v>0</v>
      </c>
      <c r="AH2149">
        <v>0</v>
      </c>
    </row>
    <row r="2150" spans="1:34" x14ac:dyDescent="0.3">
      <c r="A2150" t="s">
        <v>3190</v>
      </c>
      <c r="B2150" t="s">
        <v>4884</v>
      </c>
      <c r="C2150" t="s">
        <v>4885</v>
      </c>
      <c r="D2150" t="s">
        <v>522</v>
      </c>
      <c r="E2150" t="s">
        <v>1600</v>
      </c>
      <c r="F2150" t="s">
        <v>6140</v>
      </c>
      <c r="G2150">
        <v>858</v>
      </c>
      <c r="H2150" s="15">
        <v>4</v>
      </c>
      <c r="I2150">
        <v>3433</v>
      </c>
      <c r="J2150">
        <v>4</v>
      </c>
      <c r="K2150">
        <v>3433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</row>
    <row r="2151" spans="1:34" x14ac:dyDescent="0.3">
      <c r="A2151" t="s">
        <v>1572</v>
      </c>
      <c r="B2151" t="s">
        <v>1487</v>
      </c>
      <c r="C2151" t="s">
        <v>5137</v>
      </c>
      <c r="D2151" t="s">
        <v>522</v>
      </c>
      <c r="E2151" t="s">
        <v>565</v>
      </c>
      <c r="F2151" t="s">
        <v>6108</v>
      </c>
      <c r="G2151">
        <v>381</v>
      </c>
      <c r="H2151" s="15">
        <v>9</v>
      </c>
      <c r="I2151">
        <v>3431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9</v>
      </c>
      <c r="Y2151">
        <v>3431</v>
      </c>
      <c r="Z2151">
        <v>0</v>
      </c>
      <c r="AA2151">
        <v>0</v>
      </c>
      <c r="AB2151">
        <v>9</v>
      </c>
      <c r="AC2151">
        <v>3431.3265000000001</v>
      </c>
      <c r="AD2151">
        <v>9</v>
      </c>
      <c r="AE2151">
        <v>3431.3265000000001</v>
      </c>
      <c r="AF2151">
        <v>9</v>
      </c>
      <c r="AG2151">
        <v>3431.3265000000001</v>
      </c>
      <c r="AH2151">
        <v>3431.3265000000001</v>
      </c>
    </row>
    <row r="2152" spans="1:34" x14ac:dyDescent="0.3">
      <c r="A2152" t="s">
        <v>10439</v>
      </c>
      <c r="B2152" t="s">
        <v>2210</v>
      </c>
      <c r="C2152" t="s">
        <v>4855</v>
      </c>
      <c r="D2152" t="s">
        <v>563</v>
      </c>
      <c r="E2152" t="s">
        <v>2211</v>
      </c>
      <c r="F2152" t="s">
        <v>10440</v>
      </c>
      <c r="G2152">
        <v>3431</v>
      </c>
      <c r="H2152" s="15">
        <v>1</v>
      </c>
      <c r="I2152">
        <v>3431</v>
      </c>
      <c r="J2152">
        <v>0</v>
      </c>
      <c r="K2152">
        <v>0</v>
      </c>
      <c r="L2152">
        <v>0</v>
      </c>
      <c r="M2152">
        <v>0</v>
      </c>
      <c r="N2152">
        <v>1</v>
      </c>
      <c r="O2152">
        <v>3431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</row>
    <row r="2153" spans="1:34" x14ac:dyDescent="0.3">
      <c r="A2153" t="s">
        <v>2885</v>
      </c>
      <c r="B2153" t="s">
        <v>2780</v>
      </c>
      <c r="C2153" t="s">
        <v>4875</v>
      </c>
      <c r="D2153" t="s">
        <v>522</v>
      </c>
      <c r="E2153" t="s">
        <v>1597</v>
      </c>
      <c r="F2153" t="s">
        <v>6416</v>
      </c>
      <c r="G2153">
        <v>264</v>
      </c>
      <c r="H2153" s="15">
        <v>13</v>
      </c>
      <c r="I2153">
        <v>3428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13</v>
      </c>
      <c r="Y2153">
        <v>3428</v>
      </c>
      <c r="Z2153">
        <v>0</v>
      </c>
      <c r="AA2153">
        <v>0</v>
      </c>
      <c r="AB2153">
        <v>13</v>
      </c>
      <c r="AC2153">
        <v>3428.2390999999998</v>
      </c>
      <c r="AD2153">
        <v>13</v>
      </c>
      <c r="AE2153">
        <v>3428.2390999999998</v>
      </c>
      <c r="AF2153">
        <v>13</v>
      </c>
      <c r="AG2153">
        <v>3428.2390999999998</v>
      </c>
      <c r="AH2153">
        <v>3428.2390999999998</v>
      </c>
    </row>
    <row r="2154" spans="1:34" x14ac:dyDescent="0.3">
      <c r="A2154" t="s">
        <v>2191</v>
      </c>
      <c r="B2154" t="s">
        <v>1687</v>
      </c>
      <c r="C2154" t="s">
        <v>4860</v>
      </c>
      <c r="D2154" t="s">
        <v>563</v>
      </c>
      <c r="E2154" t="s">
        <v>1657</v>
      </c>
      <c r="F2154" t="s">
        <v>6417</v>
      </c>
      <c r="G2154">
        <v>856</v>
      </c>
      <c r="H2154" s="15">
        <v>4</v>
      </c>
      <c r="I2154">
        <v>3423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4</v>
      </c>
      <c r="Y2154">
        <v>3423</v>
      </c>
      <c r="Z2154">
        <v>0</v>
      </c>
      <c r="AA2154">
        <v>0</v>
      </c>
      <c r="AB2154">
        <v>4</v>
      </c>
      <c r="AC2154">
        <v>3422.65</v>
      </c>
      <c r="AD2154">
        <v>4</v>
      </c>
      <c r="AE2154">
        <v>3422.65</v>
      </c>
      <c r="AF2154">
        <v>4</v>
      </c>
      <c r="AG2154">
        <v>3422.65</v>
      </c>
      <c r="AH2154">
        <v>3422.65</v>
      </c>
    </row>
    <row r="2155" spans="1:34" x14ac:dyDescent="0.3">
      <c r="A2155" t="s">
        <v>6339</v>
      </c>
      <c r="B2155" t="s">
        <v>1500</v>
      </c>
      <c r="C2155" t="s">
        <v>5480</v>
      </c>
      <c r="D2155" t="s">
        <v>522</v>
      </c>
      <c r="E2155" t="s">
        <v>1501</v>
      </c>
      <c r="F2155" t="s">
        <v>6340</v>
      </c>
      <c r="G2155">
        <v>682</v>
      </c>
      <c r="H2155" s="15">
        <v>5</v>
      </c>
      <c r="I2155">
        <v>3412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5</v>
      </c>
      <c r="S2155">
        <v>3412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5</v>
      </c>
      <c r="AC2155">
        <v>3412.125</v>
      </c>
      <c r="AD2155">
        <v>0</v>
      </c>
      <c r="AE2155">
        <v>0</v>
      </c>
      <c r="AF2155">
        <v>0</v>
      </c>
      <c r="AG2155">
        <v>0</v>
      </c>
      <c r="AH2155">
        <v>0</v>
      </c>
    </row>
    <row r="2156" spans="1:34" x14ac:dyDescent="0.3">
      <c r="A2156" t="s">
        <v>460</v>
      </c>
      <c r="B2156" t="s">
        <v>459</v>
      </c>
      <c r="C2156" t="s">
        <v>6106</v>
      </c>
      <c r="D2156" t="s">
        <v>522</v>
      </c>
      <c r="E2156" t="s">
        <v>565</v>
      </c>
      <c r="F2156" t="s">
        <v>463</v>
      </c>
      <c r="G2156">
        <v>426</v>
      </c>
      <c r="H2156" s="15">
        <v>8</v>
      </c>
      <c r="I2156">
        <v>3408</v>
      </c>
      <c r="J2156">
        <v>0</v>
      </c>
      <c r="K2156">
        <v>0</v>
      </c>
      <c r="L2156">
        <v>8</v>
      </c>
      <c r="M2156">
        <v>3408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</row>
    <row r="2157" spans="1:34" x14ac:dyDescent="0.3">
      <c r="A2157" t="s">
        <v>2943</v>
      </c>
      <c r="B2157" t="s">
        <v>2210</v>
      </c>
      <c r="C2157" t="s">
        <v>4855</v>
      </c>
      <c r="D2157" t="s">
        <v>541</v>
      </c>
      <c r="E2157" t="s">
        <v>2211</v>
      </c>
      <c r="F2157" t="s">
        <v>6145</v>
      </c>
      <c r="G2157">
        <v>3406</v>
      </c>
      <c r="H2157" s="15">
        <v>1</v>
      </c>
      <c r="I2157">
        <v>3406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</v>
      </c>
      <c r="U2157">
        <v>3406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1</v>
      </c>
      <c r="AC2157">
        <v>3405.9702000000002</v>
      </c>
      <c r="AD2157">
        <v>1</v>
      </c>
      <c r="AE2157">
        <v>3405.9702000000002</v>
      </c>
      <c r="AF2157">
        <v>0</v>
      </c>
      <c r="AG2157">
        <v>0</v>
      </c>
      <c r="AH2157">
        <v>0</v>
      </c>
    </row>
    <row r="2158" spans="1:34" x14ac:dyDescent="0.3">
      <c r="A2158" t="s">
        <v>2698</v>
      </c>
      <c r="B2158" t="s">
        <v>4884</v>
      </c>
      <c r="C2158" t="s">
        <v>4885</v>
      </c>
      <c r="D2158" t="s">
        <v>563</v>
      </c>
      <c r="E2158" t="s">
        <v>1600</v>
      </c>
      <c r="F2158" t="s">
        <v>6418</v>
      </c>
      <c r="G2158">
        <v>681</v>
      </c>
      <c r="H2158" s="15">
        <v>5</v>
      </c>
      <c r="I2158">
        <v>3403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5</v>
      </c>
      <c r="W2158">
        <v>3403</v>
      </c>
      <c r="X2158">
        <v>0</v>
      </c>
      <c r="Y2158">
        <v>0</v>
      </c>
      <c r="Z2158">
        <v>0</v>
      </c>
      <c r="AA2158">
        <v>0</v>
      </c>
      <c r="AB2158">
        <v>5</v>
      </c>
      <c r="AC2158">
        <v>3402.9875000000002</v>
      </c>
      <c r="AD2158">
        <v>5</v>
      </c>
      <c r="AE2158">
        <v>3402.9875000000002</v>
      </c>
      <c r="AF2158">
        <v>5</v>
      </c>
      <c r="AG2158">
        <v>3402.9875000000002</v>
      </c>
      <c r="AH2158">
        <v>0</v>
      </c>
    </row>
    <row r="2159" spans="1:34" x14ac:dyDescent="0.3">
      <c r="A2159" t="s">
        <v>1757</v>
      </c>
      <c r="B2159" t="s">
        <v>1643</v>
      </c>
      <c r="C2159" t="s">
        <v>5101</v>
      </c>
      <c r="D2159" t="s">
        <v>522</v>
      </c>
      <c r="E2159" t="s">
        <v>1644</v>
      </c>
      <c r="F2159" t="s">
        <v>6419</v>
      </c>
      <c r="G2159">
        <v>1133</v>
      </c>
      <c r="H2159" s="15">
        <v>3</v>
      </c>
      <c r="I2159">
        <v>3399</v>
      </c>
      <c r="J2159">
        <v>0</v>
      </c>
      <c r="K2159">
        <v>0</v>
      </c>
      <c r="L2159">
        <v>0</v>
      </c>
      <c r="M2159">
        <v>0</v>
      </c>
      <c r="N2159">
        <v>1</v>
      </c>
      <c r="O2159">
        <v>1133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2</v>
      </c>
      <c r="W2159">
        <v>2266</v>
      </c>
      <c r="X2159">
        <v>0</v>
      </c>
      <c r="Y2159">
        <v>0</v>
      </c>
      <c r="Z2159">
        <v>0</v>
      </c>
      <c r="AA2159">
        <v>0</v>
      </c>
      <c r="AB2159">
        <v>2</v>
      </c>
      <c r="AC2159">
        <v>2265.8955999999998</v>
      </c>
      <c r="AD2159">
        <v>2</v>
      </c>
      <c r="AE2159">
        <v>2265.8955999999998</v>
      </c>
      <c r="AF2159">
        <v>2</v>
      </c>
      <c r="AG2159">
        <v>2265.8955999999998</v>
      </c>
      <c r="AH2159">
        <v>0</v>
      </c>
    </row>
    <row r="2160" spans="1:34" x14ac:dyDescent="0.3">
      <c r="A2160" t="s">
        <v>2527</v>
      </c>
      <c r="B2160" t="s">
        <v>2465</v>
      </c>
      <c r="C2160" t="s">
        <v>4889</v>
      </c>
      <c r="D2160" t="s">
        <v>522</v>
      </c>
      <c r="E2160" t="s">
        <v>565</v>
      </c>
      <c r="F2160" t="s">
        <v>6671</v>
      </c>
      <c r="G2160">
        <v>7</v>
      </c>
      <c r="H2160" s="15">
        <v>453</v>
      </c>
      <c r="I2160">
        <v>3395</v>
      </c>
      <c r="J2160">
        <v>450</v>
      </c>
      <c r="K2160">
        <v>3372</v>
      </c>
      <c r="L2160">
        <v>0</v>
      </c>
      <c r="M2160">
        <v>0</v>
      </c>
      <c r="N2160">
        <v>3</v>
      </c>
      <c r="O2160">
        <v>22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</row>
    <row r="2161" spans="1:34" x14ac:dyDescent="0.3">
      <c r="A2161" t="s">
        <v>10412</v>
      </c>
      <c r="B2161" t="s">
        <v>1656</v>
      </c>
      <c r="C2161" t="s">
        <v>4910</v>
      </c>
      <c r="D2161" t="s">
        <v>563</v>
      </c>
      <c r="E2161" t="s">
        <v>1657</v>
      </c>
      <c r="F2161" t="s">
        <v>6911</v>
      </c>
      <c r="G2161">
        <v>377</v>
      </c>
      <c r="H2161" s="15">
        <v>9</v>
      </c>
      <c r="I2161">
        <v>3394</v>
      </c>
      <c r="J2161">
        <v>0</v>
      </c>
      <c r="K2161">
        <v>0</v>
      </c>
      <c r="L2161">
        <v>0</v>
      </c>
      <c r="M2161">
        <v>0</v>
      </c>
      <c r="N2161">
        <v>9</v>
      </c>
      <c r="O2161">
        <v>3394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</row>
    <row r="2162" spans="1:34" x14ac:dyDescent="0.3">
      <c r="A2162" t="s">
        <v>1686</v>
      </c>
      <c r="B2162" t="s">
        <v>1687</v>
      </c>
      <c r="C2162" t="s">
        <v>4860</v>
      </c>
      <c r="D2162" t="s">
        <v>522</v>
      </c>
      <c r="E2162" t="s">
        <v>1657</v>
      </c>
      <c r="F2162" t="s">
        <v>6420</v>
      </c>
      <c r="G2162">
        <v>1693</v>
      </c>
      <c r="H2162" s="15">
        <v>2</v>
      </c>
      <c r="I2162">
        <v>3386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2</v>
      </c>
      <c r="Y2162">
        <v>3386</v>
      </c>
      <c r="Z2162">
        <v>0</v>
      </c>
      <c r="AA2162">
        <v>0</v>
      </c>
      <c r="AB2162">
        <v>2</v>
      </c>
      <c r="AC2162">
        <v>3385.9214000000002</v>
      </c>
      <c r="AD2162">
        <v>2</v>
      </c>
      <c r="AE2162">
        <v>3385.9214000000002</v>
      </c>
      <c r="AF2162">
        <v>2</v>
      </c>
      <c r="AG2162">
        <v>3385.9214000000002</v>
      </c>
      <c r="AH2162">
        <v>3385.9214000000002</v>
      </c>
    </row>
    <row r="2163" spans="1:34" x14ac:dyDescent="0.3">
      <c r="A2163" t="s">
        <v>2787</v>
      </c>
      <c r="B2163" t="s">
        <v>2780</v>
      </c>
      <c r="C2163" t="s">
        <v>5517</v>
      </c>
      <c r="D2163" t="s">
        <v>563</v>
      </c>
      <c r="E2163" t="s">
        <v>1597</v>
      </c>
      <c r="F2163" t="s">
        <v>6421</v>
      </c>
      <c r="G2163">
        <v>3385</v>
      </c>
      <c r="H2163" s="15">
        <v>1</v>
      </c>
      <c r="I2163">
        <v>3385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1</v>
      </c>
      <c r="W2163">
        <v>3385</v>
      </c>
      <c r="X2163">
        <v>0</v>
      </c>
      <c r="Y2163">
        <v>0</v>
      </c>
      <c r="Z2163">
        <v>0</v>
      </c>
      <c r="AA2163">
        <v>0</v>
      </c>
      <c r="AB2163">
        <v>1</v>
      </c>
      <c r="AC2163">
        <v>3384.55</v>
      </c>
      <c r="AD2163">
        <v>1</v>
      </c>
      <c r="AE2163">
        <v>3384.55</v>
      </c>
      <c r="AF2163">
        <v>1</v>
      </c>
      <c r="AG2163">
        <v>3384.55</v>
      </c>
      <c r="AH2163">
        <v>0</v>
      </c>
    </row>
    <row r="2164" spans="1:34" x14ac:dyDescent="0.3">
      <c r="A2164" t="s">
        <v>10528</v>
      </c>
      <c r="B2164" t="s">
        <v>1500</v>
      </c>
      <c r="C2164" t="s">
        <v>5480</v>
      </c>
      <c r="D2164" t="s">
        <v>522</v>
      </c>
      <c r="E2164" t="s">
        <v>1501</v>
      </c>
      <c r="F2164" t="s">
        <v>10529</v>
      </c>
      <c r="G2164">
        <v>423</v>
      </c>
      <c r="H2164" s="15">
        <v>8</v>
      </c>
      <c r="I2164">
        <v>3381</v>
      </c>
      <c r="J2164">
        <v>4</v>
      </c>
      <c r="K2164">
        <v>1691</v>
      </c>
      <c r="L2164">
        <v>0</v>
      </c>
      <c r="M2164">
        <v>0</v>
      </c>
      <c r="N2164">
        <v>4</v>
      </c>
      <c r="O2164">
        <v>1691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</row>
    <row r="2165" spans="1:34" x14ac:dyDescent="0.3">
      <c r="A2165" t="s">
        <v>10442</v>
      </c>
      <c r="B2165" t="s">
        <v>2210</v>
      </c>
      <c r="C2165" t="s">
        <v>4855</v>
      </c>
      <c r="D2165" t="s">
        <v>522</v>
      </c>
      <c r="E2165" t="s">
        <v>2211</v>
      </c>
      <c r="F2165" t="s">
        <v>11698</v>
      </c>
      <c r="G2165">
        <v>225</v>
      </c>
      <c r="H2165" s="15">
        <v>15</v>
      </c>
      <c r="I2165">
        <v>3379</v>
      </c>
      <c r="J2165">
        <v>0</v>
      </c>
      <c r="K2165">
        <v>0</v>
      </c>
      <c r="L2165">
        <v>0</v>
      </c>
      <c r="M2165">
        <v>0</v>
      </c>
      <c r="N2165">
        <v>15</v>
      </c>
      <c r="O2165">
        <v>3379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</row>
    <row r="2166" spans="1:34" x14ac:dyDescent="0.3">
      <c r="A2166" t="s">
        <v>11005</v>
      </c>
      <c r="B2166" t="s">
        <v>4884</v>
      </c>
      <c r="C2166" t="s">
        <v>4885</v>
      </c>
      <c r="D2166" t="s">
        <v>541</v>
      </c>
      <c r="E2166" t="s">
        <v>1600</v>
      </c>
      <c r="F2166" t="s">
        <v>11006</v>
      </c>
      <c r="G2166">
        <v>481</v>
      </c>
      <c r="H2166" s="15">
        <v>7</v>
      </c>
      <c r="I2166">
        <v>3365</v>
      </c>
      <c r="J2166">
        <v>7</v>
      </c>
      <c r="K2166">
        <v>3365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</row>
    <row r="2167" spans="1:34" x14ac:dyDescent="0.3">
      <c r="A2167" t="s">
        <v>11007</v>
      </c>
      <c r="B2167" t="s">
        <v>4884</v>
      </c>
      <c r="C2167" t="s">
        <v>4885</v>
      </c>
      <c r="D2167" t="s">
        <v>563</v>
      </c>
      <c r="E2167" t="s">
        <v>1600</v>
      </c>
      <c r="F2167" t="s">
        <v>11008</v>
      </c>
      <c r="G2167">
        <v>481</v>
      </c>
      <c r="H2167" s="15">
        <v>7</v>
      </c>
      <c r="I2167">
        <v>3365</v>
      </c>
      <c r="J2167">
        <v>7</v>
      </c>
      <c r="K2167">
        <v>3365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</row>
    <row r="2168" spans="1:34" x14ac:dyDescent="0.3">
      <c r="A2168" t="s">
        <v>10293</v>
      </c>
      <c r="B2168" t="s">
        <v>1605</v>
      </c>
      <c r="C2168" t="s">
        <v>6248</v>
      </c>
      <c r="D2168" t="s">
        <v>522</v>
      </c>
      <c r="E2168" t="s">
        <v>2369</v>
      </c>
      <c r="F2168" t="s">
        <v>10294</v>
      </c>
      <c r="G2168">
        <v>1120</v>
      </c>
      <c r="H2168" s="15">
        <v>3</v>
      </c>
      <c r="I2168">
        <v>3361</v>
      </c>
      <c r="J2168">
        <v>0</v>
      </c>
      <c r="K2168">
        <v>0</v>
      </c>
      <c r="L2168">
        <v>3</v>
      </c>
      <c r="M2168">
        <v>3361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</row>
    <row r="2169" spans="1:34" x14ac:dyDescent="0.3">
      <c r="A2169" t="s">
        <v>2128</v>
      </c>
      <c r="B2169" t="s">
        <v>1652</v>
      </c>
      <c r="C2169" t="s">
        <v>4955</v>
      </c>
      <c r="D2169" t="s">
        <v>522</v>
      </c>
      <c r="E2169" t="s">
        <v>1644</v>
      </c>
      <c r="F2169" t="s">
        <v>6422</v>
      </c>
      <c r="G2169">
        <v>3358</v>
      </c>
      <c r="H2169" s="15">
        <v>1</v>
      </c>
      <c r="I2169">
        <v>3358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  <c r="Y2169">
        <v>3358</v>
      </c>
      <c r="Z2169">
        <v>0</v>
      </c>
      <c r="AA2169">
        <v>0</v>
      </c>
      <c r="AB2169">
        <v>1</v>
      </c>
      <c r="AC2169">
        <v>3358.4137999999998</v>
      </c>
      <c r="AD2169">
        <v>1</v>
      </c>
      <c r="AE2169">
        <v>3358.4137999999998</v>
      </c>
      <c r="AF2169">
        <v>1</v>
      </c>
      <c r="AG2169">
        <v>3358.4137999999998</v>
      </c>
      <c r="AH2169">
        <v>3358.4137999999998</v>
      </c>
    </row>
    <row r="2170" spans="1:34" x14ac:dyDescent="0.3">
      <c r="A2170" t="s">
        <v>1797</v>
      </c>
      <c r="B2170" t="s">
        <v>1656</v>
      </c>
      <c r="C2170" t="s">
        <v>4910</v>
      </c>
      <c r="D2170" t="s">
        <v>522</v>
      </c>
      <c r="E2170" t="s">
        <v>1657</v>
      </c>
      <c r="F2170" t="s">
        <v>6423</v>
      </c>
      <c r="G2170">
        <v>3346</v>
      </c>
      <c r="H2170" s="15">
        <v>1</v>
      </c>
      <c r="I2170">
        <v>3346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1</v>
      </c>
      <c r="S2170">
        <v>3346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1</v>
      </c>
      <c r="AC2170">
        <v>3345.7033000000001</v>
      </c>
      <c r="AD2170">
        <v>0</v>
      </c>
      <c r="AE2170">
        <v>0</v>
      </c>
      <c r="AF2170">
        <v>0</v>
      </c>
      <c r="AG2170">
        <v>0</v>
      </c>
      <c r="AH2170">
        <v>0</v>
      </c>
    </row>
    <row r="2171" spans="1:34" x14ac:dyDescent="0.3">
      <c r="A2171" t="s">
        <v>10370</v>
      </c>
      <c r="B2171" t="s">
        <v>4884</v>
      </c>
      <c r="C2171" t="s">
        <v>4885</v>
      </c>
      <c r="D2171" t="s">
        <v>563</v>
      </c>
      <c r="E2171" t="s">
        <v>1600</v>
      </c>
      <c r="F2171" t="s">
        <v>5698</v>
      </c>
      <c r="G2171">
        <v>836</v>
      </c>
      <c r="H2171" s="15">
        <v>4</v>
      </c>
      <c r="I2171">
        <v>3343</v>
      </c>
      <c r="J2171">
        <v>0</v>
      </c>
      <c r="K2171">
        <v>0</v>
      </c>
      <c r="L2171">
        <v>4</v>
      </c>
      <c r="M2171">
        <v>3343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</row>
    <row r="2172" spans="1:34" x14ac:dyDescent="0.3">
      <c r="A2172" t="s">
        <v>325</v>
      </c>
      <c r="B2172" t="s">
        <v>359</v>
      </c>
      <c r="C2172" t="s">
        <v>4898</v>
      </c>
      <c r="D2172" t="s">
        <v>522</v>
      </c>
      <c r="E2172" t="s">
        <v>523</v>
      </c>
      <c r="F2172" t="s">
        <v>5748</v>
      </c>
      <c r="G2172">
        <v>73</v>
      </c>
      <c r="H2172" s="15">
        <v>46</v>
      </c>
      <c r="I2172">
        <v>3336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46</v>
      </c>
      <c r="U2172">
        <v>3336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46</v>
      </c>
      <c r="AC2172">
        <v>3336.1914000000002</v>
      </c>
      <c r="AD2172">
        <v>46</v>
      </c>
      <c r="AE2172">
        <v>3336.1914000000002</v>
      </c>
      <c r="AF2172">
        <v>0</v>
      </c>
      <c r="AG2172">
        <v>0</v>
      </c>
      <c r="AH2172">
        <v>0</v>
      </c>
    </row>
    <row r="2173" spans="1:34" x14ac:dyDescent="0.3">
      <c r="A2173" t="s">
        <v>1817</v>
      </c>
      <c r="B2173" t="s">
        <v>1656</v>
      </c>
      <c r="C2173" t="s">
        <v>4910</v>
      </c>
      <c r="D2173" t="s">
        <v>522</v>
      </c>
      <c r="E2173" t="s">
        <v>1657</v>
      </c>
      <c r="F2173" t="s">
        <v>11009</v>
      </c>
      <c r="G2173">
        <v>1110</v>
      </c>
      <c r="H2173" s="15">
        <v>3</v>
      </c>
      <c r="I2173">
        <v>3329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3</v>
      </c>
      <c r="U2173">
        <v>3329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3</v>
      </c>
      <c r="AC2173">
        <v>3328.9679999999998</v>
      </c>
      <c r="AD2173">
        <v>3</v>
      </c>
      <c r="AE2173">
        <v>3328.9679999999998</v>
      </c>
      <c r="AF2173">
        <v>0</v>
      </c>
      <c r="AG2173">
        <v>0</v>
      </c>
      <c r="AH2173">
        <v>0</v>
      </c>
    </row>
    <row r="2174" spans="1:34" x14ac:dyDescent="0.3">
      <c r="A2174" t="s">
        <v>10443</v>
      </c>
      <c r="B2174" t="s">
        <v>2366</v>
      </c>
      <c r="C2174" t="s">
        <v>5020</v>
      </c>
      <c r="D2174" t="s">
        <v>541</v>
      </c>
      <c r="E2174" t="s">
        <v>1600</v>
      </c>
      <c r="F2174" t="s">
        <v>10444</v>
      </c>
      <c r="G2174">
        <v>111</v>
      </c>
      <c r="H2174" s="15">
        <v>30</v>
      </c>
      <c r="I2174">
        <v>3328</v>
      </c>
      <c r="J2174">
        <v>0</v>
      </c>
      <c r="K2174">
        <v>0</v>
      </c>
      <c r="L2174">
        <v>0</v>
      </c>
      <c r="M2174">
        <v>0</v>
      </c>
      <c r="N2174">
        <v>30</v>
      </c>
      <c r="O2174">
        <v>3328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</row>
    <row r="2175" spans="1:34" x14ac:dyDescent="0.3">
      <c r="A2175" t="s">
        <v>2139</v>
      </c>
      <c r="B2175" t="s">
        <v>2138</v>
      </c>
      <c r="C2175" t="s">
        <v>4911</v>
      </c>
      <c r="D2175" t="s">
        <v>522</v>
      </c>
      <c r="E2175" t="s">
        <v>1644</v>
      </c>
      <c r="F2175" t="s">
        <v>6961</v>
      </c>
      <c r="G2175">
        <v>277</v>
      </c>
      <c r="H2175" s="15">
        <v>12</v>
      </c>
      <c r="I2175">
        <v>3326</v>
      </c>
      <c r="J2175">
        <v>0</v>
      </c>
      <c r="K2175">
        <v>0</v>
      </c>
      <c r="L2175">
        <v>0</v>
      </c>
      <c r="M2175">
        <v>0</v>
      </c>
      <c r="N2175">
        <v>10</v>
      </c>
      <c r="O2175">
        <v>2772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2</v>
      </c>
      <c r="W2175">
        <v>554</v>
      </c>
      <c r="X2175">
        <v>0</v>
      </c>
      <c r="Y2175">
        <v>0</v>
      </c>
      <c r="Z2175">
        <v>0</v>
      </c>
      <c r="AA2175">
        <v>0</v>
      </c>
      <c r="AB2175">
        <v>2</v>
      </c>
      <c r="AC2175">
        <v>554.38239999999996</v>
      </c>
      <c r="AD2175">
        <v>2</v>
      </c>
      <c r="AE2175">
        <v>554.38239999999996</v>
      </c>
      <c r="AF2175">
        <v>2</v>
      </c>
      <c r="AG2175">
        <v>554.38239999999996</v>
      </c>
      <c r="AH2175">
        <v>0</v>
      </c>
    </row>
    <row r="2176" spans="1:34" x14ac:dyDescent="0.3">
      <c r="A2176" t="s">
        <v>124</v>
      </c>
      <c r="B2176" t="s">
        <v>120</v>
      </c>
      <c r="C2176" t="s">
        <v>4864</v>
      </c>
      <c r="D2176" t="s">
        <v>522</v>
      </c>
      <c r="E2176" t="s">
        <v>523</v>
      </c>
      <c r="F2176" t="s">
        <v>3754</v>
      </c>
      <c r="G2176">
        <v>221</v>
      </c>
      <c r="H2176" s="15">
        <v>15</v>
      </c>
      <c r="I2176">
        <v>3311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15</v>
      </c>
      <c r="W2176">
        <v>3311</v>
      </c>
      <c r="X2176">
        <v>0</v>
      </c>
      <c r="Y2176">
        <v>0</v>
      </c>
      <c r="Z2176">
        <v>0</v>
      </c>
      <c r="AA2176">
        <v>0</v>
      </c>
      <c r="AB2176">
        <v>15</v>
      </c>
      <c r="AC2176">
        <v>3311.4</v>
      </c>
      <c r="AD2176">
        <v>15</v>
      </c>
      <c r="AE2176">
        <v>3311.4</v>
      </c>
      <c r="AF2176">
        <v>15</v>
      </c>
      <c r="AG2176">
        <v>3311.4</v>
      </c>
      <c r="AH2176">
        <v>0</v>
      </c>
    </row>
    <row r="2177" spans="1:34" x14ac:dyDescent="0.3">
      <c r="A2177" t="s">
        <v>10445</v>
      </c>
      <c r="B2177" t="s">
        <v>2780</v>
      </c>
      <c r="C2177" t="s">
        <v>4875</v>
      </c>
      <c r="D2177" t="s">
        <v>522</v>
      </c>
      <c r="E2177" t="s">
        <v>1597</v>
      </c>
      <c r="F2177" t="s">
        <v>10446</v>
      </c>
      <c r="G2177">
        <v>3301</v>
      </c>
      <c r="H2177" s="15">
        <v>1</v>
      </c>
      <c r="I2177">
        <v>3301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1</v>
      </c>
      <c r="Q2177">
        <v>3301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</row>
    <row r="2178" spans="1:34" x14ac:dyDescent="0.3">
      <c r="A2178" t="s">
        <v>1624</v>
      </c>
      <c r="B2178" t="s">
        <v>1599</v>
      </c>
      <c r="C2178" t="s">
        <v>5005</v>
      </c>
      <c r="D2178" t="s">
        <v>522</v>
      </c>
      <c r="E2178" t="s">
        <v>1600</v>
      </c>
      <c r="F2178" t="s">
        <v>6156</v>
      </c>
      <c r="G2178">
        <v>3296</v>
      </c>
      <c r="H2178" s="15">
        <v>1</v>
      </c>
      <c r="I2178">
        <v>3296</v>
      </c>
      <c r="J2178">
        <v>0</v>
      </c>
      <c r="K2178">
        <v>0</v>
      </c>
      <c r="L2178">
        <v>0</v>
      </c>
      <c r="M2178">
        <v>0</v>
      </c>
      <c r="N2178">
        <v>1</v>
      </c>
      <c r="O2178">
        <v>3296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</row>
    <row r="2179" spans="1:34" x14ac:dyDescent="0.3">
      <c r="A2179" t="s">
        <v>2708</v>
      </c>
      <c r="B2179" t="s">
        <v>4884</v>
      </c>
      <c r="C2179" t="s">
        <v>4885</v>
      </c>
      <c r="D2179" t="s">
        <v>563</v>
      </c>
      <c r="E2179" t="s">
        <v>1600</v>
      </c>
      <c r="F2179" t="s">
        <v>6203</v>
      </c>
      <c r="G2179">
        <v>330</v>
      </c>
      <c r="H2179" s="15">
        <v>10</v>
      </c>
      <c r="I2179">
        <v>3296</v>
      </c>
      <c r="J2179">
        <v>0</v>
      </c>
      <c r="K2179">
        <v>0</v>
      </c>
      <c r="L2179">
        <v>2</v>
      </c>
      <c r="M2179">
        <v>659</v>
      </c>
      <c r="N2179">
        <v>8</v>
      </c>
      <c r="O2179">
        <v>2637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</row>
    <row r="2180" spans="1:34" x14ac:dyDescent="0.3">
      <c r="A2180" t="s">
        <v>1583</v>
      </c>
      <c r="B2180" t="s">
        <v>1500</v>
      </c>
      <c r="C2180" t="s">
        <v>5480</v>
      </c>
      <c r="D2180" t="s">
        <v>522</v>
      </c>
      <c r="E2180" t="s">
        <v>1501</v>
      </c>
      <c r="F2180" t="s">
        <v>6426</v>
      </c>
      <c r="G2180">
        <v>3295</v>
      </c>
      <c r="H2180" s="15">
        <v>1</v>
      </c>
      <c r="I2180">
        <v>3295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1</v>
      </c>
      <c r="W2180">
        <v>3295</v>
      </c>
      <c r="X2180">
        <v>0</v>
      </c>
      <c r="Y2180">
        <v>0</v>
      </c>
      <c r="Z2180">
        <v>0</v>
      </c>
      <c r="AA2180">
        <v>0</v>
      </c>
      <c r="AB2180">
        <v>1</v>
      </c>
      <c r="AC2180">
        <v>3294.9475000000002</v>
      </c>
      <c r="AD2180">
        <v>1</v>
      </c>
      <c r="AE2180">
        <v>3294.9475000000002</v>
      </c>
      <c r="AF2180">
        <v>1</v>
      </c>
      <c r="AG2180">
        <v>3294.9475000000002</v>
      </c>
      <c r="AH2180">
        <v>0</v>
      </c>
    </row>
    <row r="2181" spans="1:34" x14ac:dyDescent="0.3">
      <c r="A2181" t="s">
        <v>1978</v>
      </c>
      <c r="B2181" t="s">
        <v>1687</v>
      </c>
      <c r="C2181" t="s">
        <v>4860</v>
      </c>
      <c r="D2181" t="s">
        <v>522</v>
      </c>
      <c r="E2181" t="s">
        <v>1657</v>
      </c>
      <c r="F2181" t="s">
        <v>6427</v>
      </c>
      <c r="G2181">
        <v>1647</v>
      </c>
      <c r="H2181" s="15">
        <v>2</v>
      </c>
      <c r="I2181">
        <v>3293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2</v>
      </c>
      <c r="Y2181">
        <v>3293</v>
      </c>
      <c r="Z2181">
        <v>0</v>
      </c>
      <c r="AA2181">
        <v>0</v>
      </c>
      <c r="AB2181">
        <v>2</v>
      </c>
      <c r="AC2181">
        <v>3293.45</v>
      </c>
      <c r="AD2181">
        <v>2</v>
      </c>
      <c r="AE2181">
        <v>3293.45</v>
      </c>
      <c r="AF2181">
        <v>2</v>
      </c>
      <c r="AG2181">
        <v>3293.45</v>
      </c>
      <c r="AH2181">
        <v>3293.45</v>
      </c>
    </row>
    <row r="2182" spans="1:34" x14ac:dyDescent="0.3">
      <c r="A2182" t="s">
        <v>10174</v>
      </c>
      <c r="B2182" t="s">
        <v>4884</v>
      </c>
      <c r="C2182" t="s">
        <v>4885</v>
      </c>
      <c r="D2182" t="s">
        <v>563</v>
      </c>
      <c r="E2182" t="s">
        <v>1600</v>
      </c>
      <c r="F2182" t="s">
        <v>10175</v>
      </c>
      <c r="G2182">
        <v>1642</v>
      </c>
      <c r="H2182" s="15">
        <v>2</v>
      </c>
      <c r="I2182">
        <v>3284</v>
      </c>
      <c r="J2182">
        <v>1</v>
      </c>
      <c r="K2182">
        <v>1642</v>
      </c>
      <c r="L2182">
        <v>1</v>
      </c>
      <c r="M2182">
        <v>1642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</row>
    <row r="2183" spans="1:34" x14ac:dyDescent="0.3">
      <c r="A2183" t="s">
        <v>1984</v>
      </c>
      <c r="B2183" t="s">
        <v>1652</v>
      </c>
      <c r="C2183" t="s">
        <v>4955</v>
      </c>
      <c r="D2183" t="s">
        <v>563</v>
      </c>
      <c r="E2183" t="s">
        <v>1644</v>
      </c>
      <c r="F2183" t="s">
        <v>6428</v>
      </c>
      <c r="G2183">
        <v>1092</v>
      </c>
      <c r="H2183" s="15">
        <v>3</v>
      </c>
      <c r="I2183">
        <v>3275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1</v>
      </c>
      <c r="W2183">
        <v>1092</v>
      </c>
      <c r="X2183">
        <v>2</v>
      </c>
      <c r="Y2183">
        <v>2184</v>
      </c>
      <c r="Z2183">
        <v>0</v>
      </c>
      <c r="AA2183">
        <v>0</v>
      </c>
      <c r="AB2183">
        <v>3</v>
      </c>
      <c r="AC2183">
        <v>3275.4164999999998</v>
      </c>
      <c r="AD2183">
        <v>3</v>
      </c>
      <c r="AE2183">
        <v>3275.4164999999998</v>
      </c>
      <c r="AF2183">
        <v>3</v>
      </c>
      <c r="AG2183">
        <v>3275.4164999999998</v>
      </c>
      <c r="AH2183">
        <v>2183.6109999999999</v>
      </c>
    </row>
    <row r="2184" spans="1:34" x14ac:dyDescent="0.3">
      <c r="A2184" t="s">
        <v>236</v>
      </c>
      <c r="B2184" t="s">
        <v>120</v>
      </c>
      <c r="C2184" t="s">
        <v>4856</v>
      </c>
      <c r="D2184" t="s">
        <v>522</v>
      </c>
      <c r="E2184" t="s">
        <v>523</v>
      </c>
      <c r="F2184" t="s">
        <v>4105</v>
      </c>
      <c r="G2184">
        <v>68</v>
      </c>
      <c r="H2184" s="15">
        <v>48</v>
      </c>
      <c r="I2184">
        <v>3272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48</v>
      </c>
      <c r="U2184">
        <v>3272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48</v>
      </c>
      <c r="AC2184">
        <v>3271.8335999999999</v>
      </c>
      <c r="AD2184">
        <v>48</v>
      </c>
      <c r="AE2184">
        <v>3271.8335999999999</v>
      </c>
      <c r="AF2184">
        <v>0</v>
      </c>
      <c r="AG2184">
        <v>0</v>
      </c>
      <c r="AH2184">
        <v>0</v>
      </c>
    </row>
    <row r="2185" spans="1:34" x14ac:dyDescent="0.3">
      <c r="A2185" t="s">
        <v>5487</v>
      </c>
      <c r="B2185" t="s">
        <v>1728</v>
      </c>
      <c r="C2185" t="s">
        <v>4857</v>
      </c>
      <c r="D2185" t="s">
        <v>522</v>
      </c>
      <c r="E2185" t="s">
        <v>523</v>
      </c>
      <c r="F2185" t="s">
        <v>5488</v>
      </c>
      <c r="G2185">
        <v>1091</v>
      </c>
      <c r="H2185" s="15">
        <v>3</v>
      </c>
      <c r="I2185">
        <v>3272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3</v>
      </c>
      <c r="Q2185">
        <v>3272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</row>
    <row r="2186" spans="1:34" x14ac:dyDescent="0.3">
      <c r="A2186" t="s">
        <v>3282</v>
      </c>
      <c r="B2186" t="s">
        <v>3226</v>
      </c>
      <c r="C2186" t="s">
        <v>5474</v>
      </c>
      <c r="D2186" t="s">
        <v>541</v>
      </c>
      <c r="E2186" t="s">
        <v>1597</v>
      </c>
      <c r="F2186" t="s">
        <v>6429</v>
      </c>
      <c r="G2186">
        <v>1633</v>
      </c>
      <c r="H2186" s="15">
        <v>2</v>
      </c>
      <c r="I2186">
        <v>3266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2</v>
      </c>
      <c r="W2186">
        <v>3266</v>
      </c>
      <c r="X2186">
        <v>0</v>
      </c>
      <c r="Y2186">
        <v>0</v>
      </c>
      <c r="Z2186">
        <v>0</v>
      </c>
      <c r="AA2186">
        <v>0</v>
      </c>
      <c r="AB2186">
        <v>2</v>
      </c>
      <c r="AC2186">
        <v>3265.8496</v>
      </c>
      <c r="AD2186">
        <v>2</v>
      </c>
      <c r="AE2186">
        <v>3265.8496</v>
      </c>
      <c r="AF2186">
        <v>2</v>
      </c>
      <c r="AG2186">
        <v>3265.8496</v>
      </c>
      <c r="AH2186">
        <v>0</v>
      </c>
    </row>
    <row r="2187" spans="1:34" x14ac:dyDescent="0.3">
      <c r="A2187" t="s">
        <v>194</v>
      </c>
      <c r="B2187" t="s">
        <v>120</v>
      </c>
      <c r="C2187" t="s">
        <v>4864</v>
      </c>
      <c r="D2187" t="s">
        <v>522</v>
      </c>
      <c r="E2187" t="s">
        <v>523</v>
      </c>
      <c r="F2187" t="s">
        <v>3485</v>
      </c>
      <c r="G2187">
        <v>327</v>
      </c>
      <c r="H2187" s="15">
        <v>10</v>
      </c>
      <c r="I2187">
        <v>3266</v>
      </c>
      <c r="J2187">
        <v>0</v>
      </c>
      <c r="K2187">
        <v>0</v>
      </c>
      <c r="L2187">
        <v>0</v>
      </c>
      <c r="M2187">
        <v>0</v>
      </c>
      <c r="N2187">
        <v>5</v>
      </c>
      <c r="O2187">
        <v>1633</v>
      </c>
      <c r="P2187">
        <v>1</v>
      </c>
      <c r="Q2187">
        <v>327</v>
      </c>
      <c r="R2187">
        <v>4</v>
      </c>
      <c r="S2187">
        <v>1306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4</v>
      </c>
      <c r="AC2187">
        <v>1306.3136</v>
      </c>
      <c r="AD2187">
        <v>0</v>
      </c>
      <c r="AE2187">
        <v>0</v>
      </c>
      <c r="AF2187">
        <v>0</v>
      </c>
      <c r="AG2187">
        <v>0</v>
      </c>
      <c r="AH2187">
        <v>0</v>
      </c>
    </row>
    <row r="2188" spans="1:34" x14ac:dyDescent="0.3">
      <c r="A2188" t="s">
        <v>2097</v>
      </c>
      <c r="B2188" t="s">
        <v>1738</v>
      </c>
      <c r="C2188" t="s">
        <v>5068</v>
      </c>
      <c r="D2188" t="s">
        <v>522</v>
      </c>
      <c r="E2188" t="s">
        <v>1644</v>
      </c>
      <c r="F2188" t="s">
        <v>6430</v>
      </c>
      <c r="G2188">
        <v>1632</v>
      </c>
      <c r="H2188" s="15">
        <v>2</v>
      </c>
      <c r="I2188">
        <v>3265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2</v>
      </c>
      <c r="W2188">
        <v>3265</v>
      </c>
      <c r="X2188">
        <v>0</v>
      </c>
      <c r="Y2188">
        <v>0</v>
      </c>
      <c r="Z2188">
        <v>0</v>
      </c>
      <c r="AA2188">
        <v>0</v>
      </c>
      <c r="AB2188">
        <v>2</v>
      </c>
      <c r="AC2188">
        <v>3264.58</v>
      </c>
      <c r="AD2188">
        <v>2</v>
      </c>
      <c r="AE2188">
        <v>3264.58</v>
      </c>
      <c r="AF2188">
        <v>2</v>
      </c>
      <c r="AG2188">
        <v>3264.58</v>
      </c>
      <c r="AH2188">
        <v>0</v>
      </c>
    </row>
    <row r="2189" spans="1:34" x14ac:dyDescent="0.3">
      <c r="A2189" t="s">
        <v>3223</v>
      </c>
      <c r="B2189" t="s">
        <v>2210</v>
      </c>
      <c r="C2189" t="s">
        <v>4855</v>
      </c>
      <c r="D2189" t="s">
        <v>522</v>
      </c>
      <c r="E2189" t="s">
        <v>2211</v>
      </c>
      <c r="F2189" t="s">
        <v>6431</v>
      </c>
      <c r="G2189">
        <v>814</v>
      </c>
      <c r="H2189" s="15">
        <v>4</v>
      </c>
      <c r="I2189">
        <v>3257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4</v>
      </c>
      <c r="Q2189">
        <v>3257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</row>
    <row r="2190" spans="1:34" x14ac:dyDescent="0.3">
      <c r="A2190" t="s">
        <v>2382</v>
      </c>
      <c r="B2190" t="s">
        <v>2366</v>
      </c>
      <c r="C2190" t="s">
        <v>5020</v>
      </c>
      <c r="D2190" t="s">
        <v>522</v>
      </c>
      <c r="E2190" t="s">
        <v>1600</v>
      </c>
      <c r="F2190" t="s">
        <v>6432</v>
      </c>
      <c r="G2190">
        <v>3256</v>
      </c>
      <c r="H2190" s="15">
        <v>1</v>
      </c>
      <c r="I2190">
        <v>3256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</v>
      </c>
      <c r="U2190">
        <v>3256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1</v>
      </c>
      <c r="AC2190">
        <v>3256.4839999999999</v>
      </c>
      <c r="AD2190">
        <v>1</v>
      </c>
      <c r="AE2190">
        <v>3256.4839999999999</v>
      </c>
      <c r="AF2190">
        <v>0</v>
      </c>
      <c r="AG2190">
        <v>0</v>
      </c>
      <c r="AH2190">
        <v>0</v>
      </c>
    </row>
    <row r="2191" spans="1:34" x14ac:dyDescent="0.3">
      <c r="A2191" t="s">
        <v>1827</v>
      </c>
      <c r="B2191" t="s">
        <v>1738</v>
      </c>
      <c r="C2191" t="s">
        <v>5068</v>
      </c>
      <c r="D2191" t="s">
        <v>541</v>
      </c>
      <c r="E2191" t="s">
        <v>1644</v>
      </c>
      <c r="F2191" t="s">
        <v>6433</v>
      </c>
      <c r="G2191">
        <v>102</v>
      </c>
      <c r="H2191" s="15">
        <v>32</v>
      </c>
      <c r="I2191">
        <v>3250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20</v>
      </c>
      <c r="W2191">
        <v>2031</v>
      </c>
      <c r="X2191">
        <v>12</v>
      </c>
      <c r="Y2191">
        <v>1219</v>
      </c>
      <c r="Z2191">
        <v>0</v>
      </c>
      <c r="AA2191">
        <v>0</v>
      </c>
      <c r="AB2191">
        <v>32</v>
      </c>
      <c r="AC2191">
        <v>3250.0608000000002</v>
      </c>
      <c r="AD2191">
        <v>32</v>
      </c>
      <c r="AE2191">
        <v>3250.0608000000002</v>
      </c>
      <c r="AF2191">
        <v>32</v>
      </c>
      <c r="AG2191">
        <v>3250.0608000000002</v>
      </c>
      <c r="AH2191">
        <v>1218.7728</v>
      </c>
    </row>
    <row r="2192" spans="1:34" x14ac:dyDescent="0.3">
      <c r="A2192" t="s">
        <v>2941</v>
      </c>
      <c r="B2192" t="s">
        <v>2210</v>
      </c>
      <c r="C2192" t="s">
        <v>4855</v>
      </c>
      <c r="D2192" t="s">
        <v>541</v>
      </c>
      <c r="E2192" t="s">
        <v>2211</v>
      </c>
      <c r="F2192" t="s">
        <v>5945</v>
      </c>
      <c r="G2192">
        <v>649</v>
      </c>
      <c r="H2192" s="15">
        <v>5</v>
      </c>
      <c r="I2192">
        <v>3245</v>
      </c>
      <c r="J2192">
        <v>0</v>
      </c>
      <c r="K2192">
        <v>0</v>
      </c>
      <c r="L2192">
        <v>3</v>
      </c>
      <c r="M2192">
        <v>1947</v>
      </c>
      <c r="N2192">
        <v>2</v>
      </c>
      <c r="O2192">
        <v>1298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</row>
    <row r="2193" spans="1:34" x14ac:dyDescent="0.3">
      <c r="A2193" t="s">
        <v>2238</v>
      </c>
      <c r="B2193" t="s">
        <v>1656</v>
      </c>
      <c r="C2193" t="s">
        <v>4910</v>
      </c>
      <c r="D2193" t="s">
        <v>563</v>
      </c>
      <c r="E2193" t="s">
        <v>1657</v>
      </c>
      <c r="F2193" t="s">
        <v>5258</v>
      </c>
      <c r="G2193">
        <v>1622</v>
      </c>
      <c r="H2193" s="15">
        <v>2</v>
      </c>
      <c r="I2193">
        <v>3245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2</v>
      </c>
      <c r="Y2193">
        <v>3245</v>
      </c>
      <c r="Z2193">
        <v>0</v>
      </c>
      <c r="AA2193">
        <v>0</v>
      </c>
      <c r="AB2193">
        <v>2</v>
      </c>
      <c r="AC2193">
        <v>3244.9659999999999</v>
      </c>
      <c r="AD2193">
        <v>2</v>
      </c>
      <c r="AE2193">
        <v>3244.9659999999999</v>
      </c>
      <c r="AF2193">
        <v>2</v>
      </c>
      <c r="AG2193">
        <v>3244.9659999999999</v>
      </c>
      <c r="AH2193">
        <v>3244.9659999999999</v>
      </c>
    </row>
    <row r="2194" spans="1:34" x14ac:dyDescent="0.3">
      <c r="A2194" t="s">
        <v>11010</v>
      </c>
      <c r="B2194" t="s">
        <v>2210</v>
      </c>
      <c r="C2194" t="s">
        <v>4887</v>
      </c>
      <c r="D2194" t="s">
        <v>563</v>
      </c>
      <c r="E2194" t="s">
        <v>2211</v>
      </c>
      <c r="F2194" t="s">
        <v>11011</v>
      </c>
      <c r="G2194">
        <v>1613</v>
      </c>
      <c r="H2194" s="15">
        <v>2</v>
      </c>
      <c r="I2194">
        <v>3226</v>
      </c>
      <c r="J2194">
        <v>0</v>
      </c>
      <c r="K2194">
        <v>0</v>
      </c>
      <c r="L2194">
        <v>2</v>
      </c>
      <c r="M2194">
        <v>3226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</row>
    <row r="2195" spans="1:34" x14ac:dyDescent="0.3">
      <c r="A2195" t="s">
        <v>6063</v>
      </c>
      <c r="B2195" t="s">
        <v>1740</v>
      </c>
      <c r="C2195" t="s">
        <v>5187</v>
      </c>
      <c r="D2195" t="s">
        <v>522</v>
      </c>
      <c r="E2195" t="s">
        <v>1668</v>
      </c>
      <c r="F2195" t="s">
        <v>6064</v>
      </c>
      <c r="G2195">
        <v>1610</v>
      </c>
      <c r="H2195" s="15">
        <v>2</v>
      </c>
      <c r="I2195">
        <v>3220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2</v>
      </c>
      <c r="S2195">
        <v>3220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2</v>
      </c>
      <c r="AC2195">
        <v>3220.1053999999999</v>
      </c>
      <c r="AD2195">
        <v>0</v>
      </c>
      <c r="AE2195">
        <v>0</v>
      </c>
      <c r="AF2195">
        <v>0</v>
      </c>
      <c r="AG2195">
        <v>0</v>
      </c>
      <c r="AH2195">
        <v>0</v>
      </c>
    </row>
    <row r="2196" spans="1:34" x14ac:dyDescent="0.3">
      <c r="A2196" t="s">
        <v>11012</v>
      </c>
      <c r="B2196" t="s">
        <v>1656</v>
      </c>
      <c r="C2196" t="s">
        <v>4910</v>
      </c>
      <c r="D2196" t="s">
        <v>563</v>
      </c>
      <c r="E2196" t="s">
        <v>1657</v>
      </c>
      <c r="F2196" t="s">
        <v>11013</v>
      </c>
      <c r="G2196">
        <v>3203</v>
      </c>
      <c r="H2196" s="15">
        <v>1</v>
      </c>
      <c r="I2196">
        <v>3203</v>
      </c>
      <c r="J2196">
        <v>0</v>
      </c>
      <c r="K2196">
        <v>0</v>
      </c>
      <c r="L2196">
        <v>1</v>
      </c>
      <c r="M2196">
        <v>3203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</row>
    <row r="2197" spans="1:34" x14ac:dyDescent="0.3">
      <c r="A2197" t="s">
        <v>1526</v>
      </c>
      <c r="B2197" t="s">
        <v>1500</v>
      </c>
      <c r="C2197" t="s">
        <v>5480</v>
      </c>
      <c r="D2197" t="s">
        <v>522</v>
      </c>
      <c r="E2197" t="s">
        <v>1501</v>
      </c>
      <c r="F2197" t="s">
        <v>6172</v>
      </c>
      <c r="G2197">
        <v>3185</v>
      </c>
      <c r="H2197" s="15">
        <v>1</v>
      </c>
      <c r="I2197">
        <v>3185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1</v>
      </c>
      <c r="W2197">
        <v>3185</v>
      </c>
      <c r="X2197">
        <v>0</v>
      </c>
      <c r="Y2197">
        <v>0</v>
      </c>
      <c r="Z2197">
        <v>0</v>
      </c>
      <c r="AA2197">
        <v>0</v>
      </c>
      <c r="AB2197">
        <v>1</v>
      </c>
      <c r="AC2197">
        <v>3185.45</v>
      </c>
      <c r="AD2197">
        <v>1</v>
      </c>
      <c r="AE2197">
        <v>3185.45</v>
      </c>
      <c r="AF2197">
        <v>1</v>
      </c>
      <c r="AG2197">
        <v>3185.45</v>
      </c>
      <c r="AH2197">
        <v>0</v>
      </c>
    </row>
    <row r="2198" spans="1:34" x14ac:dyDescent="0.3">
      <c r="A2198" t="s">
        <v>2392</v>
      </c>
      <c r="B2198" t="s">
        <v>1656</v>
      </c>
      <c r="C2198" t="s">
        <v>4910</v>
      </c>
      <c r="D2198" t="s">
        <v>522</v>
      </c>
      <c r="E2198" t="s">
        <v>1657</v>
      </c>
      <c r="F2198" t="s">
        <v>6439</v>
      </c>
      <c r="G2198">
        <v>1589</v>
      </c>
      <c r="H2198" s="15">
        <v>2</v>
      </c>
      <c r="I2198">
        <v>3178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2</v>
      </c>
      <c r="Y2198">
        <v>3178</v>
      </c>
      <c r="Z2198">
        <v>0</v>
      </c>
      <c r="AA2198">
        <v>0</v>
      </c>
      <c r="AB2198">
        <v>2</v>
      </c>
      <c r="AC2198">
        <v>3177.77</v>
      </c>
      <c r="AD2198">
        <v>2</v>
      </c>
      <c r="AE2198">
        <v>3177.77</v>
      </c>
      <c r="AF2198">
        <v>2</v>
      </c>
      <c r="AG2198">
        <v>3177.77</v>
      </c>
      <c r="AH2198">
        <v>3177.77</v>
      </c>
    </row>
    <row r="2199" spans="1:34" x14ac:dyDescent="0.3">
      <c r="A2199" t="s">
        <v>2348</v>
      </c>
      <c r="B2199" t="s">
        <v>2210</v>
      </c>
      <c r="C2199" t="s">
        <v>4887</v>
      </c>
      <c r="D2199" t="s">
        <v>563</v>
      </c>
      <c r="E2199" t="s">
        <v>2211</v>
      </c>
      <c r="F2199" t="s">
        <v>6441</v>
      </c>
      <c r="G2199">
        <v>791</v>
      </c>
      <c r="H2199" s="15">
        <v>4</v>
      </c>
      <c r="I2199">
        <v>3163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4</v>
      </c>
      <c r="U2199">
        <v>3163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4</v>
      </c>
      <c r="AC2199">
        <v>3162.7152000000001</v>
      </c>
      <c r="AD2199">
        <v>4</v>
      </c>
      <c r="AE2199">
        <v>3162.7152000000001</v>
      </c>
      <c r="AF2199">
        <v>0</v>
      </c>
      <c r="AG2199">
        <v>0</v>
      </c>
      <c r="AH2199">
        <v>0</v>
      </c>
    </row>
    <row r="2200" spans="1:34" x14ac:dyDescent="0.3">
      <c r="A2200" t="s">
        <v>1502</v>
      </c>
      <c r="B2200" t="s">
        <v>1487</v>
      </c>
      <c r="C2200" t="s">
        <v>5137</v>
      </c>
      <c r="D2200" t="s">
        <v>522</v>
      </c>
      <c r="E2200" t="s">
        <v>565</v>
      </c>
      <c r="F2200" t="s">
        <v>6262</v>
      </c>
      <c r="G2200">
        <v>632</v>
      </c>
      <c r="H2200" s="15">
        <v>5</v>
      </c>
      <c r="I2200">
        <v>3161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5</v>
      </c>
      <c r="Q2200">
        <v>3161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</row>
    <row r="2201" spans="1:34" x14ac:dyDescent="0.3">
      <c r="A2201" t="s">
        <v>6442</v>
      </c>
      <c r="B2201" t="s">
        <v>1687</v>
      </c>
      <c r="C2201" t="s">
        <v>4860</v>
      </c>
      <c r="D2201" t="s">
        <v>563</v>
      </c>
      <c r="E2201" t="s">
        <v>1657</v>
      </c>
      <c r="F2201" t="s">
        <v>5744</v>
      </c>
      <c r="G2201">
        <v>632</v>
      </c>
      <c r="H2201" s="15">
        <v>5</v>
      </c>
      <c r="I2201">
        <v>3160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5</v>
      </c>
      <c r="Q2201">
        <v>3160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</row>
    <row r="2202" spans="1:34" x14ac:dyDescent="0.3">
      <c r="A2202" t="s">
        <v>1995</v>
      </c>
      <c r="B2202" t="s">
        <v>1596</v>
      </c>
      <c r="C2202" t="s">
        <v>4945</v>
      </c>
      <c r="D2202" t="s">
        <v>541</v>
      </c>
      <c r="E2202" t="s">
        <v>1597</v>
      </c>
      <c r="F2202" t="s">
        <v>6443</v>
      </c>
      <c r="G2202">
        <v>1579</v>
      </c>
      <c r="H2202" s="15">
        <v>2</v>
      </c>
      <c r="I2202">
        <v>3158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2</v>
      </c>
      <c r="Y2202">
        <v>3158</v>
      </c>
      <c r="Z2202">
        <v>0</v>
      </c>
      <c r="AA2202">
        <v>0</v>
      </c>
      <c r="AB2202">
        <v>2</v>
      </c>
      <c r="AC2202">
        <v>3157.59</v>
      </c>
      <c r="AD2202">
        <v>2</v>
      </c>
      <c r="AE2202">
        <v>3157.59</v>
      </c>
      <c r="AF2202">
        <v>2</v>
      </c>
      <c r="AG2202">
        <v>3157.59</v>
      </c>
      <c r="AH2202">
        <v>3157.59</v>
      </c>
    </row>
    <row r="2203" spans="1:34" x14ac:dyDescent="0.3">
      <c r="A2203" t="s">
        <v>10450</v>
      </c>
      <c r="B2203" t="s">
        <v>1649</v>
      </c>
      <c r="C2203" t="s">
        <v>4865</v>
      </c>
      <c r="D2203" t="s">
        <v>522</v>
      </c>
      <c r="E2203" t="s">
        <v>1646</v>
      </c>
      <c r="F2203" t="s">
        <v>10451</v>
      </c>
      <c r="G2203">
        <v>1578</v>
      </c>
      <c r="H2203" s="15">
        <v>2</v>
      </c>
      <c r="I2203">
        <v>3157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2</v>
      </c>
      <c r="U2203">
        <v>3157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2</v>
      </c>
      <c r="AC2203">
        <v>3156.5945999999999</v>
      </c>
      <c r="AD2203">
        <v>2</v>
      </c>
      <c r="AE2203">
        <v>3156.5945999999999</v>
      </c>
      <c r="AF2203">
        <v>0</v>
      </c>
      <c r="AG2203">
        <v>0</v>
      </c>
      <c r="AH2203">
        <v>0</v>
      </c>
    </row>
    <row r="2204" spans="1:34" x14ac:dyDescent="0.3">
      <c r="A2204" t="s">
        <v>1594</v>
      </c>
      <c r="B2204" t="s">
        <v>1487</v>
      </c>
      <c r="C2204" t="s">
        <v>5137</v>
      </c>
      <c r="D2204" t="s">
        <v>522</v>
      </c>
      <c r="E2204" t="s">
        <v>565</v>
      </c>
      <c r="F2204" t="s">
        <v>6321</v>
      </c>
      <c r="G2204">
        <v>225</v>
      </c>
      <c r="H2204" s="15">
        <v>14</v>
      </c>
      <c r="I2204">
        <v>3152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10</v>
      </c>
      <c r="U2204">
        <v>2252</v>
      </c>
      <c r="V2204">
        <v>4</v>
      </c>
      <c r="W2204">
        <v>901</v>
      </c>
      <c r="X2204">
        <v>0</v>
      </c>
      <c r="Y2204">
        <v>0</v>
      </c>
      <c r="Z2204">
        <v>0</v>
      </c>
      <c r="AA2204">
        <v>0</v>
      </c>
      <c r="AB2204">
        <v>14</v>
      </c>
      <c r="AC2204">
        <v>3152.1098000000002</v>
      </c>
      <c r="AD2204">
        <v>14</v>
      </c>
      <c r="AE2204">
        <v>3152.1098000000002</v>
      </c>
      <c r="AF2204">
        <v>4</v>
      </c>
      <c r="AG2204">
        <v>900.6028</v>
      </c>
      <c r="AH2204">
        <v>0</v>
      </c>
    </row>
    <row r="2205" spans="1:34" x14ac:dyDescent="0.3">
      <c r="A2205" t="s">
        <v>11014</v>
      </c>
      <c r="B2205" t="s">
        <v>1687</v>
      </c>
      <c r="C2205" t="s">
        <v>4860</v>
      </c>
      <c r="D2205" t="s">
        <v>522</v>
      </c>
      <c r="E2205" t="s">
        <v>1657</v>
      </c>
      <c r="F2205" t="s">
        <v>11015</v>
      </c>
      <c r="G2205">
        <v>315</v>
      </c>
      <c r="H2205" s="15">
        <v>10</v>
      </c>
      <c r="I2205">
        <v>3148</v>
      </c>
      <c r="J2205">
        <v>0</v>
      </c>
      <c r="K2205">
        <v>0</v>
      </c>
      <c r="L2205">
        <v>10</v>
      </c>
      <c r="M2205">
        <v>3148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</row>
    <row r="2206" spans="1:34" x14ac:dyDescent="0.3">
      <c r="A2206" t="s">
        <v>3068</v>
      </c>
      <c r="B2206" t="s">
        <v>2780</v>
      </c>
      <c r="C2206" t="s">
        <v>4875</v>
      </c>
      <c r="D2206" t="s">
        <v>522</v>
      </c>
      <c r="E2206" t="s">
        <v>1597</v>
      </c>
      <c r="F2206" t="s">
        <v>5788</v>
      </c>
      <c r="G2206">
        <v>525</v>
      </c>
      <c r="H2206" s="15">
        <v>6</v>
      </c>
      <c r="I2206">
        <v>3148</v>
      </c>
      <c r="J2206">
        <v>6</v>
      </c>
      <c r="K2206">
        <v>3148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</row>
    <row r="2207" spans="1:34" x14ac:dyDescent="0.3">
      <c r="A2207" t="s">
        <v>2788</v>
      </c>
      <c r="B2207" t="s">
        <v>2785</v>
      </c>
      <c r="C2207" t="s">
        <v>5191</v>
      </c>
      <c r="D2207" t="s">
        <v>522</v>
      </c>
      <c r="E2207" t="s">
        <v>523</v>
      </c>
      <c r="F2207" t="s">
        <v>5625</v>
      </c>
      <c r="G2207">
        <v>225</v>
      </c>
      <c r="H2207" s="15">
        <v>14</v>
      </c>
      <c r="I2207">
        <v>3146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14</v>
      </c>
      <c r="S2207">
        <v>3146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14</v>
      </c>
      <c r="AC2207">
        <v>3145.5787999999998</v>
      </c>
      <c r="AD2207">
        <v>0</v>
      </c>
      <c r="AE2207">
        <v>0</v>
      </c>
      <c r="AF2207">
        <v>0</v>
      </c>
      <c r="AG2207">
        <v>0</v>
      </c>
      <c r="AH2207">
        <v>0</v>
      </c>
    </row>
    <row r="2208" spans="1:34" x14ac:dyDescent="0.3">
      <c r="A2208" t="s">
        <v>2946</v>
      </c>
      <c r="B2208" t="s">
        <v>2210</v>
      </c>
      <c r="C2208" t="s">
        <v>4855</v>
      </c>
      <c r="D2208" t="s">
        <v>541</v>
      </c>
      <c r="E2208" t="s">
        <v>2211</v>
      </c>
      <c r="F2208" t="s">
        <v>6444</v>
      </c>
      <c r="G2208">
        <v>3144</v>
      </c>
      <c r="H2208" s="15">
        <v>1</v>
      </c>
      <c r="I2208">
        <v>3144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1</v>
      </c>
      <c r="W2208">
        <v>3144</v>
      </c>
      <c r="X2208">
        <v>0</v>
      </c>
      <c r="Y2208">
        <v>0</v>
      </c>
      <c r="Z2208">
        <v>0</v>
      </c>
      <c r="AA2208">
        <v>0</v>
      </c>
      <c r="AB2208">
        <v>1</v>
      </c>
      <c r="AC2208">
        <v>3143.88</v>
      </c>
      <c r="AD2208">
        <v>1</v>
      </c>
      <c r="AE2208">
        <v>3143.88</v>
      </c>
      <c r="AF2208">
        <v>1</v>
      </c>
      <c r="AG2208">
        <v>3143.88</v>
      </c>
      <c r="AH2208">
        <v>0</v>
      </c>
    </row>
    <row r="2209" spans="1:34" x14ac:dyDescent="0.3">
      <c r="A2209" t="s">
        <v>6176</v>
      </c>
      <c r="B2209" t="s">
        <v>1596</v>
      </c>
      <c r="C2209" t="s">
        <v>4945</v>
      </c>
      <c r="D2209" t="s">
        <v>541</v>
      </c>
      <c r="E2209" t="s">
        <v>1597</v>
      </c>
      <c r="F2209" t="s">
        <v>6177</v>
      </c>
      <c r="G2209">
        <v>1569</v>
      </c>
      <c r="H2209" s="15">
        <v>2</v>
      </c>
      <c r="I2209">
        <v>3137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2</v>
      </c>
      <c r="Q2209">
        <v>3137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</row>
    <row r="2210" spans="1:34" x14ac:dyDescent="0.3">
      <c r="A2210" t="s">
        <v>6697</v>
      </c>
      <c r="B2210" t="s">
        <v>2210</v>
      </c>
      <c r="C2210" t="s">
        <v>4855</v>
      </c>
      <c r="D2210" t="s">
        <v>563</v>
      </c>
      <c r="E2210" t="s">
        <v>2211</v>
      </c>
      <c r="F2210" t="s">
        <v>6698</v>
      </c>
      <c r="G2210">
        <v>1568</v>
      </c>
      <c r="H2210" s="15">
        <v>2</v>
      </c>
      <c r="I2210">
        <v>3136</v>
      </c>
      <c r="J2210">
        <v>1</v>
      </c>
      <c r="K2210">
        <v>1568</v>
      </c>
      <c r="L2210">
        <v>0</v>
      </c>
      <c r="M2210">
        <v>0</v>
      </c>
      <c r="N2210">
        <v>1</v>
      </c>
      <c r="O2210">
        <v>1568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</row>
    <row r="2211" spans="1:34" x14ac:dyDescent="0.3">
      <c r="A2211" t="s">
        <v>2919</v>
      </c>
      <c r="B2211" t="s">
        <v>2420</v>
      </c>
      <c r="C2211" t="s">
        <v>5201</v>
      </c>
      <c r="D2211" t="s">
        <v>522</v>
      </c>
      <c r="E2211" t="s">
        <v>2369</v>
      </c>
      <c r="F2211" t="s">
        <v>6445</v>
      </c>
      <c r="G2211">
        <v>314</v>
      </c>
      <c r="H2211" s="15">
        <v>10</v>
      </c>
      <c r="I2211">
        <v>3135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10</v>
      </c>
      <c r="U2211">
        <v>3135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10</v>
      </c>
      <c r="AC2211">
        <v>3135.45</v>
      </c>
      <c r="AD2211">
        <v>10</v>
      </c>
      <c r="AE2211">
        <v>3135.45</v>
      </c>
      <c r="AF2211">
        <v>0</v>
      </c>
      <c r="AG2211">
        <v>0</v>
      </c>
      <c r="AH2211">
        <v>0</v>
      </c>
    </row>
    <row r="2212" spans="1:34" x14ac:dyDescent="0.3">
      <c r="A2212" t="s">
        <v>6446</v>
      </c>
      <c r="B2212" t="s">
        <v>2596</v>
      </c>
      <c r="C2212" t="s">
        <v>4985</v>
      </c>
      <c r="D2212" t="s">
        <v>522</v>
      </c>
      <c r="E2212" t="s">
        <v>1668</v>
      </c>
      <c r="F2212" t="s">
        <v>6447</v>
      </c>
      <c r="G2212">
        <v>3134</v>
      </c>
      <c r="H2212" s="15">
        <v>1</v>
      </c>
      <c r="I2212">
        <v>3134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1</v>
      </c>
      <c r="W2212">
        <v>3134</v>
      </c>
      <c r="X2212">
        <v>0</v>
      </c>
      <c r="Y2212">
        <v>0</v>
      </c>
      <c r="Z2212">
        <v>0</v>
      </c>
      <c r="AA2212">
        <v>0</v>
      </c>
      <c r="AB2212">
        <v>1</v>
      </c>
      <c r="AC2212">
        <v>3134.0794000000001</v>
      </c>
      <c r="AD2212">
        <v>1</v>
      </c>
      <c r="AE2212">
        <v>3134.0794000000001</v>
      </c>
      <c r="AF2212">
        <v>1</v>
      </c>
      <c r="AG2212">
        <v>3134.0794000000001</v>
      </c>
      <c r="AH2212">
        <v>0</v>
      </c>
    </row>
    <row r="2213" spans="1:34" x14ac:dyDescent="0.3">
      <c r="A2213" t="s">
        <v>2075</v>
      </c>
      <c r="B2213" t="s">
        <v>1918</v>
      </c>
      <c r="C2213" t="s">
        <v>4976</v>
      </c>
      <c r="D2213" t="s">
        <v>522</v>
      </c>
      <c r="E2213" t="s">
        <v>1597</v>
      </c>
      <c r="F2213" t="s">
        <v>6448</v>
      </c>
      <c r="G2213">
        <v>390</v>
      </c>
      <c r="H2213" s="15">
        <v>8</v>
      </c>
      <c r="I2213">
        <v>3119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8</v>
      </c>
      <c r="Y2213">
        <v>3119</v>
      </c>
      <c r="Z2213">
        <v>0</v>
      </c>
      <c r="AA2213">
        <v>0</v>
      </c>
      <c r="AB2213">
        <v>8</v>
      </c>
      <c r="AC2213">
        <v>3118.5623999999998</v>
      </c>
      <c r="AD2213">
        <v>8</v>
      </c>
      <c r="AE2213">
        <v>3118.5623999999998</v>
      </c>
      <c r="AF2213">
        <v>8</v>
      </c>
      <c r="AG2213">
        <v>3118.5623999999998</v>
      </c>
      <c r="AH2213">
        <v>3118.5623999999998</v>
      </c>
    </row>
    <row r="2214" spans="1:34" x14ac:dyDescent="0.3">
      <c r="A2214" t="s">
        <v>6449</v>
      </c>
      <c r="B2214" t="s">
        <v>1738</v>
      </c>
      <c r="C2214" t="s">
        <v>5068</v>
      </c>
      <c r="D2214" t="s">
        <v>522</v>
      </c>
      <c r="E2214" t="s">
        <v>1644</v>
      </c>
      <c r="F2214" t="s">
        <v>6450</v>
      </c>
      <c r="G2214">
        <v>1558</v>
      </c>
      <c r="H2214" s="15">
        <v>2</v>
      </c>
      <c r="I2214">
        <v>3116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2</v>
      </c>
      <c r="Y2214">
        <v>3116</v>
      </c>
      <c r="Z2214">
        <v>0</v>
      </c>
      <c r="AA2214">
        <v>0</v>
      </c>
      <c r="AB2214">
        <v>2</v>
      </c>
      <c r="AC2214">
        <v>3116.0077999999999</v>
      </c>
      <c r="AD2214">
        <v>2</v>
      </c>
      <c r="AE2214">
        <v>3116.0077999999999</v>
      </c>
      <c r="AF2214">
        <v>2</v>
      </c>
      <c r="AG2214">
        <v>3116.0077999999999</v>
      </c>
      <c r="AH2214">
        <v>3116.0077999999999</v>
      </c>
    </row>
    <row r="2215" spans="1:34" x14ac:dyDescent="0.3">
      <c r="A2215" t="s">
        <v>744</v>
      </c>
      <c r="B2215" t="s">
        <v>262</v>
      </c>
      <c r="C2215" t="s">
        <v>4899</v>
      </c>
      <c r="D2215" t="s">
        <v>522</v>
      </c>
      <c r="E2215" t="s">
        <v>523</v>
      </c>
      <c r="F2215" t="s">
        <v>6293</v>
      </c>
      <c r="G2215">
        <v>778</v>
      </c>
      <c r="H2215" s="15">
        <v>4</v>
      </c>
      <c r="I2215">
        <v>3113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4</v>
      </c>
      <c r="U2215">
        <v>3113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4</v>
      </c>
      <c r="AC2215">
        <v>3113.1655999999998</v>
      </c>
      <c r="AD2215">
        <v>4</v>
      </c>
      <c r="AE2215">
        <v>3113.1655999999998</v>
      </c>
      <c r="AF2215">
        <v>0</v>
      </c>
      <c r="AG2215">
        <v>0</v>
      </c>
      <c r="AH2215">
        <v>0</v>
      </c>
    </row>
    <row r="2216" spans="1:34" x14ac:dyDescent="0.3">
      <c r="A2216" t="s">
        <v>2499</v>
      </c>
      <c r="B2216" t="s">
        <v>2210</v>
      </c>
      <c r="C2216" t="s">
        <v>4887</v>
      </c>
      <c r="D2216" t="s">
        <v>522</v>
      </c>
      <c r="E2216" t="s">
        <v>2211</v>
      </c>
      <c r="F2216" t="s">
        <v>4938</v>
      </c>
      <c r="G2216">
        <v>3111</v>
      </c>
      <c r="H2216" s="15">
        <v>1</v>
      </c>
      <c r="I2216">
        <v>3111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1</v>
      </c>
      <c r="U2216">
        <v>3111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1</v>
      </c>
      <c r="AC2216">
        <v>3110.91</v>
      </c>
      <c r="AD2216">
        <v>1</v>
      </c>
      <c r="AE2216">
        <v>3110.91</v>
      </c>
      <c r="AF2216">
        <v>0</v>
      </c>
      <c r="AG2216">
        <v>0</v>
      </c>
      <c r="AH2216">
        <v>0</v>
      </c>
    </row>
    <row r="2217" spans="1:34" x14ac:dyDescent="0.3">
      <c r="A2217" t="s">
        <v>3238</v>
      </c>
      <c r="B2217" t="s">
        <v>5565</v>
      </c>
      <c r="C2217" t="s">
        <v>5566</v>
      </c>
      <c r="D2217" t="s">
        <v>541</v>
      </c>
      <c r="E2217" t="s">
        <v>1637</v>
      </c>
      <c r="F2217" t="s">
        <v>6348</v>
      </c>
      <c r="G2217">
        <v>53</v>
      </c>
      <c r="H2217" s="15">
        <v>59</v>
      </c>
      <c r="I2217">
        <v>3099</v>
      </c>
      <c r="J2217">
        <v>59</v>
      </c>
      <c r="K2217">
        <v>3099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</row>
    <row r="2218" spans="1:34" x14ac:dyDescent="0.3">
      <c r="A2218" t="s">
        <v>3538</v>
      </c>
      <c r="B2218" t="s">
        <v>120</v>
      </c>
      <c r="C2218" t="s">
        <v>4864</v>
      </c>
      <c r="D2218" t="s">
        <v>522</v>
      </c>
      <c r="E2218" t="s">
        <v>523</v>
      </c>
      <c r="F2218" t="s">
        <v>6453</v>
      </c>
      <c r="G2218">
        <v>3094</v>
      </c>
      <c r="H2218" s="15">
        <v>1</v>
      </c>
      <c r="I2218">
        <v>3094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1</v>
      </c>
      <c r="Q2218">
        <v>3094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</row>
    <row r="2219" spans="1:34" x14ac:dyDescent="0.3">
      <c r="A2219" t="s">
        <v>2910</v>
      </c>
      <c r="B2219" t="s">
        <v>2420</v>
      </c>
      <c r="C2219" t="s">
        <v>5201</v>
      </c>
      <c r="D2219" t="s">
        <v>522</v>
      </c>
      <c r="E2219" t="s">
        <v>2369</v>
      </c>
      <c r="F2219" t="s">
        <v>6454</v>
      </c>
      <c r="G2219">
        <v>147</v>
      </c>
      <c r="H2219" s="15">
        <v>21</v>
      </c>
      <c r="I2219">
        <v>3090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21</v>
      </c>
      <c r="Y2219">
        <v>3090</v>
      </c>
      <c r="Z2219">
        <v>0</v>
      </c>
      <c r="AA2219">
        <v>0</v>
      </c>
      <c r="AB2219">
        <v>21</v>
      </c>
      <c r="AC2219">
        <v>3090.3557999999998</v>
      </c>
      <c r="AD2219">
        <v>21</v>
      </c>
      <c r="AE2219">
        <v>3090.3557999999998</v>
      </c>
      <c r="AF2219">
        <v>21</v>
      </c>
      <c r="AG2219">
        <v>3090.3557999999998</v>
      </c>
      <c r="AH2219">
        <v>3090.3557999999998</v>
      </c>
    </row>
    <row r="2220" spans="1:34" x14ac:dyDescent="0.3">
      <c r="A2220" t="s">
        <v>11016</v>
      </c>
      <c r="B2220" t="s">
        <v>2210</v>
      </c>
      <c r="C2220" t="s">
        <v>4887</v>
      </c>
      <c r="D2220" t="s">
        <v>563</v>
      </c>
      <c r="E2220" t="s">
        <v>2211</v>
      </c>
      <c r="F2220" t="s">
        <v>6451</v>
      </c>
      <c r="G2220">
        <v>772</v>
      </c>
      <c r="H2220" s="15">
        <v>4</v>
      </c>
      <c r="I2220">
        <v>3086</v>
      </c>
      <c r="J2220">
        <v>0</v>
      </c>
      <c r="K2220">
        <v>0</v>
      </c>
      <c r="L2220">
        <v>4</v>
      </c>
      <c r="M2220">
        <v>3086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</row>
    <row r="2221" spans="1:34" x14ac:dyDescent="0.3">
      <c r="A2221" t="s">
        <v>6455</v>
      </c>
      <c r="B2221" t="s">
        <v>1612</v>
      </c>
      <c r="C2221" t="s">
        <v>4937</v>
      </c>
      <c r="D2221" t="s">
        <v>522</v>
      </c>
      <c r="E2221" t="s">
        <v>1613</v>
      </c>
      <c r="F2221" t="s">
        <v>6456</v>
      </c>
      <c r="G2221">
        <v>1541</v>
      </c>
      <c r="H2221" s="15">
        <v>2</v>
      </c>
      <c r="I2221">
        <v>3082</v>
      </c>
      <c r="J2221">
        <v>0</v>
      </c>
      <c r="K2221">
        <v>0</v>
      </c>
      <c r="L2221">
        <v>2</v>
      </c>
      <c r="M2221">
        <v>3082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</row>
    <row r="2222" spans="1:34" x14ac:dyDescent="0.3">
      <c r="A2222" t="s">
        <v>10452</v>
      </c>
      <c r="B2222" t="s">
        <v>2210</v>
      </c>
      <c r="C2222" t="s">
        <v>4887</v>
      </c>
      <c r="D2222" t="s">
        <v>563</v>
      </c>
      <c r="E2222" t="s">
        <v>2211</v>
      </c>
      <c r="F2222" t="s">
        <v>5833</v>
      </c>
      <c r="G2222">
        <v>3080</v>
      </c>
      <c r="H2222" s="15">
        <v>1</v>
      </c>
      <c r="I2222">
        <v>3080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3080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1</v>
      </c>
      <c r="AC2222">
        <v>3080.26</v>
      </c>
      <c r="AD2222">
        <v>0</v>
      </c>
      <c r="AE2222">
        <v>0</v>
      </c>
      <c r="AF2222">
        <v>0</v>
      </c>
      <c r="AG2222">
        <v>0</v>
      </c>
      <c r="AH2222">
        <v>0</v>
      </c>
    </row>
    <row r="2223" spans="1:34" x14ac:dyDescent="0.3">
      <c r="A2223" t="s">
        <v>197</v>
      </c>
      <c r="B2223" t="s">
        <v>120</v>
      </c>
      <c r="C2223" t="s">
        <v>4864</v>
      </c>
      <c r="D2223" t="s">
        <v>522</v>
      </c>
      <c r="E2223" t="s">
        <v>523</v>
      </c>
      <c r="F2223" t="s">
        <v>3930</v>
      </c>
      <c r="G2223">
        <v>102</v>
      </c>
      <c r="H2223" s="15">
        <v>30</v>
      </c>
      <c r="I2223">
        <v>3073</v>
      </c>
      <c r="J2223">
        <v>10</v>
      </c>
      <c r="K2223">
        <v>1024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7</v>
      </c>
      <c r="S2223">
        <v>717</v>
      </c>
      <c r="T2223">
        <v>7</v>
      </c>
      <c r="U2223">
        <v>717</v>
      </c>
      <c r="V2223">
        <v>6</v>
      </c>
      <c r="W2223">
        <v>615</v>
      </c>
      <c r="X2223">
        <v>0</v>
      </c>
      <c r="Y2223">
        <v>0</v>
      </c>
      <c r="Z2223">
        <v>0</v>
      </c>
      <c r="AA2223">
        <v>0</v>
      </c>
      <c r="AB2223">
        <v>20</v>
      </c>
      <c r="AC2223">
        <v>2048.3380000000002</v>
      </c>
      <c r="AD2223">
        <v>13</v>
      </c>
      <c r="AE2223">
        <v>1331.4196999999999</v>
      </c>
      <c r="AF2223">
        <v>6</v>
      </c>
      <c r="AG2223">
        <v>614.50139999999999</v>
      </c>
      <c r="AH2223">
        <v>0</v>
      </c>
    </row>
    <row r="2224" spans="1:34" x14ac:dyDescent="0.3">
      <c r="A2224" t="s">
        <v>6457</v>
      </c>
      <c r="B2224" t="s">
        <v>1656</v>
      </c>
      <c r="C2224" t="s">
        <v>4910</v>
      </c>
      <c r="D2224" t="s">
        <v>563</v>
      </c>
      <c r="E2224" t="s">
        <v>1657</v>
      </c>
      <c r="F2224" t="s">
        <v>5258</v>
      </c>
      <c r="G2224">
        <v>3071</v>
      </c>
      <c r="H2224" s="15">
        <v>1</v>
      </c>
      <c r="I2224">
        <v>3071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1</v>
      </c>
      <c r="W2224">
        <v>3071</v>
      </c>
      <c r="X2224">
        <v>0</v>
      </c>
      <c r="Y2224">
        <v>0</v>
      </c>
      <c r="Z2224">
        <v>0</v>
      </c>
      <c r="AA2224">
        <v>0</v>
      </c>
      <c r="AB2224">
        <v>1</v>
      </c>
      <c r="AC2224">
        <v>3071.2</v>
      </c>
      <c r="AD2224">
        <v>1</v>
      </c>
      <c r="AE2224">
        <v>3071.2</v>
      </c>
      <c r="AF2224">
        <v>1</v>
      </c>
      <c r="AG2224">
        <v>3071.2</v>
      </c>
      <c r="AH2224">
        <v>0</v>
      </c>
    </row>
    <row r="2225" spans="1:34" x14ac:dyDescent="0.3">
      <c r="A2225" t="s">
        <v>6846</v>
      </c>
      <c r="B2225" t="s">
        <v>1612</v>
      </c>
      <c r="C2225" t="s">
        <v>4937</v>
      </c>
      <c r="D2225" t="s">
        <v>522</v>
      </c>
      <c r="E2225" t="s">
        <v>1613</v>
      </c>
      <c r="F2225" t="s">
        <v>10583</v>
      </c>
      <c r="G2225">
        <v>437</v>
      </c>
      <c r="H2225" s="15">
        <v>7</v>
      </c>
      <c r="I2225">
        <v>3060</v>
      </c>
      <c r="J2225">
        <v>0</v>
      </c>
      <c r="K2225">
        <v>0</v>
      </c>
      <c r="L2225">
        <v>0</v>
      </c>
      <c r="M2225">
        <v>0</v>
      </c>
      <c r="N2225">
        <v>7</v>
      </c>
      <c r="O2225">
        <v>3060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</row>
    <row r="2226" spans="1:34" x14ac:dyDescent="0.3">
      <c r="A2226" t="s">
        <v>3058</v>
      </c>
      <c r="B2226" t="s">
        <v>2130</v>
      </c>
      <c r="C2226" t="s">
        <v>4990</v>
      </c>
      <c r="D2226" t="s">
        <v>522</v>
      </c>
      <c r="E2226" t="s">
        <v>1501</v>
      </c>
      <c r="F2226" t="s">
        <v>6458</v>
      </c>
      <c r="G2226">
        <v>3058</v>
      </c>
      <c r="H2226" s="15">
        <v>1</v>
      </c>
      <c r="I2226">
        <v>3058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1</v>
      </c>
      <c r="W2226">
        <v>3058</v>
      </c>
      <c r="X2226">
        <v>0</v>
      </c>
      <c r="Y2226">
        <v>0</v>
      </c>
      <c r="Z2226">
        <v>0</v>
      </c>
      <c r="AA2226">
        <v>0</v>
      </c>
      <c r="AB2226">
        <v>1</v>
      </c>
      <c r="AC2226">
        <v>3058.4367000000002</v>
      </c>
      <c r="AD2226">
        <v>1</v>
      </c>
      <c r="AE2226">
        <v>3058.4367000000002</v>
      </c>
      <c r="AF2226">
        <v>1</v>
      </c>
      <c r="AG2226">
        <v>3058.4367000000002</v>
      </c>
      <c r="AH2226">
        <v>0</v>
      </c>
    </row>
    <row r="2227" spans="1:34" x14ac:dyDescent="0.3">
      <c r="A2227" t="s">
        <v>10453</v>
      </c>
      <c r="B2227" t="s">
        <v>1643</v>
      </c>
      <c r="C2227" t="s">
        <v>5101</v>
      </c>
      <c r="D2227" t="s">
        <v>522</v>
      </c>
      <c r="E2227" t="s">
        <v>1644</v>
      </c>
      <c r="F2227" t="s">
        <v>10454</v>
      </c>
      <c r="G2227">
        <v>204</v>
      </c>
      <c r="H2227" s="15">
        <v>15</v>
      </c>
      <c r="I2227">
        <v>3058</v>
      </c>
      <c r="J2227">
        <v>0</v>
      </c>
      <c r="K2227">
        <v>0</v>
      </c>
      <c r="L2227">
        <v>0</v>
      </c>
      <c r="M2227">
        <v>0</v>
      </c>
      <c r="N2227">
        <v>15</v>
      </c>
      <c r="O2227">
        <v>3058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</row>
    <row r="2228" spans="1:34" x14ac:dyDescent="0.3">
      <c r="A2228" t="s">
        <v>2291</v>
      </c>
      <c r="B2228" t="s">
        <v>2287</v>
      </c>
      <c r="C2228" t="s">
        <v>5406</v>
      </c>
      <c r="D2228" t="s">
        <v>522</v>
      </c>
      <c r="E2228" t="s">
        <v>1501</v>
      </c>
      <c r="F2228" t="s">
        <v>6425</v>
      </c>
      <c r="G2228">
        <v>278</v>
      </c>
      <c r="H2228" s="15">
        <v>11</v>
      </c>
      <c r="I2228">
        <v>3053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11</v>
      </c>
      <c r="W2228">
        <v>3053</v>
      </c>
      <c r="X2228">
        <v>0</v>
      </c>
      <c r="Y2228">
        <v>0</v>
      </c>
      <c r="Z2228">
        <v>0</v>
      </c>
      <c r="AA2228">
        <v>0</v>
      </c>
      <c r="AB2228">
        <v>11</v>
      </c>
      <c r="AC2228">
        <v>3053.2139000000002</v>
      </c>
      <c r="AD2228">
        <v>11</v>
      </c>
      <c r="AE2228">
        <v>3053.2139000000002</v>
      </c>
      <c r="AF2228">
        <v>11</v>
      </c>
      <c r="AG2228">
        <v>3053.2139000000002</v>
      </c>
      <c r="AH2228">
        <v>0</v>
      </c>
    </row>
    <row r="2229" spans="1:34" x14ac:dyDescent="0.3">
      <c r="A2229" t="s">
        <v>2551</v>
      </c>
      <c r="B2229" t="s">
        <v>2210</v>
      </c>
      <c r="C2229" t="s">
        <v>4887</v>
      </c>
      <c r="D2229" t="s">
        <v>563</v>
      </c>
      <c r="E2229" t="s">
        <v>2211</v>
      </c>
      <c r="F2229" t="s">
        <v>6459</v>
      </c>
      <c r="G2229">
        <v>1525</v>
      </c>
      <c r="H2229" s="15">
        <v>2</v>
      </c>
      <c r="I2229">
        <v>3050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2</v>
      </c>
      <c r="Y2229">
        <v>3050</v>
      </c>
      <c r="Z2229">
        <v>0</v>
      </c>
      <c r="AA2229">
        <v>0</v>
      </c>
      <c r="AB2229">
        <v>2</v>
      </c>
      <c r="AC2229">
        <v>3049.82</v>
      </c>
      <c r="AD2229">
        <v>2</v>
      </c>
      <c r="AE2229">
        <v>3049.82</v>
      </c>
      <c r="AF2229">
        <v>2</v>
      </c>
      <c r="AG2229">
        <v>3049.82</v>
      </c>
      <c r="AH2229">
        <v>3049.82</v>
      </c>
    </row>
    <row r="2230" spans="1:34" x14ac:dyDescent="0.3">
      <c r="A2230" t="s">
        <v>2984</v>
      </c>
      <c r="B2230" t="s">
        <v>2210</v>
      </c>
      <c r="C2230" t="s">
        <v>4855</v>
      </c>
      <c r="D2230" t="s">
        <v>522</v>
      </c>
      <c r="E2230" t="s">
        <v>2211</v>
      </c>
      <c r="F2230" t="s">
        <v>6543</v>
      </c>
      <c r="G2230">
        <v>3049</v>
      </c>
      <c r="H2230" s="15">
        <v>1</v>
      </c>
      <c r="I2230">
        <v>3049</v>
      </c>
      <c r="J2230">
        <v>1</v>
      </c>
      <c r="K2230">
        <v>3049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</row>
    <row r="2231" spans="1:34" x14ac:dyDescent="0.3">
      <c r="A2231" t="s">
        <v>311</v>
      </c>
      <c r="B2231" t="s">
        <v>359</v>
      </c>
      <c r="C2231" t="s">
        <v>4898</v>
      </c>
      <c r="D2231" t="s">
        <v>522</v>
      </c>
      <c r="E2231" t="s">
        <v>523</v>
      </c>
      <c r="F2231" t="s">
        <v>312</v>
      </c>
      <c r="G2231">
        <v>133</v>
      </c>
      <c r="H2231" s="15">
        <v>23</v>
      </c>
      <c r="I2231">
        <v>3049</v>
      </c>
      <c r="J2231">
        <v>0</v>
      </c>
      <c r="K2231">
        <v>0</v>
      </c>
      <c r="L2231">
        <v>20</v>
      </c>
      <c r="M2231">
        <v>2652</v>
      </c>
      <c r="N2231">
        <v>3</v>
      </c>
      <c r="O2231">
        <v>398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</row>
    <row r="2232" spans="1:34" x14ac:dyDescent="0.3">
      <c r="A2232" t="s">
        <v>6705</v>
      </c>
      <c r="B2232" t="s">
        <v>1918</v>
      </c>
      <c r="C2232" t="s">
        <v>4976</v>
      </c>
      <c r="D2232" t="s">
        <v>522</v>
      </c>
      <c r="E2232" t="s">
        <v>1597</v>
      </c>
      <c r="F2232" t="s">
        <v>6706</v>
      </c>
      <c r="G2232">
        <v>1522</v>
      </c>
      <c r="H2232" s="15">
        <v>2</v>
      </c>
      <c r="I2232">
        <v>3043</v>
      </c>
      <c r="J2232">
        <v>0</v>
      </c>
      <c r="K2232">
        <v>0</v>
      </c>
      <c r="L2232">
        <v>0</v>
      </c>
      <c r="M2232">
        <v>0</v>
      </c>
      <c r="N2232">
        <v>1</v>
      </c>
      <c r="O2232">
        <v>1522</v>
      </c>
      <c r="P2232">
        <v>0</v>
      </c>
      <c r="Q2232">
        <v>0</v>
      </c>
      <c r="R2232">
        <v>1</v>
      </c>
      <c r="S2232">
        <v>1522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1</v>
      </c>
      <c r="AC2232">
        <v>1521.605</v>
      </c>
      <c r="AD2232">
        <v>0</v>
      </c>
      <c r="AE2232">
        <v>0</v>
      </c>
      <c r="AF2232">
        <v>0</v>
      </c>
      <c r="AG2232">
        <v>0</v>
      </c>
      <c r="AH2232">
        <v>0</v>
      </c>
    </row>
    <row r="2233" spans="1:34" x14ac:dyDescent="0.3">
      <c r="A2233" t="s">
        <v>2844</v>
      </c>
      <c r="B2233" t="s">
        <v>2780</v>
      </c>
      <c r="C2233" t="s">
        <v>4875</v>
      </c>
      <c r="D2233" t="s">
        <v>522</v>
      </c>
      <c r="E2233" t="s">
        <v>1597</v>
      </c>
      <c r="F2233" t="s">
        <v>6537</v>
      </c>
      <c r="G2233">
        <v>757</v>
      </c>
      <c r="H2233" s="15">
        <v>4</v>
      </c>
      <c r="I2233">
        <v>3028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4</v>
      </c>
      <c r="W2233">
        <v>3028</v>
      </c>
      <c r="X2233">
        <v>0</v>
      </c>
      <c r="Y2233">
        <v>0</v>
      </c>
      <c r="Z2233">
        <v>0</v>
      </c>
      <c r="AA2233">
        <v>0</v>
      </c>
      <c r="AB2233">
        <v>4</v>
      </c>
      <c r="AC2233">
        <v>3028.1</v>
      </c>
      <c r="AD2233">
        <v>4</v>
      </c>
      <c r="AE2233">
        <v>3028.1</v>
      </c>
      <c r="AF2233">
        <v>4</v>
      </c>
      <c r="AG2233">
        <v>3028.1</v>
      </c>
      <c r="AH2233">
        <v>0</v>
      </c>
    </row>
    <row r="2234" spans="1:34" x14ac:dyDescent="0.3">
      <c r="A2234" t="s">
        <v>866</v>
      </c>
      <c r="B2234" t="s">
        <v>120</v>
      </c>
      <c r="C2234" t="s">
        <v>4864</v>
      </c>
      <c r="D2234" t="s">
        <v>522</v>
      </c>
      <c r="E2234" t="s">
        <v>523</v>
      </c>
      <c r="F2234" t="s">
        <v>3890</v>
      </c>
      <c r="G2234">
        <v>505</v>
      </c>
      <c r="H2234" s="15">
        <v>6</v>
      </c>
      <c r="I2234">
        <v>3028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6</v>
      </c>
      <c r="W2234">
        <v>3028</v>
      </c>
      <c r="X2234">
        <v>0</v>
      </c>
      <c r="Y2234">
        <v>0</v>
      </c>
      <c r="Z2234">
        <v>0</v>
      </c>
      <c r="AA2234">
        <v>0</v>
      </c>
      <c r="AB2234">
        <v>6</v>
      </c>
      <c r="AC2234">
        <v>3027.96</v>
      </c>
      <c r="AD2234">
        <v>6</v>
      </c>
      <c r="AE2234">
        <v>3027.96</v>
      </c>
      <c r="AF2234">
        <v>6</v>
      </c>
      <c r="AG2234">
        <v>3027.96</v>
      </c>
      <c r="AH2234">
        <v>0</v>
      </c>
    </row>
    <row r="2235" spans="1:34" x14ac:dyDescent="0.3">
      <c r="A2235" t="s">
        <v>3591</v>
      </c>
      <c r="B2235" t="s">
        <v>120</v>
      </c>
      <c r="C2235" t="s">
        <v>4864</v>
      </c>
      <c r="D2235" t="s">
        <v>522</v>
      </c>
      <c r="E2235" t="s">
        <v>523</v>
      </c>
      <c r="F2235" t="s">
        <v>6460</v>
      </c>
      <c r="G2235">
        <v>433</v>
      </c>
      <c r="H2235" s="15">
        <v>7</v>
      </c>
      <c r="I2235">
        <v>3028</v>
      </c>
      <c r="J2235">
        <v>0</v>
      </c>
      <c r="K2235">
        <v>0</v>
      </c>
      <c r="L2235">
        <v>0</v>
      </c>
      <c r="M2235">
        <v>0</v>
      </c>
      <c r="N2235">
        <v>2</v>
      </c>
      <c r="O2235">
        <v>865</v>
      </c>
      <c r="P2235">
        <v>0</v>
      </c>
      <c r="Q2235">
        <v>0</v>
      </c>
      <c r="R2235">
        <v>5</v>
      </c>
      <c r="S2235">
        <v>2163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5</v>
      </c>
      <c r="AC2235">
        <v>2162.5214999999998</v>
      </c>
      <c r="AD2235">
        <v>0</v>
      </c>
      <c r="AE2235">
        <v>0</v>
      </c>
      <c r="AF2235">
        <v>0</v>
      </c>
      <c r="AG2235">
        <v>0</v>
      </c>
      <c r="AH2235">
        <v>0</v>
      </c>
    </row>
    <row r="2236" spans="1:34" x14ac:dyDescent="0.3">
      <c r="A2236" t="s">
        <v>11699</v>
      </c>
      <c r="B2236" t="s">
        <v>1612</v>
      </c>
      <c r="C2236" t="s">
        <v>4937</v>
      </c>
      <c r="D2236" t="s">
        <v>522</v>
      </c>
      <c r="E2236" t="s">
        <v>1613</v>
      </c>
      <c r="F2236" t="s">
        <v>11700</v>
      </c>
      <c r="G2236">
        <v>432</v>
      </c>
      <c r="H2236" s="15">
        <v>7</v>
      </c>
      <c r="I2236">
        <v>3027</v>
      </c>
      <c r="J2236">
        <v>0</v>
      </c>
      <c r="K2236">
        <v>0</v>
      </c>
      <c r="L2236">
        <v>0</v>
      </c>
      <c r="M2236">
        <v>0</v>
      </c>
      <c r="N2236">
        <v>7</v>
      </c>
      <c r="O2236">
        <v>3027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</row>
    <row r="2237" spans="1:34" x14ac:dyDescent="0.3">
      <c r="A2237" t="s">
        <v>826</v>
      </c>
      <c r="B2237" t="s">
        <v>120</v>
      </c>
      <c r="C2237" t="s">
        <v>4864</v>
      </c>
      <c r="D2237" t="s">
        <v>522</v>
      </c>
      <c r="E2237" t="s">
        <v>523</v>
      </c>
      <c r="F2237" t="s">
        <v>5165</v>
      </c>
      <c r="G2237">
        <v>757</v>
      </c>
      <c r="H2237" s="15">
        <v>4</v>
      </c>
      <c r="I2237">
        <v>3026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4</v>
      </c>
      <c r="Y2237">
        <v>3026</v>
      </c>
      <c r="Z2237">
        <v>0</v>
      </c>
      <c r="AA2237">
        <v>0</v>
      </c>
      <c r="AB2237">
        <v>4</v>
      </c>
      <c r="AC2237">
        <v>3026.12</v>
      </c>
      <c r="AD2237">
        <v>4</v>
      </c>
      <c r="AE2237">
        <v>3026.12</v>
      </c>
      <c r="AF2237">
        <v>4</v>
      </c>
      <c r="AG2237">
        <v>3026.12</v>
      </c>
      <c r="AH2237">
        <v>3026.12</v>
      </c>
    </row>
    <row r="2238" spans="1:34" x14ac:dyDescent="0.3">
      <c r="A2238" t="s">
        <v>3901</v>
      </c>
      <c r="B2238" t="s">
        <v>120</v>
      </c>
      <c r="C2238" t="s">
        <v>4864</v>
      </c>
      <c r="D2238" t="s">
        <v>522</v>
      </c>
      <c r="E2238" t="s">
        <v>523</v>
      </c>
      <c r="F2238" t="s">
        <v>10668</v>
      </c>
      <c r="G2238">
        <v>3019</v>
      </c>
      <c r="H2238" s="15">
        <v>1</v>
      </c>
      <c r="I2238">
        <v>3019</v>
      </c>
      <c r="J2238">
        <v>1</v>
      </c>
      <c r="K2238">
        <v>3019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</row>
    <row r="2239" spans="1:34" x14ac:dyDescent="0.3">
      <c r="A2239" t="s">
        <v>3106</v>
      </c>
      <c r="B2239" t="s">
        <v>2780</v>
      </c>
      <c r="C2239" t="s">
        <v>4875</v>
      </c>
      <c r="D2239" t="s">
        <v>522</v>
      </c>
      <c r="E2239" t="s">
        <v>1597</v>
      </c>
      <c r="F2239" t="s">
        <v>6463</v>
      </c>
      <c r="G2239">
        <v>1508</v>
      </c>
      <c r="H2239" s="15">
        <v>2</v>
      </c>
      <c r="I2239">
        <v>3016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2</v>
      </c>
      <c r="W2239">
        <v>3016</v>
      </c>
      <c r="X2239">
        <v>0</v>
      </c>
      <c r="Y2239">
        <v>0</v>
      </c>
      <c r="Z2239">
        <v>0</v>
      </c>
      <c r="AA2239">
        <v>0</v>
      </c>
      <c r="AB2239">
        <v>2</v>
      </c>
      <c r="AC2239">
        <v>3015.9</v>
      </c>
      <c r="AD2239">
        <v>2</v>
      </c>
      <c r="AE2239">
        <v>3015.9</v>
      </c>
      <c r="AF2239">
        <v>2</v>
      </c>
      <c r="AG2239">
        <v>3015.9</v>
      </c>
      <c r="AH2239">
        <v>0</v>
      </c>
    </row>
    <row r="2240" spans="1:34" x14ac:dyDescent="0.3">
      <c r="A2240" t="s">
        <v>2042</v>
      </c>
      <c r="B2240" t="s">
        <v>1656</v>
      </c>
      <c r="C2240" t="s">
        <v>4910</v>
      </c>
      <c r="D2240" t="s">
        <v>522</v>
      </c>
      <c r="E2240" t="s">
        <v>1657</v>
      </c>
      <c r="F2240" t="s">
        <v>6464</v>
      </c>
      <c r="G2240">
        <v>1002</v>
      </c>
      <c r="H2240" s="15">
        <v>3</v>
      </c>
      <c r="I2240">
        <v>3006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3</v>
      </c>
      <c r="W2240">
        <v>3006</v>
      </c>
      <c r="X2240">
        <v>0</v>
      </c>
      <c r="Y2240">
        <v>0</v>
      </c>
      <c r="Z2240">
        <v>0</v>
      </c>
      <c r="AA2240">
        <v>0</v>
      </c>
      <c r="AB2240">
        <v>3</v>
      </c>
      <c r="AC2240">
        <v>3005.7761999999998</v>
      </c>
      <c r="AD2240">
        <v>3</v>
      </c>
      <c r="AE2240">
        <v>3005.7761999999998</v>
      </c>
      <c r="AF2240">
        <v>3</v>
      </c>
      <c r="AG2240">
        <v>3005.7761999999998</v>
      </c>
      <c r="AH2240">
        <v>0</v>
      </c>
    </row>
    <row r="2241" spans="1:34" x14ac:dyDescent="0.3">
      <c r="A2241" t="s">
        <v>11017</v>
      </c>
      <c r="B2241" t="s">
        <v>1918</v>
      </c>
      <c r="C2241" t="s">
        <v>4976</v>
      </c>
      <c r="D2241" t="s">
        <v>522</v>
      </c>
      <c r="E2241" t="s">
        <v>1597</v>
      </c>
      <c r="F2241" t="s">
        <v>11018</v>
      </c>
      <c r="G2241">
        <v>1503</v>
      </c>
      <c r="H2241" s="15">
        <v>2</v>
      </c>
      <c r="I2241">
        <v>3005</v>
      </c>
      <c r="J2241">
        <v>0</v>
      </c>
      <c r="K2241">
        <v>0</v>
      </c>
      <c r="L2241">
        <v>2</v>
      </c>
      <c r="M2241">
        <v>3005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</row>
    <row r="2242" spans="1:34" x14ac:dyDescent="0.3">
      <c r="A2242" t="s">
        <v>11019</v>
      </c>
      <c r="B2242" t="s">
        <v>1643</v>
      </c>
      <c r="C2242" t="s">
        <v>5101</v>
      </c>
      <c r="D2242" t="s">
        <v>522</v>
      </c>
      <c r="E2242" t="s">
        <v>1644</v>
      </c>
      <c r="F2242" t="s">
        <v>11020</v>
      </c>
      <c r="G2242">
        <v>499</v>
      </c>
      <c r="H2242" s="15">
        <v>6</v>
      </c>
      <c r="I2242">
        <v>2994</v>
      </c>
      <c r="J2242">
        <v>0</v>
      </c>
      <c r="K2242">
        <v>0</v>
      </c>
      <c r="L2242">
        <v>0</v>
      </c>
      <c r="M2242">
        <v>0</v>
      </c>
      <c r="N2242">
        <v>6</v>
      </c>
      <c r="O2242">
        <v>2994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</row>
    <row r="2243" spans="1:34" x14ac:dyDescent="0.3">
      <c r="A2243" t="s">
        <v>2640</v>
      </c>
      <c r="B2243" t="s">
        <v>2310</v>
      </c>
      <c r="C2243" t="s">
        <v>4968</v>
      </c>
      <c r="D2243" t="s">
        <v>522</v>
      </c>
      <c r="E2243" t="s">
        <v>1501</v>
      </c>
      <c r="F2243" t="s">
        <v>6468</v>
      </c>
      <c r="G2243">
        <v>2987</v>
      </c>
      <c r="H2243" s="15">
        <v>1</v>
      </c>
      <c r="I2243">
        <v>2987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1</v>
      </c>
      <c r="Y2243">
        <v>2987</v>
      </c>
      <c r="Z2243">
        <v>0</v>
      </c>
      <c r="AA2243">
        <v>0</v>
      </c>
      <c r="AB2243">
        <v>1</v>
      </c>
      <c r="AC2243">
        <v>2987.24</v>
      </c>
      <c r="AD2243">
        <v>1</v>
      </c>
      <c r="AE2243">
        <v>2987.24</v>
      </c>
      <c r="AF2243">
        <v>1</v>
      </c>
      <c r="AG2243">
        <v>2987.24</v>
      </c>
      <c r="AH2243">
        <v>2987.24</v>
      </c>
    </row>
    <row r="2244" spans="1:34" x14ac:dyDescent="0.3">
      <c r="A2244" t="s">
        <v>2925</v>
      </c>
      <c r="B2244" t="s">
        <v>2596</v>
      </c>
      <c r="C2244" t="s">
        <v>4985</v>
      </c>
      <c r="D2244" t="s">
        <v>522</v>
      </c>
      <c r="E2244" t="s">
        <v>1668</v>
      </c>
      <c r="F2244" t="s">
        <v>6469</v>
      </c>
      <c r="G2244">
        <v>2977</v>
      </c>
      <c r="H2244" s="15">
        <v>1</v>
      </c>
      <c r="I2244">
        <v>2977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1</v>
      </c>
      <c r="Y2244">
        <v>2977</v>
      </c>
      <c r="Z2244">
        <v>0</v>
      </c>
      <c r="AA2244">
        <v>0</v>
      </c>
      <c r="AB2244">
        <v>1</v>
      </c>
      <c r="AC2244">
        <v>2976.9672999999998</v>
      </c>
      <c r="AD2244">
        <v>1</v>
      </c>
      <c r="AE2244">
        <v>2976.9672999999998</v>
      </c>
      <c r="AF2244">
        <v>1</v>
      </c>
      <c r="AG2244">
        <v>2976.9672999999998</v>
      </c>
      <c r="AH2244">
        <v>2976.9672999999998</v>
      </c>
    </row>
    <row r="2245" spans="1:34" x14ac:dyDescent="0.3">
      <c r="A2245" t="s">
        <v>1619</v>
      </c>
      <c r="B2245" t="s">
        <v>1599</v>
      </c>
      <c r="C2245" t="s">
        <v>5005</v>
      </c>
      <c r="D2245" t="s">
        <v>522</v>
      </c>
      <c r="E2245" t="s">
        <v>1600</v>
      </c>
      <c r="F2245" t="s">
        <v>5876</v>
      </c>
      <c r="G2245">
        <v>2959</v>
      </c>
      <c r="H2245" s="15">
        <v>1</v>
      </c>
      <c r="I2245">
        <v>2959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1</v>
      </c>
      <c r="Q2245">
        <v>2959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</row>
    <row r="2246" spans="1:34" x14ac:dyDescent="0.3">
      <c r="A2246" t="s">
        <v>2268</v>
      </c>
      <c r="B2246" t="s">
        <v>2138</v>
      </c>
      <c r="C2246" t="s">
        <v>4911</v>
      </c>
      <c r="D2246" t="s">
        <v>522</v>
      </c>
      <c r="E2246" t="s">
        <v>1644</v>
      </c>
      <c r="F2246" t="s">
        <v>6470</v>
      </c>
      <c r="G2246">
        <v>328</v>
      </c>
      <c r="H2246" s="15">
        <v>9</v>
      </c>
      <c r="I2246">
        <v>2955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1</v>
      </c>
      <c r="S2246">
        <v>328</v>
      </c>
      <c r="T2246">
        <v>8</v>
      </c>
      <c r="U2246">
        <v>2626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9</v>
      </c>
      <c r="AC2246">
        <v>2954.5551</v>
      </c>
      <c r="AD2246">
        <v>8</v>
      </c>
      <c r="AE2246">
        <v>2626.2712000000001</v>
      </c>
      <c r="AF2246">
        <v>0</v>
      </c>
      <c r="AG2246">
        <v>0</v>
      </c>
      <c r="AH2246">
        <v>0</v>
      </c>
    </row>
    <row r="2247" spans="1:34" x14ac:dyDescent="0.3">
      <c r="A2247" t="s">
        <v>6471</v>
      </c>
      <c r="B2247" t="s">
        <v>4216</v>
      </c>
      <c r="C2247" t="s">
        <v>6472</v>
      </c>
      <c r="D2247" t="s">
        <v>522</v>
      </c>
      <c r="E2247" t="s">
        <v>565</v>
      </c>
      <c r="F2247" t="s">
        <v>6473</v>
      </c>
      <c r="G2247">
        <v>491</v>
      </c>
      <c r="H2247" s="15">
        <v>6</v>
      </c>
      <c r="I2247">
        <v>2948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6</v>
      </c>
      <c r="Y2247">
        <v>2948</v>
      </c>
      <c r="Z2247">
        <v>0</v>
      </c>
      <c r="AA2247">
        <v>0</v>
      </c>
      <c r="AB2247">
        <v>6</v>
      </c>
      <c r="AC2247">
        <v>2947.5</v>
      </c>
      <c r="AD2247">
        <v>6</v>
      </c>
      <c r="AE2247">
        <v>2947.5</v>
      </c>
      <c r="AF2247">
        <v>6</v>
      </c>
      <c r="AG2247">
        <v>2947.5</v>
      </c>
      <c r="AH2247">
        <v>2947.5</v>
      </c>
    </row>
    <row r="2248" spans="1:34" x14ac:dyDescent="0.3">
      <c r="A2248" t="s">
        <v>150</v>
      </c>
      <c r="B2248" t="s">
        <v>120</v>
      </c>
      <c r="C2248" t="s">
        <v>4864</v>
      </c>
      <c r="D2248" t="s">
        <v>522</v>
      </c>
      <c r="E2248" t="s">
        <v>523</v>
      </c>
      <c r="F2248" t="s">
        <v>3813</v>
      </c>
      <c r="G2248">
        <v>327</v>
      </c>
      <c r="H2248" s="15">
        <v>9</v>
      </c>
      <c r="I2248">
        <v>2947</v>
      </c>
      <c r="J2248">
        <v>2</v>
      </c>
      <c r="K2248">
        <v>655</v>
      </c>
      <c r="L2248">
        <v>3</v>
      </c>
      <c r="M2248">
        <v>982</v>
      </c>
      <c r="N2248">
        <v>3</v>
      </c>
      <c r="O2248">
        <v>982</v>
      </c>
      <c r="P2248">
        <v>0</v>
      </c>
      <c r="Q2248">
        <v>0</v>
      </c>
      <c r="R2248">
        <v>1</v>
      </c>
      <c r="S2248">
        <v>327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1</v>
      </c>
      <c r="AC2248">
        <v>327.49779999999998</v>
      </c>
      <c r="AD2248">
        <v>0</v>
      </c>
      <c r="AE2248">
        <v>0</v>
      </c>
      <c r="AF2248">
        <v>0</v>
      </c>
      <c r="AG2248">
        <v>0</v>
      </c>
      <c r="AH2248">
        <v>0</v>
      </c>
    </row>
    <row r="2249" spans="1:34" x14ac:dyDescent="0.3">
      <c r="A2249" t="s">
        <v>2649</v>
      </c>
      <c r="B2249" t="s">
        <v>4884</v>
      </c>
      <c r="C2249" t="s">
        <v>4885</v>
      </c>
      <c r="D2249" t="s">
        <v>522</v>
      </c>
      <c r="E2249" t="s">
        <v>1600</v>
      </c>
      <c r="F2249" t="s">
        <v>6475</v>
      </c>
      <c r="G2249">
        <v>2938</v>
      </c>
      <c r="H2249" s="15">
        <v>1</v>
      </c>
      <c r="I2249">
        <v>2938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1</v>
      </c>
      <c r="Y2249">
        <v>2938</v>
      </c>
      <c r="Z2249">
        <v>0</v>
      </c>
      <c r="AA2249">
        <v>0</v>
      </c>
      <c r="AB2249">
        <v>1</v>
      </c>
      <c r="AC2249">
        <v>2937.9182999999998</v>
      </c>
      <c r="AD2249">
        <v>1</v>
      </c>
      <c r="AE2249">
        <v>2937.9182999999998</v>
      </c>
      <c r="AF2249">
        <v>1</v>
      </c>
      <c r="AG2249">
        <v>2937.9182999999998</v>
      </c>
      <c r="AH2249">
        <v>2937.9182999999998</v>
      </c>
    </row>
    <row r="2250" spans="1:34" x14ac:dyDescent="0.3">
      <c r="A2250" t="s">
        <v>10688</v>
      </c>
      <c r="B2250" t="s">
        <v>262</v>
      </c>
      <c r="C2250" t="s">
        <v>4899</v>
      </c>
      <c r="D2250" t="s">
        <v>522</v>
      </c>
      <c r="E2250" t="s">
        <v>523</v>
      </c>
      <c r="F2250" t="s">
        <v>10290</v>
      </c>
      <c r="G2250">
        <v>2926</v>
      </c>
      <c r="H2250" s="15">
        <v>1</v>
      </c>
      <c r="I2250">
        <v>2926</v>
      </c>
      <c r="J2250">
        <v>1</v>
      </c>
      <c r="K2250">
        <v>2926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</row>
    <row r="2251" spans="1:34" x14ac:dyDescent="0.3">
      <c r="A2251" t="s">
        <v>11021</v>
      </c>
      <c r="B2251" t="s">
        <v>2596</v>
      </c>
      <c r="C2251" t="s">
        <v>4985</v>
      </c>
      <c r="D2251" t="s">
        <v>522</v>
      </c>
      <c r="E2251" t="s">
        <v>1668</v>
      </c>
      <c r="F2251" t="s">
        <v>11022</v>
      </c>
      <c r="G2251">
        <v>2923</v>
      </c>
      <c r="H2251" s="15">
        <v>1</v>
      </c>
      <c r="I2251">
        <v>2923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1</v>
      </c>
      <c r="W2251">
        <v>2923</v>
      </c>
      <c r="X2251">
        <v>0</v>
      </c>
      <c r="Y2251">
        <v>0</v>
      </c>
      <c r="Z2251">
        <v>0</v>
      </c>
      <c r="AA2251">
        <v>0</v>
      </c>
      <c r="AB2251">
        <v>1</v>
      </c>
      <c r="AC2251">
        <v>2923.1972999999998</v>
      </c>
      <c r="AD2251">
        <v>1</v>
      </c>
      <c r="AE2251">
        <v>2923.1972999999998</v>
      </c>
      <c r="AF2251">
        <v>1</v>
      </c>
      <c r="AG2251">
        <v>2923.1972999999998</v>
      </c>
      <c r="AH2251">
        <v>0</v>
      </c>
    </row>
    <row r="2252" spans="1:34" x14ac:dyDescent="0.3">
      <c r="A2252" t="s">
        <v>2302</v>
      </c>
      <c r="B2252" t="s">
        <v>2298</v>
      </c>
      <c r="C2252" t="s">
        <v>4934</v>
      </c>
      <c r="D2252" t="s">
        <v>522</v>
      </c>
      <c r="E2252" t="s">
        <v>2032</v>
      </c>
      <c r="F2252" t="s">
        <v>6437</v>
      </c>
      <c r="G2252">
        <v>292</v>
      </c>
      <c r="H2252" s="15">
        <v>10</v>
      </c>
      <c r="I2252">
        <v>2923</v>
      </c>
      <c r="J2252">
        <v>0</v>
      </c>
      <c r="K2252">
        <v>0</v>
      </c>
      <c r="L2252">
        <v>10</v>
      </c>
      <c r="M2252">
        <v>2923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</row>
    <row r="2253" spans="1:34" x14ac:dyDescent="0.3">
      <c r="A2253" t="s">
        <v>5887</v>
      </c>
      <c r="B2253" t="s">
        <v>1728</v>
      </c>
      <c r="C2253" t="s">
        <v>4857</v>
      </c>
      <c r="D2253" t="s">
        <v>522</v>
      </c>
      <c r="E2253" t="s">
        <v>523</v>
      </c>
      <c r="F2253" t="s">
        <v>5888</v>
      </c>
      <c r="G2253">
        <v>2905</v>
      </c>
      <c r="H2253" s="15">
        <v>1</v>
      </c>
      <c r="I2253">
        <v>2905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1</v>
      </c>
      <c r="Q2253">
        <v>2905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</row>
    <row r="2254" spans="1:34" x14ac:dyDescent="0.3">
      <c r="A2254" t="s">
        <v>11023</v>
      </c>
      <c r="B2254" t="s">
        <v>1656</v>
      </c>
      <c r="C2254" t="s">
        <v>4910</v>
      </c>
      <c r="D2254" t="s">
        <v>563</v>
      </c>
      <c r="E2254" t="s">
        <v>1657</v>
      </c>
      <c r="F2254" t="s">
        <v>11024</v>
      </c>
      <c r="G2254">
        <v>2904</v>
      </c>
      <c r="H2254" s="15">
        <v>1</v>
      </c>
      <c r="I2254">
        <v>2904</v>
      </c>
      <c r="J2254">
        <v>0</v>
      </c>
      <c r="K2254">
        <v>0</v>
      </c>
      <c r="L2254">
        <v>1</v>
      </c>
      <c r="M2254">
        <v>2904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</row>
    <row r="2255" spans="1:34" x14ac:dyDescent="0.3">
      <c r="A2255" t="s">
        <v>7430</v>
      </c>
      <c r="B2255" t="s">
        <v>262</v>
      </c>
      <c r="C2255" t="s">
        <v>4899</v>
      </c>
      <c r="D2255" t="s">
        <v>522</v>
      </c>
      <c r="E2255" t="s">
        <v>523</v>
      </c>
      <c r="F2255" t="s">
        <v>10463</v>
      </c>
      <c r="G2255">
        <v>362</v>
      </c>
      <c r="H2255" s="15">
        <v>8</v>
      </c>
      <c r="I2255">
        <v>2894</v>
      </c>
      <c r="J2255">
        <v>0</v>
      </c>
      <c r="K2255">
        <v>0</v>
      </c>
      <c r="L2255">
        <v>0</v>
      </c>
      <c r="M2255">
        <v>0</v>
      </c>
      <c r="N2255">
        <v>8</v>
      </c>
      <c r="O2255">
        <v>2894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</row>
    <row r="2256" spans="1:34" x14ac:dyDescent="0.3">
      <c r="A2256" t="s">
        <v>11701</v>
      </c>
      <c r="B2256" t="s">
        <v>2116</v>
      </c>
      <c r="C2256" t="s">
        <v>5291</v>
      </c>
      <c r="D2256" t="s">
        <v>522</v>
      </c>
      <c r="E2256" t="s">
        <v>565</v>
      </c>
      <c r="F2256" t="s">
        <v>11702</v>
      </c>
      <c r="G2256">
        <v>1446</v>
      </c>
      <c r="H2256" s="15">
        <v>2</v>
      </c>
      <c r="I2256">
        <v>2892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2</v>
      </c>
      <c r="S2256">
        <v>2892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2</v>
      </c>
      <c r="AC2256">
        <v>2892.3865999999998</v>
      </c>
      <c r="AD2256">
        <v>0</v>
      </c>
      <c r="AE2256">
        <v>0</v>
      </c>
      <c r="AF2256">
        <v>0</v>
      </c>
      <c r="AG2256">
        <v>0</v>
      </c>
      <c r="AH2256">
        <v>0</v>
      </c>
    </row>
    <row r="2257" spans="1:34" x14ac:dyDescent="0.3">
      <c r="A2257" t="s">
        <v>3218</v>
      </c>
      <c r="B2257" t="s">
        <v>2310</v>
      </c>
      <c r="C2257" t="s">
        <v>4968</v>
      </c>
      <c r="D2257" t="s">
        <v>522</v>
      </c>
      <c r="E2257" t="s">
        <v>1501</v>
      </c>
      <c r="F2257" t="s">
        <v>6317</v>
      </c>
      <c r="G2257">
        <v>111</v>
      </c>
      <c r="H2257" s="15">
        <v>26</v>
      </c>
      <c r="I2257">
        <v>2891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23</v>
      </c>
      <c r="W2257">
        <v>2558</v>
      </c>
      <c r="X2257">
        <v>3</v>
      </c>
      <c r="Y2257">
        <v>334</v>
      </c>
      <c r="Z2257">
        <v>0</v>
      </c>
      <c r="AA2257">
        <v>0</v>
      </c>
      <c r="AB2257">
        <v>26</v>
      </c>
      <c r="AC2257">
        <v>2891.3508000000002</v>
      </c>
      <c r="AD2257">
        <v>26</v>
      </c>
      <c r="AE2257">
        <v>2891.3508000000002</v>
      </c>
      <c r="AF2257">
        <v>26</v>
      </c>
      <c r="AG2257">
        <v>2891.3508000000002</v>
      </c>
      <c r="AH2257">
        <v>333.61739999999998</v>
      </c>
    </row>
    <row r="2258" spans="1:34" x14ac:dyDescent="0.3">
      <c r="A2258" t="s">
        <v>2805</v>
      </c>
      <c r="B2258" t="s">
        <v>4869</v>
      </c>
      <c r="C2258" t="s">
        <v>4870</v>
      </c>
      <c r="D2258" t="s">
        <v>522</v>
      </c>
      <c r="E2258" t="s">
        <v>1600</v>
      </c>
      <c r="F2258" t="s">
        <v>6480</v>
      </c>
      <c r="G2258">
        <v>2891</v>
      </c>
      <c r="H2258" s="15">
        <v>1</v>
      </c>
      <c r="I2258">
        <v>2891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1</v>
      </c>
      <c r="U2258">
        <v>2891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1</v>
      </c>
      <c r="AC2258">
        <v>2890.78</v>
      </c>
      <c r="AD2258">
        <v>1</v>
      </c>
      <c r="AE2258">
        <v>2890.78</v>
      </c>
      <c r="AF2258">
        <v>0</v>
      </c>
      <c r="AG2258">
        <v>0</v>
      </c>
      <c r="AH2258">
        <v>0</v>
      </c>
    </row>
    <row r="2259" spans="1:34" x14ac:dyDescent="0.3">
      <c r="A2259" t="s">
        <v>6736</v>
      </c>
      <c r="B2259" t="s">
        <v>262</v>
      </c>
      <c r="C2259" t="s">
        <v>4899</v>
      </c>
      <c r="D2259" t="s">
        <v>522</v>
      </c>
      <c r="E2259" t="s">
        <v>523</v>
      </c>
      <c r="F2259" t="s">
        <v>6737</v>
      </c>
      <c r="G2259">
        <v>481</v>
      </c>
      <c r="H2259" s="15">
        <v>6</v>
      </c>
      <c r="I2259">
        <v>2888</v>
      </c>
      <c r="J2259">
        <v>0</v>
      </c>
      <c r="K2259">
        <v>0</v>
      </c>
      <c r="L2259">
        <v>0</v>
      </c>
      <c r="M2259">
        <v>0</v>
      </c>
      <c r="N2259">
        <v>3</v>
      </c>
      <c r="O2259">
        <v>1444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3</v>
      </c>
      <c r="W2259">
        <v>1444</v>
      </c>
      <c r="X2259">
        <v>0</v>
      </c>
      <c r="Y2259">
        <v>0</v>
      </c>
      <c r="Z2259">
        <v>0</v>
      </c>
      <c r="AA2259">
        <v>0</v>
      </c>
      <c r="AB2259">
        <v>3</v>
      </c>
      <c r="AC2259">
        <v>1443.7601999999999</v>
      </c>
      <c r="AD2259">
        <v>3</v>
      </c>
      <c r="AE2259">
        <v>1443.7601999999999</v>
      </c>
      <c r="AF2259">
        <v>3</v>
      </c>
      <c r="AG2259">
        <v>1443.7601999999999</v>
      </c>
      <c r="AH2259">
        <v>0</v>
      </c>
    </row>
    <row r="2260" spans="1:34" x14ac:dyDescent="0.3">
      <c r="A2260" t="s">
        <v>10464</v>
      </c>
      <c r="B2260" t="s">
        <v>1738</v>
      </c>
      <c r="C2260" t="s">
        <v>5068</v>
      </c>
      <c r="D2260" t="s">
        <v>541</v>
      </c>
      <c r="E2260" t="s">
        <v>1644</v>
      </c>
      <c r="F2260" t="s">
        <v>6013</v>
      </c>
      <c r="G2260">
        <v>1438</v>
      </c>
      <c r="H2260" s="15">
        <v>2</v>
      </c>
      <c r="I2260">
        <v>2876</v>
      </c>
      <c r="J2260">
        <v>0</v>
      </c>
      <c r="K2260">
        <v>0</v>
      </c>
      <c r="L2260">
        <v>0</v>
      </c>
      <c r="M2260">
        <v>0</v>
      </c>
      <c r="N2260">
        <v>2</v>
      </c>
      <c r="O2260">
        <v>2876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</row>
    <row r="2261" spans="1:34" x14ac:dyDescent="0.3">
      <c r="A2261" t="s">
        <v>6486</v>
      </c>
      <c r="B2261" t="s">
        <v>4216</v>
      </c>
      <c r="C2261" t="s">
        <v>6472</v>
      </c>
      <c r="D2261" t="s">
        <v>522</v>
      </c>
      <c r="E2261" t="s">
        <v>565</v>
      </c>
      <c r="F2261" t="s">
        <v>6487</v>
      </c>
      <c r="G2261">
        <v>478</v>
      </c>
      <c r="H2261" s="15">
        <v>6</v>
      </c>
      <c r="I2261">
        <v>2867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6</v>
      </c>
      <c r="Y2261">
        <v>2867</v>
      </c>
      <c r="Z2261">
        <v>0</v>
      </c>
      <c r="AA2261">
        <v>0</v>
      </c>
      <c r="AB2261">
        <v>6</v>
      </c>
      <c r="AC2261">
        <v>2867.1797999999999</v>
      </c>
      <c r="AD2261">
        <v>6</v>
      </c>
      <c r="AE2261">
        <v>2867.1797999999999</v>
      </c>
      <c r="AF2261">
        <v>6</v>
      </c>
      <c r="AG2261">
        <v>2867.1797999999999</v>
      </c>
      <c r="AH2261">
        <v>2867.1797999999999</v>
      </c>
    </row>
    <row r="2262" spans="1:34" x14ac:dyDescent="0.3">
      <c r="A2262" t="s">
        <v>732</v>
      </c>
      <c r="B2262" t="s">
        <v>120</v>
      </c>
      <c r="C2262" t="s">
        <v>4864</v>
      </c>
      <c r="D2262" t="s">
        <v>522</v>
      </c>
      <c r="E2262" t="s">
        <v>523</v>
      </c>
      <c r="F2262" t="s">
        <v>3881</v>
      </c>
      <c r="G2262">
        <v>2857</v>
      </c>
      <c r="H2262" s="15">
        <v>1</v>
      </c>
      <c r="I2262">
        <v>2857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</v>
      </c>
      <c r="Y2262">
        <v>2857</v>
      </c>
      <c r="Z2262">
        <v>0</v>
      </c>
      <c r="AA2262">
        <v>0</v>
      </c>
      <c r="AB2262">
        <v>1</v>
      </c>
      <c r="AC2262">
        <v>2857.1239999999998</v>
      </c>
      <c r="AD2262">
        <v>1</v>
      </c>
      <c r="AE2262">
        <v>2857.1239999999998</v>
      </c>
      <c r="AF2262">
        <v>1</v>
      </c>
      <c r="AG2262">
        <v>2857.1239999999998</v>
      </c>
      <c r="AH2262">
        <v>2857.1239999999998</v>
      </c>
    </row>
    <row r="2263" spans="1:34" x14ac:dyDescent="0.3">
      <c r="A2263" t="s">
        <v>771</v>
      </c>
      <c r="B2263" t="s">
        <v>120</v>
      </c>
      <c r="C2263" t="s">
        <v>4864</v>
      </c>
      <c r="D2263" t="s">
        <v>522</v>
      </c>
      <c r="E2263" t="s">
        <v>523</v>
      </c>
      <c r="F2263" t="s">
        <v>9652</v>
      </c>
      <c r="G2263">
        <v>2856</v>
      </c>
      <c r="H2263" s="15">
        <v>1</v>
      </c>
      <c r="I2263">
        <v>2856</v>
      </c>
      <c r="J2263">
        <v>0</v>
      </c>
      <c r="K2263">
        <v>0</v>
      </c>
      <c r="L2263">
        <v>0</v>
      </c>
      <c r="M2263">
        <v>0</v>
      </c>
      <c r="N2263">
        <v>1</v>
      </c>
      <c r="O2263">
        <v>2856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</row>
    <row r="2264" spans="1:34" x14ac:dyDescent="0.3">
      <c r="A2264" t="s">
        <v>3266</v>
      </c>
      <c r="B2264" t="s">
        <v>6488</v>
      </c>
      <c r="C2264" t="s">
        <v>6489</v>
      </c>
      <c r="D2264" t="s">
        <v>522</v>
      </c>
      <c r="E2264" t="s">
        <v>1597</v>
      </c>
      <c r="F2264" t="s">
        <v>6490</v>
      </c>
      <c r="G2264">
        <v>2854</v>
      </c>
      <c r="H2264" s="15">
        <v>1</v>
      </c>
      <c r="I2264">
        <v>2854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</v>
      </c>
      <c r="Y2264">
        <v>2854</v>
      </c>
      <c r="Z2264">
        <v>0</v>
      </c>
      <c r="AA2264">
        <v>0</v>
      </c>
      <c r="AB2264">
        <v>1</v>
      </c>
      <c r="AC2264">
        <v>2854.4694</v>
      </c>
      <c r="AD2264">
        <v>1</v>
      </c>
      <c r="AE2264">
        <v>2854.4694</v>
      </c>
      <c r="AF2264">
        <v>1</v>
      </c>
      <c r="AG2264">
        <v>2854.4694</v>
      </c>
      <c r="AH2264">
        <v>2854.4694</v>
      </c>
    </row>
    <row r="2265" spans="1:34" x14ac:dyDescent="0.3">
      <c r="A2265" t="s">
        <v>403</v>
      </c>
      <c r="B2265" t="s">
        <v>360</v>
      </c>
      <c r="C2265" t="s">
        <v>5157</v>
      </c>
      <c r="D2265" t="s">
        <v>522</v>
      </c>
      <c r="E2265" t="s">
        <v>565</v>
      </c>
      <c r="F2265" t="s">
        <v>436</v>
      </c>
      <c r="G2265">
        <v>2854</v>
      </c>
      <c r="H2265" s="15">
        <v>1</v>
      </c>
      <c r="I2265">
        <v>2854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1</v>
      </c>
      <c r="U2265">
        <v>2854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1</v>
      </c>
      <c r="AC2265">
        <v>2853.7939999999999</v>
      </c>
      <c r="AD2265">
        <v>1</v>
      </c>
      <c r="AE2265">
        <v>2853.7939999999999</v>
      </c>
      <c r="AF2265">
        <v>0</v>
      </c>
      <c r="AG2265">
        <v>0</v>
      </c>
      <c r="AH2265">
        <v>0</v>
      </c>
    </row>
    <row r="2266" spans="1:34" x14ac:dyDescent="0.3">
      <c r="A2266" t="s">
        <v>2444</v>
      </c>
      <c r="B2266" t="s">
        <v>2310</v>
      </c>
      <c r="C2266" t="s">
        <v>5507</v>
      </c>
      <c r="D2266" t="s">
        <v>522</v>
      </c>
      <c r="E2266" t="s">
        <v>1501</v>
      </c>
      <c r="F2266" t="s">
        <v>5789</v>
      </c>
      <c r="G2266">
        <v>947</v>
      </c>
      <c r="H2266" s="15">
        <v>3</v>
      </c>
      <c r="I2266">
        <v>2840</v>
      </c>
      <c r="J2266">
        <v>0</v>
      </c>
      <c r="K2266">
        <v>0</v>
      </c>
      <c r="L2266">
        <v>0</v>
      </c>
      <c r="M2266">
        <v>0</v>
      </c>
      <c r="N2266">
        <v>3</v>
      </c>
      <c r="O2266">
        <v>2840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</row>
    <row r="2267" spans="1:34" x14ac:dyDescent="0.3">
      <c r="A2267" t="s">
        <v>2172</v>
      </c>
      <c r="B2267" t="s">
        <v>2138</v>
      </c>
      <c r="C2267" t="s">
        <v>4911</v>
      </c>
      <c r="D2267" t="s">
        <v>522</v>
      </c>
      <c r="E2267" t="s">
        <v>1644</v>
      </c>
      <c r="F2267" t="s">
        <v>6492</v>
      </c>
      <c r="G2267">
        <v>149</v>
      </c>
      <c r="H2267" s="15">
        <v>19</v>
      </c>
      <c r="I2267">
        <v>2831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19</v>
      </c>
      <c r="U2267">
        <v>2831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19</v>
      </c>
      <c r="AC2267">
        <v>2831.1880999999998</v>
      </c>
      <c r="AD2267">
        <v>19</v>
      </c>
      <c r="AE2267">
        <v>2831.1880999999998</v>
      </c>
      <c r="AF2267">
        <v>0</v>
      </c>
      <c r="AG2267">
        <v>0</v>
      </c>
      <c r="AH2267">
        <v>0</v>
      </c>
    </row>
    <row r="2268" spans="1:34" x14ac:dyDescent="0.3">
      <c r="A2268" t="s">
        <v>2149</v>
      </c>
      <c r="B2268" t="s">
        <v>1656</v>
      </c>
      <c r="C2268" t="s">
        <v>4910</v>
      </c>
      <c r="D2268" t="s">
        <v>522</v>
      </c>
      <c r="E2268" t="s">
        <v>1657</v>
      </c>
      <c r="F2268" t="s">
        <v>6397</v>
      </c>
      <c r="G2268">
        <v>353</v>
      </c>
      <c r="H2268" s="15">
        <v>8</v>
      </c>
      <c r="I2268">
        <v>2822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8</v>
      </c>
      <c r="Y2268">
        <v>2822</v>
      </c>
      <c r="Z2268">
        <v>0</v>
      </c>
      <c r="AA2268">
        <v>0</v>
      </c>
      <c r="AB2268">
        <v>8</v>
      </c>
      <c r="AC2268">
        <v>2822.3087999999998</v>
      </c>
      <c r="AD2268">
        <v>8</v>
      </c>
      <c r="AE2268">
        <v>2822.3087999999998</v>
      </c>
      <c r="AF2268">
        <v>8</v>
      </c>
      <c r="AG2268">
        <v>2822.3087999999998</v>
      </c>
      <c r="AH2268">
        <v>2822.3087999999998</v>
      </c>
    </row>
    <row r="2269" spans="1:34" x14ac:dyDescent="0.3">
      <c r="A2269" t="s">
        <v>6494</v>
      </c>
      <c r="B2269" t="s">
        <v>1687</v>
      </c>
      <c r="C2269" t="s">
        <v>4860</v>
      </c>
      <c r="D2269" t="s">
        <v>563</v>
      </c>
      <c r="E2269" t="s">
        <v>1657</v>
      </c>
      <c r="F2269" t="s">
        <v>5725</v>
      </c>
      <c r="G2269">
        <v>564</v>
      </c>
      <c r="H2269" s="15">
        <v>5</v>
      </c>
      <c r="I2269">
        <v>2818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5</v>
      </c>
      <c r="Q2269">
        <v>2818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</row>
    <row r="2270" spans="1:34" x14ac:dyDescent="0.3">
      <c r="A2270" t="s">
        <v>10584</v>
      </c>
      <c r="B2270" t="s">
        <v>262</v>
      </c>
      <c r="C2270" t="s">
        <v>4899</v>
      </c>
      <c r="D2270" t="s">
        <v>522</v>
      </c>
      <c r="E2270" t="s">
        <v>523</v>
      </c>
      <c r="F2270" t="s">
        <v>269</v>
      </c>
      <c r="G2270">
        <v>1408</v>
      </c>
      <c r="H2270" s="15">
        <v>2</v>
      </c>
      <c r="I2270">
        <v>2815</v>
      </c>
      <c r="J2270">
        <v>2</v>
      </c>
      <c r="K2270">
        <v>2815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</row>
    <row r="2271" spans="1:34" x14ac:dyDescent="0.3">
      <c r="A2271" t="s">
        <v>2671</v>
      </c>
      <c r="B2271" t="s">
        <v>4884</v>
      </c>
      <c r="C2271" t="s">
        <v>4885</v>
      </c>
      <c r="D2271" t="s">
        <v>541</v>
      </c>
      <c r="E2271" t="s">
        <v>1600</v>
      </c>
      <c r="F2271" t="s">
        <v>6516</v>
      </c>
      <c r="G2271">
        <v>2814</v>
      </c>
      <c r="H2271" s="15">
        <v>1</v>
      </c>
      <c r="I2271">
        <v>2814</v>
      </c>
      <c r="J2271">
        <v>0</v>
      </c>
      <c r="K2271">
        <v>0</v>
      </c>
      <c r="L2271">
        <v>1</v>
      </c>
      <c r="M2271">
        <v>2814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</row>
    <row r="2272" spans="1:34" x14ac:dyDescent="0.3">
      <c r="A2272" t="s">
        <v>689</v>
      </c>
      <c r="B2272" t="s">
        <v>120</v>
      </c>
      <c r="C2272" t="s">
        <v>4864</v>
      </c>
      <c r="D2272" t="s">
        <v>522</v>
      </c>
      <c r="E2272" t="s">
        <v>523</v>
      </c>
      <c r="F2272" t="s">
        <v>3682</v>
      </c>
      <c r="G2272">
        <v>2813</v>
      </c>
      <c r="H2272" s="15">
        <v>1</v>
      </c>
      <c r="I2272">
        <v>2813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1</v>
      </c>
      <c r="Y2272">
        <v>2813</v>
      </c>
      <c r="Z2272">
        <v>0</v>
      </c>
      <c r="AA2272">
        <v>0</v>
      </c>
      <c r="AB2272">
        <v>1</v>
      </c>
      <c r="AC2272">
        <v>2812.56</v>
      </c>
      <c r="AD2272">
        <v>1</v>
      </c>
      <c r="AE2272">
        <v>2812.56</v>
      </c>
      <c r="AF2272">
        <v>1</v>
      </c>
      <c r="AG2272">
        <v>2812.56</v>
      </c>
      <c r="AH2272">
        <v>2812.56</v>
      </c>
    </row>
    <row r="2273" spans="1:34" x14ac:dyDescent="0.3">
      <c r="A2273" t="s">
        <v>2801</v>
      </c>
      <c r="B2273" t="s">
        <v>2785</v>
      </c>
      <c r="C2273" t="s">
        <v>5191</v>
      </c>
      <c r="D2273" t="s">
        <v>522</v>
      </c>
      <c r="E2273" t="s">
        <v>523</v>
      </c>
      <c r="F2273" t="s">
        <v>6092</v>
      </c>
      <c r="G2273">
        <v>234</v>
      </c>
      <c r="H2273" s="15">
        <v>12</v>
      </c>
      <c r="I2273">
        <v>2811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12</v>
      </c>
      <c r="U2273">
        <v>2811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12</v>
      </c>
      <c r="AC2273">
        <v>2811.2303999999999</v>
      </c>
      <c r="AD2273">
        <v>12</v>
      </c>
      <c r="AE2273">
        <v>2811.2303999999999</v>
      </c>
      <c r="AF2273">
        <v>0</v>
      </c>
      <c r="AG2273">
        <v>0</v>
      </c>
      <c r="AH2273">
        <v>0</v>
      </c>
    </row>
    <row r="2274" spans="1:34" x14ac:dyDescent="0.3">
      <c r="A2274" t="s">
        <v>210</v>
      </c>
      <c r="B2274" t="s">
        <v>120</v>
      </c>
      <c r="C2274" t="s">
        <v>4864</v>
      </c>
      <c r="D2274" t="s">
        <v>522</v>
      </c>
      <c r="E2274" t="s">
        <v>523</v>
      </c>
      <c r="F2274" t="s">
        <v>9634</v>
      </c>
      <c r="G2274">
        <v>937</v>
      </c>
      <c r="H2274" s="15">
        <v>3</v>
      </c>
      <c r="I2274">
        <v>2810</v>
      </c>
      <c r="J2274">
        <v>0</v>
      </c>
      <c r="K2274">
        <v>0</v>
      </c>
      <c r="L2274">
        <v>0</v>
      </c>
      <c r="M2274">
        <v>0</v>
      </c>
      <c r="N2274">
        <v>3</v>
      </c>
      <c r="O2274">
        <v>2810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</row>
    <row r="2275" spans="1:34" x14ac:dyDescent="0.3">
      <c r="A2275" t="s">
        <v>295</v>
      </c>
      <c r="B2275" t="s">
        <v>262</v>
      </c>
      <c r="C2275" t="s">
        <v>4899</v>
      </c>
      <c r="D2275" t="s">
        <v>522</v>
      </c>
      <c r="E2275" t="s">
        <v>523</v>
      </c>
      <c r="F2275" t="s">
        <v>6110</v>
      </c>
      <c r="G2275">
        <v>104</v>
      </c>
      <c r="H2275" s="15">
        <v>27</v>
      </c>
      <c r="I2275">
        <v>2803</v>
      </c>
      <c r="J2275">
        <v>15</v>
      </c>
      <c r="K2275">
        <v>1557</v>
      </c>
      <c r="L2275">
        <v>12</v>
      </c>
      <c r="M2275">
        <v>1246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</row>
    <row r="2276" spans="1:34" x14ac:dyDescent="0.3">
      <c r="A2276" t="s">
        <v>2313</v>
      </c>
      <c r="B2276" t="s">
        <v>2287</v>
      </c>
      <c r="C2276" t="s">
        <v>5406</v>
      </c>
      <c r="D2276" t="s">
        <v>522</v>
      </c>
      <c r="E2276" t="s">
        <v>1501</v>
      </c>
      <c r="F2276" t="s">
        <v>6497</v>
      </c>
      <c r="G2276">
        <v>2797</v>
      </c>
      <c r="H2276" s="15">
        <v>1</v>
      </c>
      <c r="I2276">
        <v>2797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1</v>
      </c>
      <c r="W2276">
        <v>2797</v>
      </c>
      <c r="X2276">
        <v>0</v>
      </c>
      <c r="Y2276">
        <v>0</v>
      </c>
      <c r="Z2276">
        <v>0</v>
      </c>
      <c r="AA2276">
        <v>0</v>
      </c>
      <c r="AB2276">
        <v>1</v>
      </c>
      <c r="AC2276">
        <v>2797.48</v>
      </c>
      <c r="AD2276">
        <v>1</v>
      </c>
      <c r="AE2276">
        <v>2797.48</v>
      </c>
      <c r="AF2276">
        <v>1</v>
      </c>
      <c r="AG2276">
        <v>2797.48</v>
      </c>
      <c r="AH2276">
        <v>0</v>
      </c>
    </row>
    <row r="2277" spans="1:34" x14ac:dyDescent="0.3">
      <c r="A2277" t="s">
        <v>3222</v>
      </c>
      <c r="B2277" t="s">
        <v>2210</v>
      </c>
      <c r="C2277" t="s">
        <v>4855</v>
      </c>
      <c r="D2277" t="s">
        <v>522</v>
      </c>
      <c r="E2277" t="s">
        <v>2211</v>
      </c>
      <c r="F2277" t="s">
        <v>6631</v>
      </c>
      <c r="G2277">
        <v>559</v>
      </c>
      <c r="H2277" s="15">
        <v>5</v>
      </c>
      <c r="I2277">
        <v>2793</v>
      </c>
      <c r="J2277">
        <v>2</v>
      </c>
      <c r="K2277">
        <v>1117</v>
      </c>
      <c r="L2277">
        <v>0</v>
      </c>
      <c r="M2277">
        <v>0</v>
      </c>
      <c r="N2277">
        <v>2</v>
      </c>
      <c r="O2277">
        <v>1117</v>
      </c>
      <c r="P2277">
        <v>0</v>
      </c>
      <c r="Q2277">
        <v>0</v>
      </c>
      <c r="R2277">
        <v>0</v>
      </c>
      <c r="S2277">
        <v>0</v>
      </c>
      <c r="T2277">
        <v>1</v>
      </c>
      <c r="U2277">
        <v>559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1</v>
      </c>
      <c r="AC2277">
        <v>558.59939999999995</v>
      </c>
      <c r="AD2277">
        <v>1</v>
      </c>
      <c r="AE2277">
        <v>558.59939999999995</v>
      </c>
      <c r="AF2277">
        <v>0</v>
      </c>
      <c r="AG2277">
        <v>0</v>
      </c>
      <c r="AH2277">
        <v>0</v>
      </c>
    </row>
    <row r="2278" spans="1:34" x14ac:dyDescent="0.3">
      <c r="A2278" t="s">
        <v>193</v>
      </c>
      <c r="B2278" t="s">
        <v>120</v>
      </c>
      <c r="C2278" t="s">
        <v>4864</v>
      </c>
      <c r="D2278" t="s">
        <v>522</v>
      </c>
      <c r="E2278" t="s">
        <v>523</v>
      </c>
      <c r="F2278" t="s">
        <v>4005</v>
      </c>
      <c r="G2278">
        <v>698</v>
      </c>
      <c r="H2278" s="15">
        <v>4</v>
      </c>
      <c r="I2278">
        <v>2793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4</v>
      </c>
      <c r="U2278">
        <v>2793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4</v>
      </c>
      <c r="AC2278">
        <v>2792.6743999999999</v>
      </c>
      <c r="AD2278">
        <v>4</v>
      </c>
      <c r="AE2278">
        <v>2792.6743999999999</v>
      </c>
      <c r="AF2278">
        <v>0</v>
      </c>
      <c r="AG2278">
        <v>0</v>
      </c>
      <c r="AH2278">
        <v>0</v>
      </c>
    </row>
    <row r="2279" spans="1:34" x14ac:dyDescent="0.3">
      <c r="A2279" t="s">
        <v>2386</v>
      </c>
      <c r="B2279" t="s">
        <v>1656</v>
      </c>
      <c r="C2279" t="s">
        <v>4910</v>
      </c>
      <c r="D2279" t="s">
        <v>522</v>
      </c>
      <c r="E2279" t="s">
        <v>1657</v>
      </c>
      <c r="F2279" t="s">
        <v>6478</v>
      </c>
      <c r="G2279">
        <v>2791</v>
      </c>
      <c r="H2279" s="15">
        <v>1</v>
      </c>
      <c r="I2279">
        <v>2791</v>
      </c>
      <c r="J2279">
        <v>0</v>
      </c>
      <c r="K2279">
        <v>0</v>
      </c>
      <c r="L2279">
        <v>1</v>
      </c>
      <c r="M2279">
        <v>2791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</row>
    <row r="2280" spans="1:34" x14ac:dyDescent="0.3">
      <c r="A2280" t="s">
        <v>1781</v>
      </c>
      <c r="B2280" t="s">
        <v>1738</v>
      </c>
      <c r="C2280" t="s">
        <v>5068</v>
      </c>
      <c r="D2280" t="s">
        <v>541</v>
      </c>
      <c r="E2280" t="s">
        <v>1644</v>
      </c>
      <c r="F2280" t="s">
        <v>6498</v>
      </c>
      <c r="G2280">
        <v>2784</v>
      </c>
      <c r="H2280" s="15">
        <v>1</v>
      </c>
      <c r="I2280">
        <v>2784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1</v>
      </c>
      <c r="Y2280">
        <v>2784</v>
      </c>
      <c r="Z2280">
        <v>0</v>
      </c>
      <c r="AA2280">
        <v>0</v>
      </c>
      <c r="AB2280">
        <v>1</v>
      </c>
      <c r="AC2280">
        <v>2783.85</v>
      </c>
      <c r="AD2280">
        <v>1</v>
      </c>
      <c r="AE2280">
        <v>2783.85</v>
      </c>
      <c r="AF2280">
        <v>1</v>
      </c>
      <c r="AG2280">
        <v>2783.85</v>
      </c>
      <c r="AH2280">
        <v>2783.85</v>
      </c>
    </row>
    <row r="2281" spans="1:34" x14ac:dyDescent="0.3">
      <c r="A2281" t="s">
        <v>870</v>
      </c>
      <c r="B2281" t="s">
        <v>120</v>
      </c>
      <c r="C2281" t="s">
        <v>4864</v>
      </c>
      <c r="D2281" t="s">
        <v>522</v>
      </c>
      <c r="E2281" t="s">
        <v>523</v>
      </c>
      <c r="F2281" t="s">
        <v>6501</v>
      </c>
      <c r="G2281">
        <v>2783</v>
      </c>
      <c r="H2281" s="15">
        <v>1</v>
      </c>
      <c r="I2281">
        <v>2783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1</v>
      </c>
      <c r="Q2281">
        <v>2783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</row>
    <row r="2282" spans="1:34" x14ac:dyDescent="0.3">
      <c r="A2282" t="s">
        <v>11025</v>
      </c>
      <c r="B2282" t="s">
        <v>1656</v>
      </c>
      <c r="C2282" t="s">
        <v>4910</v>
      </c>
      <c r="D2282" t="s">
        <v>563</v>
      </c>
      <c r="E2282" t="s">
        <v>1657</v>
      </c>
      <c r="F2282" t="s">
        <v>6235</v>
      </c>
      <c r="G2282">
        <v>2779</v>
      </c>
      <c r="H2282" s="15">
        <v>1</v>
      </c>
      <c r="I2282">
        <v>2779</v>
      </c>
      <c r="J2282">
        <v>0</v>
      </c>
      <c r="K2282">
        <v>0</v>
      </c>
      <c r="L2282">
        <v>1</v>
      </c>
      <c r="M2282">
        <v>2779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</row>
    <row r="2283" spans="1:34" x14ac:dyDescent="0.3">
      <c r="A2283" t="s">
        <v>10468</v>
      </c>
      <c r="B2283" t="s">
        <v>1918</v>
      </c>
      <c r="C2283" t="s">
        <v>4976</v>
      </c>
      <c r="D2283" t="s">
        <v>522</v>
      </c>
      <c r="E2283" t="s">
        <v>1597</v>
      </c>
      <c r="F2283" t="s">
        <v>10469</v>
      </c>
      <c r="G2283">
        <v>1387</v>
      </c>
      <c r="H2283" s="15">
        <v>2</v>
      </c>
      <c r="I2283">
        <v>2775</v>
      </c>
      <c r="J2283">
        <v>0</v>
      </c>
      <c r="K2283">
        <v>0</v>
      </c>
      <c r="L2283">
        <v>0</v>
      </c>
      <c r="M2283">
        <v>0</v>
      </c>
      <c r="N2283">
        <v>2</v>
      </c>
      <c r="O2283">
        <v>2775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</row>
    <row r="2284" spans="1:34" x14ac:dyDescent="0.3">
      <c r="A2284" t="s">
        <v>6947</v>
      </c>
      <c r="B2284" t="s">
        <v>1728</v>
      </c>
      <c r="C2284" t="s">
        <v>4857</v>
      </c>
      <c r="D2284" t="s">
        <v>522</v>
      </c>
      <c r="E2284" t="s">
        <v>523</v>
      </c>
      <c r="F2284" t="s">
        <v>6948</v>
      </c>
      <c r="G2284">
        <v>554</v>
      </c>
      <c r="H2284" s="15">
        <v>5</v>
      </c>
      <c r="I2284">
        <v>2771</v>
      </c>
      <c r="J2284">
        <v>0</v>
      </c>
      <c r="K2284">
        <v>0</v>
      </c>
      <c r="L2284">
        <v>0</v>
      </c>
      <c r="M2284">
        <v>0</v>
      </c>
      <c r="N2284">
        <v>4</v>
      </c>
      <c r="O2284">
        <v>2217</v>
      </c>
      <c r="P2284">
        <v>1</v>
      </c>
      <c r="Q2284">
        <v>554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</row>
    <row r="2285" spans="1:34" x14ac:dyDescent="0.3">
      <c r="A2285" t="s">
        <v>189</v>
      </c>
      <c r="B2285" t="s">
        <v>120</v>
      </c>
      <c r="C2285" t="s">
        <v>4856</v>
      </c>
      <c r="D2285" t="s">
        <v>522</v>
      </c>
      <c r="E2285" t="s">
        <v>523</v>
      </c>
      <c r="F2285" t="s">
        <v>3985</v>
      </c>
      <c r="G2285">
        <v>922</v>
      </c>
      <c r="H2285" s="15">
        <v>3</v>
      </c>
      <c r="I2285">
        <v>2766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3</v>
      </c>
      <c r="W2285">
        <v>2766</v>
      </c>
      <c r="X2285">
        <v>0</v>
      </c>
      <c r="Y2285">
        <v>0</v>
      </c>
      <c r="Z2285">
        <v>0</v>
      </c>
      <c r="AA2285">
        <v>0</v>
      </c>
      <c r="AB2285">
        <v>3</v>
      </c>
      <c r="AC2285">
        <v>2766.2946000000002</v>
      </c>
      <c r="AD2285">
        <v>3</v>
      </c>
      <c r="AE2285">
        <v>2766.2946000000002</v>
      </c>
      <c r="AF2285">
        <v>3</v>
      </c>
      <c r="AG2285">
        <v>2766.2946000000002</v>
      </c>
      <c r="AH2285">
        <v>0</v>
      </c>
    </row>
    <row r="2286" spans="1:34" x14ac:dyDescent="0.3">
      <c r="A2286" t="s">
        <v>2601</v>
      </c>
      <c r="B2286" t="s">
        <v>2600</v>
      </c>
      <c r="C2286" t="s">
        <v>5110</v>
      </c>
      <c r="D2286" t="s">
        <v>522</v>
      </c>
      <c r="E2286" t="s">
        <v>565</v>
      </c>
      <c r="F2286" t="s">
        <v>6577</v>
      </c>
      <c r="G2286">
        <v>213</v>
      </c>
      <c r="H2286" s="15">
        <v>13</v>
      </c>
      <c r="I2286">
        <v>2764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13</v>
      </c>
      <c r="W2286">
        <v>2764</v>
      </c>
      <c r="X2286">
        <v>0</v>
      </c>
      <c r="Y2286">
        <v>0</v>
      </c>
      <c r="Z2286">
        <v>0</v>
      </c>
      <c r="AA2286">
        <v>0</v>
      </c>
      <c r="AB2286">
        <v>13</v>
      </c>
      <c r="AC2286">
        <v>2763.93</v>
      </c>
      <c r="AD2286">
        <v>13</v>
      </c>
      <c r="AE2286">
        <v>2763.93</v>
      </c>
      <c r="AF2286">
        <v>13</v>
      </c>
      <c r="AG2286">
        <v>2763.93</v>
      </c>
      <c r="AH2286">
        <v>0</v>
      </c>
    </row>
    <row r="2287" spans="1:34" x14ac:dyDescent="0.3">
      <c r="A2287" t="s">
        <v>733</v>
      </c>
      <c r="B2287" t="s">
        <v>120</v>
      </c>
      <c r="C2287" t="s">
        <v>4864</v>
      </c>
      <c r="D2287" t="s">
        <v>522</v>
      </c>
      <c r="E2287" t="s">
        <v>523</v>
      </c>
      <c r="F2287" t="s">
        <v>3456</v>
      </c>
      <c r="G2287">
        <v>2762</v>
      </c>
      <c r="H2287" s="15">
        <v>1</v>
      </c>
      <c r="I2287">
        <v>2762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1</v>
      </c>
      <c r="Y2287">
        <v>2762</v>
      </c>
      <c r="Z2287">
        <v>0</v>
      </c>
      <c r="AA2287">
        <v>0</v>
      </c>
      <c r="AB2287">
        <v>1</v>
      </c>
      <c r="AC2287">
        <v>2761.73</v>
      </c>
      <c r="AD2287">
        <v>1</v>
      </c>
      <c r="AE2287">
        <v>2761.73</v>
      </c>
      <c r="AF2287">
        <v>1</v>
      </c>
      <c r="AG2287">
        <v>2761.73</v>
      </c>
      <c r="AH2287">
        <v>2761.73</v>
      </c>
    </row>
    <row r="2288" spans="1:34" x14ac:dyDescent="0.3">
      <c r="A2288" t="s">
        <v>2050</v>
      </c>
      <c r="B2288" t="s">
        <v>1740</v>
      </c>
      <c r="C2288" t="s">
        <v>5187</v>
      </c>
      <c r="D2288" t="s">
        <v>522</v>
      </c>
      <c r="E2288" t="s">
        <v>1668</v>
      </c>
      <c r="F2288" t="s">
        <v>6505</v>
      </c>
      <c r="G2288">
        <v>2750</v>
      </c>
      <c r="H2288" s="15">
        <v>1</v>
      </c>
      <c r="I2288">
        <v>2750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1</v>
      </c>
      <c r="W2288">
        <v>2750</v>
      </c>
      <c r="X2288">
        <v>0</v>
      </c>
      <c r="Y2288">
        <v>0</v>
      </c>
      <c r="Z2288">
        <v>0</v>
      </c>
      <c r="AA2288">
        <v>0</v>
      </c>
      <c r="AB2288">
        <v>1</v>
      </c>
      <c r="AC2288">
        <v>2750.19</v>
      </c>
      <c r="AD2288">
        <v>1</v>
      </c>
      <c r="AE2288">
        <v>2750.19</v>
      </c>
      <c r="AF2288">
        <v>1</v>
      </c>
      <c r="AG2288">
        <v>2750.19</v>
      </c>
      <c r="AH2288">
        <v>0</v>
      </c>
    </row>
    <row r="2289" spans="1:34" x14ac:dyDescent="0.3">
      <c r="A2289" t="s">
        <v>2707</v>
      </c>
      <c r="B2289" t="s">
        <v>4884</v>
      </c>
      <c r="C2289" t="s">
        <v>4885</v>
      </c>
      <c r="D2289" t="s">
        <v>563</v>
      </c>
      <c r="E2289" t="s">
        <v>1600</v>
      </c>
      <c r="F2289" t="s">
        <v>6506</v>
      </c>
      <c r="G2289">
        <v>458</v>
      </c>
      <c r="H2289" s="15">
        <v>6</v>
      </c>
      <c r="I2289">
        <v>2748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5</v>
      </c>
      <c r="U2289">
        <v>2290</v>
      </c>
      <c r="V2289">
        <v>1</v>
      </c>
      <c r="W2289">
        <v>458</v>
      </c>
      <c r="X2289">
        <v>0</v>
      </c>
      <c r="Y2289">
        <v>0</v>
      </c>
      <c r="Z2289">
        <v>0</v>
      </c>
      <c r="AA2289">
        <v>0</v>
      </c>
      <c r="AB2289">
        <v>6</v>
      </c>
      <c r="AC2289">
        <v>2748.0605999999998</v>
      </c>
      <c r="AD2289">
        <v>6</v>
      </c>
      <c r="AE2289">
        <v>2748.0605999999998</v>
      </c>
      <c r="AF2289">
        <v>1</v>
      </c>
      <c r="AG2289">
        <v>458.01010000000002</v>
      </c>
      <c r="AH2289">
        <v>0</v>
      </c>
    </row>
    <row r="2290" spans="1:34" x14ac:dyDescent="0.3">
      <c r="A2290" t="s">
        <v>1568</v>
      </c>
      <c r="B2290" t="s">
        <v>1487</v>
      </c>
      <c r="C2290" t="s">
        <v>5137</v>
      </c>
      <c r="D2290" t="s">
        <v>522</v>
      </c>
      <c r="E2290" t="s">
        <v>565</v>
      </c>
      <c r="F2290" t="s">
        <v>5730</v>
      </c>
      <c r="G2290">
        <v>1371</v>
      </c>
      <c r="H2290" s="15">
        <v>2</v>
      </c>
      <c r="I2290">
        <v>2742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2</v>
      </c>
      <c r="U2290">
        <v>2742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2</v>
      </c>
      <c r="AC2290">
        <v>2742.4122000000002</v>
      </c>
      <c r="AD2290">
        <v>2</v>
      </c>
      <c r="AE2290">
        <v>2742.4122000000002</v>
      </c>
      <c r="AF2290">
        <v>0</v>
      </c>
      <c r="AG2290">
        <v>0</v>
      </c>
      <c r="AH2290">
        <v>0</v>
      </c>
    </row>
    <row r="2291" spans="1:34" x14ac:dyDescent="0.3">
      <c r="A2291" t="s">
        <v>2478</v>
      </c>
      <c r="B2291" t="s">
        <v>2210</v>
      </c>
      <c r="C2291" t="s">
        <v>4855</v>
      </c>
      <c r="D2291" t="s">
        <v>522</v>
      </c>
      <c r="E2291" t="s">
        <v>2211</v>
      </c>
      <c r="F2291" t="s">
        <v>6507</v>
      </c>
      <c r="G2291">
        <v>2737</v>
      </c>
      <c r="H2291" s="15">
        <v>1</v>
      </c>
      <c r="I2291">
        <v>2737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1</v>
      </c>
      <c r="Q2291">
        <v>2737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</row>
    <row r="2292" spans="1:34" x14ac:dyDescent="0.3">
      <c r="A2292" t="s">
        <v>594</v>
      </c>
      <c r="B2292" t="s">
        <v>262</v>
      </c>
      <c r="C2292" t="s">
        <v>4899</v>
      </c>
      <c r="D2292" t="s">
        <v>522</v>
      </c>
      <c r="E2292" t="s">
        <v>523</v>
      </c>
      <c r="F2292" t="s">
        <v>11703</v>
      </c>
      <c r="G2292">
        <v>390</v>
      </c>
      <c r="H2292" s="15">
        <v>7</v>
      </c>
      <c r="I2292">
        <v>2730</v>
      </c>
      <c r="J2292">
        <v>7</v>
      </c>
      <c r="K2292">
        <v>2730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</row>
    <row r="2293" spans="1:34" x14ac:dyDescent="0.3">
      <c r="A2293" t="s">
        <v>11026</v>
      </c>
      <c r="B2293" t="s">
        <v>2210</v>
      </c>
      <c r="C2293" t="s">
        <v>4887</v>
      </c>
      <c r="D2293" t="s">
        <v>563</v>
      </c>
      <c r="E2293" t="s">
        <v>2211</v>
      </c>
      <c r="F2293" t="s">
        <v>11027</v>
      </c>
      <c r="G2293">
        <v>2730</v>
      </c>
      <c r="H2293" s="15">
        <v>1</v>
      </c>
      <c r="I2293">
        <v>2730</v>
      </c>
      <c r="J2293">
        <v>0</v>
      </c>
      <c r="K2293">
        <v>0</v>
      </c>
      <c r="L2293">
        <v>1</v>
      </c>
      <c r="M2293">
        <v>2730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</row>
    <row r="2294" spans="1:34" x14ac:dyDescent="0.3">
      <c r="A2294" t="s">
        <v>1580</v>
      </c>
      <c r="B2294" t="s">
        <v>1487</v>
      </c>
      <c r="C2294" t="s">
        <v>5137</v>
      </c>
      <c r="D2294" t="s">
        <v>522</v>
      </c>
      <c r="E2294" t="s">
        <v>565</v>
      </c>
      <c r="F2294" t="s">
        <v>5418</v>
      </c>
      <c r="G2294">
        <v>2729</v>
      </c>
      <c r="H2294" s="15">
        <v>1</v>
      </c>
      <c r="I2294">
        <v>2729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1</v>
      </c>
      <c r="W2294">
        <v>2729</v>
      </c>
      <c r="X2294">
        <v>0</v>
      </c>
      <c r="Y2294">
        <v>0</v>
      </c>
      <c r="Z2294">
        <v>0</v>
      </c>
      <c r="AA2294">
        <v>0</v>
      </c>
      <c r="AB2294">
        <v>1</v>
      </c>
      <c r="AC2294">
        <v>2728.8449999999998</v>
      </c>
      <c r="AD2294">
        <v>1</v>
      </c>
      <c r="AE2294">
        <v>2728.8449999999998</v>
      </c>
      <c r="AF2294">
        <v>1</v>
      </c>
      <c r="AG2294">
        <v>2728.8449999999998</v>
      </c>
      <c r="AH2294">
        <v>0</v>
      </c>
    </row>
    <row r="2295" spans="1:34" x14ac:dyDescent="0.3">
      <c r="A2295" t="s">
        <v>6508</v>
      </c>
      <c r="B2295" t="s">
        <v>3236</v>
      </c>
      <c r="C2295" t="s">
        <v>5520</v>
      </c>
      <c r="D2295" t="s">
        <v>522</v>
      </c>
      <c r="E2295" t="s">
        <v>2032</v>
      </c>
      <c r="F2295" t="s">
        <v>6509</v>
      </c>
      <c r="G2295">
        <v>1363</v>
      </c>
      <c r="H2295" s="15">
        <v>2</v>
      </c>
      <c r="I2295">
        <v>2726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2</v>
      </c>
      <c r="Q2295">
        <v>2726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</row>
    <row r="2296" spans="1:34" x14ac:dyDescent="0.3">
      <c r="A2296" t="s">
        <v>605</v>
      </c>
      <c r="B2296" t="s">
        <v>359</v>
      </c>
      <c r="C2296" t="s">
        <v>4898</v>
      </c>
      <c r="D2296" t="s">
        <v>522</v>
      </c>
      <c r="E2296" t="s">
        <v>523</v>
      </c>
      <c r="F2296" t="s">
        <v>7071</v>
      </c>
      <c r="G2296">
        <v>248</v>
      </c>
      <c r="H2296" s="15">
        <v>11</v>
      </c>
      <c r="I2296">
        <v>2723</v>
      </c>
      <c r="J2296">
        <v>11</v>
      </c>
      <c r="K2296">
        <v>2723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</row>
    <row r="2297" spans="1:34" x14ac:dyDescent="0.3">
      <c r="A2297" t="s">
        <v>11028</v>
      </c>
      <c r="B2297" t="s">
        <v>2210</v>
      </c>
      <c r="C2297" t="s">
        <v>4887</v>
      </c>
      <c r="D2297" t="s">
        <v>563</v>
      </c>
      <c r="E2297" t="s">
        <v>2211</v>
      </c>
      <c r="F2297" t="s">
        <v>6147</v>
      </c>
      <c r="G2297">
        <v>1361</v>
      </c>
      <c r="H2297" s="15">
        <v>2</v>
      </c>
      <c r="I2297">
        <v>2723</v>
      </c>
      <c r="J2297">
        <v>0</v>
      </c>
      <c r="K2297">
        <v>0</v>
      </c>
      <c r="L2297">
        <v>2</v>
      </c>
      <c r="M2297">
        <v>2723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</row>
    <row r="2298" spans="1:34" x14ac:dyDescent="0.3">
      <c r="A2298" t="s">
        <v>624</v>
      </c>
      <c r="B2298" t="s">
        <v>120</v>
      </c>
      <c r="C2298" t="s">
        <v>4864</v>
      </c>
      <c r="D2298" t="s">
        <v>522</v>
      </c>
      <c r="E2298" t="s">
        <v>523</v>
      </c>
      <c r="F2298" t="s">
        <v>3511</v>
      </c>
      <c r="G2298">
        <v>272</v>
      </c>
      <c r="H2298" s="15">
        <v>10</v>
      </c>
      <c r="I2298">
        <v>2721</v>
      </c>
      <c r="J2298">
        <v>0</v>
      </c>
      <c r="K2298">
        <v>0</v>
      </c>
      <c r="L2298">
        <v>0</v>
      </c>
      <c r="M2298">
        <v>0</v>
      </c>
      <c r="N2298">
        <v>10</v>
      </c>
      <c r="O2298">
        <v>2721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</row>
    <row r="2299" spans="1:34" x14ac:dyDescent="0.3">
      <c r="A2299" t="s">
        <v>548</v>
      </c>
      <c r="B2299" t="s">
        <v>120</v>
      </c>
      <c r="C2299" t="s">
        <v>4864</v>
      </c>
      <c r="D2299" t="s">
        <v>522</v>
      </c>
      <c r="E2299" t="s">
        <v>523</v>
      </c>
      <c r="F2299" t="s">
        <v>3521</v>
      </c>
      <c r="G2299">
        <v>170</v>
      </c>
      <c r="H2299" s="15">
        <v>16</v>
      </c>
      <c r="I2299">
        <v>2715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8</v>
      </c>
      <c r="S2299">
        <v>1357</v>
      </c>
      <c r="T2299">
        <v>8</v>
      </c>
      <c r="U2299">
        <v>1357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16</v>
      </c>
      <c r="AC2299">
        <v>2714.8272000000002</v>
      </c>
      <c r="AD2299">
        <v>8</v>
      </c>
      <c r="AE2299">
        <v>1357.4136000000001</v>
      </c>
      <c r="AF2299">
        <v>0</v>
      </c>
      <c r="AG2299">
        <v>0</v>
      </c>
      <c r="AH2299">
        <v>0</v>
      </c>
    </row>
    <row r="2300" spans="1:34" x14ac:dyDescent="0.3">
      <c r="A2300" t="s">
        <v>1709</v>
      </c>
      <c r="B2300" t="s">
        <v>1687</v>
      </c>
      <c r="C2300" t="s">
        <v>4860</v>
      </c>
      <c r="D2300" t="s">
        <v>522</v>
      </c>
      <c r="E2300" t="s">
        <v>1657</v>
      </c>
      <c r="F2300" t="s">
        <v>4862</v>
      </c>
      <c r="G2300">
        <v>2714</v>
      </c>
      <c r="H2300" s="15">
        <v>1</v>
      </c>
      <c r="I2300">
        <v>2714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1</v>
      </c>
      <c r="U2300">
        <v>2714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1</v>
      </c>
      <c r="AC2300">
        <v>2714.4232000000002</v>
      </c>
      <c r="AD2300">
        <v>1</v>
      </c>
      <c r="AE2300">
        <v>2714.4232000000002</v>
      </c>
      <c r="AF2300">
        <v>0</v>
      </c>
      <c r="AG2300">
        <v>0</v>
      </c>
      <c r="AH2300">
        <v>0</v>
      </c>
    </row>
    <row r="2301" spans="1:34" x14ac:dyDescent="0.3">
      <c r="A2301" t="s">
        <v>3135</v>
      </c>
      <c r="B2301" t="s">
        <v>120</v>
      </c>
      <c r="C2301" t="s">
        <v>4864</v>
      </c>
      <c r="D2301" t="s">
        <v>522</v>
      </c>
      <c r="E2301" t="s">
        <v>523</v>
      </c>
      <c r="F2301" t="s">
        <v>6057</v>
      </c>
      <c r="G2301">
        <v>904</v>
      </c>
      <c r="H2301" s="15">
        <v>3</v>
      </c>
      <c r="I2301">
        <v>2713</v>
      </c>
      <c r="J2301">
        <v>1</v>
      </c>
      <c r="K2301">
        <v>904</v>
      </c>
      <c r="L2301">
        <v>0</v>
      </c>
      <c r="M2301">
        <v>0</v>
      </c>
      <c r="N2301">
        <v>2</v>
      </c>
      <c r="O2301">
        <v>1809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</row>
    <row r="2302" spans="1:34" x14ac:dyDescent="0.3">
      <c r="A2302" t="s">
        <v>6513</v>
      </c>
      <c r="B2302" t="s">
        <v>1599</v>
      </c>
      <c r="C2302" t="s">
        <v>5005</v>
      </c>
      <c r="D2302" t="s">
        <v>522</v>
      </c>
      <c r="E2302" t="s">
        <v>1600</v>
      </c>
      <c r="F2302" t="s">
        <v>6514</v>
      </c>
      <c r="G2302">
        <v>2700</v>
      </c>
      <c r="H2302" s="15">
        <v>1</v>
      </c>
      <c r="I2302">
        <v>2700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1</v>
      </c>
      <c r="S2302">
        <v>2700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1</v>
      </c>
      <c r="AC2302">
        <v>2699.7777000000001</v>
      </c>
      <c r="AD2302">
        <v>0</v>
      </c>
      <c r="AE2302">
        <v>0</v>
      </c>
      <c r="AF2302">
        <v>0</v>
      </c>
      <c r="AG2302">
        <v>0</v>
      </c>
      <c r="AH2302">
        <v>0</v>
      </c>
    </row>
    <row r="2303" spans="1:34" x14ac:dyDescent="0.3">
      <c r="A2303" t="s">
        <v>10461</v>
      </c>
      <c r="B2303" t="s">
        <v>2210</v>
      </c>
      <c r="C2303" t="s">
        <v>4855</v>
      </c>
      <c r="D2303" t="s">
        <v>522</v>
      </c>
      <c r="E2303" t="s">
        <v>2211</v>
      </c>
      <c r="F2303" t="s">
        <v>10462</v>
      </c>
      <c r="G2303">
        <v>135</v>
      </c>
      <c r="H2303" s="15">
        <v>20</v>
      </c>
      <c r="I2303">
        <v>2693</v>
      </c>
      <c r="J2303">
        <v>0</v>
      </c>
      <c r="K2303">
        <v>0</v>
      </c>
      <c r="L2303">
        <v>20</v>
      </c>
      <c r="M2303">
        <v>2693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</row>
    <row r="2304" spans="1:34" x14ac:dyDescent="0.3">
      <c r="A2304" t="s">
        <v>3075</v>
      </c>
      <c r="B2304" t="s">
        <v>2210</v>
      </c>
      <c r="C2304" t="s">
        <v>4855</v>
      </c>
      <c r="D2304" t="s">
        <v>522</v>
      </c>
      <c r="E2304" t="s">
        <v>2211</v>
      </c>
      <c r="F2304" t="s">
        <v>6515</v>
      </c>
      <c r="G2304">
        <v>1343</v>
      </c>
      <c r="H2304" s="15">
        <v>2</v>
      </c>
      <c r="I2304">
        <v>2686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2</v>
      </c>
      <c r="Q2304">
        <v>2686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</row>
    <row r="2305" spans="1:34" x14ac:dyDescent="0.3">
      <c r="A2305" t="s">
        <v>11704</v>
      </c>
      <c r="B2305" t="s">
        <v>1643</v>
      </c>
      <c r="C2305" t="s">
        <v>5101</v>
      </c>
      <c r="D2305" t="s">
        <v>522</v>
      </c>
      <c r="E2305" t="s">
        <v>1644</v>
      </c>
      <c r="F2305" t="s">
        <v>11705</v>
      </c>
      <c r="G2305">
        <v>1342</v>
      </c>
      <c r="H2305" s="15">
        <v>2</v>
      </c>
      <c r="I2305">
        <v>2683</v>
      </c>
      <c r="J2305">
        <v>2</v>
      </c>
      <c r="K2305">
        <v>2683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</row>
    <row r="2306" spans="1:34" x14ac:dyDescent="0.3">
      <c r="A2306" t="s">
        <v>3168</v>
      </c>
      <c r="B2306" t="s">
        <v>2310</v>
      </c>
      <c r="C2306" t="s">
        <v>4968</v>
      </c>
      <c r="D2306" t="s">
        <v>522</v>
      </c>
      <c r="E2306" t="s">
        <v>1501</v>
      </c>
      <c r="F2306" t="s">
        <v>5214</v>
      </c>
      <c r="G2306">
        <v>2682</v>
      </c>
      <c r="H2306" s="15">
        <v>1</v>
      </c>
      <c r="I2306">
        <v>2682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1</v>
      </c>
      <c r="W2306">
        <v>2682</v>
      </c>
      <c r="X2306">
        <v>0</v>
      </c>
      <c r="Y2306">
        <v>0</v>
      </c>
      <c r="Z2306">
        <v>0</v>
      </c>
      <c r="AA2306">
        <v>0</v>
      </c>
      <c r="AB2306">
        <v>1</v>
      </c>
      <c r="AC2306">
        <v>2682.0945000000002</v>
      </c>
      <c r="AD2306">
        <v>1</v>
      </c>
      <c r="AE2306">
        <v>2682.0945000000002</v>
      </c>
      <c r="AF2306">
        <v>1</v>
      </c>
      <c r="AG2306">
        <v>2682.0945000000002</v>
      </c>
      <c r="AH2306">
        <v>0</v>
      </c>
    </row>
    <row r="2307" spans="1:34" x14ac:dyDescent="0.3">
      <c r="A2307" t="s">
        <v>668</v>
      </c>
      <c r="B2307" t="s">
        <v>120</v>
      </c>
      <c r="C2307" t="s">
        <v>4864</v>
      </c>
      <c r="D2307" t="s">
        <v>522</v>
      </c>
      <c r="E2307" t="s">
        <v>523</v>
      </c>
      <c r="F2307" t="s">
        <v>6599</v>
      </c>
      <c r="G2307">
        <v>117</v>
      </c>
      <c r="H2307" s="15">
        <v>23</v>
      </c>
      <c r="I2307">
        <v>2682</v>
      </c>
      <c r="J2307">
        <v>0</v>
      </c>
      <c r="K2307">
        <v>0</v>
      </c>
      <c r="L2307">
        <v>2</v>
      </c>
      <c r="M2307">
        <v>233</v>
      </c>
      <c r="N2307">
        <v>15</v>
      </c>
      <c r="O2307">
        <v>1749</v>
      </c>
      <c r="P2307">
        <v>6</v>
      </c>
      <c r="Q2307">
        <v>700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</row>
    <row r="2308" spans="1:34" x14ac:dyDescent="0.3">
      <c r="A2308" t="s">
        <v>2563</v>
      </c>
      <c r="B2308" t="s">
        <v>2210</v>
      </c>
      <c r="C2308" t="s">
        <v>4887</v>
      </c>
      <c r="D2308" t="s">
        <v>563</v>
      </c>
      <c r="E2308" t="s">
        <v>2211</v>
      </c>
      <c r="F2308" t="s">
        <v>6159</v>
      </c>
      <c r="G2308">
        <v>446</v>
      </c>
      <c r="H2308" s="15">
        <v>6</v>
      </c>
      <c r="I2308">
        <v>2677</v>
      </c>
      <c r="J2308">
        <v>0</v>
      </c>
      <c r="K2308">
        <v>0</v>
      </c>
      <c r="L2308">
        <v>1</v>
      </c>
      <c r="M2308">
        <v>446</v>
      </c>
      <c r="N2308">
        <v>0</v>
      </c>
      <c r="O2308">
        <v>0</v>
      </c>
      <c r="P2308">
        <v>0</v>
      </c>
      <c r="Q2308">
        <v>0</v>
      </c>
      <c r="R2308">
        <v>5</v>
      </c>
      <c r="S2308">
        <v>2231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5</v>
      </c>
      <c r="AC2308">
        <v>2230.9875000000002</v>
      </c>
      <c r="AD2308">
        <v>0</v>
      </c>
      <c r="AE2308">
        <v>0</v>
      </c>
      <c r="AF2308">
        <v>0</v>
      </c>
      <c r="AG2308">
        <v>0</v>
      </c>
      <c r="AH2308">
        <v>0</v>
      </c>
    </row>
    <row r="2309" spans="1:34" x14ac:dyDescent="0.3">
      <c r="A2309" t="s">
        <v>11706</v>
      </c>
      <c r="B2309" t="s">
        <v>2572</v>
      </c>
      <c r="C2309" t="s">
        <v>4863</v>
      </c>
      <c r="D2309" t="s">
        <v>541</v>
      </c>
      <c r="E2309" t="s">
        <v>1600</v>
      </c>
      <c r="F2309" t="s">
        <v>11707</v>
      </c>
      <c r="G2309">
        <v>2673</v>
      </c>
      <c r="H2309" s="15">
        <v>1</v>
      </c>
      <c r="I2309">
        <v>2673</v>
      </c>
      <c r="J2309">
        <v>1</v>
      </c>
      <c r="K2309">
        <v>2673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</row>
    <row r="2310" spans="1:34" x14ac:dyDescent="0.3">
      <c r="A2310" t="s">
        <v>1488</v>
      </c>
      <c r="B2310" t="s">
        <v>1487</v>
      </c>
      <c r="C2310" t="s">
        <v>5137</v>
      </c>
      <c r="D2310" t="s">
        <v>522</v>
      </c>
      <c r="E2310" t="s">
        <v>565</v>
      </c>
      <c r="F2310" t="s">
        <v>5361</v>
      </c>
      <c r="G2310">
        <v>886</v>
      </c>
      <c r="H2310" s="15">
        <v>3</v>
      </c>
      <c r="I2310">
        <v>2658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3</v>
      </c>
      <c r="W2310">
        <v>2658</v>
      </c>
      <c r="X2310">
        <v>0</v>
      </c>
      <c r="Y2310">
        <v>0</v>
      </c>
      <c r="Z2310">
        <v>0</v>
      </c>
      <c r="AA2310">
        <v>0</v>
      </c>
      <c r="AB2310">
        <v>3</v>
      </c>
      <c r="AC2310">
        <v>2658.3180000000002</v>
      </c>
      <c r="AD2310">
        <v>3</v>
      </c>
      <c r="AE2310">
        <v>2658.3180000000002</v>
      </c>
      <c r="AF2310">
        <v>3</v>
      </c>
      <c r="AG2310">
        <v>2658.3180000000002</v>
      </c>
      <c r="AH2310">
        <v>0</v>
      </c>
    </row>
    <row r="2311" spans="1:34" x14ac:dyDescent="0.3">
      <c r="A2311" t="s">
        <v>2959</v>
      </c>
      <c r="B2311" t="s">
        <v>2210</v>
      </c>
      <c r="C2311" t="s">
        <v>4855</v>
      </c>
      <c r="D2311" t="s">
        <v>522</v>
      </c>
      <c r="E2311" t="s">
        <v>2211</v>
      </c>
      <c r="F2311" t="s">
        <v>6368</v>
      </c>
      <c r="G2311">
        <v>34</v>
      </c>
      <c r="H2311" s="15">
        <v>79</v>
      </c>
      <c r="I2311">
        <v>2653</v>
      </c>
      <c r="J2311">
        <v>3</v>
      </c>
      <c r="K2311">
        <v>101</v>
      </c>
      <c r="L2311">
        <v>1</v>
      </c>
      <c r="M2311">
        <v>34</v>
      </c>
      <c r="N2311">
        <v>2</v>
      </c>
      <c r="O2311">
        <v>67</v>
      </c>
      <c r="P2311">
        <v>53</v>
      </c>
      <c r="Q2311">
        <v>1780</v>
      </c>
      <c r="R2311">
        <v>20</v>
      </c>
      <c r="S2311">
        <v>672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20</v>
      </c>
      <c r="AC2311">
        <v>671.72799999999995</v>
      </c>
      <c r="AD2311">
        <v>0</v>
      </c>
      <c r="AE2311">
        <v>0</v>
      </c>
      <c r="AF2311">
        <v>0</v>
      </c>
      <c r="AG2311">
        <v>0</v>
      </c>
      <c r="AH2311">
        <v>0</v>
      </c>
    </row>
    <row r="2312" spans="1:34" x14ac:dyDescent="0.3">
      <c r="A2312" t="s">
        <v>2312</v>
      </c>
      <c r="B2312" t="s">
        <v>2287</v>
      </c>
      <c r="C2312" t="s">
        <v>5406</v>
      </c>
      <c r="D2312" t="s">
        <v>522</v>
      </c>
      <c r="E2312" t="s">
        <v>1501</v>
      </c>
      <c r="F2312" t="s">
        <v>6523</v>
      </c>
      <c r="G2312">
        <v>1313</v>
      </c>
      <c r="H2312" s="15">
        <v>2</v>
      </c>
      <c r="I2312">
        <v>2625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2</v>
      </c>
      <c r="Y2312">
        <v>2625</v>
      </c>
      <c r="Z2312">
        <v>0</v>
      </c>
      <c r="AA2312">
        <v>0</v>
      </c>
      <c r="AB2312">
        <v>2</v>
      </c>
      <c r="AC2312">
        <v>2625.05</v>
      </c>
      <c r="AD2312">
        <v>2</v>
      </c>
      <c r="AE2312">
        <v>2625.05</v>
      </c>
      <c r="AF2312">
        <v>2</v>
      </c>
      <c r="AG2312">
        <v>2625.05</v>
      </c>
      <c r="AH2312">
        <v>2625.05</v>
      </c>
    </row>
    <row r="2313" spans="1:34" x14ac:dyDescent="0.3">
      <c r="A2313" t="s">
        <v>1917</v>
      </c>
      <c r="B2313" t="s">
        <v>1918</v>
      </c>
      <c r="C2313" t="s">
        <v>4976</v>
      </c>
      <c r="D2313" t="s">
        <v>522</v>
      </c>
      <c r="E2313" t="s">
        <v>1597</v>
      </c>
      <c r="F2313" t="s">
        <v>6524</v>
      </c>
      <c r="G2313">
        <v>437</v>
      </c>
      <c r="H2313" s="15">
        <v>6</v>
      </c>
      <c r="I2313">
        <v>2624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6</v>
      </c>
      <c r="Y2313">
        <v>2624</v>
      </c>
      <c r="Z2313">
        <v>0</v>
      </c>
      <c r="AA2313">
        <v>0</v>
      </c>
      <c r="AB2313">
        <v>6</v>
      </c>
      <c r="AC2313">
        <v>2623.5533999999998</v>
      </c>
      <c r="AD2313">
        <v>6</v>
      </c>
      <c r="AE2313">
        <v>2623.5533999999998</v>
      </c>
      <c r="AF2313">
        <v>6</v>
      </c>
      <c r="AG2313">
        <v>2623.5533999999998</v>
      </c>
      <c r="AH2313">
        <v>2623.5533999999998</v>
      </c>
    </row>
    <row r="2314" spans="1:34" x14ac:dyDescent="0.3">
      <c r="A2314" t="s">
        <v>1625</v>
      </c>
      <c r="B2314" t="s">
        <v>1599</v>
      </c>
      <c r="C2314" t="s">
        <v>5005</v>
      </c>
      <c r="D2314" t="s">
        <v>522</v>
      </c>
      <c r="E2314" t="s">
        <v>1600</v>
      </c>
      <c r="F2314" t="s">
        <v>6525</v>
      </c>
      <c r="G2314">
        <v>2622</v>
      </c>
      <c r="H2314" s="15">
        <v>1</v>
      </c>
      <c r="I2314">
        <v>2622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1</v>
      </c>
      <c r="U2314">
        <v>2622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1</v>
      </c>
      <c r="AC2314">
        <v>2621.7357999999999</v>
      </c>
      <c r="AD2314">
        <v>1</v>
      </c>
      <c r="AE2314">
        <v>2621.7357999999999</v>
      </c>
      <c r="AF2314">
        <v>0</v>
      </c>
      <c r="AG2314">
        <v>0</v>
      </c>
      <c r="AH2314">
        <v>0</v>
      </c>
    </row>
    <row r="2315" spans="1:34" x14ac:dyDescent="0.3">
      <c r="A2315" t="s">
        <v>1861</v>
      </c>
      <c r="B2315" t="s">
        <v>1656</v>
      </c>
      <c r="C2315" t="s">
        <v>4910</v>
      </c>
      <c r="D2315" t="s">
        <v>522</v>
      </c>
      <c r="E2315" t="s">
        <v>1657</v>
      </c>
      <c r="F2315" t="s">
        <v>6526</v>
      </c>
      <c r="G2315">
        <v>1309</v>
      </c>
      <c r="H2315" s="15">
        <v>2</v>
      </c>
      <c r="I2315">
        <v>2618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2</v>
      </c>
      <c r="U2315">
        <v>2618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2</v>
      </c>
      <c r="AC2315">
        <v>2618.4699999999998</v>
      </c>
      <c r="AD2315">
        <v>2</v>
      </c>
      <c r="AE2315">
        <v>2618.4699999999998</v>
      </c>
      <c r="AF2315">
        <v>0</v>
      </c>
      <c r="AG2315">
        <v>0</v>
      </c>
      <c r="AH2315">
        <v>0</v>
      </c>
    </row>
    <row r="2316" spans="1:34" x14ac:dyDescent="0.3">
      <c r="A2316" t="s">
        <v>10471</v>
      </c>
      <c r="B2316" t="s">
        <v>2780</v>
      </c>
      <c r="C2316" t="s">
        <v>5517</v>
      </c>
      <c r="D2316" t="s">
        <v>541</v>
      </c>
      <c r="E2316" t="s">
        <v>1597</v>
      </c>
      <c r="F2316" t="s">
        <v>10472</v>
      </c>
      <c r="G2316">
        <v>522</v>
      </c>
      <c r="H2316" s="15">
        <v>5</v>
      </c>
      <c r="I2316">
        <v>2611</v>
      </c>
      <c r="J2316">
        <v>0</v>
      </c>
      <c r="K2316">
        <v>0</v>
      </c>
      <c r="L2316">
        <v>5</v>
      </c>
      <c r="M2316">
        <v>2611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</row>
    <row r="2317" spans="1:34" x14ac:dyDescent="0.3">
      <c r="A2317" t="s">
        <v>1858</v>
      </c>
      <c r="B2317" t="s">
        <v>1656</v>
      </c>
      <c r="C2317" t="s">
        <v>4910</v>
      </c>
      <c r="D2317" t="s">
        <v>563</v>
      </c>
      <c r="E2317" t="s">
        <v>1657</v>
      </c>
      <c r="F2317" t="s">
        <v>6527</v>
      </c>
      <c r="G2317">
        <v>2610</v>
      </c>
      <c r="H2317" s="15">
        <v>1</v>
      </c>
      <c r="I2317">
        <v>2610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1</v>
      </c>
      <c r="Y2317">
        <v>2610</v>
      </c>
      <c r="Z2317">
        <v>0</v>
      </c>
      <c r="AA2317">
        <v>0</v>
      </c>
      <c r="AB2317">
        <v>1</v>
      </c>
      <c r="AC2317">
        <v>2610.3000000000002</v>
      </c>
      <c r="AD2317">
        <v>1</v>
      </c>
      <c r="AE2317">
        <v>2610.3000000000002</v>
      </c>
      <c r="AF2317">
        <v>1</v>
      </c>
      <c r="AG2317">
        <v>2610.3000000000002</v>
      </c>
      <c r="AH2317">
        <v>2610.3000000000002</v>
      </c>
    </row>
    <row r="2318" spans="1:34" x14ac:dyDescent="0.3">
      <c r="A2318" t="s">
        <v>10473</v>
      </c>
      <c r="B2318" t="s">
        <v>1643</v>
      </c>
      <c r="C2318" t="s">
        <v>5101</v>
      </c>
      <c r="D2318" t="s">
        <v>522</v>
      </c>
      <c r="E2318" t="s">
        <v>1644</v>
      </c>
      <c r="F2318" t="s">
        <v>10474</v>
      </c>
      <c r="G2318">
        <v>520</v>
      </c>
      <c r="H2318" s="15">
        <v>5</v>
      </c>
      <c r="I2318">
        <v>2599</v>
      </c>
      <c r="J2318">
        <v>0</v>
      </c>
      <c r="K2318">
        <v>0</v>
      </c>
      <c r="L2318">
        <v>0</v>
      </c>
      <c r="M2318">
        <v>0</v>
      </c>
      <c r="N2318">
        <v>5</v>
      </c>
      <c r="O2318">
        <v>2599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</row>
    <row r="2319" spans="1:34" x14ac:dyDescent="0.3">
      <c r="A2319" t="s">
        <v>228</v>
      </c>
      <c r="B2319" t="s">
        <v>120</v>
      </c>
      <c r="C2319" t="s">
        <v>4856</v>
      </c>
      <c r="D2319" t="s">
        <v>522</v>
      </c>
      <c r="E2319" t="s">
        <v>523</v>
      </c>
      <c r="F2319" t="s">
        <v>4156</v>
      </c>
      <c r="G2319">
        <v>11</v>
      </c>
      <c r="H2319" s="15">
        <v>240</v>
      </c>
      <c r="I2319">
        <v>2594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240</v>
      </c>
      <c r="Y2319">
        <v>2594</v>
      </c>
      <c r="Z2319">
        <v>0</v>
      </c>
      <c r="AA2319">
        <v>0</v>
      </c>
      <c r="AB2319">
        <v>240</v>
      </c>
      <c r="AC2319">
        <v>2593.848</v>
      </c>
      <c r="AD2319">
        <v>240</v>
      </c>
      <c r="AE2319">
        <v>2593.848</v>
      </c>
      <c r="AF2319">
        <v>240</v>
      </c>
      <c r="AG2319">
        <v>2593.848</v>
      </c>
      <c r="AH2319">
        <v>2593.848</v>
      </c>
    </row>
    <row r="2320" spans="1:34" x14ac:dyDescent="0.3">
      <c r="A2320" t="s">
        <v>2824</v>
      </c>
      <c r="B2320" t="s">
        <v>2780</v>
      </c>
      <c r="C2320" t="s">
        <v>4875</v>
      </c>
      <c r="D2320" t="s">
        <v>522</v>
      </c>
      <c r="E2320" t="s">
        <v>1597</v>
      </c>
      <c r="F2320" t="s">
        <v>5514</v>
      </c>
      <c r="G2320">
        <v>2594</v>
      </c>
      <c r="H2320" s="15">
        <v>1</v>
      </c>
      <c r="I2320">
        <v>2594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1</v>
      </c>
      <c r="W2320">
        <v>2594</v>
      </c>
      <c r="X2320">
        <v>0</v>
      </c>
      <c r="Y2320">
        <v>0</v>
      </c>
      <c r="Z2320">
        <v>0</v>
      </c>
      <c r="AA2320">
        <v>0</v>
      </c>
      <c r="AB2320">
        <v>1</v>
      </c>
      <c r="AC2320">
        <v>2593.7685000000001</v>
      </c>
      <c r="AD2320">
        <v>1</v>
      </c>
      <c r="AE2320">
        <v>2593.7685000000001</v>
      </c>
      <c r="AF2320">
        <v>1</v>
      </c>
      <c r="AG2320">
        <v>2593.7685000000001</v>
      </c>
      <c r="AH2320">
        <v>0</v>
      </c>
    </row>
    <row r="2321" spans="1:34" x14ac:dyDescent="0.3">
      <c r="A2321" t="s">
        <v>2252</v>
      </c>
      <c r="B2321" t="s">
        <v>1656</v>
      </c>
      <c r="C2321" t="s">
        <v>4910</v>
      </c>
      <c r="D2321" t="s">
        <v>563</v>
      </c>
      <c r="E2321" t="s">
        <v>1657</v>
      </c>
      <c r="F2321" t="s">
        <v>6528</v>
      </c>
      <c r="G2321">
        <v>2592</v>
      </c>
      <c r="H2321" s="15">
        <v>1</v>
      </c>
      <c r="I2321">
        <v>2592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1</v>
      </c>
      <c r="Y2321">
        <v>2592</v>
      </c>
      <c r="Z2321">
        <v>0</v>
      </c>
      <c r="AA2321">
        <v>0</v>
      </c>
      <c r="AB2321">
        <v>1</v>
      </c>
      <c r="AC2321">
        <v>2591.9949999999999</v>
      </c>
      <c r="AD2321">
        <v>1</v>
      </c>
      <c r="AE2321">
        <v>2591.9949999999999</v>
      </c>
      <c r="AF2321">
        <v>1</v>
      </c>
      <c r="AG2321">
        <v>2591.9949999999999</v>
      </c>
      <c r="AH2321">
        <v>2591.9949999999999</v>
      </c>
    </row>
    <row r="2322" spans="1:34" x14ac:dyDescent="0.3">
      <c r="A2322" t="s">
        <v>2820</v>
      </c>
      <c r="B2322" t="s">
        <v>2780</v>
      </c>
      <c r="C2322" t="s">
        <v>4875</v>
      </c>
      <c r="D2322" t="s">
        <v>522</v>
      </c>
      <c r="E2322" t="s">
        <v>1597</v>
      </c>
      <c r="F2322" t="s">
        <v>5425</v>
      </c>
      <c r="G2322">
        <v>517</v>
      </c>
      <c r="H2322" s="15">
        <v>5</v>
      </c>
      <c r="I2322">
        <v>2585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5</v>
      </c>
      <c r="Y2322">
        <v>2585</v>
      </c>
      <c r="Z2322">
        <v>0</v>
      </c>
      <c r="AA2322">
        <v>0</v>
      </c>
      <c r="AB2322">
        <v>5</v>
      </c>
      <c r="AC2322">
        <v>2584.8000000000002</v>
      </c>
      <c r="AD2322">
        <v>5</v>
      </c>
      <c r="AE2322">
        <v>2584.8000000000002</v>
      </c>
      <c r="AF2322">
        <v>5</v>
      </c>
      <c r="AG2322">
        <v>2584.8000000000002</v>
      </c>
      <c r="AH2322">
        <v>2584.8000000000002</v>
      </c>
    </row>
    <row r="2323" spans="1:34" x14ac:dyDescent="0.3">
      <c r="A2323" t="s">
        <v>3402</v>
      </c>
      <c r="B2323" t="s">
        <v>120</v>
      </c>
      <c r="C2323" t="s">
        <v>4864</v>
      </c>
      <c r="D2323" t="s">
        <v>522</v>
      </c>
      <c r="E2323" t="s">
        <v>523</v>
      </c>
      <c r="F2323" t="s">
        <v>5669</v>
      </c>
      <c r="G2323">
        <v>1291</v>
      </c>
      <c r="H2323" s="15">
        <v>2</v>
      </c>
      <c r="I2323">
        <v>2582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2</v>
      </c>
      <c r="S2323">
        <v>2582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2</v>
      </c>
      <c r="AC2323">
        <v>2582.4852000000001</v>
      </c>
      <c r="AD2323">
        <v>0</v>
      </c>
      <c r="AE2323">
        <v>0</v>
      </c>
      <c r="AF2323">
        <v>0</v>
      </c>
      <c r="AG2323">
        <v>0</v>
      </c>
      <c r="AH2323">
        <v>0</v>
      </c>
    </row>
    <row r="2324" spans="1:34" x14ac:dyDescent="0.3">
      <c r="A2324" t="s">
        <v>2460</v>
      </c>
      <c r="B2324" t="s">
        <v>2310</v>
      </c>
      <c r="C2324" t="s">
        <v>5507</v>
      </c>
      <c r="D2324" t="s">
        <v>522</v>
      </c>
      <c r="E2324" t="s">
        <v>1501</v>
      </c>
      <c r="F2324" t="s">
        <v>6531</v>
      </c>
      <c r="G2324">
        <v>2582</v>
      </c>
      <c r="H2324" s="15">
        <v>1</v>
      </c>
      <c r="I2324">
        <v>2582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1</v>
      </c>
      <c r="U2324">
        <v>2582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1</v>
      </c>
      <c r="AC2324">
        <v>2582.15</v>
      </c>
      <c r="AD2324">
        <v>1</v>
      </c>
      <c r="AE2324">
        <v>2582.15</v>
      </c>
      <c r="AF2324">
        <v>0</v>
      </c>
      <c r="AG2324">
        <v>0</v>
      </c>
      <c r="AH2324">
        <v>0</v>
      </c>
    </row>
    <row r="2325" spans="1:34" x14ac:dyDescent="0.3">
      <c r="A2325" t="s">
        <v>597</v>
      </c>
      <c r="B2325" t="s">
        <v>359</v>
      </c>
      <c r="C2325" t="s">
        <v>4898</v>
      </c>
      <c r="D2325" t="s">
        <v>522</v>
      </c>
      <c r="E2325" t="s">
        <v>523</v>
      </c>
      <c r="F2325" t="s">
        <v>6635</v>
      </c>
      <c r="G2325">
        <v>644</v>
      </c>
      <c r="H2325" s="15">
        <v>4</v>
      </c>
      <c r="I2325">
        <v>2577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4</v>
      </c>
      <c r="W2325">
        <v>2577</v>
      </c>
      <c r="X2325">
        <v>0</v>
      </c>
      <c r="Y2325">
        <v>0</v>
      </c>
      <c r="Z2325">
        <v>0</v>
      </c>
      <c r="AA2325">
        <v>0</v>
      </c>
      <c r="AB2325">
        <v>4</v>
      </c>
      <c r="AC2325">
        <v>2577.1352000000002</v>
      </c>
      <c r="AD2325">
        <v>4</v>
      </c>
      <c r="AE2325">
        <v>2577.1352000000002</v>
      </c>
      <c r="AF2325">
        <v>4</v>
      </c>
      <c r="AG2325">
        <v>2577.1352000000002</v>
      </c>
      <c r="AH2325">
        <v>0</v>
      </c>
    </row>
    <row r="2326" spans="1:34" x14ac:dyDescent="0.3">
      <c r="A2326" t="s">
        <v>2633</v>
      </c>
      <c r="B2326" t="s">
        <v>2600</v>
      </c>
      <c r="C2326" t="s">
        <v>5110</v>
      </c>
      <c r="D2326" t="s">
        <v>522</v>
      </c>
      <c r="E2326" t="s">
        <v>565</v>
      </c>
      <c r="F2326" t="s">
        <v>6534</v>
      </c>
      <c r="G2326">
        <v>143</v>
      </c>
      <c r="H2326" s="15">
        <v>18</v>
      </c>
      <c r="I2326">
        <v>2573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18</v>
      </c>
      <c r="Y2326">
        <v>2573</v>
      </c>
      <c r="Z2326">
        <v>0</v>
      </c>
      <c r="AA2326">
        <v>0</v>
      </c>
      <c r="AB2326">
        <v>18</v>
      </c>
      <c r="AC2326">
        <v>2572.7399999999998</v>
      </c>
      <c r="AD2326">
        <v>18</v>
      </c>
      <c r="AE2326">
        <v>2572.7399999999998</v>
      </c>
      <c r="AF2326">
        <v>18</v>
      </c>
      <c r="AG2326">
        <v>2572.7399999999998</v>
      </c>
      <c r="AH2326">
        <v>2572.7399999999998</v>
      </c>
    </row>
    <row r="2327" spans="1:34" x14ac:dyDescent="0.3">
      <c r="A2327" t="s">
        <v>2239</v>
      </c>
      <c r="B2327" t="s">
        <v>1656</v>
      </c>
      <c r="C2327" t="s">
        <v>4910</v>
      </c>
      <c r="D2327" t="s">
        <v>563</v>
      </c>
      <c r="E2327" t="s">
        <v>1657</v>
      </c>
      <c r="F2327" t="s">
        <v>5258</v>
      </c>
      <c r="G2327">
        <v>2571</v>
      </c>
      <c r="H2327" s="15">
        <v>1</v>
      </c>
      <c r="I2327">
        <v>2571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  <c r="Y2327">
        <v>2571</v>
      </c>
      <c r="Z2327">
        <v>0</v>
      </c>
      <c r="AA2327">
        <v>0</v>
      </c>
      <c r="AB2327">
        <v>1</v>
      </c>
      <c r="AC2327">
        <v>2570.6482999999998</v>
      </c>
      <c r="AD2327">
        <v>1</v>
      </c>
      <c r="AE2327">
        <v>2570.6482999999998</v>
      </c>
      <c r="AF2327">
        <v>1</v>
      </c>
      <c r="AG2327">
        <v>2570.6482999999998</v>
      </c>
      <c r="AH2327">
        <v>2570.6482999999998</v>
      </c>
    </row>
    <row r="2328" spans="1:34" x14ac:dyDescent="0.3">
      <c r="A2328" t="s">
        <v>9727</v>
      </c>
      <c r="B2328" t="s">
        <v>120</v>
      </c>
      <c r="C2328" t="s">
        <v>4864</v>
      </c>
      <c r="D2328" t="s">
        <v>522</v>
      </c>
      <c r="E2328" t="s">
        <v>523</v>
      </c>
      <c r="F2328" t="s">
        <v>10674</v>
      </c>
      <c r="G2328">
        <v>2570</v>
      </c>
      <c r="H2328" s="15">
        <v>1</v>
      </c>
      <c r="I2328">
        <v>2570</v>
      </c>
      <c r="J2328">
        <v>0</v>
      </c>
      <c r="K2328">
        <v>0</v>
      </c>
      <c r="L2328">
        <v>1</v>
      </c>
      <c r="M2328">
        <v>2570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</row>
    <row r="2329" spans="1:34" x14ac:dyDescent="0.3">
      <c r="A2329" t="s">
        <v>1771</v>
      </c>
      <c r="B2329" t="s">
        <v>1643</v>
      </c>
      <c r="C2329" t="s">
        <v>5101</v>
      </c>
      <c r="D2329" t="s">
        <v>522</v>
      </c>
      <c r="E2329" t="s">
        <v>1644</v>
      </c>
      <c r="F2329" t="s">
        <v>6535</v>
      </c>
      <c r="G2329">
        <v>2570</v>
      </c>
      <c r="H2329" s="15">
        <v>1</v>
      </c>
      <c r="I2329">
        <v>2570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1</v>
      </c>
      <c r="W2329">
        <v>2570</v>
      </c>
      <c r="X2329">
        <v>0</v>
      </c>
      <c r="Y2329">
        <v>0</v>
      </c>
      <c r="Z2329">
        <v>0</v>
      </c>
      <c r="AA2329">
        <v>0</v>
      </c>
      <c r="AB2329">
        <v>1</v>
      </c>
      <c r="AC2329">
        <v>2569.63</v>
      </c>
      <c r="AD2329">
        <v>1</v>
      </c>
      <c r="AE2329">
        <v>2569.63</v>
      </c>
      <c r="AF2329">
        <v>1</v>
      </c>
      <c r="AG2329">
        <v>2569.63</v>
      </c>
      <c r="AH2329">
        <v>0</v>
      </c>
    </row>
    <row r="2330" spans="1:34" x14ac:dyDescent="0.3">
      <c r="A2330" t="s">
        <v>2653</v>
      </c>
      <c r="B2330" t="s">
        <v>4884</v>
      </c>
      <c r="C2330" t="s">
        <v>4885</v>
      </c>
      <c r="D2330" t="s">
        <v>522</v>
      </c>
      <c r="E2330" t="s">
        <v>1600</v>
      </c>
      <c r="F2330" t="s">
        <v>6536</v>
      </c>
      <c r="G2330">
        <v>1284</v>
      </c>
      <c r="H2330" s="15">
        <v>2</v>
      </c>
      <c r="I2330">
        <v>2569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2</v>
      </c>
      <c r="Y2330">
        <v>2569</v>
      </c>
      <c r="Z2330">
        <v>0</v>
      </c>
      <c r="AA2330">
        <v>0</v>
      </c>
      <c r="AB2330">
        <v>2</v>
      </c>
      <c r="AC2330">
        <v>2568.9380000000001</v>
      </c>
      <c r="AD2330">
        <v>2</v>
      </c>
      <c r="AE2330">
        <v>2568.9380000000001</v>
      </c>
      <c r="AF2330">
        <v>2</v>
      </c>
      <c r="AG2330">
        <v>2568.9380000000001</v>
      </c>
      <c r="AH2330">
        <v>2568.9380000000001</v>
      </c>
    </row>
    <row r="2331" spans="1:34" x14ac:dyDescent="0.3">
      <c r="A2331" t="s">
        <v>11089</v>
      </c>
      <c r="B2331" t="s">
        <v>2298</v>
      </c>
      <c r="C2331" t="s">
        <v>4934</v>
      </c>
      <c r="D2331" t="s">
        <v>522</v>
      </c>
      <c r="E2331" t="s">
        <v>2032</v>
      </c>
      <c r="F2331" t="s">
        <v>11090</v>
      </c>
      <c r="G2331">
        <v>2557</v>
      </c>
      <c r="H2331" s="15">
        <v>1</v>
      </c>
      <c r="I2331">
        <v>2557</v>
      </c>
      <c r="J2331">
        <v>1</v>
      </c>
      <c r="K2331">
        <v>2557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</row>
    <row r="2332" spans="1:34" x14ac:dyDescent="0.3">
      <c r="A2332" t="s">
        <v>10475</v>
      </c>
      <c r="B2332" t="s">
        <v>2600</v>
      </c>
      <c r="C2332" t="s">
        <v>5110</v>
      </c>
      <c r="D2332" t="s">
        <v>563</v>
      </c>
      <c r="E2332" t="s">
        <v>565</v>
      </c>
      <c r="F2332" t="s">
        <v>10476</v>
      </c>
      <c r="G2332">
        <v>212</v>
      </c>
      <c r="H2332" s="15">
        <v>12</v>
      </c>
      <c r="I2332">
        <v>2550</v>
      </c>
      <c r="J2332">
        <v>0</v>
      </c>
      <c r="K2332">
        <v>0</v>
      </c>
      <c r="L2332">
        <v>0</v>
      </c>
      <c r="M2332">
        <v>0</v>
      </c>
      <c r="N2332">
        <v>12</v>
      </c>
      <c r="O2332">
        <v>2550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</row>
    <row r="2333" spans="1:34" x14ac:dyDescent="0.3">
      <c r="A2333" t="s">
        <v>9716</v>
      </c>
      <c r="B2333" t="s">
        <v>120</v>
      </c>
      <c r="C2333" t="s">
        <v>4864</v>
      </c>
      <c r="D2333" t="s">
        <v>522</v>
      </c>
      <c r="E2333" t="s">
        <v>523</v>
      </c>
      <c r="F2333" t="s">
        <v>10673</v>
      </c>
      <c r="G2333">
        <v>637</v>
      </c>
      <c r="H2333" s="15">
        <v>4</v>
      </c>
      <c r="I2333">
        <v>2550</v>
      </c>
      <c r="J2333">
        <v>2</v>
      </c>
      <c r="K2333">
        <v>1275</v>
      </c>
      <c r="L2333">
        <v>2</v>
      </c>
      <c r="M2333">
        <v>1275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</row>
    <row r="2334" spans="1:34" x14ac:dyDescent="0.3">
      <c r="A2334" t="s">
        <v>10477</v>
      </c>
      <c r="B2334" t="s">
        <v>2210</v>
      </c>
      <c r="C2334" t="s">
        <v>4887</v>
      </c>
      <c r="D2334" t="s">
        <v>563</v>
      </c>
      <c r="E2334" t="s">
        <v>2211</v>
      </c>
      <c r="F2334" t="s">
        <v>10478</v>
      </c>
      <c r="G2334">
        <v>1272</v>
      </c>
      <c r="H2334" s="15">
        <v>2</v>
      </c>
      <c r="I2334">
        <v>2544</v>
      </c>
      <c r="J2334">
        <v>0</v>
      </c>
      <c r="K2334">
        <v>0</v>
      </c>
      <c r="L2334">
        <v>0</v>
      </c>
      <c r="M2334">
        <v>0</v>
      </c>
      <c r="N2334">
        <v>2</v>
      </c>
      <c r="O2334">
        <v>2544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</row>
    <row r="2335" spans="1:34" x14ac:dyDescent="0.3">
      <c r="A2335" t="s">
        <v>4080</v>
      </c>
      <c r="B2335" t="s">
        <v>120</v>
      </c>
      <c r="C2335" t="s">
        <v>4864</v>
      </c>
      <c r="D2335" t="s">
        <v>522</v>
      </c>
      <c r="E2335" t="s">
        <v>523</v>
      </c>
      <c r="F2335" t="s">
        <v>6540</v>
      </c>
      <c r="G2335">
        <v>2542</v>
      </c>
      <c r="H2335" s="15">
        <v>1</v>
      </c>
      <c r="I2335">
        <v>2542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1</v>
      </c>
      <c r="Q2335">
        <v>2542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</row>
    <row r="2336" spans="1:34" x14ac:dyDescent="0.3">
      <c r="A2336" t="s">
        <v>3125</v>
      </c>
      <c r="B2336" t="s">
        <v>2780</v>
      </c>
      <c r="C2336" t="s">
        <v>4875</v>
      </c>
      <c r="D2336" t="s">
        <v>522</v>
      </c>
      <c r="E2336" t="s">
        <v>1597</v>
      </c>
      <c r="F2336" t="s">
        <v>6541</v>
      </c>
      <c r="G2336">
        <v>282</v>
      </c>
      <c r="H2336" s="15">
        <v>9</v>
      </c>
      <c r="I2336">
        <v>2539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9</v>
      </c>
      <c r="W2336">
        <v>2539</v>
      </c>
      <c r="X2336">
        <v>0</v>
      </c>
      <c r="Y2336">
        <v>0</v>
      </c>
      <c r="Z2336">
        <v>0</v>
      </c>
      <c r="AA2336">
        <v>0</v>
      </c>
      <c r="AB2336">
        <v>9</v>
      </c>
      <c r="AC2336">
        <v>2539.3679999999999</v>
      </c>
      <c r="AD2336">
        <v>9</v>
      </c>
      <c r="AE2336">
        <v>2539.3679999999999</v>
      </c>
      <c r="AF2336">
        <v>9</v>
      </c>
      <c r="AG2336">
        <v>2539.3679999999999</v>
      </c>
      <c r="AH2336">
        <v>0</v>
      </c>
    </row>
    <row r="2337" spans="1:34" x14ac:dyDescent="0.3">
      <c r="A2337" t="s">
        <v>2473</v>
      </c>
      <c r="B2337" t="s">
        <v>2310</v>
      </c>
      <c r="C2337" t="s">
        <v>4968</v>
      </c>
      <c r="D2337" t="s">
        <v>522</v>
      </c>
      <c r="E2337" t="s">
        <v>1501</v>
      </c>
      <c r="F2337" t="s">
        <v>6542</v>
      </c>
      <c r="G2337">
        <v>317</v>
      </c>
      <c r="H2337" s="15">
        <v>8</v>
      </c>
      <c r="I2337">
        <v>2537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8</v>
      </c>
      <c r="U2337">
        <v>2537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8</v>
      </c>
      <c r="AC2337">
        <v>2536.6959999999999</v>
      </c>
      <c r="AD2337">
        <v>8</v>
      </c>
      <c r="AE2337">
        <v>2536.6959999999999</v>
      </c>
      <c r="AF2337">
        <v>0</v>
      </c>
      <c r="AG2337">
        <v>0</v>
      </c>
      <c r="AH2337">
        <v>0</v>
      </c>
    </row>
    <row r="2338" spans="1:34" x14ac:dyDescent="0.3">
      <c r="A2338" t="s">
        <v>2628</v>
      </c>
      <c r="B2338" t="s">
        <v>2600</v>
      </c>
      <c r="C2338" t="s">
        <v>5110</v>
      </c>
      <c r="D2338" t="s">
        <v>522</v>
      </c>
      <c r="E2338" t="s">
        <v>565</v>
      </c>
      <c r="F2338" t="s">
        <v>5195</v>
      </c>
      <c r="G2338">
        <v>2533</v>
      </c>
      <c r="H2338" s="15">
        <v>1</v>
      </c>
      <c r="I2338">
        <v>2533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1</v>
      </c>
      <c r="W2338">
        <v>2533</v>
      </c>
      <c r="X2338">
        <v>0</v>
      </c>
      <c r="Y2338">
        <v>0</v>
      </c>
      <c r="Z2338">
        <v>0</v>
      </c>
      <c r="AA2338">
        <v>0</v>
      </c>
      <c r="AB2338">
        <v>1</v>
      </c>
      <c r="AC2338">
        <v>2533.3395</v>
      </c>
      <c r="AD2338">
        <v>1</v>
      </c>
      <c r="AE2338">
        <v>2533.3395</v>
      </c>
      <c r="AF2338">
        <v>1</v>
      </c>
      <c r="AG2338">
        <v>2533.3395</v>
      </c>
      <c r="AH2338">
        <v>0</v>
      </c>
    </row>
    <row r="2339" spans="1:34" x14ac:dyDescent="0.3">
      <c r="A2339" t="s">
        <v>2127</v>
      </c>
      <c r="B2339" t="s">
        <v>1652</v>
      </c>
      <c r="C2339" t="s">
        <v>4955</v>
      </c>
      <c r="D2339" t="s">
        <v>522</v>
      </c>
      <c r="E2339" t="s">
        <v>1644</v>
      </c>
      <c r="F2339" t="s">
        <v>6261</v>
      </c>
      <c r="G2339">
        <v>2533</v>
      </c>
      <c r="H2339" s="15">
        <v>1</v>
      </c>
      <c r="I2339">
        <v>2533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1</v>
      </c>
      <c r="Y2339">
        <v>2533</v>
      </c>
      <c r="Z2339">
        <v>0</v>
      </c>
      <c r="AA2339">
        <v>0</v>
      </c>
      <c r="AB2339">
        <v>1</v>
      </c>
      <c r="AC2339">
        <v>2532.67</v>
      </c>
      <c r="AD2339">
        <v>1</v>
      </c>
      <c r="AE2339">
        <v>2532.67</v>
      </c>
      <c r="AF2339">
        <v>1</v>
      </c>
      <c r="AG2339">
        <v>2532.67</v>
      </c>
      <c r="AH2339">
        <v>2532.67</v>
      </c>
    </row>
    <row r="2340" spans="1:34" x14ac:dyDescent="0.3">
      <c r="A2340" t="s">
        <v>2248</v>
      </c>
      <c r="B2340" t="s">
        <v>1656</v>
      </c>
      <c r="C2340" t="s">
        <v>4910</v>
      </c>
      <c r="D2340" t="s">
        <v>563</v>
      </c>
      <c r="E2340" t="s">
        <v>1657</v>
      </c>
      <c r="F2340" t="s">
        <v>5258</v>
      </c>
      <c r="G2340">
        <v>2526</v>
      </c>
      <c r="H2340" s="15">
        <v>1</v>
      </c>
      <c r="I2340">
        <v>2526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1</v>
      </c>
      <c r="Y2340">
        <v>2526</v>
      </c>
      <c r="Z2340">
        <v>0</v>
      </c>
      <c r="AA2340">
        <v>0</v>
      </c>
      <c r="AB2340">
        <v>1</v>
      </c>
      <c r="AC2340">
        <v>2526.1997999999999</v>
      </c>
      <c r="AD2340">
        <v>1</v>
      </c>
      <c r="AE2340">
        <v>2526.1997999999999</v>
      </c>
      <c r="AF2340">
        <v>1</v>
      </c>
      <c r="AG2340">
        <v>2526.1997999999999</v>
      </c>
      <c r="AH2340">
        <v>2526.1997999999999</v>
      </c>
    </row>
    <row r="2341" spans="1:34" x14ac:dyDescent="0.3">
      <c r="A2341" t="s">
        <v>1968</v>
      </c>
      <c r="B2341" t="s">
        <v>1656</v>
      </c>
      <c r="C2341" t="s">
        <v>4910</v>
      </c>
      <c r="D2341" t="s">
        <v>522</v>
      </c>
      <c r="E2341" t="s">
        <v>1657</v>
      </c>
      <c r="F2341" t="s">
        <v>6545</v>
      </c>
      <c r="G2341">
        <v>157</v>
      </c>
      <c r="H2341" s="15">
        <v>16</v>
      </c>
      <c r="I2341">
        <v>2517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16</v>
      </c>
      <c r="W2341">
        <v>2517</v>
      </c>
      <c r="X2341">
        <v>0</v>
      </c>
      <c r="Y2341">
        <v>0</v>
      </c>
      <c r="Z2341">
        <v>0</v>
      </c>
      <c r="AA2341">
        <v>0</v>
      </c>
      <c r="AB2341">
        <v>16</v>
      </c>
      <c r="AC2341">
        <v>2517.1327999999999</v>
      </c>
      <c r="AD2341">
        <v>16</v>
      </c>
      <c r="AE2341">
        <v>2517.1327999999999</v>
      </c>
      <c r="AF2341">
        <v>16</v>
      </c>
      <c r="AG2341">
        <v>2517.1327999999999</v>
      </c>
      <c r="AH2341">
        <v>0</v>
      </c>
    </row>
    <row r="2342" spans="1:34" x14ac:dyDescent="0.3">
      <c r="A2342" t="s">
        <v>6546</v>
      </c>
      <c r="B2342" t="s">
        <v>4216</v>
      </c>
      <c r="C2342" t="s">
        <v>4892</v>
      </c>
      <c r="D2342" t="s">
        <v>522</v>
      </c>
      <c r="E2342" t="s">
        <v>565</v>
      </c>
      <c r="F2342" t="s">
        <v>6547</v>
      </c>
      <c r="G2342">
        <v>838</v>
      </c>
      <c r="H2342" s="15">
        <v>3</v>
      </c>
      <c r="I2342">
        <v>2514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3</v>
      </c>
      <c r="Y2342">
        <v>2514</v>
      </c>
      <c r="Z2342">
        <v>0</v>
      </c>
      <c r="AA2342">
        <v>0</v>
      </c>
      <c r="AB2342">
        <v>3</v>
      </c>
      <c r="AC2342">
        <v>2513.8733999999999</v>
      </c>
      <c r="AD2342">
        <v>3</v>
      </c>
      <c r="AE2342">
        <v>2513.8733999999999</v>
      </c>
      <c r="AF2342">
        <v>3</v>
      </c>
      <c r="AG2342">
        <v>2513.8733999999999</v>
      </c>
      <c r="AH2342">
        <v>2513.8733999999999</v>
      </c>
    </row>
    <row r="2343" spans="1:34" x14ac:dyDescent="0.3">
      <c r="A2343" t="s">
        <v>9880</v>
      </c>
      <c r="B2343" t="s">
        <v>262</v>
      </c>
      <c r="C2343" t="s">
        <v>4899</v>
      </c>
      <c r="D2343" t="s">
        <v>522</v>
      </c>
      <c r="E2343" t="s">
        <v>523</v>
      </c>
      <c r="F2343" t="s">
        <v>10697</v>
      </c>
      <c r="G2343">
        <v>279</v>
      </c>
      <c r="H2343" s="15">
        <v>9</v>
      </c>
      <c r="I2343">
        <v>2512</v>
      </c>
      <c r="J2343">
        <v>9</v>
      </c>
      <c r="K2343">
        <v>2512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</row>
    <row r="2344" spans="1:34" x14ac:dyDescent="0.3">
      <c r="A2344" t="s">
        <v>6548</v>
      </c>
      <c r="B2344" t="s">
        <v>2465</v>
      </c>
      <c r="C2344" t="s">
        <v>4889</v>
      </c>
      <c r="D2344" t="s">
        <v>522</v>
      </c>
      <c r="E2344" t="s">
        <v>565</v>
      </c>
      <c r="F2344" t="s">
        <v>6549</v>
      </c>
      <c r="G2344">
        <v>418</v>
      </c>
      <c r="H2344" s="15">
        <v>6</v>
      </c>
      <c r="I2344">
        <v>2511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6</v>
      </c>
      <c r="Y2344">
        <v>2511</v>
      </c>
      <c r="Z2344">
        <v>0</v>
      </c>
      <c r="AA2344">
        <v>0</v>
      </c>
      <c r="AB2344">
        <v>6</v>
      </c>
      <c r="AC2344">
        <v>2510.7912000000001</v>
      </c>
      <c r="AD2344">
        <v>6</v>
      </c>
      <c r="AE2344">
        <v>2510.7912000000001</v>
      </c>
      <c r="AF2344">
        <v>6</v>
      </c>
      <c r="AG2344">
        <v>2510.7912000000001</v>
      </c>
      <c r="AH2344">
        <v>2510.7912000000001</v>
      </c>
    </row>
    <row r="2345" spans="1:34" x14ac:dyDescent="0.3">
      <c r="A2345" t="s">
        <v>1809</v>
      </c>
      <c r="B2345" t="s">
        <v>1656</v>
      </c>
      <c r="C2345" t="s">
        <v>4910</v>
      </c>
      <c r="D2345" t="s">
        <v>522</v>
      </c>
      <c r="E2345" t="s">
        <v>1657</v>
      </c>
      <c r="F2345" t="s">
        <v>6550</v>
      </c>
      <c r="G2345">
        <v>2510</v>
      </c>
      <c r="H2345" s="15">
        <v>1</v>
      </c>
      <c r="I2345">
        <v>2510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1</v>
      </c>
      <c r="W2345">
        <v>2510</v>
      </c>
      <c r="X2345">
        <v>0</v>
      </c>
      <c r="Y2345">
        <v>0</v>
      </c>
      <c r="Z2345">
        <v>0</v>
      </c>
      <c r="AA2345">
        <v>0</v>
      </c>
      <c r="AB2345">
        <v>1</v>
      </c>
      <c r="AC2345">
        <v>2509.8375000000001</v>
      </c>
      <c r="AD2345">
        <v>1</v>
      </c>
      <c r="AE2345">
        <v>2509.8375000000001</v>
      </c>
      <c r="AF2345">
        <v>1</v>
      </c>
      <c r="AG2345">
        <v>2509.8375000000001</v>
      </c>
      <c r="AH2345">
        <v>0</v>
      </c>
    </row>
    <row r="2346" spans="1:34" x14ac:dyDescent="0.3">
      <c r="A2346" t="s">
        <v>3284</v>
      </c>
      <c r="B2346" t="s">
        <v>3267</v>
      </c>
      <c r="C2346" t="s">
        <v>5296</v>
      </c>
      <c r="D2346" t="s">
        <v>541</v>
      </c>
      <c r="E2346" t="s">
        <v>1597</v>
      </c>
      <c r="F2346" t="s">
        <v>6551</v>
      </c>
      <c r="G2346">
        <v>4</v>
      </c>
      <c r="H2346" s="15">
        <v>671</v>
      </c>
      <c r="I2346">
        <v>2509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671</v>
      </c>
      <c r="W2346">
        <v>2509</v>
      </c>
      <c r="X2346">
        <v>0</v>
      </c>
      <c r="Y2346">
        <v>0</v>
      </c>
      <c r="Z2346">
        <v>0</v>
      </c>
      <c r="AA2346">
        <v>0</v>
      </c>
      <c r="AB2346">
        <v>671</v>
      </c>
      <c r="AC2346">
        <v>2508.9360999999999</v>
      </c>
      <c r="AD2346">
        <v>671</v>
      </c>
      <c r="AE2346">
        <v>2508.9360999999999</v>
      </c>
      <c r="AF2346">
        <v>671</v>
      </c>
      <c r="AG2346">
        <v>2508.9360999999999</v>
      </c>
      <c r="AH2346">
        <v>0</v>
      </c>
    </row>
    <row r="2347" spans="1:34" x14ac:dyDescent="0.3">
      <c r="A2347" t="s">
        <v>2734</v>
      </c>
      <c r="B2347" t="s">
        <v>4884</v>
      </c>
      <c r="C2347" t="s">
        <v>4885</v>
      </c>
      <c r="D2347" t="s">
        <v>522</v>
      </c>
      <c r="E2347" t="s">
        <v>1600</v>
      </c>
      <c r="F2347" t="s">
        <v>6552</v>
      </c>
      <c r="G2347">
        <v>2507</v>
      </c>
      <c r="H2347" s="15">
        <v>1</v>
      </c>
      <c r="I2347">
        <v>2507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1</v>
      </c>
      <c r="U2347">
        <v>2507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1</v>
      </c>
      <c r="AC2347">
        <v>2506.7433000000001</v>
      </c>
      <c r="AD2347">
        <v>1</v>
      </c>
      <c r="AE2347">
        <v>2506.7433000000001</v>
      </c>
      <c r="AF2347">
        <v>0</v>
      </c>
      <c r="AG2347">
        <v>0</v>
      </c>
      <c r="AH2347">
        <v>0</v>
      </c>
    </row>
    <row r="2348" spans="1:34" x14ac:dyDescent="0.3">
      <c r="A2348" t="s">
        <v>6729</v>
      </c>
      <c r="B2348" t="s">
        <v>1918</v>
      </c>
      <c r="C2348" t="s">
        <v>4976</v>
      </c>
      <c r="D2348" t="s">
        <v>522</v>
      </c>
      <c r="E2348" t="s">
        <v>1597</v>
      </c>
      <c r="F2348" t="s">
        <v>6730</v>
      </c>
      <c r="G2348">
        <v>500</v>
      </c>
      <c r="H2348" s="15">
        <v>5</v>
      </c>
      <c r="I2348">
        <v>2500</v>
      </c>
      <c r="J2348">
        <v>0</v>
      </c>
      <c r="K2348">
        <v>0</v>
      </c>
      <c r="L2348">
        <v>0</v>
      </c>
      <c r="M2348">
        <v>0</v>
      </c>
      <c r="N2348">
        <v>2</v>
      </c>
      <c r="O2348">
        <v>1000</v>
      </c>
      <c r="P2348">
        <v>0</v>
      </c>
      <c r="Q2348">
        <v>0</v>
      </c>
      <c r="R2348">
        <v>3</v>
      </c>
      <c r="S2348">
        <v>1500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3</v>
      </c>
      <c r="AC2348">
        <v>1500.2532000000001</v>
      </c>
      <c r="AD2348">
        <v>0</v>
      </c>
      <c r="AE2348">
        <v>0</v>
      </c>
      <c r="AF2348">
        <v>0</v>
      </c>
      <c r="AG2348">
        <v>0</v>
      </c>
      <c r="AH2348">
        <v>0</v>
      </c>
    </row>
    <row r="2349" spans="1:34" x14ac:dyDescent="0.3">
      <c r="A2349" t="s">
        <v>6555</v>
      </c>
      <c r="B2349" t="s">
        <v>1599</v>
      </c>
      <c r="C2349" t="s">
        <v>5005</v>
      </c>
      <c r="D2349" t="s">
        <v>541</v>
      </c>
      <c r="E2349" t="s">
        <v>1600</v>
      </c>
      <c r="F2349" t="s">
        <v>6556</v>
      </c>
      <c r="G2349">
        <v>2477</v>
      </c>
      <c r="H2349" s="15">
        <v>1</v>
      </c>
      <c r="I2349">
        <v>2477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1</v>
      </c>
      <c r="Q2349">
        <v>2477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</row>
    <row r="2350" spans="1:34" x14ac:dyDescent="0.3">
      <c r="A2350" t="s">
        <v>3053</v>
      </c>
      <c r="B2350" t="s">
        <v>2138</v>
      </c>
      <c r="C2350" t="s">
        <v>4911</v>
      </c>
      <c r="D2350" t="s">
        <v>563</v>
      </c>
      <c r="E2350" t="s">
        <v>1644</v>
      </c>
      <c r="F2350" t="s">
        <v>6273</v>
      </c>
      <c r="G2350">
        <v>2474</v>
      </c>
      <c r="H2350" s="15">
        <v>1</v>
      </c>
      <c r="I2350">
        <v>2474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1</v>
      </c>
      <c r="U2350">
        <v>2474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1</v>
      </c>
      <c r="AC2350">
        <v>2473.67</v>
      </c>
      <c r="AD2350">
        <v>1</v>
      </c>
      <c r="AE2350">
        <v>2473.67</v>
      </c>
      <c r="AF2350">
        <v>0</v>
      </c>
      <c r="AG2350">
        <v>0</v>
      </c>
      <c r="AH2350">
        <v>0</v>
      </c>
    </row>
    <row r="2351" spans="1:34" x14ac:dyDescent="0.3">
      <c r="A2351" t="s">
        <v>1834</v>
      </c>
      <c r="B2351" t="s">
        <v>1738</v>
      </c>
      <c r="C2351" t="s">
        <v>5068</v>
      </c>
      <c r="D2351" t="s">
        <v>541</v>
      </c>
      <c r="E2351" t="s">
        <v>1644</v>
      </c>
      <c r="F2351" t="s">
        <v>6557</v>
      </c>
      <c r="G2351">
        <v>62</v>
      </c>
      <c r="H2351" s="15">
        <v>40</v>
      </c>
      <c r="I2351">
        <v>2473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40</v>
      </c>
      <c r="W2351">
        <v>2473</v>
      </c>
      <c r="X2351">
        <v>0</v>
      </c>
      <c r="Y2351">
        <v>0</v>
      </c>
      <c r="Z2351">
        <v>0</v>
      </c>
      <c r="AA2351">
        <v>0</v>
      </c>
      <c r="AB2351">
        <v>40</v>
      </c>
      <c r="AC2351">
        <v>2473.2359999999999</v>
      </c>
      <c r="AD2351">
        <v>40</v>
      </c>
      <c r="AE2351">
        <v>2473.2359999999999</v>
      </c>
      <c r="AF2351">
        <v>40</v>
      </c>
      <c r="AG2351">
        <v>2473.2359999999999</v>
      </c>
      <c r="AH2351">
        <v>0</v>
      </c>
    </row>
    <row r="2352" spans="1:34" x14ac:dyDescent="0.3">
      <c r="A2352" t="s">
        <v>814</v>
      </c>
      <c r="B2352" t="s">
        <v>120</v>
      </c>
      <c r="C2352" t="s">
        <v>4864</v>
      </c>
      <c r="D2352" t="s">
        <v>522</v>
      </c>
      <c r="E2352" t="s">
        <v>523</v>
      </c>
      <c r="F2352" t="s">
        <v>6503</v>
      </c>
      <c r="G2352">
        <v>79</v>
      </c>
      <c r="H2352" s="15">
        <v>31</v>
      </c>
      <c r="I2352">
        <v>2460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31</v>
      </c>
      <c r="W2352">
        <v>2460</v>
      </c>
      <c r="X2352">
        <v>0</v>
      </c>
      <c r="Y2352">
        <v>0</v>
      </c>
      <c r="Z2352">
        <v>0</v>
      </c>
      <c r="AA2352">
        <v>0</v>
      </c>
      <c r="AB2352">
        <v>31</v>
      </c>
      <c r="AC2352">
        <v>2459.6453999999999</v>
      </c>
      <c r="AD2352">
        <v>31</v>
      </c>
      <c r="AE2352">
        <v>2459.6453999999999</v>
      </c>
      <c r="AF2352">
        <v>31</v>
      </c>
      <c r="AG2352">
        <v>2459.6453999999999</v>
      </c>
      <c r="AH2352">
        <v>0</v>
      </c>
    </row>
    <row r="2353" spans="1:34" x14ac:dyDescent="0.3">
      <c r="A2353" t="s">
        <v>6559</v>
      </c>
      <c r="B2353" t="s">
        <v>2600</v>
      </c>
      <c r="C2353" t="s">
        <v>5110</v>
      </c>
      <c r="D2353" t="s">
        <v>522</v>
      </c>
      <c r="E2353" t="s">
        <v>565</v>
      </c>
      <c r="F2353" t="s">
        <v>6560</v>
      </c>
      <c r="G2353">
        <v>2458</v>
      </c>
      <c r="H2353" s="15">
        <v>1</v>
      </c>
      <c r="I2353">
        <v>2458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1</v>
      </c>
      <c r="AA2353">
        <v>2458</v>
      </c>
      <c r="AB2353">
        <v>1</v>
      </c>
      <c r="AC2353">
        <v>2458.5</v>
      </c>
      <c r="AD2353">
        <v>1</v>
      </c>
      <c r="AE2353">
        <v>2458.5</v>
      </c>
      <c r="AF2353">
        <v>1</v>
      </c>
      <c r="AG2353">
        <v>2458.5</v>
      </c>
      <c r="AH2353">
        <v>2458.5</v>
      </c>
    </row>
    <row r="2354" spans="1:34" x14ac:dyDescent="0.3">
      <c r="A2354" t="s">
        <v>2647</v>
      </c>
      <c r="B2354" t="s">
        <v>1649</v>
      </c>
      <c r="C2354" t="s">
        <v>4865</v>
      </c>
      <c r="D2354" t="s">
        <v>522</v>
      </c>
      <c r="E2354" t="s">
        <v>1646</v>
      </c>
      <c r="F2354" t="s">
        <v>6561</v>
      </c>
      <c r="G2354">
        <v>77</v>
      </c>
      <c r="H2354" s="15">
        <v>32</v>
      </c>
      <c r="I2354">
        <v>2457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32</v>
      </c>
      <c r="Y2354">
        <v>2457</v>
      </c>
      <c r="Z2354">
        <v>0</v>
      </c>
      <c r="AA2354">
        <v>0</v>
      </c>
      <c r="AB2354">
        <v>32</v>
      </c>
      <c r="AC2354">
        <v>2456.9663999999998</v>
      </c>
      <c r="AD2354">
        <v>32</v>
      </c>
      <c r="AE2354">
        <v>2456.9663999999998</v>
      </c>
      <c r="AF2354">
        <v>32</v>
      </c>
      <c r="AG2354">
        <v>2456.9663999999998</v>
      </c>
      <c r="AH2354">
        <v>2456.9663999999998</v>
      </c>
    </row>
    <row r="2355" spans="1:34" x14ac:dyDescent="0.3">
      <c r="A2355" t="s">
        <v>2999</v>
      </c>
      <c r="B2355" t="s">
        <v>1656</v>
      </c>
      <c r="C2355" t="s">
        <v>4910</v>
      </c>
      <c r="D2355" t="s">
        <v>563</v>
      </c>
      <c r="E2355" t="s">
        <v>1657</v>
      </c>
      <c r="F2355" t="s">
        <v>6562</v>
      </c>
      <c r="G2355">
        <v>1226</v>
      </c>
      <c r="H2355" s="15">
        <v>2</v>
      </c>
      <c r="I2355">
        <v>2452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2</v>
      </c>
      <c r="Y2355">
        <v>2452</v>
      </c>
      <c r="Z2355">
        <v>0</v>
      </c>
      <c r="AA2355">
        <v>0</v>
      </c>
      <c r="AB2355">
        <v>2</v>
      </c>
      <c r="AC2355">
        <v>2452.09</v>
      </c>
      <c r="AD2355">
        <v>2</v>
      </c>
      <c r="AE2355">
        <v>2452.09</v>
      </c>
      <c r="AF2355">
        <v>2</v>
      </c>
      <c r="AG2355">
        <v>2452.09</v>
      </c>
      <c r="AH2355">
        <v>2452.09</v>
      </c>
    </row>
    <row r="2356" spans="1:34" x14ac:dyDescent="0.3">
      <c r="A2356" t="s">
        <v>1538</v>
      </c>
      <c r="B2356" t="s">
        <v>1487</v>
      </c>
      <c r="C2356" t="s">
        <v>5137</v>
      </c>
      <c r="D2356" t="s">
        <v>522</v>
      </c>
      <c r="E2356" t="s">
        <v>565</v>
      </c>
      <c r="F2356" t="s">
        <v>6709</v>
      </c>
      <c r="G2356">
        <v>107</v>
      </c>
      <c r="H2356" s="15">
        <v>23</v>
      </c>
      <c r="I2356">
        <v>2451</v>
      </c>
      <c r="J2356">
        <v>0</v>
      </c>
      <c r="K2356">
        <v>0</v>
      </c>
      <c r="L2356">
        <v>23</v>
      </c>
      <c r="M2356">
        <v>2451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</row>
    <row r="2357" spans="1:34" x14ac:dyDescent="0.3">
      <c r="A2357" t="s">
        <v>6563</v>
      </c>
      <c r="B2357" t="s">
        <v>262</v>
      </c>
      <c r="C2357" t="s">
        <v>4899</v>
      </c>
      <c r="D2357" t="s">
        <v>522</v>
      </c>
      <c r="E2357" t="s">
        <v>523</v>
      </c>
      <c r="F2357" t="s">
        <v>6564</v>
      </c>
      <c r="G2357">
        <v>490</v>
      </c>
      <c r="H2357" s="15">
        <v>5</v>
      </c>
      <c r="I2357">
        <v>2448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5</v>
      </c>
      <c r="S2357">
        <v>2448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5</v>
      </c>
      <c r="AC2357">
        <v>2448.0500000000002</v>
      </c>
      <c r="AD2357">
        <v>0</v>
      </c>
      <c r="AE2357">
        <v>0</v>
      </c>
      <c r="AF2357">
        <v>0</v>
      </c>
      <c r="AG2357">
        <v>0</v>
      </c>
      <c r="AH2357">
        <v>0</v>
      </c>
    </row>
    <row r="2358" spans="1:34" x14ac:dyDescent="0.3">
      <c r="A2358" t="s">
        <v>6565</v>
      </c>
      <c r="B2358" t="s">
        <v>2210</v>
      </c>
      <c r="C2358" t="s">
        <v>4887</v>
      </c>
      <c r="D2358" t="s">
        <v>563</v>
      </c>
      <c r="E2358" t="s">
        <v>2211</v>
      </c>
      <c r="F2358" t="s">
        <v>5119</v>
      </c>
      <c r="G2358">
        <v>19</v>
      </c>
      <c r="H2358" s="15">
        <v>130</v>
      </c>
      <c r="I2358">
        <v>2444</v>
      </c>
      <c r="J2358">
        <v>0</v>
      </c>
      <c r="K2358">
        <v>0</v>
      </c>
      <c r="L2358">
        <v>130</v>
      </c>
      <c r="M2358">
        <v>2444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</row>
    <row r="2359" spans="1:34" x14ac:dyDescent="0.3">
      <c r="A2359" t="s">
        <v>2422</v>
      </c>
      <c r="B2359" t="s">
        <v>1918</v>
      </c>
      <c r="C2359" t="s">
        <v>4976</v>
      </c>
      <c r="D2359" t="s">
        <v>522</v>
      </c>
      <c r="E2359" t="s">
        <v>1597</v>
      </c>
      <c r="F2359" t="s">
        <v>6724</v>
      </c>
      <c r="G2359">
        <v>7</v>
      </c>
      <c r="H2359" s="15">
        <v>349</v>
      </c>
      <c r="I2359">
        <v>2434</v>
      </c>
      <c r="J2359">
        <v>0</v>
      </c>
      <c r="K2359">
        <v>0</v>
      </c>
      <c r="L2359">
        <v>0</v>
      </c>
      <c r="M2359">
        <v>0</v>
      </c>
      <c r="N2359">
        <v>200</v>
      </c>
      <c r="O2359">
        <v>1395</v>
      </c>
      <c r="P2359">
        <v>0</v>
      </c>
      <c r="Q2359">
        <v>0</v>
      </c>
      <c r="R2359">
        <v>149</v>
      </c>
      <c r="S2359">
        <v>1039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149</v>
      </c>
      <c r="AC2359">
        <v>1039.2750000000001</v>
      </c>
      <c r="AD2359">
        <v>0</v>
      </c>
      <c r="AE2359">
        <v>0</v>
      </c>
      <c r="AF2359">
        <v>0</v>
      </c>
      <c r="AG2359">
        <v>0</v>
      </c>
      <c r="AH2359">
        <v>0</v>
      </c>
    </row>
    <row r="2360" spans="1:34" x14ac:dyDescent="0.3">
      <c r="A2360" t="s">
        <v>7313</v>
      </c>
      <c r="B2360" t="s">
        <v>120</v>
      </c>
      <c r="C2360" t="s">
        <v>4864</v>
      </c>
      <c r="D2360" t="s">
        <v>522</v>
      </c>
      <c r="E2360" t="s">
        <v>523</v>
      </c>
      <c r="F2360" t="s">
        <v>10649</v>
      </c>
      <c r="G2360">
        <v>2434</v>
      </c>
      <c r="H2360" s="15">
        <v>1</v>
      </c>
      <c r="I2360">
        <v>2434</v>
      </c>
      <c r="J2360">
        <v>0</v>
      </c>
      <c r="K2360">
        <v>0</v>
      </c>
      <c r="L2360">
        <v>1</v>
      </c>
      <c r="M2360">
        <v>2434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</row>
    <row r="2361" spans="1:34" x14ac:dyDescent="0.3">
      <c r="A2361" t="s">
        <v>11029</v>
      </c>
      <c r="B2361" t="s">
        <v>4884</v>
      </c>
      <c r="C2361" t="s">
        <v>4885</v>
      </c>
      <c r="D2361" t="s">
        <v>541</v>
      </c>
      <c r="E2361" t="s">
        <v>1600</v>
      </c>
      <c r="F2361" t="s">
        <v>11030</v>
      </c>
      <c r="G2361">
        <v>2427</v>
      </c>
      <c r="H2361" s="15">
        <v>1</v>
      </c>
      <c r="I2361">
        <v>2427</v>
      </c>
      <c r="J2361">
        <v>1</v>
      </c>
      <c r="K2361">
        <v>2427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</row>
    <row r="2362" spans="1:34" x14ac:dyDescent="0.3">
      <c r="A2362" t="s">
        <v>2703</v>
      </c>
      <c r="B2362" t="s">
        <v>4884</v>
      </c>
      <c r="C2362" t="s">
        <v>4885</v>
      </c>
      <c r="D2362" t="s">
        <v>563</v>
      </c>
      <c r="E2362" t="s">
        <v>1600</v>
      </c>
      <c r="F2362" t="s">
        <v>5698</v>
      </c>
      <c r="G2362">
        <v>303</v>
      </c>
      <c r="H2362" s="15">
        <v>8</v>
      </c>
      <c r="I2362">
        <v>2426</v>
      </c>
      <c r="J2362">
        <v>8</v>
      </c>
      <c r="K2362">
        <v>2426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</row>
    <row r="2363" spans="1:34" x14ac:dyDescent="0.3">
      <c r="A2363" t="s">
        <v>767</v>
      </c>
      <c r="B2363" t="s">
        <v>120</v>
      </c>
      <c r="C2363" t="s">
        <v>4864</v>
      </c>
      <c r="D2363" t="s">
        <v>522</v>
      </c>
      <c r="E2363" t="s">
        <v>523</v>
      </c>
      <c r="F2363" t="s">
        <v>6681</v>
      </c>
      <c r="G2363">
        <v>269</v>
      </c>
      <c r="H2363" s="15">
        <v>9</v>
      </c>
      <c r="I2363">
        <v>2424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7</v>
      </c>
      <c r="Q2363">
        <v>1886</v>
      </c>
      <c r="R2363">
        <v>0</v>
      </c>
      <c r="S2363">
        <v>0</v>
      </c>
      <c r="T2363">
        <v>0</v>
      </c>
      <c r="U2363">
        <v>0</v>
      </c>
      <c r="V2363">
        <v>2</v>
      </c>
      <c r="W2363">
        <v>539</v>
      </c>
      <c r="X2363">
        <v>0</v>
      </c>
      <c r="Y2363">
        <v>0</v>
      </c>
      <c r="Z2363">
        <v>0</v>
      </c>
      <c r="AA2363">
        <v>0</v>
      </c>
      <c r="AB2363">
        <v>2</v>
      </c>
      <c r="AC2363">
        <v>538.7636</v>
      </c>
      <c r="AD2363">
        <v>2</v>
      </c>
      <c r="AE2363">
        <v>538.7636</v>
      </c>
      <c r="AF2363">
        <v>2</v>
      </c>
      <c r="AG2363">
        <v>538.7636</v>
      </c>
      <c r="AH2363">
        <v>0</v>
      </c>
    </row>
    <row r="2364" spans="1:34" x14ac:dyDescent="0.3">
      <c r="A2364" t="s">
        <v>2170</v>
      </c>
      <c r="B2364" t="s">
        <v>2138</v>
      </c>
      <c r="C2364" t="s">
        <v>4911</v>
      </c>
      <c r="D2364" t="s">
        <v>522</v>
      </c>
      <c r="E2364" t="s">
        <v>1644</v>
      </c>
      <c r="F2364" t="s">
        <v>6104</v>
      </c>
      <c r="G2364">
        <v>2419</v>
      </c>
      <c r="H2364" s="15">
        <v>1</v>
      </c>
      <c r="I2364">
        <v>2419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1</v>
      </c>
      <c r="Q2364">
        <v>2419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</row>
    <row r="2365" spans="1:34" x14ac:dyDescent="0.3">
      <c r="A2365" t="s">
        <v>659</v>
      </c>
      <c r="B2365" t="s">
        <v>262</v>
      </c>
      <c r="C2365" t="s">
        <v>4899</v>
      </c>
      <c r="D2365" t="s">
        <v>522</v>
      </c>
      <c r="E2365" t="s">
        <v>523</v>
      </c>
      <c r="F2365" t="s">
        <v>6094</v>
      </c>
      <c r="G2365">
        <v>59</v>
      </c>
      <c r="H2365" s="15">
        <v>41</v>
      </c>
      <c r="I2365">
        <v>2416</v>
      </c>
      <c r="J2365">
        <v>0</v>
      </c>
      <c r="K2365">
        <v>0</v>
      </c>
      <c r="L2365">
        <v>3</v>
      </c>
      <c r="M2365">
        <v>177</v>
      </c>
      <c r="N2365">
        <v>38</v>
      </c>
      <c r="O2365">
        <v>2239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</row>
    <row r="2366" spans="1:34" x14ac:dyDescent="0.3">
      <c r="A2366" t="s">
        <v>10487</v>
      </c>
      <c r="B2366" t="s">
        <v>2572</v>
      </c>
      <c r="C2366" t="s">
        <v>4863</v>
      </c>
      <c r="D2366" t="s">
        <v>541</v>
      </c>
      <c r="E2366" t="s">
        <v>1600</v>
      </c>
      <c r="F2366" t="s">
        <v>10488</v>
      </c>
      <c r="G2366">
        <v>1207</v>
      </c>
      <c r="H2366" s="15">
        <v>2</v>
      </c>
      <c r="I2366">
        <v>2414</v>
      </c>
      <c r="J2366">
        <v>0</v>
      </c>
      <c r="K2366">
        <v>0</v>
      </c>
      <c r="L2366">
        <v>2</v>
      </c>
      <c r="M2366">
        <v>2414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</row>
    <row r="2367" spans="1:34" x14ac:dyDescent="0.3">
      <c r="A2367" t="s">
        <v>1530</v>
      </c>
      <c r="B2367" t="s">
        <v>1500</v>
      </c>
      <c r="C2367" t="s">
        <v>5480</v>
      </c>
      <c r="D2367" t="s">
        <v>522</v>
      </c>
      <c r="E2367" t="s">
        <v>1501</v>
      </c>
      <c r="F2367" t="s">
        <v>5908</v>
      </c>
      <c r="G2367">
        <v>483</v>
      </c>
      <c r="H2367" s="15">
        <v>5</v>
      </c>
      <c r="I2367">
        <v>2414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5</v>
      </c>
      <c r="U2367">
        <v>2414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5</v>
      </c>
      <c r="AC2367">
        <v>2413.9029999999998</v>
      </c>
      <c r="AD2367">
        <v>5</v>
      </c>
      <c r="AE2367">
        <v>2413.9029999999998</v>
      </c>
      <c r="AF2367">
        <v>0</v>
      </c>
      <c r="AG2367">
        <v>0</v>
      </c>
      <c r="AH2367">
        <v>0</v>
      </c>
    </row>
    <row r="2368" spans="1:34" x14ac:dyDescent="0.3">
      <c r="A2368" t="s">
        <v>6533</v>
      </c>
      <c r="B2368" t="s">
        <v>4869</v>
      </c>
      <c r="C2368" t="s">
        <v>4870</v>
      </c>
      <c r="D2368" t="s">
        <v>541</v>
      </c>
      <c r="E2368" t="s">
        <v>1600</v>
      </c>
      <c r="F2368" t="s">
        <v>11708</v>
      </c>
      <c r="G2368">
        <v>4</v>
      </c>
      <c r="H2368" s="15">
        <v>544</v>
      </c>
      <c r="I2368">
        <v>2413</v>
      </c>
      <c r="J2368">
        <v>544</v>
      </c>
      <c r="K2368">
        <v>2413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</row>
    <row r="2369" spans="1:34" x14ac:dyDescent="0.3">
      <c r="A2369" t="s">
        <v>637</v>
      </c>
      <c r="B2369" t="s">
        <v>120</v>
      </c>
      <c r="C2369" t="s">
        <v>4864</v>
      </c>
      <c r="D2369" t="s">
        <v>522</v>
      </c>
      <c r="E2369" t="s">
        <v>523</v>
      </c>
      <c r="F2369" t="s">
        <v>3648</v>
      </c>
      <c r="G2369">
        <v>345</v>
      </c>
      <c r="H2369" s="15">
        <v>7</v>
      </c>
      <c r="I2369">
        <v>2412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7</v>
      </c>
      <c r="W2369">
        <v>2412</v>
      </c>
      <c r="X2369">
        <v>0</v>
      </c>
      <c r="Y2369">
        <v>0</v>
      </c>
      <c r="Z2369">
        <v>0</v>
      </c>
      <c r="AA2369">
        <v>0</v>
      </c>
      <c r="AB2369">
        <v>7</v>
      </c>
      <c r="AC2369">
        <v>2412.4288999999999</v>
      </c>
      <c r="AD2369">
        <v>7</v>
      </c>
      <c r="AE2369">
        <v>2412.4288999999999</v>
      </c>
      <c r="AF2369">
        <v>7</v>
      </c>
      <c r="AG2369">
        <v>2412.4288999999999</v>
      </c>
      <c r="AH2369">
        <v>0</v>
      </c>
    </row>
    <row r="2370" spans="1:34" x14ac:dyDescent="0.3">
      <c r="A2370" t="s">
        <v>1971</v>
      </c>
      <c r="B2370" t="s">
        <v>1656</v>
      </c>
      <c r="C2370" t="s">
        <v>4910</v>
      </c>
      <c r="D2370" t="s">
        <v>522</v>
      </c>
      <c r="E2370" t="s">
        <v>1657</v>
      </c>
      <c r="F2370" t="s">
        <v>6568</v>
      </c>
      <c r="G2370">
        <v>267</v>
      </c>
      <c r="H2370" s="15">
        <v>9</v>
      </c>
      <c r="I2370">
        <v>2405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9</v>
      </c>
      <c r="W2370">
        <v>2405</v>
      </c>
      <c r="X2370">
        <v>0</v>
      </c>
      <c r="Y2370">
        <v>0</v>
      </c>
      <c r="Z2370">
        <v>0</v>
      </c>
      <c r="AA2370">
        <v>0</v>
      </c>
      <c r="AB2370">
        <v>9</v>
      </c>
      <c r="AC2370">
        <v>2405.0412000000001</v>
      </c>
      <c r="AD2370">
        <v>9</v>
      </c>
      <c r="AE2370">
        <v>2405.0412000000001</v>
      </c>
      <c r="AF2370">
        <v>9</v>
      </c>
      <c r="AG2370">
        <v>2405.0412000000001</v>
      </c>
      <c r="AH2370">
        <v>0</v>
      </c>
    </row>
    <row r="2371" spans="1:34" x14ac:dyDescent="0.3">
      <c r="A2371" t="s">
        <v>1576</v>
      </c>
      <c r="B2371" t="s">
        <v>1487</v>
      </c>
      <c r="C2371" t="s">
        <v>5137</v>
      </c>
      <c r="D2371" t="s">
        <v>522</v>
      </c>
      <c r="E2371" t="s">
        <v>565</v>
      </c>
      <c r="F2371" t="s">
        <v>5988</v>
      </c>
      <c r="G2371">
        <v>601</v>
      </c>
      <c r="H2371" s="15">
        <v>4</v>
      </c>
      <c r="I2371">
        <v>2404</v>
      </c>
      <c r="J2371">
        <v>0</v>
      </c>
      <c r="K2371">
        <v>0</v>
      </c>
      <c r="L2371">
        <v>0</v>
      </c>
      <c r="M2371">
        <v>0</v>
      </c>
      <c r="N2371">
        <v>4</v>
      </c>
      <c r="O2371">
        <v>2404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</row>
    <row r="2372" spans="1:34" x14ac:dyDescent="0.3">
      <c r="A2372" t="s">
        <v>777</v>
      </c>
      <c r="B2372" t="s">
        <v>120</v>
      </c>
      <c r="C2372" t="s">
        <v>4864</v>
      </c>
      <c r="D2372" t="s">
        <v>522</v>
      </c>
      <c r="E2372" t="s">
        <v>523</v>
      </c>
      <c r="F2372" t="s">
        <v>3400</v>
      </c>
      <c r="G2372">
        <v>600</v>
      </c>
      <c r="H2372" s="15">
        <v>4</v>
      </c>
      <c r="I2372">
        <v>2401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4</v>
      </c>
      <c r="W2372">
        <v>2401</v>
      </c>
      <c r="X2372">
        <v>0</v>
      </c>
      <c r="Y2372">
        <v>0</v>
      </c>
      <c r="Z2372">
        <v>0</v>
      </c>
      <c r="AA2372">
        <v>0</v>
      </c>
      <c r="AB2372">
        <v>4</v>
      </c>
      <c r="AC2372">
        <v>2401.12</v>
      </c>
      <c r="AD2372">
        <v>4</v>
      </c>
      <c r="AE2372">
        <v>2401.12</v>
      </c>
      <c r="AF2372">
        <v>4</v>
      </c>
      <c r="AG2372">
        <v>2401.12</v>
      </c>
      <c r="AH2372">
        <v>0</v>
      </c>
    </row>
    <row r="2373" spans="1:34" x14ac:dyDescent="0.3">
      <c r="A2373" t="s">
        <v>2358</v>
      </c>
      <c r="B2373" t="s">
        <v>2210</v>
      </c>
      <c r="C2373" t="s">
        <v>4887</v>
      </c>
      <c r="D2373" t="s">
        <v>563</v>
      </c>
      <c r="E2373" t="s">
        <v>2211</v>
      </c>
      <c r="F2373" t="s">
        <v>5610</v>
      </c>
      <c r="G2373">
        <v>13</v>
      </c>
      <c r="H2373" s="15">
        <v>180</v>
      </c>
      <c r="I2373">
        <v>2399</v>
      </c>
      <c r="J2373">
        <v>0</v>
      </c>
      <c r="K2373">
        <v>0</v>
      </c>
      <c r="L2373">
        <v>60</v>
      </c>
      <c r="M2373">
        <v>800</v>
      </c>
      <c r="N2373">
        <v>60</v>
      </c>
      <c r="O2373">
        <v>800</v>
      </c>
      <c r="P2373">
        <v>60</v>
      </c>
      <c r="Q2373">
        <v>800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</row>
    <row r="2374" spans="1:34" x14ac:dyDescent="0.3">
      <c r="A2374" t="s">
        <v>6520</v>
      </c>
      <c r="B2374" t="s">
        <v>1487</v>
      </c>
      <c r="C2374" t="s">
        <v>5137</v>
      </c>
      <c r="D2374" t="s">
        <v>522</v>
      </c>
      <c r="E2374" t="s">
        <v>565</v>
      </c>
      <c r="F2374" t="s">
        <v>6521</v>
      </c>
      <c r="G2374">
        <v>265</v>
      </c>
      <c r="H2374" s="15">
        <v>9</v>
      </c>
      <c r="I2374">
        <v>2389</v>
      </c>
      <c r="J2374">
        <v>0</v>
      </c>
      <c r="K2374">
        <v>0</v>
      </c>
      <c r="L2374">
        <v>0</v>
      </c>
      <c r="M2374">
        <v>0</v>
      </c>
      <c r="N2374">
        <v>9</v>
      </c>
      <c r="O2374">
        <v>2389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</row>
    <row r="2375" spans="1:34" x14ac:dyDescent="0.3">
      <c r="A2375" t="s">
        <v>2251</v>
      </c>
      <c r="B2375" t="s">
        <v>1918</v>
      </c>
      <c r="C2375" t="s">
        <v>4976</v>
      </c>
      <c r="D2375" t="s">
        <v>522</v>
      </c>
      <c r="E2375" t="s">
        <v>1597</v>
      </c>
      <c r="F2375" t="s">
        <v>6570</v>
      </c>
      <c r="G2375">
        <v>140</v>
      </c>
      <c r="H2375" s="15">
        <v>17</v>
      </c>
      <c r="I2375">
        <v>2382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17</v>
      </c>
      <c r="Y2375">
        <v>2382</v>
      </c>
      <c r="Z2375">
        <v>0</v>
      </c>
      <c r="AA2375">
        <v>0</v>
      </c>
      <c r="AB2375">
        <v>17</v>
      </c>
      <c r="AC2375">
        <v>2382.2303999999999</v>
      </c>
      <c r="AD2375">
        <v>17</v>
      </c>
      <c r="AE2375">
        <v>2382.2303999999999</v>
      </c>
      <c r="AF2375">
        <v>17</v>
      </c>
      <c r="AG2375">
        <v>2382.2303999999999</v>
      </c>
      <c r="AH2375">
        <v>2382.2303999999999</v>
      </c>
    </row>
    <row r="2376" spans="1:34" x14ac:dyDescent="0.3">
      <c r="A2376" t="s">
        <v>11031</v>
      </c>
      <c r="B2376" t="s">
        <v>2210</v>
      </c>
      <c r="C2376" t="s">
        <v>4887</v>
      </c>
      <c r="D2376" t="s">
        <v>541</v>
      </c>
      <c r="E2376" t="s">
        <v>2211</v>
      </c>
      <c r="F2376" t="s">
        <v>11032</v>
      </c>
      <c r="G2376">
        <v>2378</v>
      </c>
      <c r="H2376" s="15">
        <v>1</v>
      </c>
      <c r="I2376">
        <v>2378</v>
      </c>
      <c r="J2376">
        <v>0</v>
      </c>
      <c r="K2376">
        <v>0</v>
      </c>
      <c r="L2376">
        <v>1</v>
      </c>
      <c r="M2376">
        <v>2378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</row>
    <row r="2377" spans="1:34" x14ac:dyDescent="0.3">
      <c r="A2377" t="s">
        <v>10483</v>
      </c>
      <c r="B2377" t="s">
        <v>2596</v>
      </c>
      <c r="C2377" t="s">
        <v>4985</v>
      </c>
      <c r="D2377" t="s">
        <v>522</v>
      </c>
      <c r="E2377" t="s">
        <v>1668</v>
      </c>
      <c r="F2377" t="s">
        <v>10484</v>
      </c>
      <c r="G2377">
        <v>2378</v>
      </c>
      <c r="H2377" s="15">
        <v>1</v>
      </c>
      <c r="I2377">
        <v>2378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1</v>
      </c>
      <c r="W2377">
        <v>2378</v>
      </c>
      <c r="X2377">
        <v>0</v>
      </c>
      <c r="Y2377">
        <v>0</v>
      </c>
      <c r="Z2377">
        <v>0</v>
      </c>
      <c r="AA2377">
        <v>0</v>
      </c>
      <c r="AB2377">
        <v>1</v>
      </c>
      <c r="AC2377">
        <v>2378.4256999999998</v>
      </c>
      <c r="AD2377">
        <v>1</v>
      </c>
      <c r="AE2377">
        <v>2378.4256999999998</v>
      </c>
      <c r="AF2377">
        <v>1</v>
      </c>
      <c r="AG2377">
        <v>2378.4256999999998</v>
      </c>
      <c r="AH2377">
        <v>0</v>
      </c>
    </row>
    <row r="2378" spans="1:34" x14ac:dyDescent="0.3">
      <c r="A2378" t="s">
        <v>2661</v>
      </c>
      <c r="B2378" t="s">
        <v>4884</v>
      </c>
      <c r="C2378" t="s">
        <v>4885</v>
      </c>
      <c r="D2378" t="s">
        <v>541</v>
      </c>
      <c r="E2378" t="s">
        <v>1600</v>
      </c>
      <c r="F2378" t="s">
        <v>6571</v>
      </c>
      <c r="G2378">
        <v>1186</v>
      </c>
      <c r="H2378" s="15">
        <v>2</v>
      </c>
      <c r="I2378">
        <v>2373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2</v>
      </c>
      <c r="W2378">
        <v>2373</v>
      </c>
      <c r="X2378">
        <v>0</v>
      </c>
      <c r="Y2378">
        <v>0</v>
      </c>
      <c r="Z2378">
        <v>0</v>
      </c>
      <c r="AA2378">
        <v>0</v>
      </c>
      <c r="AB2378">
        <v>2</v>
      </c>
      <c r="AC2378">
        <v>2372.9834000000001</v>
      </c>
      <c r="AD2378">
        <v>2</v>
      </c>
      <c r="AE2378">
        <v>2372.9834000000001</v>
      </c>
      <c r="AF2378">
        <v>2</v>
      </c>
      <c r="AG2378">
        <v>2372.9834000000001</v>
      </c>
      <c r="AH2378">
        <v>0</v>
      </c>
    </row>
    <row r="2379" spans="1:34" x14ac:dyDescent="0.3">
      <c r="A2379" t="s">
        <v>776</v>
      </c>
      <c r="B2379" t="s">
        <v>120</v>
      </c>
      <c r="C2379" t="s">
        <v>4864</v>
      </c>
      <c r="D2379" t="s">
        <v>522</v>
      </c>
      <c r="E2379" t="s">
        <v>523</v>
      </c>
      <c r="F2379" t="s">
        <v>3396</v>
      </c>
      <c r="G2379">
        <v>158</v>
      </c>
      <c r="H2379" s="15">
        <v>15</v>
      </c>
      <c r="I2379">
        <v>2367</v>
      </c>
      <c r="J2379">
        <v>0</v>
      </c>
      <c r="K2379">
        <v>0</v>
      </c>
      <c r="L2379">
        <v>0</v>
      </c>
      <c r="M2379">
        <v>0</v>
      </c>
      <c r="N2379">
        <v>15</v>
      </c>
      <c r="O2379">
        <v>2367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</row>
    <row r="2380" spans="1:34" x14ac:dyDescent="0.3">
      <c r="A2380" t="s">
        <v>2405</v>
      </c>
      <c r="B2380" t="s">
        <v>1775</v>
      </c>
      <c r="C2380" t="s">
        <v>5178</v>
      </c>
      <c r="D2380" t="s">
        <v>541</v>
      </c>
      <c r="E2380" t="s">
        <v>1603</v>
      </c>
      <c r="F2380" t="s">
        <v>6573</v>
      </c>
      <c r="G2380">
        <v>2352</v>
      </c>
      <c r="H2380" s="15">
        <v>1</v>
      </c>
      <c r="I2380">
        <v>2352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1</v>
      </c>
      <c r="Y2380">
        <v>2352</v>
      </c>
      <c r="Z2380">
        <v>0</v>
      </c>
      <c r="AA2380">
        <v>0</v>
      </c>
      <c r="AB2380">
        <v>1</v>
      </c>
      <c r="AC2380">
        <v>2352.0862999999999</v>
      </c>
      <c r="AD2380">
        <v>1</v>
      </c>
      <c r="AE2380">
        <v>2352.0862999999999</v>
      </c>
      <c r="AF2380">
        <v>1</v>
      </c>
      <c r="AG2380">
        <v>2352.0862999999999</v>
      </c>
      <c r="AH2380">
        <v>2352.0862999999999</v>
      </c>
    </row>
    <row r="2381" spans="1:34" x14ac:dyDescent="0.3">
      <c r="A2381" t="s">
        <v>821</v>
      </c>
      <c r="B2381" t="s">
        <v>359</v>
      </c>
      <c r="C2381" t="s">
        <v>4898</v>
      </c>
      <c r="D2381" t="s">
        <v>522</v>
      </c>
      <c r="E2381" t="s">
        <v>523</v>
      </c>
      <c r="F2381" t="s">
        <v>6512</v>
      </c>
      <c r="G2381">
        <v>180</v>
      </c>
      <c r="H2381" s="15">
        <v>13</v>
      </c>
      <c r="I2381">
        <v>2346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10</v>
      </c>
      <c r="U2381">
        <v>1804</v>
      </c>
      <c r="V2381">
        <v>3</v>
      </c>
      <c r="W2381">
        <v>541</v>
      </c>
      <c r="X2381">
        <v>0</v>
      </c>
      <c r="Y2381">
        <v>0</v>
      </c>
      <c r="Z2381">
        <v>0</v>
      </c>
      <c r="AA2381">
        <v>0</v>
      </c>
      <c r="AB2381">
        <v>13</v>
      </c>
      <c r="AC2381">
        <v>2345.5861</v>
      </c>
      <c r="AD2381">
        <v>13</v>
      </c>
      <c r="AE2381">
        <v>2345.5861</v>
      </c>
      <c r="AF2381">
        <v>3</v>
      </c>
      <c r="AG2381">
        <v>541.28909999999996</v>
      </c>
      <c r="AH2381">
        <v>0</v>
      </c>
    </row>
    <row r="2382" spans="1:34" x14ac:dyDescent="0.3">
      <c r="A2382" t="s">
        <v>2803</v>
      </c>
      <c r="B2382" t="s">
        <v>1918</v>
      </c>
      <c r="C2382" t="s">
        <v>5305</v>
      </c>
      <c r="D2382" t="s">
        <v>563</v>
      </c>
      <c r="E2382" t="s">
        <v>1597</v>
      </c>
      <c r="F2382" t="s">
        <v>6576</v>
      </c>
      <c r="G2382">
        <v>1171</v>
      </c>
      <c r="H2382" s="15">
        <v>2</v>
      </c>
      <c r="I2382">
        <v>2342</v>
      </c>
      <c r="J2382">
        <v>0</v>
      </c>
      <c r="K2382">
        <v>0</v>
      </c>
      <c r="L2382">
        <v>0</v>
      </c>
      <c r="M2382">
        <v>0</v>
      </c>
      <c r="N2382">
        <v>1</v>
      </c>
      <c r="O2382">
        <v>1171</v>
      </c>
      <c r="P2382">
        <v>1</v>
      </c>
      <c r="Q2382">
        <v>1171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</row>
    <row r="2383" spans="1:34" x14ac:dyDescent="0.3">
      <c r="A2383" t="s">
        <v>769</v>
      </c>
      <c r="B2383" t="s">
        <v>120</v>
      </c>
      <c r="C2383" t="s">
        <v>4864</v>
      </c>
      <c r="D2383" t="s">
        <v>522</v>
      </c>
      <c r="E2383" t="s">
        <v>523</v>
      </c>
      <c r="F2383" t="s">
        <v>10470</v>
      </c>
      <c r="G2383">
        <v>390</v>
      </c>
      <c r="H2383" s="15">
        <v>6</v>
      </c>
      <c r="I2383">
        <v>2341</v>
      </c>
      <c r="J2383">
        <v>3</v>
      </c>
      <c r="K2383">
        <v>1171</v>
      </c>
      <c r="L2383">
        <v>0</v>
      </c>
      <c r="M2383">
        <v>0</v>
      </c>
      <c r="N2383">
        <v>3</v>
      </c>
      <c r="O2383">
        <v>1171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</row>
    <row r="2384" spans="1:34" x14ac:dyDescent="0.3">
      <c r="A2384" t="s">
        <v>229</v>
      </c>
      <c r="B2384" t="s">
        <v>120</v>
      </c>
      <c r="C2384" t="s">
        <v>4856</v>
      </c>
      <c r="D2384" t="s">
        <v>522</v>
      </c>
      <c r="E2384" t="s">
        <v>523</v>
      </c>
      <c r="F2384" t="s">
        <v>4165</v>
      </c>
      <c r="G2384">
        <v>37</v>
      </c>
      <c r="H2384" s="15">
        <v>63</v>
      </c>
      <c r="I2384">
        <v>2339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63</v>
      </c>
      <c r="Y2384">
        <v>2339</v>
      </c>
      <c r="Z2384">
        <v>0</v>
      </c>
      <c r="AA2384">
        <v>0</v>
      </c>
      <c r="AB2384">
        <v>63</v>
      </c>
      <c r="AC2384">
        <v>2339.1333</v>
      </c>
      <c r="AD2384">
        <v>63</v>
      </c>
      <c r="AE2384">
        <v>2339.1333</v>
      </c>
      <c r="AF2384">
        <v>63</v>
      </c>
      <c r="AG2384">
        <v>2339.1333</v>
      </c>
      <c r="AH2384">
        <v>2339.1333</v>
      </c>
    </row>
    <row r="2385" spans="1:34" x14ac:dyDescent="0.3">
      <c r="A2385" t="s">
        <v>696</v>
      </c>
      <c r="B2385" t="s">
        <v>120</v>
      </c>
      <c r="C2385" t="s">
        <v>4864</v>
      </c>
      <c r="D2385" t="s">
        <v>522</v>
      </c>
      <c r="E2385" t="s">
        <v>523</v>
      </c>
      <c r="F2385" t="s">
        <v>3919</v>
      </c>
      <c r="G2385">
        <v>584</v>
      </c>
      <c r="H2385" s="15">
        <v>4</v>
      </c>
      <c r="I2385">
        <v>2337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4</v>
      </c>
      <c r="Y2385">
        <v>2337</v>
      </c>
      <c r="Z2385">
        <v>0</v>
      </c>
      <c r="AA2385">
        <v>0</v>
      </c>
      <c r="AB2385">
        <v>4</v>
      </c>
      <c r="AC2385">
        <v>2337.4760000000001</v>
      </c>
      <c r="AD2385">
        <v>4</v>
      </c>
      <c r="AE2385">
        <v>2337.4760000000001</v>
      </c>
      <c r="AF2385">
        <v>4</v>
      </c>
      <c r="AG2385">
        <v>2337.4760000000001</v>
      </c>
      <c r="AH2385">
        <v>2337.4760000000001</v>
      </c>
    </row>
    <row r="2386" spans="1:34" x14ac:dyDescent="0.3">
      <c r="A2386" t="s">
        <v>1748</v>
      </c>
      <c r="B2386" t="s">
        <v>1643</v>
      </c>
      <c r="C2386" t="s">
        <v>5101</v>
      </c>
      <c r="D2386" t="s">
        <v>522</v>
      </c>
      <c r="E2386" t="s">
        <v>1644</v>
      </c>
      <c r="F2386" t="s">
        <v>6578</v>
      </c>
      <c r="G2386">
        <v>466</v>
      </c>
      <c r="H2386" s="15">
        <v>5</v>
      </c>
      <c r="I2386">
        <v>2332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5</v>
      </c>
      <c r="W2386">
        <v>2332</v>
      </c>
      <c r="X2386">
        <v>0</v>
      </c>
      <c r="Y2386">
        <v>0</v>
      </c>
      <c r="Z2386">
        <v>0</v>
      </c>
      <c r="AA2386">
        <v>0</v>
      </c>
      <c r="AB2386">
        <v>5</v>
      </c>
      <c r="AC2386">
        <v>2331.9805000000001</v>
      </c>
      <c r="AD2386">
        <v>5</v>
      </c>
      <c r="AE2386">
        <v>2331.9805000000001</v>
      </c>
      <c r="AF2386">
        <v>5</v>
      </c>
      <c r="AG2386">
        <v>2331.9805000000001</v>
      </c>
      <c r="AH2386">
        <v>0</v>
      </c>
    </row>
    <row r="2387" spans="1:34" x14ac:dyDescent="0.3">
      <c r="A2387" t="s">
        <v>3867</v>
      </c>
      <c r="B2387" t="s">
        <v>120</v>
      </c>
      <c r="C2387" t="s">
        <v>4864</v>
      </c>
      <c r="D2387" t="s">
        <v>522</v>
      </c>
      <c r="E2387" t="s">
        <v>523</v>
      </c>
      <c r="F2387" t="s">
        <v>6579</v>
      </c>
      <c r="G2387">
        <v>388</v>
      </c>
      <c r="H2387" s="15">
        <v>6</v>
      </c>
      <c r="I2387">
        <v>2330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6</v>
      </c>
      <c r="S2387">
        <v>2330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6</v>
      </c>
      <c r="AC2387">
        <v>2329.9025999999999</v>
      </c>
      <c r="AD2387">
        <v>0</v>
      </c>
      <c r="AE2387">
        <v>0</v>
      </c>
      <c r="AF2387">
        <v>0</v>
      </c>
      <c r="AG2387">
        <v>0</v>
      </c>
      <c r="AH2387">
        <v>0</v>
      </c>
    </row>
    <row r="2388" spans="1:34" x14ac:dyDescent="0.3">
      <c r="A2388" t="s">
        <v>10491</v>
      </c>
      <c r="B2388" t="s">
        <v>4869</v>
      </c>
      <c r="C2388" t="s">
        <v>4870</v>
      </c>
      <c r="D2388" t="s">
        <v>541</v>
      </c>
      <c r="E2388" t="s">
        <v>1600</v>
      </c>
      <c r="F2388" t="s">
        <v>11709</v>
      </c>
      <c r="G2388">
        <v>1162</v>
      </c>
      <c r="H2388" s="15">
        <v>2</v>
      </c>
      <c r="I2388">
        <v>2324</v>
      </c>
      <c r="J2388">
        <v>2</v>
      </c>
      <c r="K2388">
        <v>2324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</row>
    <row r="2389" spans="1:34" x14ac:dyDescent="0.3">
      <c r="A2389" t="s">
        <v>10467</v>
      </c>
      <c r="B2389" t="s">
        <v>1656</v>
      </c>
      <c r="C2389" t="s">
        <v>4910</v>
      </c>
      <c r="D2389" t="s">
        <v>522</v>
      </c>
      <c r="E2389" t="s">
        <v>1657</v>
      </c>
      <c r="F2389" t="s">
        <v>6630</v>
      </c>
      <c r="G2389">
        <v>258</v>
      </c>
      <c r="H2389" s="15">
        <v>9</v>
      </c>
      <c r="I2389">
        <v>2323</v>
      </c>
      <c r="J2389">
        <v>0</v>
      </c>
      <c r="K2389">
        <v>0</v>
      </c>
      <c r="L2389">
        <v>0</v>
      </c>
      <c r="M2389">
        <v>0</v>
      </c>
      <c r="N2389">
        <v>9</v>
      </c>
      <c r="O2389">
        <v>2323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</row>
    <row r="2390" spans="1:34" x14ac:dyDescent="0.3">
      <c r="A2390" t="s">
        <v>629</v>
      </c>
      <c r="B2390" t="s">
        <v>120</v>
      </c>
      <c r="C2390" t="s">
        <v>4864</v>
      </c>
      <c r="D2390" t="s">
        <v>522</v>
      </c>
      <c r="E2390" t="s">
        <v>523</v>
      </c>
      <c r="F2390" t="s">
        <v>6582</v>
      </c>
      <c r="G2390">
        <v>211</v>
      </c>
      <c r="H2390" s="15">
        <v>11</v>
      </c>
      <c r="I2390">
        <v>2321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11</v>
      </c>
      <c r="Y2390">
        <v>2321</v>
      </c>
      <c r="Z2390">
        <v>0</v>
      </c>
      <c r="AA2390">
        <v>0</v>
      </c>
      <c r="AB2390">
        <v>11</v>
      </c>
      <c r="AC2390">
        <v>2321.4807000000001</v>
      </c>
      <c r="AD2390">
        <v>11</v>
      </c>
      <c r="AE2390">
        <v>2321.4807000000001</v>
      </c>
      <c r="AF2390">
        <v>11</v>
      </c>
      <c r="AG2390">
        <v>2321.4807000000001</v>
      </c>
      <c r="AH2390">
        <v>2321.4807000000001</v>
      </c>
    </row>
    <row r="2391" spans="1:34" x14ac:dyDescent="0.3">
      <c r="A2391" t="s">
        <v>2916</v>
      </c>
      <c r="B2391" t="s">
        <v>2420</v>
      </c>
      <c r="C2391" t="s">
        <v>5201</v>
      </c>
      <c r="D2391" t="s">
        <v>522</v>
      </c>
      <c r="E2391" t="s">
        <v>2369</v>
      </c>
      <c r="F2391" t="s">
        <v>6583</v>
      </c>
      <c r="G2391">
        <v>258</v>
      </c>
      <c r="H2391" s="15">
        <v>9</v>
      </c>
      <c r="I2391">
        <v>2318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9</v>
      </c>
      <c r="Y2391">
        <v>2318</v>
      </c>
      <c r="Z2391">
        <v>0</v>
      </c>
      <c r="AA2391">
        <v>0</v>
      </c>
      <c r="AB2391">
        <v>9</v>
      </c>
      <c r="AC2391">
        <v>2317.6251000000002</v>
      </c>
      <c r="AD2391">
        <v>9</v>
      </c>
      <c r="AE2391">
        <v>2317.6251000000002</v>
      </c>
      <c r="AF2391">
        <v>9</v>
      </c>
      <c r="AG2391">
        <v>2317.6251000000002</v>
      </c>
      <c r="AH2391">
        <v>2317.6251000000002</v>
      </c>
    </row>
    <row r="2392" spans="1:34" x14ac:dyDescent="0.3">
      <c r="A2392" t="s">
        <v>3843</v>
      </c>
      <c r="B2392" t="s">
        <v>120</v>
      </c>
      <c r="C2392" t="s">
        <v>4864</v>
      </c>
      <c r="D2392" t="s">
        <v>522</v>
      </c>
      <c r="E2392" t="s">
        <v>523</v>
      </c>
      <c r="F2392" t="s">
        <v>3844</v>
      </c>
      <c r="G2392">
        <v>2317</v>
      </c>
      <c r="H2392" s="15">
        <v>1</v>
      </c>
      <c r="I2392">
        <v>2317</v>
      </c>
      <c r="J2392">
        <v>1</v>
      </c>
      <c r="K2392">
        <v>2317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</row>
    <row r="2393" spans="1:34" x14ac:dyDescent="0.3">
      <c r="A2393" t="s">
        <v>10013</v>
      </c>
      <c r="B2393" t="s">
        <v>120</v>
      </c>
      <c r="C2393" t="s">
        <v>4864</v>
      </c>
      <c r="D2393" t="s">
        <v>522</v>
      </c>
      <c r="E2393" t="s">
        <v>523</v>
      </c>
      <c r="F2393" t="s">
        <v>10654</v>
      </c>
      <c r="G2393">
        <v>2315</v>
      </c>
      <c r="H2393" s="15">
        <v>1</v>
      </c>
      <c r="I2393">
        <v>2315</v>
      </c>
      <c r="J2393">
        <v>1</v>
      </c>
      <c r="K2393">
        <v>2315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</row>
    <row r="2394" spans="1:34" x14ac:dyDescent="0.3">
      <c r="A2394" t="s">
        <v>1992</v>
      </c>
      <c r="B2394" t="s">
        <v>1596</v>
      </c>
      <c r="C2394" t="s">
        <v>4945</v>
      </c>
      <c r="D2394" t="s">
        <v>522</v>
      </c>
      <c r="E2394" t="s">
        <v>1597</v>
      </c>
      <c r="F2394" t="s">
        <v>6436</v>
      </c>
      <c r="G2394">
        <v>231</v>
      </c>
      <c r="H2394" s="15">
        <v>10</v>
      </c>
      <c r="I2394">
        <v>2310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10</v>
      </c>
      <c r="Y2394">
        <v>2310</v>
      </c>
      <c r="Z2394">
        <v>0</v>
      </c>
      <c r="AA2394">
        <v>0</v>
      </c>
      <c r="AB2394">
        <v>10</v>
      </c>
      <c r="AC2394">
        <v>2310</v>
      </c>
      <c r="AD2394">
        <v>10</v>
      </c>
      <c r="AE2394">
        <v>2310</v>
      </c>
      <c r="AF2394">
        <v>10</v>
      </c>
      <c r="AG2394">
        <v>2310</v>
      </c>
      <c r="AH2394">
        <v>2310</v>
      </c>
    </row>
    <row r="2395" spans="1:34" x14ac:dyDescent="0.3">
      <c r="A2395" t="s">
        <v>831</v>
      </c>
      <c r="B2395" t="s">
        <v>120</v>
      </c>
      <c r="C2395" t="s">
        <v>4864</v>
      </c>
      <c r="D2395" t="s">
        <v>522</v>
      </c>
      <c r="E2395" t="s">
        <v>523</v>
      </c>
      <c r="F2395" t="s">
        <v>6210</v>
      </c>
      <c r="G2395">
        <v>144</v>
      </c>
      <c r="H2395" s="15">
        <v>16</v>
      </c>
      <c r="I2395">
        <v>2300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16</v>
      </c>
      <c r="Y2395">
        <v>2300</v>
      </c>
      <c r="Z2395">
        <v>0</v>
      </c>
      <c r="AA2395">
        <v>0</v>
      </c>
      <c r="AB2395">
        <v>16</v>
      </c>
      <c r="AC2395">
        <v>2300.1680000000001</v>
      </c>
      <c r="AD2395">
        <v>16</v>
      </c>
      <c r="AE2395">
        <v>2300.1680000000001</v>
      </c>
      <c r="AF2395">
        <v>16</v>
      </c>
      <c r="AG2395">
        <v>2300.1680000000001</v>
      </c>
      <c r="AH2395">
        <v>2300.1680000000001</v>
      </c>
    </row>
    <row r="2396" spans="1:34" x14ac:dyDescent="0.3">
      <c r="A2396" t="s">
        <v>2295</v>
      </c>
      <c r="B2396" t="s">
        <v>2130</v>
      </c>
      <c r="C2396" t="s">
        <v>4990</v>
      </c>
      <c r="D2396" t="s">
        <v>522</v>
      </c>
      <c r="E2396" t="s">
        <v>1501</v>
      </c>
      <c r="F2396" t="s">
        <v>6585</v>
      </c>
      <c r="G2396">
        <v>2298</v>
      </c>
      <c r="H2396" s="15">
        <v>1</v>
      </c>
      <c r="I2396">
        <v>2298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1</v>
      </c>
      <c r="W2396">
        <v>2298</v>
      </c>
      <c r="X2396">
        <v>0</v>
      </c>
      <c r="Y2396">
        <v>0</v>
      </c>
      <c r="Z2396">
        <v>0</v>
      </c>
      <c r="AA2396">
        <v>0</v>
      </c>
      <c r="AB2396">
        <v>1</v>
      </c>
      <c r="AC2396">
        <v>2297.6727999999998</v>
      </c>
      <c r="AD2396">
        <v>1</v>
      </c>
      <c r="AE2396">
        <v>2297.6727999999998</v>
      </c>
      <c r="AF2396">
        <v>1</v>
      </c>
      <c r="AG2396">
        <v>2297.6727999999998</v>
      </c>
      <c r="AH2396">
        <v>0</v>
      </c>
    </row>
    <row r="2397" spans="1:34" x14ac:dyDescent="0.3">
      <c r="A2397" t="s">
        <v>10489</v>
      </c>
      <c r="B2397" t="s">
        <v>1596</v>
      </c>
      <c r="C2397" t="s">
        <v>4945</v>
      </c>
      <c r="D2397" t="s">
        <v>522</v>
      </c>
      <c r="E2397" t="s">
        <v>1597</v>
      </c>
      <c r="F2397" t="s">
        <v>10490</v>
      </c>
      <c r="G2397">
        <v>1147</v>
      </c>
      <c r="H2397" s="15">
        <v>2</v>
      </c>
      <c r="I2397">
        <v>2295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2</v>
      </c>
      <c r="Q2397">
        <v>2295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</row>
    <row r="2398" spans="1:34" x14ac:dyDescent="0.3">
      <c r="A2398" t="s">
        <v>2166</v>
      </c>
      <c r="B2398" t="s">
        <v>1643</v>
      </c>
      <c r="C2398" t="s">
        <v>5101</v>
      </c>
      <c r="D2398" t="s">
        <v>522</v>
      </c>
      <c r="E2398" t="s">
        <v>1644</v>
      </c>
      <c r="F2398" t="s">
        <v>6586</v>
      </c>
      <c r="G2398">
        <v>2293</v>
      </c>
      <c r="H2398" s="15">
        <v>1</v>
      </c>
      <c r="I2398">
        <v>2293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1</v>
      </c>
      <c r="W2398">
        <v>2293</v>
      </c>
      <c r="X2398">
        <v>0</v>
      </c>
      <c r="Y2398">
        <v>0</v>
      </c>
      <c r="Z2398">
        <v>0</v>
      </c>
      <c r="AA2398">
        <v>0</v>
      </c>
      <c r="AB2398">
        <v>1</v>
      </c>
      <c r="AC2398">
        <v>2292.6</v>
      </c>
      <c r="AD2398">
        <v>1</v>
      </c>
      <c r="AE2398">
        <v>2292.6</v>
      </c>
      <c r="AF2398">
        <v>1</v>
      </c>
      <c r="AG2398">
        <v>2292.6</v>
      </c>
      <c r="AH2398">
        <v>0</v>
      </c>
    </row>
    <row r="2399" spans="1:34" x14ac:dyDescent="0.3">
      <c r="A2399" t="s">
        <v>11033</v>
      </c>
      <c r="B2399" t="s">
        <v>1656</v>
      </c>
      <c r="C2399" t="s">
        <v>4910</v>
      </c>
      <c r="D2399" t="s">
        <v>563</v>
      </c>
      <c r="E2399" t="s">
        <v>1657</v>
      </c>
      <c r="F2399" t="s">
        <v>11034</v>
      </c>
      <c r="G2399">
        <v>1144</v>
      </c>
      <c r="H2399" s="15">
        <v>2</v>
      </c>
      <c r="I2399">
        <v>2288</v>
      </c>
      <c r="J2399">
        <v>0</v>
      </c>
      <c r="K2399">
        <v>0</v>
      </c>
      <c r="L2399">
        <v>2</v>
      </c>
      <c r="M2399">
        <v>2288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</row>
    <row r="2400" spans="1:34" x14ac:dyDescent="0.3">
      <c r="A2400" t="s">
        <v>408</v>
      </c>
      <c r="B2400" t="s">
        <v>360</v>
      </c>
      <c r="C2400" t="s">
        <v>5157</v>
      </c>
      <c r="D2400" t="s">
        <v>522</v>
      </c>
      <c r="E2400" t="s">
        <v>565</v>
      </c>
      <c r="F2400" t="s">
        <v>440</v>
      </c>
      <c r="G2400">
        <v>1141</v>
      </c>
      <c r="H2400" s="15">
        <v>2</v>
      </c>
      <c r="I2400">
        <v>2283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2</v>
      </c>
      <c r="Q2400">
        <v>2283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</row>
    <row r="2401" spans="1:34" x14ac:dyDescent="0.3">
      <c r="A2401" t="s">
        <v>6588</v>
      </c>
      <c r="B2401" t="s">
        <v>4884</v>
      </c>
      <c r="C2401" t="s">
        <v>4885</v>
      </c>
      <c r="D2401" t="s">
        <v>522</v>
      </c>
      <c r="E2401" t="s">
        <v>1600</v>
      </c>
      <c r="F2401" t="s">
        <v>6589</v>
      </c>
      <c r="G2401">
        <v>1141</v>
      </c>
      <c r="H2401" s="15">
        <v>2</v>
      </c>
      <c r="I2401">
        <v>2281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2</v>
      </c>
      <c r="Q2401">
        <v>2281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</row>
    <row r="2402" spans="1:34" x14ac:dyDescent="0.3">
      <c r="A2402" t="s">
        <v>2114</v>
      </c>
      <c r="B2402" t="s">
        <v>1738</v>
      </c>
      <c r="C2402" t="s">
        <v>5068</v>
      </c>
      <c r="D2402" t="s">
        <v>522</v>
      </c>
      <c r="E2402" t="s">
        <v>1644</v>
      </c>
      <c r="F2402" t="s">
        <v>6598</v>
      </c>
      <c r="G2402">
        <v>1140</v>
      </c>
      <c r="H2402" s="15">
        <v>2</v>
      </c>
      <c r="I2402">
        <v>2280</v>
      </c>
      <c r="J2402">
        <v>0</v>
      </c>
      <c r="K2402">
        <v>0</v>
      </c>
      <c r="L2402">
        <v>0</v>
      </c>
      <c r="M2402">
        <v>0</v>
      </c>
      <c r="N2402">
        <v>1</v>
      </c>
      <c r="O2402">
        <v>1140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1</v>
      </c>
      <c r="W2402">
        <v>1140</v>
      </c>
      <c r="X2402">
        <v>0</v>
      </c>
      <c r="Y2402">
        <v>0</v>
      </c>
      <c r="Z2402">
        <v>0</v>
      </c>
      <c r="AA2402">
        <v>0</v>
      </c>
      <c r="AB2402">
        <v>1</v>
      </c>
      <c r="AC2402">
        <v>1139.8367000000001</v>
      </c>
      <c r="AD2402">
        <v>1</v>
      </c>
      <c r="AE2402">
        <v>1139.8367000000001</v>
      </c>
      <c r="AF2402">
        <v>1</v>
      </c>
      <c r="AG2402">
        <v>1139.8367000000001</v>
      </c>
      <c r="AH2402">
        <v>0</v>
      </c>
    </row>
    <row r="2403" spans="1:34" x14ac:dyDescent="0.3">
      <c r="A2403" t="s">
        <v>2451</v>
      </c>
      <c r="B2403" t="s">
        <v>2310</v>
      </c>
      <c r="C2403" t="s">
        <v>4968</v>
      </c>
      <c r="D2403" t="s">
        <v>522</v>
      </c>
      <c r="E2403" t="s">
        <v>1501</v>
      </c>
      <c r="F2403" t="s">
        <v>6483</v>
      </c>
      <c r="G2403">
        <v>152</v>
      </c>
      <c r="H2403" s="15">
        <v>15</v>
      </c>
      <c r="I2403">
        <v>2278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15</v>
      </c>
      <c r="Q2403">
        <v>2278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</row>
    <row r="2404" spans="1:34" x14ac:dyDescent="0.3">
      <c r="A2404" t="s">
        <v>10479</v>
      </c>
      <c r="B2404" t="s">
        <v>1643</v>
      </c>
      <c r="C2404" t="s">
        <v>5101</v>
      </c>
      <c r="D2404" t="s">
        <v>522</v>
      </c>
      <c r="E2404" t="s">
        <v>1644</v>
      </c>
      <c r="F2404" t="s">
        <v>10480</v>
      </c>
      <c r="G2404">
        <v>253</v>
      </c>
      <c r="H2404" s="15">
        <v>9</v>
      </c>
      <c r="I2404">
        <v>2278</v>
      </c>
      <c r="J2404">
        <v>0</v>
      </c>
      <c r="K2404">
        <v>0</v>
      </c>
      <c r="L2404">
        <v>0</v>
      </c>
      <c r="M2404">
        <v>0</v>
      </c>
      <c r="N2404">
        <v>9</v>
      </c>
      <c r="O2404">
        <v>2278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</row>
    <row r="2405" spans="1:34" x14ac:dyDescent="0.3">
      <c r="A2405" t="s">
        <v>2430</v>
      </c>
      <c r="B2405" t="s">
        <v>2210</v>
      </c>
      <c r="C2405" t="s">
        <v>4855</v>
      </c>
      <c r="D2405" t="s">
        <v>522</v>
      </c>
      <c r="E2405" t="s">
        <v>2211</v>
      </c>
      <c r="F2405" t="s">
        <v>7022</v>
      </c>
      <c r="G2405">
        <v>377</v>
      </c>
      <c r="H2405" s="15">
        <v>6</v>
      </c>
      <c r="I2405">
        <v>2264</v>
      </c>
      <c r="J2405">
        <v>0</v>
      </c>
      <c r="K2405">
        <v>0</v>
      </c>
      <c r="L2405">
        <v>0</v>
      </c>
      <c r="M2405">
        <v>0</v>
      </c>
      <c r="N2405">
        <v>6</v>
      </c>
      <c r="O2405">
        <v>2264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</row>
    <row r="2406" spans="1:34" x14ac:dyDescent="0.3">
      <c r="A2406" t="s">
        <v>1587</v>
      </c>
      <c r="B2406" t="s">
        <v>1500</v>
      </c>
      <c r="C2406" t="s">
        <v>5480</v>
      </c>
      <c r="D2406" t="s">
        <v>522</v>
      </c>
      <c r="E2406" t="s">
        <v>1501</v>
      </c>
      <c r="F2406" t="s">
        <v>6367</v>
      </c>
      <c r="G2406">
        <v>376</v>
      </c>
      <c r="H2406" s="15">
        <v>6</v>
      </c>
      <c r="I2406">
        <v>2259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6</v>
      </c>
      <c r="Y2406">
        <v>2259</v>
      </c>
      <c r="Z2406">
        <v>0</v>
      </c>
      <c r="AA2406">
        <v>0</v>
      </c>
      <c r="AB2406">
        <v>6</v>
      </c>
      <c r="AC2406">
        <v>2258.5794000000001</v>
      </c>
      <c r="AD2406">
        <v>6</v>
      </c>
      <c r="AE2406">
        <v>2258.5794000000001</v>
      </c>
      <c r="AF2406">
        <v>6</v>
      </c>
      <c r="AG2406">
        <v>2258.5794000000001</v>
      </c>
      <c r="AH2406">
        <v>2258.5794000000001</v>
      </c>
    </row>
    <row r="2407" spans="1:34" x14ac:dyDescent="0.3">
      <c r="A2407" t="s">
        <v>3695</v>
      </c>
      <c r="B2407" t="s">
        <v>120</v>
      </c>
      <c r="C2407" t="s">
        <v>4864</v>
      </c>
      <c r="D2407" t="s">
        <v>522</v>
      </c>
      <c r="E2407" t="s">
        <v>523</v>
      </c>
      <c r="F2407" t="s">
        <v>6592</v>
      </c>
      <c r="G2407">
        <v>1127</v>
      </c>
      <c r="H2407" s="15">
        <v>2</v>
      </c>
      <c r="I2407">
        <v>2255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2</v>
      </c>
      <c r="Q2407">
        <v>2255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</row>
    <row r="2408" spans="1:34" x14ac:dyDescent="0.3">
      <c r="A2408" t="s">
        <v>3192</v>
      </c>
      <c r="B2408" t="s">
        <v>2366</v>
      </c>
      <c r="C2408" t="s">
        <v>5020</v>
      </c>
      <c r="D2408" t="s">
        <v>541</v>
      </c>
      <c r="E2408" t="s">
        <v>1600</v>
      </c>
      <c r="F2408" t="s">
        <v>6593</v>
      </c>
      <c r="G2408">
        <v>2251</v>
      </c>
      <c r="H2408" s="15">
        <v>1</v>
      </c>
      <c r="I2408">
        <v>2251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1</v>
      </c>
      <c r="W2408">
        <v>2251</v>
      </c>
      <c r="X2408">
        <v>0</v>
      </c>
      <c r="Y2408">
        <v>0</v>
      </c>
      <c r="Z2408">
        <v>0</v>
      </c>
      <c r="AA2408">
        <v>0</v>
      </c>
      <c r="AB2408">
        <v>1</v>
      </c>
      <c r="AC2408">
        <v>2250.9551999999999</v>
      </c>
      <c r="AD2408">
        <v>1</v>
      </c>
      <c r="AE2408">
        <v>2250.9551999999999</v>
      </c>
      <c r="AF2408">
        <v>1</v>
      </c>
      <c r="AG2408">
        <v>2250.9551999999999</v>
      </c>
      <c r="AH2408">
        <v>0</v>
      </c>
    </row>
    <row r="2409" spans="1:34" x14ac:dyDescent="0.3">
      <c r="A2409" t="s">
        <v>11035</v>
      </c>
      <c r="B2409" t="s">
        <v>2210</v>
      </c>
      <c r="C2409" t="s">
        <v>4887</v>
      </c>
      <c r="D2409" t="s">
        <v>541</v>
      </c>
      <c r="E2409" t="s">
        <v>2211</v>
      </c>
      <c r="F2409" t="s">
        <v>11036</v>
      </c>
      <c r="G2409">
        <v>86</v>
      </c>
      <c r="H2409" s="15">
        <v>26</v>
      </c>
      <c r="I2409">
        <v>2249</v>
      </c>
      <c r="J2409">
        <v>0</v>
      </c>
      <c r="K2409">
        <v>0</v>
      </c>
      <c r="L2409">
        <v>26</v>
      </c>
      <c r="M2409">
        <v>2249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</row>
    <row r="2410" spans="1:34" x14ac:dyDescent="0.3">
      <c r="A2410" t="s">
        <v>1811</v>
      </c>
      <c r="B2410" t="s">
        <v>1656</v>
      </c>
      <c r="C2410" t="s">
        <v>4910</v>
      </c>
      <c r="D2410" t="s">
        <v>522</v>
      </c>
      <c r="E2410" t="s">
        <v>1657</v>
      </c>
      <c r="F2410" t="s">
        <v>11037</v>
      </c>
      <c r="G2410">
        <v>2247</v>
      </c>
      <c r="H2410" s="15">
        <v>1</v>
      </c>
      <c r="I2410">
        <v>2247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1</v>
      </c>
      <c r="Y2410">
        <v>2247</v>
      </c>
      <c r="Z2410">
        <v>0</v>
      </c>
      <c r="AA2410">
        <v>0</v>
      </c>
      <c r="AB2410">
        <v>1</v>
      </c>
      <c r="AC2410">
        <v>2247.1487000000002</v>
      </c>
      <c r="AD2410">
        <v>1</v>
      </c>
      <c r="AE2410">
        <v>2247.1487000000002</v>
      </c>
      <c r="AF2410">
        <v>1</v>
      </c>
      <c r="AG2410">
        <v>2247.1487000000002</v>
      </c>
      <c r="AH2410">
        <v>2247.1487000000002</v>
      </c>
    </row>
    <row r="2411" spans="1:34" x14ac:dyDescent="0.3">
      <c r="A2411" t="s">
        <v>3292</v>
      </c>
      <c r="B2411" t="s">
        <v>1641</v>
      </c>
      <c r="C2411" t="s">
        <v>5232</v>
      </c>
      <c r="D2411" t="s">
        <v>522</v>
      </c>
      <c r="E2411" t="s">
        <v>1603</v>
      </c>
      <c r="F2411" t="s">
        <v>6594</v>
      </c>
      <c r="G2411">
        <v>225</v>
      </c>
      <c r="H2411" s="15">
        <v>10</v>
      </c>
      <c r="I2411">
        <v>2247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10</v>
      </c>
      <c r="Y2411">
        <v>2247</v>
      </c>
      <c r="Z2411">
        <v>0</v>
      </c>
      <c r="AA2411">
        <v>0</v>
      </c>
      <c r="AB2411">
        <v>10</v>
      </c>
      <c r="AC2411">
        <v>2246.915</v>
      </c>
      <c r="AD2411">
        <v>10</v>
      </c>
      <c r="AE2411">
        <v>2246.915</v>
      </c>
      <c r="AF2411">
        <v>10</v>
      </c>
      <c r="AG2411">
        <v>2246.915</v>
      </c>
      <c r="AH2411">
        <v>2246.915</v>
      </c>
    </row>
    <row r="2412" spans="1:34" x14ac:dyDescent="0.3">
      <c r="A2412" t="s">
        <v>715</v>
      </c>
      <c r="B2412" t="s">
        <v>262</v>
      </c>
      <c r="C2412" t="s">
        <v>4899</v>
      </c>
      <c r="D2412" t="s">
        <v>522</v>
      </c>
      <c r="E2412" t="s">
        <v>523</v>
      </c>
      <c r="F2412" t="s">
        <v>6595</v>
      </c>
      <c r="G2412">
        <v>2246</v>
      </c>
      <c r="H2412" s="15">
        <v>1</v>
      </c>
      <c r="I2412">
        <v>2246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1</v>
      </c>
      <c r="U2412">
        <v>2246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1</v>
      </c>
      <c r="AC2412">
        <v>2246.3056000000001</v>
      </c>
      <c r="AD2412">
        <v>1</v>
      </c>
      <c r="AE2412">
        <v>2246.3056000000001</v>
      </c>
      <c r="AF2412">
        <v>0</v>
      </c>
      <c r="AG2412">
        <v>0</v>
      </c>
      <c r="AH2412">
        <v>0</v>
      </c>
    </row>
    <row r="2413" spans="1:34" x14ac:dyDescent="0.3">
      <c r="A2413" t="s">
        <v>598</v>
      </c>
      <c r="B2413" t="s">
        <v>359</v>
      </c>
      <c r="C2413" t="s">
        <v>4898</v>
      </c>
      <c r="D2413" t="s">
        <v>522</v>
      </c>
      <c r="E2413" t="s">
        <v>523</v>
      </c>
      <c r="F2413" t="s">
        <v>6010</v>
      </c>
      <c r="G2413">
        <v>1118</v>
      </c>
      <c r="H2413" s="15">
        <v>2</v>
      </c>
      <c r="I2413">
        <v>2236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2</v>
      </c>
      <c r="W2413">
        <v>2236</v>
      </c>
      <c r="X2413">
        <v>0</v>
      </c>
      <c r="Y2413">
        <v>0</v>
      </c>
      <c r="Z2413">
        <v>0</v>
      </c>
      <c r="AA2413">
        <v>0</v>
      </c>
      <c r="AB2413">
        <v>2</v>
      </c>
      <c r="AC2413">
        <v>2235.5639999999999</v>
      </c>
      <c r="AD2413">
        <v>2</v>
      </c>
      <c r="AE2413">
        <v>2235.5639999999999</v>
      </c>
      <c r="AF2413">
        <v>2</v>
      </c>
      <c r="AG2413">
        <v>2235.5639999999999</v>
      </c>
      <c r="AH2413">
        <v>0</v>
      </c>
    </row>
    <row r="2414" spans="1:34" x14ac:dyDescent="0.3">
      <c r="A2414" t="s">
        <v>145</v>
      </c>
      <c r="B2414" t="s">
        <v>120</v>
      </c>
      <c r="C2414" t="s">
        <v>4856</v>
      </c>
      <c r="D2414" t="s">
        <v>522</v>
      </c>
      <c r="E2414" t="s">
        <v>523</v>
      </c>
      <c r="F2414" t="s">
        <v>4159</v>
      </c>
      <c r="G2414">
        <v>1116</v>
      </c>
      <c r="H2414" s="15">
        <v>2</v>
      </c>
      <c r="I2414">
        <v>2233</v>
      </c>
      <c r="J2414">
        <v>0</v>
      </c>
      <c r="K2414">
        <v>0</v>
      </c>
      <c r="L2414">
        <v>0</v>
      </c>
      <c r="M2414">
        <v>0</v>
      </c>
      <c r="N2414">
        <v>2</v>
      </c>
      <c r="O2414">
        <v>2233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</row>
    <row r="2415" spans="1:34" x14ac:dyDescent="0.3">
      <c r="A2415" t="s">
        <v>2538</v>
      </c>
      <c r="B2415" t="s">
        <v>2210</v>
      </c>
      <c r="C2415" t="s">
        <v>4855</v>
      </c>
      <c r="D2415" t="s">
        <v>522</v>
      </c>
      <c r="E2415" t="s">
        <v>2211</v>
      </c>
      <c r="F2415" t="s">
        <v>6597</v>
      </c>
      <c r="G2415">
        <v>446</v>
      </c>
      <c r="H2415" s="15">
        <v>5</v>
      </c>
      <c r="I2415">
        <v>2231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5</v>
      </c>
      <c r="W2415">
        <v>2231</v>
      </c>
      <c r="X2415">
        <v>0</v>
      </c>
      <c r="Y2415">
        <v>0</v>
      </c>
      <c r="Z2415">
        <v>0</v>
      </c>
      <c r="AA2415">
        <v>0</v>
      </c>
      <c r="AB2415">
        <v>5</v>
      </c>
      <c r="AC2415">
        <v>2230.634</v>
      </c>
      <c r="AD2415">
        <v>5</v>
      </c>
      <c r="AE2415">
        <v>2230.634</v>
      </c>
      <c r="AF2415">
        <v>5</v>
      </c>
      <c r="AG2415">
        <v>2230.634</v>
      </c>
      <c r="AH2415">
        <v>0</v>
      </c>
    </row>
    <row r="2416" spans="1:34" x14ac:dyDescent="0.3">
      <c r="A2416" t="s">
        <v>139</v>
      </c>
      <c r="B2416" t="s">
        <v>120</v>
      </c>
      <c r="C2416" t="s">
        <v>4864</v>
      </c>
      <c r="D2416" t="s">
        <v>522</v>
      </c>
      <c r="E2416" t="s">
        <v>523</v>
      </c>
      <c r="F2416" t="s">
        <v>10270</v>
      </c>
      <c r="G2416">
        <v>2216</v>
      </c>
      <c r="H2416" s="15">
        <v>1</v>
      </c>
      <c r="I2416">
        <v>2216</v>
      </c>
      <c r="J2416">
        <v>0</v>
      </c>
      <c r="K2416">
        <v>0</v>
      </c>
      <c r="L2416">
        <v>1</v>
      </c>
      <c r="M2416">
        <v>2216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</row>
    <row r="2417" spans="1:34" x14ac:dyDescent="0.3">
      <c r="A2417" t="s">
        <v>10493</v>
      </c>
      <c r="B2417" t="s">
        <v>2366</v>
      </c>
      <c r="C2417" t="s">
        <v>5020</v>
      </c>
      <c r="D2417" t="s">
        <v>541</v>
      </c>
      <c r="E2417" t="s">
        <v>1600</v>
      </c>
      <c r="F2417" t="s">
        <v>10494</v>
      </c>
      <c r="G2417">
        <v>2215</v>
      </c>
      <c r="H2417" s="15">
        <v>1</v>
      </c>
      <c r="I2417">
        <v>2215</v>
      </c>
      <c r="J2417">
        <v>0</v>
      </c>
      <c r="K2417">
        <v>0</v>
      </c>
      <c r="L2417">
        <v>1</v>
      </c>
      <c r="M2417">
        <v>2215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</row>
    <row r="2418" spans="1:34" x14ac:dyDescent="0.3">
      <c r="A2418" t="s">
        <v>10492</v>
      </c>
      <c r="B2418" t="s">
        <v>1649</v>
      </c>
      <c r="C2418" t="s">
        <v>4865</v>
      </c>
      <c r="D2418" t="s">
        <v>563</v>
      </c>
      <c r="E2418" t="s">
        <v>1646</v>
      </c>
      <c r="F2418" t="s">
        <v>6303</v>
      </c>
      <c r="G2418">
        <v>369</v>
      </c>
      <c r="H2418" s="15">
        <v>6</v>
      </c>
      <c r="I2418">
        <v>2215</v>
      </c>
      <c r="J2418">
        <v>0</v>
      </c>
      <c r="K2418">
        <v>0</v>
      </c>
      <c r="L2418">
        <v>0</v>
      </c>
      <c r="M2418">
        <v>0</v>
      </c>
      <c r="N2418">
        <v>6</v>
      </c>
      <c r="O2418">
        <v>2215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</row>
    <row r="2419" spans="1:34" x14ac:dyDescent="0.3">
      <c r="A2419" t="s">
        <v>1899</v>
      </c>
      <c r="B2419" t="s">
        <v>1738</v>
      </c>
      <c r="C2419" t="s">
        <v>5068</v>
      </c>
      <c r="D2419" t="s">
        <v>541</v>
      </c>
      <c r="E2419" t="s">
        <v>1644</v>
      </c>
      <c r="F2419" t="s">
        <v>5766</v>
      </c>
      <c r="G2419">
        <v>4</v>
      </c>
      <c r="H2419" s="15">
        <v>600</v>
      </c>
      <c r="I2419">
        <v>2214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600</v>
      </c>
      <c r="W2419">
        <v>2214</v>
      </c>
      <c r="X2419">
        <v>0</v>
      </c>
      <c r="Y2419">
        <v>0</v>
      </c>
      <c r="Z2419">
        <v>0</v>
      </c>
      <c r="AA2419">
        <v>0</v>
      </c>
      <c r="AB2419">
        <v>600</v>
      </c>
      <c r="AC2419">
        <v>2214</v>
      </c>
      <c r="AD2419">
        <v>600</v>
      </c>
      <c r="AE2419">
        <v>2214</v>
      </c>
      <c r="AF2419">
        <v>600</v>
      </c>
      <c r="AG2419">
        <v>2214</v>
      </c>
      <c r="AH2419">
        <v>0</v>
      </c>
    </row>
    <row r="2420" spans="1:34" x14ac:dyDescent="0.3">
      <c r="A2420" t="s">
        <v>2105</v>
      </c>
      <c r="B2420" t="s">
        <v>1738</v>
      </c>
      <c r="C2420" t="s">
        <v>5068</v>
      </c>
      <c r="D2420" t="s">
        <v>522</v>
      </c>
      <c r="E2420" t="s">
        <v>1644</v>
      </c>
      <c r="F2420" t="s">
        <v>6600</v>
      </c>
      <c r="G2420">
        <v>735</v>
      </c>
      <c r="H2420" s="15">
        <v>3</v>
      </c>
      <c r="I2420">
        <v>2206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3</v>
      </c>
      <c r="Y2420">
        <v>2206</v>
      </c>
      <c r="Z2420">
        <v>0</v>
      </c>
      <c r="AA2420">
        <v>0</v>
      </c>
      <c r="AB2420">
        <v>3</v>
      </c>
      <c r="AC2420">
        <v>2206.3400999999999</v>
      </c>
      <c r="AD2420">
        <v>3</v>
      </c>
      <c r="AE2420">
        <v>2206.3400999999999</v>
      </c>
      <c r="AF2420">
        <v>3</v>
      </c>
      <c r="AG2420">
        <v>2206.3400999999999</v>
      </c>
      <c r="AH2420">
        <v>2206.3400999999999</v>
      </c>
    </row>
    <row r="2421" spans="1:34" x14ac:dyDescent="0.3">
      <c r="A2421" t="s">
        <v>9887</v>
      </c>
      <c r="B2421" t="s">
        <v>262</v>
      </c>
      <c r="C2421" t="s">
        <v>4899</v>
      </c>
      <c r="D2421" t="s">
        <v>522</v>
      </c>
      <c r="E2421" t="s">
        <v>523</v>
      </c>
      <c r="F2421" t="s">
        <v>10698</v>
      </c>
      <c r="G2421">
        <v>245</v>
      </c>
      <c r="H2421" s="15">
        <v>9</v>
      </c>
      <c r="I2421">
        <v>2205</v>
      </c>
      <c r="J2421">
        <v>9</v>
      </c>
      <c r="K2421">
        <v>2205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</row>
    <row r="2422" spans="1:34" x14ac:dyDescent="0.3">
      <c r="A2422" t="s">
        <v>3508</v>
      </c>
      <c r="B2422" t="s">
        <v>120</v>
      </c>
      <c r="C2422" t="s">
        <v>4864</v>
      </c>
      <c r="D2422" t="s">
        <v>522</v>
      </c>
      <c r="E2422" t="s">
        <v>523</v>
      </c>
      <c r="F2422" t="s">
        <v>6603</v>
      </c>
      <c r="G2422">
        <v>2195</v>
      </c>
      <c r="H2422" s="15">
        <v>1</v>
      </c>
      <c r="I2422">
        <v>2195</v>
      </c>
      <c r="J2422">
        <v>0</v>
      </c>
      <c r="K2422">
        <v>0</v>
      </c>
      <c r="L2422">
        <v>1</v>
      </c>
      <c r="M2422">
        <v>2195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</row>
    <row r="2423" spans="1:34" x14ac:dyDescent="0.3">
      <c r="A2423" t="s">
        <v>1277</v>
      </c>
      <c r="B2423" t="s">
        <v>2116</v>
      </c>
      <c r="C2423" t="s">
        <v>5291</v>
      </c>
      <c r="D2423" t="s">
        <v>522</v>
      </c>
      <c r="E2423" t="s">
        <v>565</v>
      </c>
      <c r="F2423" t="s">
        <v>5925</v>
      </c>
      <c r="G2423">
        <v>42</v>
      </c>
      <c r="H2423" s="15">
        <v>52</v>
      </c>
      <c r="I2423">
        <v>2194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52</v>
      </c>
      <c r="U2423">
        <v>2194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52</v>
      </c>
      <c r="AC2423">
        <v>2193.8227999999999</v>
      </c>
      <c r="AD2423">
        <v>52</v>
      </c>
      <c r="AE2423">
        <v>2193.8227999999999</v>
      </c>
      <c r="AF2423">
        <v>0</v>
      </c>
      <c r="AG2423">
        <v>0</v>
      </c>
      <c r="AH2423">
        <v>0</v>
      </c>
    </row>
    <row r="2424" spans="1:34" x14ac:dyDescent="0.3">
      <c r="A2424" t="s">
        <v>1862</v>
      </c>
      <c r="B2424" t="s">
        <v>1656</v>
      </c>
      <c r="C2424" t="s">
        <v>4910</v>
      </c>
      <c r="D2424" t="s">
        <v>522</v>
      </c>
      <c r="E2424" t="s">
        <v>1657</v>
      </c>
      <c r="F2424" t="s">
        <v>5965</v>
      </c>
      <c r="G2424">
        <v>1096</v>
      </c>
      <c r="H2424" s="15">
        <v>2</v>
      </c>
      <c r="I2424">
        <v>2193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2</v>
      </c>
      <c r="W2424">
        <v>2193</v>
      </c>
      <c r="X2424">
        <v>0</v>
      </c>
      <c r="Y2424">
        <v>0</v>
      </c>
      <c r="Z2424">
        <v>0</v>
      </c>
      <c r="AA2424">
        <v>0</v>
      </c>
      <c r="AB2424">
        <v>2</v>
      </c>
      <c r="AC2424">
        <v>2192.8645999999999</v>
      </c>
      <c r="AD2424">
        <v>2</v>
      </c>
      <c r="AE2424">
        <v>2192.8645999999999</v>
      </c>
      <c r="AF2424">
        <v>2</v>
      </c>
      <c r="AG2424">
        <v>2192.8645999999999</v>
      </c>
      <c r="AH2424">
        <v>0</v>
      </c>
    </row>
    <row r="2425" spans="1:34" x14ac:dyDescent="0.3">
      <c r="A2425" t="s">
        <v>2607</v>
      </c>
      <c r="B2425" t="s">
        <v>2210</v>
      </c>
      <c r="C2425" t="s">
        <v>4887</v>
      </c>
      <c r="D2425" t="s">
        <v>541</v>
      </c>
      <c r="E2425" t="s">
        <v>2211</v>
      </c>
      <c r="F2425" t="s">
        <v>6604</v>
      </c>
      <c r="G2425">
        <v>91</v>
      </c>
      <c r="H2425" s="15">
        <v>24</v>
      </c>
      <c r="I2425">
        <v>2192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24</v>
      </c>
      <c r="U2425">
        <v>2192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24</v>
      </c>
      <c r="AC2425">
        <v>2191.7208000000001</v>
      </c>
      <c r="AD2425">
        <v>24</v>
      </c>
      <c r="AE2425">
        <v>2191.7208000000001</v>
      </c>
      <c r="AF2425">
        <v>0</v>
      </c>
      <c r="AG2425">
        <v>0</v>
      </c>
      <c r="AH2425">
        <v>0</v>
      </c>
    </row>
    <row r="2426" spans="1:34" x14ac:dyDescent="0.3">
      <c r="A2426" t="s">
        <v>3002</v>
      </c>
      <c r="B2426" t="s">
        <v>2421</v>
      </c>
      <c r="C2426" t="s">
        <v>4912</v>
      </c>
      <c r="D2426" t="s">
        <v>541</v>
      </c>
      <c r="E2426" t="s">
        <v>1600</v>
      </c>
      <c r="F2426" t="s">
        <v>6610</v>
      </c>
      <c r="G2426">
        <v>66</v>
      </c>
      <c r="H2426" s="15">
        <v>33</v>
      </c>
      <c r="I2426">
        <v>2173</v>
      </c>
      <c r="J2426">
        <v>0</v>
      </c>
      <c r="K2426">
        <v>0</v>
      </c>
      <c r="L2426">
        <v>0</v>
      </c>
      <c r="M2426">
        <v>0</v>
      </c>
      <c r="N2426">
        <v>33</v>
      </c>
      <c r="O2426">
        <v>2173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</row>
    <row r="2427" spans="1:34" x14ac:dyDescent="0.3">
      <c r="A2427" t="s">
        <v>3212</v>
      </c>
      <c r="B2427" t="s">
        <v>2310</v>
      </c>
      <c r="C2427" t="s">
        <v>4968</v>
      </c>
      <c r="D2427" t="s">
        <v>522</v>
      </c>
      <c r="E2427" t="s">
        <v>1501</v>
      </c>
      <c r="F2427" t="s">
        <v>5332</v>
      </c>
      <c r="G2427">
        <v>2171</v>
      </c>
      <c r="H2427" s="15">
        <v>1</v>
      </c>
      <c r="I2427">
        <v>2171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2171</v>
      </c>
      <c r="X2427">
        <v>0</v>
      </c>
      <c r="Y2427">
        <v>0</v>
      </c>
      <c r="Z2427">
        <v>0</v>
      </c>
      <c r="AA2427">
        <v>0</v>
      </c>
      <c r="AB2427">
        <v>1</v>
      </c>
      <c r="AC2427">
        <v>2170.6734999999999</v>
      </c>
      <c r="AD2427">
        <v>1</v>
      </c>
      <c r="AE2427">
        <v>2170.6734999999999</v>
      </c>
      <c r="AF2427">
        <v>1</v>
      </c>
      <c r="AG2427">
        <v>2170.6734999999999</v>
      </c>
      <c r="AH2427">
        <v>0</v>
      </c>
    </row>
    <row r="2428" spans="1:34" x14ac:dyDescent="0.3">
      <c r="A2428" t="s">
        <v>2167</v>
      </c>
      <c r="B2428" t="s">
        <v>2138</v>
      </c>
      <c r="C2428" t="s">
        <v>4911</v>
      </c>
      <c r="D2428" t="s">
        <v>522</v>
      </c>
      <c r="E2428" t="s">
        <v>1644</v>
      </c>
      <c r="F2428" t="s">
        <v>6484</v>
      </c>
      <c r="G2428">
        <v>721</v>
      </c>
      <c r="H2428" s="15">
        <v>3</v>
      </c>
      <c r="I2428">
        <v>2162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3</v>
      </c>
      <c r="W2428">
        <v>2162</v>
      </c>
      <c r="X2428">
        <v>0</v>
      </c>
      <c r="Y2428">
        <v>0</v>
      </c>
      <c r="Z2428">
        <v>0</v>
      </c>
      <c r="AA2428">
        <v>0</v>
      </c>
      <c r="AB2428">
        <v>3</v>
      </c>
      <c r="AC2428">
        <v>2161.7429999999999</v>
      </c>
      <c r="AD2428">
        <v>3</v>
      </c>
      <c r="AE2428">
        <v>2161.7429999999999</v>
      </c>
      <c r="AF2428">
        <v>3</v>
      </c>
      <c r="AG2428">
        <v>2161.7429999999999</v>
      </c>
      <c r="AH2428">
        <v>0</v>
      </c>
    </row>
    <row r="2429" spans="1:34" x14ac:dyDescent="0.3">
      <c r="A2429" t="s">
        <v>2275</v>
      </c>
      <c r="B2429" t="s">
        <v>1656</v>
      </c>
      <c r="C2429" t="s">
        <v>4910</v>
      </c>
      <c r="D2429" t="s">
        <v>563</v>
      </c>
      <c r="E2429" t="s">
        <v>1657</v>
      </c>
      <c r="F2429" t="s">
        <v>5258</v>
      </c>
      <c r="G2429">
        <v>2159</v>
      </c>
      <c r="H2429" s="15">
        <v>1</v>
      </c>
      <c r="I2429">
        <v>2159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1</v>
      </c>
      <c r="Y2429">
        <v>2159</v>
      </c>
      <c r="Z2429">
        <v>0</v>
      </c>
      <c r="AA2429">
        <v>0</v>
      </c>
      <c r="AB2429">
        <v>1</v>
      </c>
      <c r="AC2429">
        <v>2158.9675000000002</v>
      </c>
      <c r="AD2429">
        <v>1</v>
      </c>
      <c r="AE2429">
        <v>2158.9675000000002</v>
      </c>
      <c r="AF2429">
        <v>1</v>
      </c>
      <c r="AG2429">
        <v>2158.9675000000002</v>
      </c>
      <c r="AH2429">
        <v>2158.9675000000002</v>
      </c>
    </row>
    <row r="2430" spans="1:34" x14ac:dyDescent="0.3">
      <c r="A2430" t="s">
        <v>1972</v>
      </c>
      <c r="B2430" t="s">
        <v>1656</v>
      </c>
      <c r="C2430" t="s">
        <v>4910</v>
      </c>
      <c r="D2430" t="s">
        <v>522</v>
      </c>
      <c r="E2430" t="s">
        <v>1657</v>
      </c>
      <c r="F2430" t="s">
        <v>6544</v>
      </c>
      <c r="G2430">
        <v>90</v>
      </c>
      <c r="H2430" s="15">
        <v>24</v>
      </c>
      <c r="I2430">
        <v>2159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24</v>
      </c>
      <c r="U2430">
        <v>2159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24</v>
      </c>
      <c r="AC2430">
        <v>2158.6511999999998</v>
      </c>
      <c r="AD2430">
        <v>24</v>
      </c>
      <c r="AE2430">
        <v>2158.6511999999998</v>
      </c>
      <c r="AF2430">
        <v>0</v>
      </c>
      <c r="AG2430">
        <v>0</v>
      </c>
      <c r="AH2430">
        <v>0</v>
      </c>
    </row>
    <row r="2431" spans="1:34" x14ac:dyDescent="0.3">
      <c r="A2431" t="s">
        <v>2822</v>
      </c>
      <c r="B2431" t="s">
        <v>2780</v>
      </c>
      <c r="C2431" t="s">
        <v>4875</v>
      </c>
      <c r="D2431" t="s">
        <v>522</v>
      </c>
      <c r="E2431" t="s">
        <v>1597</v>
      </c>
      <c r="F2431" t="s">
        <v>6608</v>
      </c>
      <c r="G2431">
        <v>431</v>
      </c>
      <c r="H2431" s="15">
        <v>5</v>
      </c>
      <c r="I2431">
        <v>2153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5</v>
      </c>
      <c r="Y2431">
        <v>2153</v>
      </c>
      <c r="Z2431">
        <v>0</v>
      </c>
      <c r="AA2431">
        <v>0</v>
      </c>
      <c r="AB2431">
        <v>5</v>
      </c>
      <c r="AC2431">
        <v>2153.1</v>
      </c>
      <c r="AD2431">
        <v>5</v>
      </c>
      <c r="AE2431">
        <v>2153.1</v>
      </c>
      <c r="AF2431">
        <v>5</v>
      </c>
      <c r="AG2431">
        <v>2153.1</v>
      </c>
      <c r="AH2431">
        <v>2153.1</v>
      </c>
    </row>
    <row r="2432" spans="1:34" x14ac:dyDescent="0.3">
      <c r="A2432" t="s">
        <v>10499</v>
      </c>
      <c r="B2432" t="s">
        <v>2210</v>
      </c>
      <c r="C2432" t="s">
        <v>4887</v>
      </c>
      <c r="D2432" t="s">
        <v>563</v>
      </c>
      <c r="E2432" t="s">
        <v>2211</v>
      </c>
      <c r="F2432" t="s">
        <v>10500</v>
      </c>
      <c r="G2432">
        <v>1075</v>
      </c>
      <c r="H2432" s="15">
        <v>2</v>
      </c>
      <c r="I2432">
        <v>2150</v>
      </c>
      <c r="J2432">
        <v>0</v>
      </c>
      <c r="K2432">
        <v>0</v>
      </c>
      <c r="L2432">
        <v>0</v>
      </c>
      <c r="M2432">
        <v>0</v>
      </c>
      <c r="N2432">
        <v>2</v>
      </c>
      <c r="O2432">
        <v>2150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</row>
    <row r="2433" spans="1:34" x14ac:dyDescent="0.3">
      <c r="A2433" t="s">
        <v>770</v>
      </c>
      <c r="B2433" t="s">
        <v>120</v>
      </c>
      <c r="C2433" t="s">
        <v>4864</v>
      </c>
      <c r="D2433" t="s">
        <v>522</v>
      </c>
      <c r="E2433" t="s">
        <v>523</v>
      </c>
      <c r="F2433" t="s">
        <v>3424</v>
      </c>
      <c r="G2433">
        <v>2146</v>
      </c>
      <c r="H2433" s="15">
        <v>1</v>
      </c>
      <c r="I2433">
        <v>2146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1</v>
      </c>
      <c r="Y2433">
        <v>2146</v>
      </c>
      <c r="Z2433">
        <v>0</v>
      </c>
      <c r="AA2433">
        <v>0</v>
      </c>
      <c r="AB2433">
        <v>1</v>
      </c>
      <c r="AC2433">
        <v>2146.4949999999999</v>
      </c>
      <c r="AD2433">
        <v>1</v>
      </c>
      <c r="AE2433">
        <v>2146.4949999999999</v>
      </c>
      <c r="AF2433">
        <v>1</v>
      </c>
      <c r="AG2433">
        <v>2146.4949999999999</v>
      </c>
      <c r="AH2433">
        <v>2146.4949999999999</v>
      </c>
    </row>
    <row r="2434" spans="1:34" x14ac:dyDescent="0.3">
      <c r="A2434" t="s">
        <v>1981</v>
      </c>
      <c r="B2434" t="s">
        <v>1652</v>
      </c>
      <c r="C2434" t="s">
        <v>4955</v>
      </c>
      <c r="D2434" t="s">
        <v>563</v>
      </c>
      <c r="E2434" t="s">
        <v>1644</v>
      </c>
      <c r="F2434" t="s">
        <v>6609</v>
      </c>
      <c r="G2434">
        <v>126</v>
      </c>
      <c r="H2434" s="15">
        <v>17</v>
      </c>
      <c r="I2434">
        <v>2145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17</v>
      </c>
      <c r="Y2434">
        <v>2145</v>
      </c>
      <c r="Z2434">
        <v>0</v>
      </c>
      <c r="AA2434">
        <v>0</v>
      </c>
      <c r="AB2434">
        <v>17</v>
      </c>
      <c r="AC2434">
        <v>2144.6842999999999</v>
      </c>
      <c r="AD2434">
        <v>17</v>
      </c>
      <c r="AE2434">
        <v>2144.6842999999999</v>
      </c>
      <c r="AF2434">
        <v>17</v>
      </c>
      <c r="AG2434">
        <v>2144.6842999999999</v>
      </c>
      <c r="AH2434">
        <v>2144.6842999999999</v>
      </c>
    </row>
    <row r="2435" spans="1:34" x14ac:dyDescent="0.3">
      <c r="A2435" t="s">
        <v>693</v>
      </c>
      <c r="B2435" t="s">
        <v>120</v>
      </c>
      <c r="C2435" t="s">
        <v>4864</v>
      </c>
      <c r="D2435" t="s">
        <v>522</v>
      </c>
      <c r="E2435" t="s">
        <v>523</v>
      </c>
      <c r="F2435" t="s">
        <v>3715</v>
      </c>
      <c r="G2435">
        <v>714</v>
      </c>
      <c r="H2435" s="15">
        <v>3</v>
      </c>
      <c r="I2435">
        <v>2143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3</v>
      </c>
      <c r="W2435">
        <v>2143</v>
      </c>
      <c r="X2435">
        <v>0</v>
      </c>
      <c r="Y2435">
        <v>0</v>
      </c>
      <c r="Z2435">
        <v>0</v>
      </c>
      <c r="AA2435">
        <v>0</v>
      </c>
      <c r="AB2435">
        <v>3</v>
      </c>
      <c r="AC2435">
        <v>2143.3649999999998</v>
      </c>
      <c r="AD2435">
        <v>3</v>
      </c>
      <c r="AE2435">
        <v>2143.3649999999998</v>
      </c>
      <c r="AF2435">
        <v>3</v>
      </c>
      <c r="AG2435">
        <v>2143.3649999999998</v>
      </c>
      <c r="AH2435">
        <v>0</v>
      </c>
    </row>
    <row r="2436" spans="1:34" x14ac:dyDescent="0.3">
      <c r="A2436" t="s">
        <v>1886</v>
      </c>
      <c r="B2436" t="s">
        <v>1738</v>
      </c>
      <c r="C2436" t="s">
        <v>5068</v>
      </c>
      <c r="D2436" t="s">
        <v>563</v>
      </c>
      <c r="E2436" t="s">
        <v>1644</v>
      </c>
      <c r="F2436" t="s">
        <v>6611</v>
      </c>
      <c r="G2436">
        <v>63</v>
      </c>
      <c r="H2436" s="15">
        <v>34</v>
      </c>
      <c r="I2436">
        <v>2132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11</v>
      </c>
      <c r="W2436">
        <v>690</v>
      </c>
      <c r="X2436">
        <v>23</v>
      </c>
      <c r="Y2436">
        <v>1442</v>
      </c>
      <c r="Z2436">
        <v>0</v>
      </c>
      <c r="AA2436">
        <v>0</v>
      </c>
      <c r="AB2436">
        <v>34</v>
      </c>
      <c r="AC2436">
        <v>2132.2862</v>
      </c>
      <c r="AD2436">
        <v>34</v>
      </c>
      <c r="AE2436">
        <v>2132.2862</v>
      </c>
      <c r="AF2436">
        <v>34</v>
      </c>
      <c r="AG2436">
        <v>2132.2862</v>
      </c>
      <c r="AH2436">
        <v>1442.4289000000001</v>
      </c>
    </row>
    <row r="2437" spans="1:34" x14ac:dyDescent="0.3">
      <c r="A2437" t="s">
        <v>768</v>
      </c>
      <c r="B2437" t="s">
        <v>120</v>
      </c>
      <c r="C2437" t="s">
        <v>4864</v>
      </c>
      <c r="D2437" t="s">
        <v>522</v>
      </c>
      <c r="E2437" t="s">
        <v>523</v>
      </c>
      <c r="F2437" t="s">
        <v>10441</v>
      </c>
      <c r="G2437">
        <v>424</v>
      </c>
      <c r="H2437" s="15">
        <v>5</v>
      </c>
      <c r="I2437">
        <v>2121</v>
      </c>
      <c r="J2437">
        <v>0</v>
      </c>
      <c r="K2437">
        <v>0</v>
      </c>
      <c r="L2437">
        <v>2</v>
      </c>
      <c r="M2437">
        <v>849</v>
      </c>
      <c r="N2437">
        <v>0</v>
      </c>
      <c r="O2437">
        <v>0</v>
      </c>
      <c r="P2437">
        <v>2</v>
      </c>
      <c r="Q2437">
        <v>849</v>
      </c>
      <c r="R2437">
        <v>1</v>
      </c>
      <c r="S2437">
        <v>424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1</v>
      </c>
      <c r="AC2437">
        <v>424.27620000000002</v>
      </c>
      <c r="AD2437">
        <v>0</v>
      </c>
      <c r="AE2437">
        <v>0</v>
      </c>
      <c r="AF2437">
        <v>0</v>
      </c>
      <c r="AG2437">
        <v>0</v>
      </c>
      <c r="AH2437">
        <v>0</v>
      </c>
    </row>
    <row r="2438" spans="1:34" x14ac:dyDescent="0.3">
      <c r="A2438" t="s">
        <v>2399</v>
      </c>
      <c r="B2438" t="s">
        <v>1775</v>
      </c>
      <c r="C2438" t="s">
        <v>5178</v>
      </c>
      <c r="D2438" t="s">
        <v>522</v>
      </c>
      <c r="E2438" t="s">
        <v>1603</v>
      </c>
      <c r="F2438" t="s">
        <v>6614</v>
      </c>
      <c r="G2438">
        <v>1057</v>
      </c>
      <c r="H2438" s="15">
        <v>2</v>
      </c>
      <c r="I2438">
        <v>2113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2</v>
      </c>
      <c r="AA2438">
        <v>2113</v>
      </c>
      <c r="AB2438">
        <v>2</v>
      </c>
      <c r="AC2438">
        <v>2113.2600000000002</v>
      </c>
      <c r="AD2438">
        <v>2</v>
      </c>
      <c r="AE2438">
        <v>2113.2600000000002</v>
      </c>
      <c r="AF2438">
        <v>2</v>
      </c>
      <c r="AG2438">
        <v>2113.2600000000002</v>
      </c>
      <c r="AH2438">
        <v>2113.2600000000002</v>
      </c>
    </row>
    <row r="2439" spans="1:34" x14ac:dyDescent="0.3">
      <c r="A2439" t="s">
        <v>10501</v>
      </c>
      <c r="B2439" t="s">
        <v>1656</v>
      </c>
      <c r="C2439" t="s">
        <v>4910</v>
      </c>
      <c r="D2439" t="s">
        <v>541</v>
      </c>
      <c r="E2439" t="s">
        <v>1657</v>
      </c>
      <c r="F2439" t="s">
        <v>10502</v>
      </c>
      <c r="G2439">
        <v>528</v>
      </c>
      <c r="H2439" s="15">
        <v>4</v>
      </c>
      <c r="I2439">
        <v>2111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4</v>
      </c>
      <c r="Q2439">
        <v>2111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</row>
    <row r="2440" spans="1:34" x14ac:dyDescent="0.3">
      <c r="A2440" t="s">
        <v>2336</v>
      </c>
      <c r="B2440" t="s">
        <v>2210</v>
      </c>
      <c r="C2440" t="s">
        <v>4887</v>
      </c>
      <c r="D2440" t="s">
        <v>563</v>
      </c>
      <c r="E2440" t="s">
        <v>2211</v>
      </c>
      <c r="F2440" t="s">
        <v>5990</v>
      </c>
      <c r="G2440">
        <v>84</v>
      </c>
      <c r="H2440" s="15">
        <v>25</v>
      </c>
      <c r="I2440">
        <v>2107</v>
      </c>
      <c r="J2440">
        <v>0</v>
      </c>
      <c r="K2440">
        <v>0</v>
      </c>
      <c r="L2440">
        <v>5</v>
      </c>
      <c r="M2440">
        <v>421</v>
      </c>
      <c r="N2440">
        <v>5</v>
      </c>
      <c r="O2440">
        <v>421</v>
      </c>
      <c r="P2440">
        <v>5</v>
      </c>
      <c r="Q2440">
        <v>421</v>
      </c>
      <c r="R2440">
        <v>5</v>
      </c>
      <c r="S2440">
        <v>421</v>
      </c>
      <c r="T2440">
        <v>5</v>
      </c>
      <c r="U2440">
        <v>421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10</v>
      </c>
      <c r="AC2440">
        <v>842.74</v>
      </c>
      <c r="AD2440">
        <v>5</v>
      </c>
      <c r="AE2440">
        <v>421.37</v>
      </c>
      <c r="AF2440">
        <v>0</v>
      </c>
      <c r="AG2440">
        <v>0</v>
      </c>
      <c r="AH2440">
        <v>0</v>
      </c>
    </row>
    <row r="2441" spans="1:34" x14ac:dyDescent="0.3">
      <c r="A2441" t="s">
        <v>2337</v>
      </c>
      <c r="B2441" t="s">
        <v>2210</v>
      </c>
      <c r="C2441" t="s">
        <v>4887</v>
      </c>
      <c r="D2441" t="s">
        <v>563</v>
      </c>
      <c r="E2441" t="s">
        <v>2211</v>
      </c>
      <c r="F2441" t="s">
        <v>5990</v>
      </c>
      <c r="G2441">
        <v>84</v>
      </c>
      <c r="H2441" s="15">
        <v>25</v>
      </c>
      <c r="I2441">
        <v>2107</v>
      </c>
      <c r="J2441">
        <v>0</v>
      </c>
      <c r="K2441">
        <v>0</v>
      </c>
      <c r="L2441">
        <v>5</v>
      </c>
      <c r="M2441">
        <v>421</v>
      </c>
      <c r="N2441">
        <v>5</v>
      </c>
      <c r="O2441">
        <v>421</v>
      </c>
      <c r="P2441">
        <v>5</v>
      </c>
      <c r="Q2441">
        <v>421</v>
      </c>
      <c r="R2441">
        <v>5</v>
      </c>
      <c r="S2441">
        <v>421</v>
      </c>
      <c r="T2441">
        <v>5</v>
      </c>
      <c r="U2441">
        <v>421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10</v>
      </c>
      <c r="AC2441">
        <v>842.74</v>
      </c>
      <c r="AD2441">
        <v>5</v>
      </c>
      <c r="AE2441">
        <v>421.37</v>
      </c>
      <c r="AF2441">
        <v>0</v>
      </c>
      <c r="AG2441">
        <v>0</v>
      </c>
      <c r="AH2441">
        <v>0</v>
      </c>
    </row>
    <row r="2442" spans="1:34" x14ac:dyDescent="0.3">
      <c r="A2442" t="s">
        <v>2197</v>
      </c>
      <c r="B2442" t="s">
        <v>1656</v>
      </c>
      <c r="C2442" t="s">
        <v>4910</v>
      </c>
      <c r="D2442" t="s">
        <v>563</v>
      </c>
      <c r="E2442" t="s">
        <v>1657</v>
      </c>
      <c r="F2442" t="s">
        <v>6569</v>
      </c>
      <c r="G2442">
        <v>301</v>
      </c>
      <c r="H2442" s="15">
        <v>7</v>
      </c>
      <c r="I2442">
        <v>2104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7</v>
      </c>
      <c r="Y2442">
        <v>2104</v>
      </c>
      <c r="Z2442">
        <v>0</v>
      </c>
      <c r="AA2442">
        <v>0</v>
      </c>
      <c r="AB2442">
        <v>7</v>
      </c>
      <c r="AC2442">
        <v>2103.9515000000001</v>
      </c>
      <c r="AD2442">
        <v>7</v>
      </c>
      <c r="AE2442">
        <v>2103.9515000000001</v>
      </c>
      <c r="AF2442">
        <v>7</v>
      </c>
      <c r="AG2442">
        <v>2103.9515000000001</v>
      </c>
      <c r="AH2442">
        <v>2103.9515000000001</v>
      </c>
    </row>
    <row r="2443" spans="1:34" x14ac:dyDescent="0.3">
      <c r="A2443" t="s">
        <v>11038</v>
      </c>
      <c r="B2443" t="s">
        <v>2210</v>
      </c>
      <c r="C2443" t="s">
        <v>4887</v>
      </c>
      <c r="D2443" t="s">
        <v>563</v>
      </c>
      <c r="E2443" t="s">
        <v>2211</v>
      </c>
      <c r="F2443" t="s">
        <v>11039</v>
      </c>
      <c r="G2443">
        <v>2100</v>
      </c>
      <c r="H2443" s="15">
        <v>1</v>
      </c>
      <c r="I2443">
        <v>2100</v>
      </c>
      <c r="J2443">
        <v>0</v>
      </c>
      <c r="K2443">
        <v>0</v>
      </c>
      <c r="L2443">
        <v>1</v>
      </c>
      <c r="M2443">
        <v>2100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</row>
    <row r="2444" spans="1:34" x14ac:dyDescent="0.3">
      <c r="A2444" t="s">
        <v>11040</v>
      </c>
      <c r="B2444" t="s">
        <v>2210</v>
      </c>
      <c r="C2444" t="s">
        <v>4887</v>
      </c>
      <c r="D2444" t="s">
        <v>563</v>
      </c>
      <c r="E2444" t="s">
        <v>2211</v>
      </c>
      <c r="F2444" t="s">
        <v>11041</v>
      </c>
      <c r="G2444">
        <v>1050</v>
      </c>
      <c r="H2444" s="15">
        <v>2</v>
      </c>
      <c r="I2444">
        <v>2100</v>
      </c>
      <c r="J2444">
        <v>0</v>
      </c>
      <c r="K2444">
        <v>0</v>
      </c>
      <c r="L2444">
        <v>2</v>
      </c>
      <c r="M2444">
        <v>2100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</row>
    <row r="2445" spans="1:34" x14ac:dyDescent="0.3">
      <c r="A2445" t="s">
        <v>11710</v>
      </c>
      <c r="B2445" t="s">
        <v>2210</v>
      </c>
      <c r="C2445" t="s">
        <v>4855</v>
      </c>
      <c r="D2445" t="s">
        <v>541</v>
      </c>
      <c r="E2445" t="s">
        <v>2211</v>
      </c>
      <c r="F2445" t="s">
        <v>11711</v>
      </c>
      <c r="G2445">
        <v>2098</v>
      </c>
      <c r="H2445" s="15">
        <v>1</v>
      </c>
      <c r="I2445">
        <v>2098</v>
      </c>
      <c r="J2445">
        <v>1</v>
      </c>
      <c r="K2445">
        <v>2098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</row>
    <row r="2446" spans="1:34" x14ac:dyDescent="0.3">
      <c r="A2446" t="s">
        <v>3541</v>
      </c>
      <c r="B2446" t="s">
        <v>120</v>
      </c>
      <c r="C2446" t="s">
        <v>4864</v>
      </c>
      <c r="D2446" t="s">
        <v>522</v>
      </c>
      <c r="E2446" t="s">
        <v>523</v>
      </c>
      <c r="F2446" t="s">
        <v>3542</v>
      </c>
      <c r="G2446">
        <v>419</v>
      </c>
      <c r="H2446" s="15">
        <v>5</v>
      </c>
      <c r="I2446">
        <v>2094</v>
      </c>
      <c r="J2446">
        <v>0</v>
      </c>
      <c r="K2446">
        <v>0</v>
      </c>
      <c r="L2446">
        <v>0</v>
      </c>
      <c r="M2446">
        <v>0</v>
      </c>
      <c r="N2446">
        <v>5</v>
      </c>
      <c r="O2446">
        <v>2094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</row>
    <row r="2447" spans="1:34" x14ac:dyDescent="0.3">
      <c r="A2447" t="s">
        <v>2036</v>
      </c>
      <c r="B2447" t="s">
        <v>1656</v>
      </c>
      <c r="C2447" t="s">
        <v>4910</v>
      </c>
      <c r="D2447" t="s">
        <v>522</v>
      </c>
      <c r="E2447" t="s">
        <v>1657</v>
      </c>
      <c r="F2447" t="s">
        <v>6615</v>
      </c>
      <c r="G2447">
        <v>2086</v>
      </c>
      <c r="H2447" s="15">
        <v>1</v>
      </c>
      <c r="I2447">
        <v>2086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1</v>
      </c>
      <c r="Y2447">
        <v>2086</v>
      </c>
      <c r="Z2447">
        <v>0</v>
      </c>
      <c r="AA2447">
        <v>0</v>
      </c>
      <c r="AB2447">
        <v>1</v>
      </c>
      <c r="AC2447">
        <v>2085.6950000000002</v>
      </c>
      <c r="AD2447">
        <v>1</v>
      </c>
      <c r="AE2447">
        <v>2085.6950000000002</v>
      </c>
      <c r="AF2447">
        <v>1</v>
      </c>
      <c r="AG2447">
        <v>2085.6950000000002</v>
      </c>
      <c r="AH2447">
        <v>2085.6950000000002</v>
      </c>
    </row>
    <row r="2448" spans="1:34" x14ac:dyDescent="0.3">
      <c r="A2448" t="s">
        <v>2352</v>
      </c>
      <c r="B2448" t="s">
        <v>2210</v>
      </c>
      <c r="C2448" t="s">
        <v>4887</v>
      </c>
      <c r="D2448" t="s">
        <v>563</v>
      </c>
      <c r="E2448" t="s">
        <v>2211</v>
      </c>
      <c r="F2448" t="s">
        <v>6451</v>
      </c>
      <c r="G2448">
        <v>60</v>
      </c>
      <c r="H2448" s="15">
        <v>35</v>
      </c>
      <c r="I2448">
        <v>2085</v>
      </c>
      <c r="J2448">
        <v>0</v>
      </c>
      <c r="K2448">
        <v>0</v>
      </c>
      <c r="L2448">
        <v>1</v>
      </c>
      <c r="M2448">
        <v>60</v>
      </c>
      <c r="N2448">
        <v>1</v>
      </c>
      <c r="O2448">
        <v>60</v>
      </c>
      <c r="P2448">
        <v>2</v>
      </c>
      <c r="Q2448">
        <v>119</v>
      </c>
      <c r="R2448">
        <v>1</v>
      </c>
      <c r="S2448">
        <v>60</v>
      </c>
      <c r="T2448">
        <v>3</v>
      </c>
      <c r="U2448">
        <v>179</v>
      </c>
      <c r="V2448">
        <v>2</v>
      </c>
      <c r="W2448">
        <v>119</v>
      </c>
      <c r="X2448">
        <v>25</v>
      </c>
      <c r="Y2448">
        <v>1489</v>
      </c>
      <c r="Z2448">
        <v>0</v>
      </c>
      <c r="AA2448">
        <v>0</v>
      </c>
      <c r="AB2448">
        <v>31</v>
      </c>
      <c r="AC2448">
        <v>1846.5987</v>
      </c>
      <c r="AD2448">
        <v>30</v>
      </c>
      <c r="AE2448">
        <v>1787.0309999999999</v>
      </c>
      <c r="AF2448">
        <v>27</v>
      </c>
      <c r="AG2448">
        <v>1608.3279</v>
      </c>
      <c r="AH2448">
        <v>1489.1925000000001</v>
      </c>
    </row>
    <row r="2449" spans="1:34" x14ac:dyDescent="0.3">
      <c r="A2449" t="s">
        <v>3595</v>
      </c>
      <c r="B2449" t="s">
        <v>120</v>
      </c>
      <c r="C2449" t="s">
        <v>4864</v>
      </c>
      <c r="D2449" t="s">
        <v>522</v>
      </c>
      <c r="E2449" t="s">
        <v>523</v>
      </c>
      <c r="F2449" t="s">
        <v>10504</v>
      </c>
      <c r="G2449">
        <v>297</v>
      </c>
      <c r="H2449" s="15">
        <v>7</v>
      </c>
      <c r="I2449">
        <v>2080</v>
      </c>
      <c r="J2449">
        <v>0</v>
      </c>
      <c r="K2449">
        <v>0</v>
      </c>
      <c r="L2449">
        <v>0</v>
      </c>
      <c r="M2449">
        <v>0</v>
      </c>
      <c r="N2449">
        <v>7</v>
      </c>
      <c r="O2449">
        <v>2080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</row>
    <row r="2450" spans="1:34" x14ac:dyDescent="0.3">
      <c r="A2450" t="s">
        <v>11042</v>
      </c>
      <c r="B2450" t="s">
        <v>1656</v>
      </c>
      <c r="C2450" t="s">
        <v>4910</v>
      </c>
      <c r="D2450" t="s">
        <v>522</v>
      </c>
      <c r="E2450" t="s">
        <v>1657</v>
      </c>
      <c r="F2450" t="s">
        <v>11043</v>
      </c>
      <c r="G2450">
        <v>1037</v>
      </c>
      <c r="H2450" s="15">
        <v>2</v>
      </c>
      <c r="I2450">
        <v>2073</v>
      </c>
      <c r="J2450">
        <v>0</v>
      </c>
      <c r="K2450">
        <v>0</v>
      </c>
      <c r="L2450">
        <v>2</v>
      </c>
      <c r="M2450">
        <v>2073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</row>
    <row r="2451" spans="1:34" x14ac:dyDescent="0.3">
      <c r="A2451" t="s">
        <v>10495</v>
      </c>
      <c r="B2451" t="s">
        <v>2138</v>
      </c>
      <c r="C2451" t="s">
        <v>4911</v>
      </c>
      <c r="D2451" t="s">
        <v>522</v>
      </c>
      <c r="E2451" t="s">
        <v>1644</v>
      </c>
      <c r="F2451" t="s">
        <v>10496</v>
      </c>
      <c r="G2451">
        <v>103</v>
      </c>
      <c r="H2451" s="15">
        <v>20</v>
      </c>
      <c r="I2451">
        <v>2065</v>
      </c>
      <c r="J2451">
        <v>0</v>
      </c>
      <c r="K2451">
        <v>0</v>
      </c>
      <c r="L2451">
        <v>0</v>
      </c>
      <c r="M2451">
        <v>0</v>
      </c>
      <c r="N2451">
        <v>20</v>
      </c>
      <c r="O2451">
        <v>2065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</row>
    <row r="2452" spans="1:34" x14ac:dyDescent="0.3">
      <c r="A2452" t="s">
        <v>10369</v>
      </c>
      <c r="B2452" t="s">
        <v>4884</v>
      </c>
      <c r="C2452" t="s">
        <v>4885</v>
      </c>
      <c r="D2452" t="s">
        <v>522</v>
      </c>
      <c r="E2452" t="s">
        <v>1600</v>
      </c>
      <c r="F2452" t="s">
        <v>11712</v>
      </c>
      <c r="G2452">
        <v>2057</v>
      </c>
      <c r="H2452" s="15">
        <v>1</v>
      </c>
      <c r="I2452">
        <v>2057</v>
      </c>
      <c r="J2452">
        <v>1</v>
      </c>
      <c r="K2452">
        <v>2057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</row>
    <row r="2453" spans="1:34" x14ac:dyDescent="0.3">
      <c r="A2453" t="s">
        <v>3019</v>
      </c>
      <c r="B2453" t="s">
        <v>1918</v>
      </c>
      <c r="C2453" t="s">
        <v>4976</v>
      </c>
      <c r="D2453" t="s">
        <v>522</v>
      </c>
      <c r="E2453" t="s">
        <v>1597</v>
      </c>
      <c r="F2453" t="s">
        <v>6411</v>
      </c>
      <c r="G2453">
        <v>1027</v>
      </c>
      <c r="H2453" s="15">
        <v>2</v>
      </c>
      <c r="I2453">
        <v>2055</v>
      </c>
      <c r="J2453">
        <v>0</v>
      </c>
      <c r="K2453">
        <v>0</v>
      </c>
      <c r="L2453">
        <v>0</v>
      </c>
      <c r="M2453">
        <v>0</v>
      </c>
      <c r="N2453">
        <v>2</v>
      </c>
      <c r="O2453">
        <v>2055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</row>
    <row r="2454" spans="1:34" x14ac:dyDescent="0.3">
      <c r="A2454" t="s">
        <v>2334</v>
      </c>
      <c r="B2454" t="s">
        <v>2210</v>
      </c>
      <c r="C2454" t="s">
        <v>4887</v>
      </c>
      <c r="D2454" t="s">
        <v>563</v>
      </c>
      <c r="E2454" t="s">
        <v>2211</v>
      </c>
      <c r="F2454" t="s">
        <v>5990</v>
      </c>
      <c r="G2454">
        <v>64</v>
      </c>
      <c r="H2454" s="15">
        <v>32</v>
      </c>
      <c r="I2454">
        <v>2048</v>
      </c>
      <c r="J2454">
        <v>0</v>
      </c>
      <c r="K2454">
        <v>0</v>
      </c>
      <c r="L2454">
        <v>2</v>
      </c>
      <c r="M2454">
        <v>128</v>
      </c>
      <c r="N2454">
        <v>2</v>
      </c>
      <c r="O2454">
        <v>128</v>
      </c>
      <c r="P2454">
        <v>2</v>
      </c>
      <c r="Q2454">
        <v>128</v>
      </c>
      <c r="R2454">
        <v>2</v>
      </c>
      <c r="S2454">
        <v>128</v>
      </c>
      <c r="T2454">
        <v>4</v>
      </c>
      <c r="U2454">
        <v>256</v>
      </c>
      <c r="V2454">
        <v>10</v>
      </c>
      <c r="W2454">
        <v>640</v>
      </c>
      <c r="X2454">
        <v>10</v>
      </c>
      <c r="Y2454">
        <v>640</v>
      </c>
      <c r="Z2454">
        <v>0</v>
      </c>
      <c r="AA2454">
        <v>0</v>
      </c>
      <c r="AB2454">
        <v>26</v>
      </c>
      <c r="AC2454">
        <v>1663.6412</v>
      </c>
      <c r="AD2454">
        <v>24</v>
      </c>
      <c r="AE2454">
        <v>1535.6687999999999</v>
      </c>
      <c r="AF2454">
        <v>20</v>
      </c>
      <c r="AG2454">
        <v>1279.7239999999999</v>
      </c>
      <c r="AH2454">
        <v>639.86199999999997</v>
      </c>
    </row>
    <row r="2455" spans="1:34" x14ac:dyDescent="0.3">
      <c r="A2455" t="s">
        <v>700</v>
      </c>
      <c r="B2455" t="s">
        <v>120</v>
      </c>
      <c r="C2455" t="s">
        <v>4864</v>
      </c>
      <c r="D2455" t="s">
        <v>522</v>
      </c>
      <c r="E2455" t="s">
        <v>523</v>
      </c>
      <c r="F2455" t="s">
        <v>5097</v>
      </c>
      <c r="G2455">
        <v>676</v>
      </c>
      <c r="H2455" s="15">
        <v>3</v>
      </c>
      <c r="I2455">
        <v>2029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3</v>
      </c>
      <c r="S2455">
        <v>2029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3</v>
      </c>
      <c r="AC2455">
        <v>2029.2615000000001</v>
      </c>
      <c r="AD2455">
        <v>0</v>
      </c>
      <c r="AE2455">
        <v>0</v>
      </c>
      <c r="AF2455">
        <v>0</v>
      </c>
      <c r="AG2455">
        <v>0</v>
      </c>
      <c r="AH2455">
        <v>0</v>
      </c>
    </row>
    <row r="2456" spans="1:34" x14ac:dyDescent="0.3">
      <c r="A2456" t="s">
        <v>1592</v>
      </c>
      <c r="B2456" t="s">
        <v>1487</v>
      </c>
      <c r="C2456" t="s">
        <v>5137</v>
      </c>
      <c r="D2456" t="s">
        <v>522</v>
      </c>
      <c r="E2456" t="s">
        <v>565</v>
      </c>
      <c r="F2456" t="s">
        <v>6619</v>
      </c>
      <c r="G2456">
        <v>225</v>
      </c>
      <c r="H2456" s="15">
        <v>9</v>
      </c>
      <c r="I2456">
        <v>2026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9</v>
      </c>
      <c r="U2456">
        <v>2026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9</v>
      </c>
      <c r="AC2456">
        <v>2026.3616999999999</v>
      </c>
      <c r="AD2456">
        <v>9</v>
      </c>
      <c r="AE2456">
        <v>2026.3616999999999</v>
      </c>
      <c r="AF2456">
        <v>0</v>
      </c>
      <c r="AG2456">
        <v>0</v>
      </c>
      <c r="AH2456">
        <v>0</v>
      </c>
    </row>
    <row r="2457" spans="1:34" x14ac:dyDescent="0.3">
      <c r="A2457" t="s">
        <v>6620</v>
      </c>
      <c r="B2457" t="s">
        <v>2210</v>
      </c>
      <c r="C2457" t="s">
        <v>4855</v>
      </c>
      <c r="D2457" t="s">
        <v>563</v>
      </c>
      <c r="E2457" t="s">
        <v>2211</v>
      </c>
      <c r="F2457" t="s">
        <v>6621</v>
      </c>
      <c r="G2457">
        <v>1012</v>
      </c>
      <c r="H2457" s="15">
        <v>2</v>
      </c>
      <c r="I2457">
        <v>2025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2</v>
      </c>
      <c r="Q2457">
        <v>2025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</row>
    <row r="2458" spans="1:34" x14ac:dyDescent="0.3">
      <c r="A2458" t="s">
        <v>2758</v>
      </c>
      <c r="B2458" t="s">
        <v>4884</v>
      </c>
      <c r="C2458" t="s">
        <v>4885</v>
      </c>
      <c r="D2458" t="s">
        <v>522</v>
      </c>
      <c r="E2458" t="s">
        <v>1600</v>
      </c>
      <c r="F2458" t="s">
        <v>6622</v>
      </c>
      <c r="G2458">
        <v>1005</v>
      </c>
      <c r="H2458" s="15">
        <v>2</v>
      </c>
      <c r="I2458">
        <v>2011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1</v>
      </c>
      <c r="Q2458">
        <v>1005</v>
      </c>
      <c r="R2458">
        <v>0</v>
      </c>
      <c r="S2458">
        <v>0</v>
      </c>
      <c r="T2458">
        <v>1</v>
      </c>
      <c r="U2458">
        <v>1005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1</v>
      </c>
      <c r="AC2458">
        <v>1005.3288</v>
      </c>
      <c r="AD2458">
        <v>1</v>
      </c>
      <c r="AE2458">
        <v>1005.3288</v>
      </c>
      <c r="AF2458">
        <v>0</v>
      </c>
      <c r="AG2458">
        <v>0</v>
      </c>
      <c r="AH2458">
        <v>0</v>
      </c>
    </row>
    <row r="2459" spans="1:34" x14ac:dyDescent="0.3">
      <c r="A2459" t="s">
        <v>127</v>
      </c>
      <c r="B2459" t="s">
        <v>120</v>
      </c>
      <c r="C2459" t="s">
        <v>4864</v>
      </c>
      <c r="D2459" t="s">
        <v>522</v>
      </c>
      <c r="E2459" t="s">
        <v>523</v>
      </c>
      <c r="F2459" t="s">
        <v>10663</v>
      </c>
      <c r="G2459">
        <v>1004</v>
      </c>
      <c r="H2459" s="15">
        <v>2</v>
      </c>
      <c r="I2459">
        <v>2009</v>
      </c>
      <c r="J2459">
        <v>0</v>
      </c>
      <c r="K2459">
        <v>0</v>
      </c>
      <c r="L2459">
        <v>2</v>
      </c>
      <c r="M2459">
        <v>2009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</row>
    <row r="2460" spans="1:34" x14ac:dyDescent="0.3">
      <c r="A2460" t="s">
        <v>2727</v>
      </c>
      <c r="B2460" t="s">
        <v>4884</v>
      </c>
      <c r="C2460" t="s">
        <v>4885</v>
      </c>
      <c r="D2460" t="s">
        <v>541</v>
      </c>
      <c r="E2460" t="s">
        <v>1600</v>
      </c>
      <c r="F2460" t="s">
        <v>6623</v>
      </c>
      <c r="G2460">
        <v>2005</v>
      </c>
      <c r="H2460" s="15">
        <v>1</v>
      </c>
      <c r="I2460">
        <v>2005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1</v>
      </c>
      <c r="U2460">
        <v>2005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1</v>
      </c>
      <c r="AC2460">
        <v>2005.1023</v>
      </c>
      <c r="AD2460">
        <v>1</v>
      </c>
      <c r="AE2460">
        <v>2005.1023</v>
      </c>
      <c r="AF2460">
        <v>0</v>
      </c>
      <c r="AG2460">
        <v>0</v>
      </c>
      <c r="AH2460">
        <v>0</v>
      </c>
    </row>
    <row r="2461" spans="1:34" x14ac:dyDescent="0.3">
      <c r="A2461" t="s">
        <v>2558</v>
      </c>
      <c r="B2461" t="s">
        <v>2210</v>
      </c>
      <c r="C2461" t="s">
        <v>4887</v>
      </c>
      <c r="D2461" t="s">
        <v>563</v>
      </c>
      <c r="E2461" t="s">
        <v>2211</v>
      </c>
      <c r="F2461" t="s">
        <v>6307</v>
      </c>
      <c r="G2461">
        <v>286</v>
      </c>
      <c r="H2461" s="15">
        <v>7</v>
      </c>
      <c r="I2461">
        <v>2004</v>
      </c>
      <c r="J2461">
        <v>0</v>
      </c>
      <c r="K2461">
        <v>0</v>
      </c>
      <c r="L2461">
        <v>0</v>
      </c>
      <c r="M2461">
        <v>0</v>
      </c>
      <c r="N2461">
        <v>4</v>
      </c>
      <c r="O2461">
        <v>1145</v>
      </c>
      <c r="P2461">
        <v>0</v>
      </c>
      <c r="Q2461">
        <v>0</v>
      </c>
      <c r="R2461">
        <v>0</v>
      </c>
      <c r="S2461">
        <v>0</v>
      </c>
      <c r="T2461">
        <v>3</v>
      </c>
      <c r="U2461">
        <v>859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3</v>
      </c>
      <c r="AC2461">
        <v>858.6825</v>
      </c>
      <c r="AD2461">
        <v>3</v>
      </c>
      <c r="AE2461">
        <v>858.6825</v>
      </c>
      <c r="AF2461">
        <v>0</v>
      </c>
      <c r="AG2461">
        <v>0</v>
      </c>
      <c r="AH2461">
        <v>0</v>
      </c>
    </row>
    <row r="2462" spans="1:34" x14ac:dyDescent="0.3">
      <c r="A2462" t="s">
        <v>11044</v>
      </c>
      <c r="B2462" t="s">
        <v>1612</v>
      </c>
      <c r="C2462" t="s">
        <v>4937</v>
      </c>
      <c r="D2462" t="s">
        <v>522</v>
      </c>
      <c r="E2462" t="s">
        <v>1613</v>
      </c>
      <c r="F2462" t="s">
        <v>11045</v>
      </c>
      <c r="G2462">
        <v>200</v>
      </c>
      <c r="H2462" s="15">
        <v>10</v>
      </c>
      <c r="I2462">
        <v>1999</v>
      </c>
      <c r="J2462">
        <v>10</v>
      </c>
      <c r="K2462">
        <v>1999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</row>
    <row r="2463" spans="1:34" x14ac:dyDescent="0.3">
      <c r="A2463" t="s">
        <v>11046</v>
      </c>
      <c r="B2463" t="s">
        <v>1918</v>
      </c>
      <c r="C2463" t="s">
        <v>5305</v>
      </c>
      <c r="D2463" t="s">
        <v>563</v>
      </c>
      <c r="E2463" t="s">
        <v>1597</v>
      </c>
      <c r="F2463" t="s">
        <v>11047</v>
      </c>
      <c r="G2463">
        <v>1999</v>
      </c>
      <c r="H2463" s="15">
        <v>1</v>
      </c>
      <c r="I2463">
        <v>1999</v>
      </c>
      <c r="J2463">
        <v>0</v>
      </c>
      <c r="K2463">
        <v>0</v>
      </c>
      <c r="L2463">
        <v>1</v>
      </c>
      <c r="M2463">
        <v>1999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</row>
    <row r="2464" spans="1:34" x14ac:dyDescent="0.3">
      <c r="A2464" t="s">
        <v>1541</v>
      </c>
      <c r="B2464" t="s">
        <v>1542</v>
      </c>
      <c r="C2464" t="s">
        <v>5083</v>
      </c>
      <c r="D2464" t="s">
        <v>522</v>
      </c>
      <c r="E2464" t="s">
        <v>565</v>
      </c>
      <c r="F2464" t="s">
        <v>6828</v>
      </c>
      <c r="G2464">
        <v>400</v>
      </c>
      <c r="H2464" s="15">
        <v>5</v>
      </c>
      <c r="I2464">
        <v>1998</v>
      </c>
      <c r="J2464">
        <v>0</v>
      </c>
      <c r="K2464">
        <v>0</v>
      </c>
      <c r="L2464">
        <v>0</v>
      </c>
      <c r="M2464">
        <v>0</v>
      </c>
      <c r="N2464">
        <v>4</v>
      </c>
      <c r="O2464">
        <v>1599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1</v>
      </c>
      <c r="W2464">
        <v>400</v>
      </c>
      <c r="X2464">
        <v>0</v>
      </c>
      <c r="Y2464">
        <v>0</v>
      </c>
      <c r="Z2464">
        <v>0</v>
      </c>
      <c r="AA2464">
        <v>0</v>
      </c>
      <c r="AB2464">
        <v>1</v>
      </c>
      <c r="AC2464">
        <v>399.67</v>
      </c>
      <c r="AD2464">
        <v>1</v>
      </c>
      <c r="AE2464">
        <v>399.67</v>
      </c>
      <c r="AF2464">
        <v>1</v>
      </c>
      <c r="AG2464">
        <v>399.67</v>
      </c>
      <c r="AH2464">
        <v>0</v>
      </c>
    </row>
    <row r="2465" spans="1:34" x14ac:dyDescent="0.3">
      <c r="A2465" t="s">
        <v>596</v>
      </c>
      <c r="B2465" t="s">
        <v>359</v>
      </c>
      <c r="C2465" t="s">
        <v>4898</v>
      </c>
      <c r="D2465" t="s">
        <v>522</v>
      </c>
      <c r="E2465" t="s">
        <v>523</v>
      </c>
      <c r="F2465" t="s">
        <v>6703</v>
      </c>
      <c r="G2465">
        <v>28</v>
      </c>
      <c r="H2465" s="15">
        <v>72</v>
      </c>
      <c r="I2465">
        <v>1991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72</v>
      </c>
      <c r="Y2465">
        <v>1991</v>
      </c>
      <c r="Z2465">
        <v>0</v>
      </c>
      <c r="AA2465">
        <v>0</v>
      </c>
      <c r="AB2465">
        <v>72</v>
      </c>
      <c r="AC2465">
        <v>1990.5912000000001</v>
      </c>
      <c r="AD2465">
        <v>72</v>
      </c>
      <c r="AE2465">
        <v>1990.5912000000001</v>
      </c>
      <c r="AF2465">
        <v>72</v>
      </c>
      <c r="AG2465">
        <v>1990.5912000000001</v>
      </c>
      <c r="AH2465">
        <v>1990.5912000000001</v>
      </c>
    </row>
    <row r="2466" spans="1:34" x14ac:dyDescent="0.3">
      <c r="A2466" t="s">
        <v>3388</v>
      </c>
      <c r="B2466" t="s">
        <v>120</v>
      </c>
      <c r="C2466" t="s">
        <v>4864</v>
      </c>
      <c r="D2466" t="s">
        <v>522</v>
      </c>
      <c r="E2466" t="s">
        <v>523</v>
      </c>
      <c r="F2466" t="s">
        <v>10645</v>
      </c>
      <c r="G2466">
        <v>1983</v>
      </c>
      <c r="H2466" s="15">
        <v>1</v>
      </c>
      <c r="I2466">
        <v>1983</v>
      </c>
      <c r="J2466">
        <v>1</v>
      </c>
      <c r="K2466">
        <v>1983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</row>
    <row r="2467" spans="1:34" x14ac:dyDescent="0.3">
      <c r="A2467" t="s">
        <v>232</v>
      </c>
      <c r="B2467" t="s">
        <v>120</v>
      </c>
      <c r="C2467" t="s">
        <v>4856</v>
      </c>
      <c r="D2467" t="s">
        <v>522</v>
      </c>
      <c r="E2467" t="s">
        <v>523</v>
      </c>
      <c r="F2467" t="s">
        <v>4155</v>
      </c>
      <c r="G2467">
        <v>55</v>
      </c>
      <c r="H2467" s="15">
        <v>36</v>
      </c>
      <c r="I2467">
        <v>1981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36</v>
      </c>
      <c r="Y2467">
        <v>1981</v>
      </c>
      <c r="Z2467">
        <v>0</v>
      </c>
      <c r="AA2467">
        <v>0</v>
      </c>
      <c r="AB2467">
        <v>36</v>
      </c>
      <c r="AC2467">
        <v>1980.9395999999999</v>
      </c>
      <c r="AD2467">
        <v>36</v>
      </c>
      <c r="AE2467">
        <v>1980.9395999999999</v>
      </c>
      <c r="AF2467">
        <v>36</v>
      </c>
      <c r="AG2467">
        <v>1980.9395999999999</v>
      </c>
      <c r="AH2467">
        <v>1980.9395999999999</v>
      </c>
    </row>
    <row r="2468" spans="1:34" x14ac:dyDescent="0.3">
      <c r="A2468" t="s">
        <v>1821</v>
      </c>
      <c r="B2468" t="s">
        <v>1738</v>
      </c>
      <c r="C2468" t="s">
        <v>5068</v>
      </c>
      <c r="D2468" t="s">
        <v>563</v>
      </c>
      <c r="E2468" t="s">
        <v>1644</v>
      </c>
      <c r="F2468" t="s">
        <v>6627</v>
      </c>
      <c r="G2468">
        <v>165</v>
      </c>
      <c r="H2468" s="15">
        <v>12</v>
      </c>
      <c r="I2468">
        <v>1980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12</v>
      </c>
      <c r="Y2468">
        <v>1980</v>
      </c>
      <c r="Z2468">
        <v>0</v>
      </c>
      <c r="AA2468">
        <v>0</v>
      </c>
      <c r="AB2468">
        <v>12</v>
      </c>
      <c r="AC2468">
        <v>1980.2003999999999</v>
      </c>
      <c r="AD2468">
        <v>12</v>
      </c>
      <c r="AE2468">
        <v>1980.2003999999999</v>
      </c>
      <c r="AF2468">
        <v>12</v>
      </c>
      <c r="AG2468">
        <v>1980.2003999999999</v>
      </c>
      <c r="AH2468">
        <v>1980.2003999999999</v>
      </c>
    </row>
    <row r="2469" spans="1:34" x14ac:dyDescent="0.3">
      <c r="A2469" t="s">
        <v>1880</v>
      </c>
      <c r="B2469" t="s">
        <v>1738</v>
      </c>
      <c r="C2469" t="s">
        <v>5068</v>
      </c>
      <c r="D2469" t="s">
        <v>541</v>
      </c>
      <c r="E2469" t="s">
        <v>1644</v>
      </c>
      <c r="F2469" t="s">
        <v>6819</v>
      </c>
      <c r="G2469">
        <v>11</v>
      </c>
      <c r="H2469" s="15">
        <v>175</v>
      </c>
      <c r="I2469">
        <v>1979</v>
      </c>
      <c r="J2469">
        <v>0</v>
      </c>
      <c r="K2469">
        <v>0</v>
      </c>
      <c r="L2469">
        <v>88</v>
      </c>
      <c r="M2469">
        <v>995</v>
      </c>
      <c r="N2469">
        <v>87</v>
      </c>
      <c r="O2469">
        <v>984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</row>
    <row r="2470" spans="1:34" x14ac:dyDescent="0.3">
      <c r="A2470" t="s">
        <v>6073</v>
      </c>
      <c r="B2470" t="s">
        <v>2310</v>
      </c>
      <c r="C2470" t="s">
        <v>4968</v>
      </c>
      <c r="D2470" t="s">
        <v>522</v>
      </c>
      <c r="E2470" t="s">
        <v>1501</v>
      </c>
      <c r="F2470" t="s">
        <v>6074</v>
      </c>
      <c r="G2470">
        <v>1978</v>
      </c>
      <c r="H2470" s="15">
        <v>1</v>
      </c>
      <c r="I2470">
        <v>1978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1978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1</v>
      </c>
      <c r="AC2470">
        <v>1978.0350000000001</v>
      </c>
      <c r="AD2470">
        <v>0</v>
      </c>
      <c r="AE2470">
        <v>0</v>
      </c>
      <c r="AF2470">
        <v>0</v>
      </c>
      <c r="AG2470">
        <v>0</v>
      </c>
      <c r="AH2470">
        <v>0</v>
      </c>
    </row>
    <row r="2471" spans="1:34" x14ac:dyDescent="0.3">
      <c r="A2471" t="s">
        <v>6249</v>
      </c>
      <c r="B2471" t="s">
        <v>2780</v>
      </c>
      <c r="C2471" t="s">
        <v>4875</v>
      </c>
      <c r="D2471" t="s">
        <v>522</v>
      </c>
      <c r="E2471" t="s">
        <v>1597</v>
      </c>
      <c r="F2471" t="s">
        <v>6250</v>
      </c>
      <c r="G2471">
        <v>247</v>
      </c>
      <c r="H2471" s="15">
        <v>8</v>
      </c>
      <c r="I2471">
        <v>1973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8</v>
      </c>
      <c r="Q2471">
        <v>1973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</row>
    <row r="2472" spans="1:34" x14ac:dyDescent="0.3">
      <c r="A2472" t="s">
        <v>11713</v>
      </c>
      <c r="B2472" t="s">
        <v>4884</v>
      </c>
      <c r="C2472" t="s">
        <v>4885</v>
      </c>
      <c r="D2472" t="s">
        <v>541</v>
      </c>
      <c r="E2472" t="s">
        <v>1600</v>
      </c>
      <c r="F2472" t="s">
        <v>11714</v>
      </c>
      <c r="G2472">
        <v>1972</v>
      </c>
      <c r="H2472" s="15">
        <v>1</v>
      </c>
      <c r="I2472">
        <v>1972</v>
      </c>
      <c r="J2472">
        <v>1</v>
      </c>
      <c r="K2472">
        <v>1972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</row>
    <row r="2473" spans="1:34" x14ac:dyDescent="0.3">
      <c r="A2473" t="s">
        <v>556</v>
      </c>
      <c r="B2473" t="s">
        <v>120</v>
      </c>
      <c r="C2473" t="s">
        <v>4864</v>
      </c>
      <c r="D2473" t="s">
        <v>522</v>
      </c>
      <c r="E2473" t="s">
        <v>523</v>
      </c>
      <c r="F2473" t="s">
        <v>3532</v>
      </c>
      <c r="G2473">
        <v>55</v>
      </c>
      <c r="H2473" s="15">
        <v>36</v>
      </c>
      <c r="I2473">
        <v>1972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36</v>
      </c>
      <c r="W2473">
        <v>1972</v>
      </c>
      <c r="X2473">
        <v>0</v>
      </c>
      <c r="Y2473">
        <v>0</v>
      </c>
      <c r="Z2473">
        <v>0</v>
      </c>
      <c r="AA2473">
        <v>0</v>
      </c>
      <c r="AB2473">
        <v>36</v>
      </c>
      <c r="AC2473">
        <v>1971.6443999999999</v>
      </c>
      <c r="AD2473">
        <v>36</v>
      </c>
      <c r="AE2473">
        <v>1971.6443999999999</v>
      </c>
      <c r="AF2473">
        <v>36</v>
      </c>
      <c r="AG2473">
        <v>1971.6443999999999</v>
      </c>
      <c r="AH2473">
        <v>0</v>
      </c>
    </row>
    <row r="2474" spans="1:34" x14ac:dyDescent="0.3">
      <c r="A2474" t="s">
        <v>10423</v>
      </c>
      <c r="B2474" t="s">
        <v>1596</v>
      </c>
      <c r="C2474" t="s">
        <v>4945</v>
      </c>
      <c r="D2474" t="s">
        <v>522</v>
      </c>
      <c r="E2474" t="s">
        <v>1597</v>
      </c>
      <c r="F2474" t="s">
        <v>10424</v>
      </c>
      <c r="G2474">
        <v>984</v>
      </c>
      <c r="H2474" s="15">
        <v>2</v>
      </c>
      <c r="I2474">
        <v>1969</v>
      </c>
      <c r="J2474">
        <v>0</v>
      </c>
      <c r="K2474">
        <v>0</v>
      </c>
      <c r="L2474">
        <v>0</v>
      </c>
      <c r="M2474">
        <v>0</v>
      </c>
      <c r="N2474">
        <v>2</v>
      </c>
      <c r="O2474">
        <v>1969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</row>
    <row r="2475" spans="1:34" x14ac:dyDescent="0.3">
      <c r="A2475" t="s">
        <v>2316</v>
      </c>
      <c r="B2475" t="s">
        <v>1728</v>
      </c>
      <c r="C2475" t="s">
        <v>4857</v>
      </c>
      <c r="D2475" t="s">
        <v>522</v>
      </c>
      <c r="E2475" t="s">
        <v>523</v>
      </c>
      <c r="F2475" t="s">
        <v>6605</v>
      </c>
      <c r="G2475">
        <v>219</v>
      </c>
      <c r="H2475" s="15">
        <v>9</v>
      </c>
      <c r="I2475">
        <v>1968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5</v>
      </c>
      <c r="Q2475">
        <v>1094</v>
      </c>
      <c r="R2475">
        <v>0</v>
      </c>
      <c r="S2475">
        <v>0</v>
      </c>
      <c r="T2475">
        <v>4</v>
      </c>
      <c r="U2475">
        <v>875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4</v>
      </c>
      <c r="AC2475">
        <v>874.84</v>
      </c>
      <c r="AD2475">
        <v>4</v>
      </c>
      <c r="AE2475">
        <v>874.84</v>
      </c>
      <c r="AF2475">
        <v>0</v>
      </c>
      <c r="AG2475">
        <v>0</v>
      </c>
      <c r="AH2475">
        <v>0</v>
      </c>
    </row>
    <row r="2476" spans="1:34" x14ac:dyDescent="0.3">
      <c r="A2476" t="s">
        <v>545</v>
      </c>
      <c r="B2476" t="s">
        <v>120</v>
      </c>
      <c r="C2476" t="s">
        <v>4864</v>
      </c>
      <c r="D2476" t="s">
        <v>522</v>
      </c>
      <c r="E2476" t="s">
        <v>523</v>
      </c>
      <c r="F2476" t="s">
        <v>3418</v>
      </c>
      <c r="G2476">
        <v>103</v>
      </c>
      <c r="H2476" s="15">
        <v>19</v>
      </c>
      <c r="I2476">
        <v>1965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19</v>
      </c>
      <c r="Y2476">
        <v>1965</v>
      </c>
      <c r="Z2476">
        <v>0</v>
      </c>
      <c r="AA2476">
        <v>0</v>
      </c>
      <c r="AB2476">
        <v>19</v>
      </c>
      <c r="AC2476">
        <v>1964.98</v>
      </c>
      <c r="AD2476">
        <v>19</v>
      </c>
      <c r="AE2476">
        <v>1964.98</v>
      </c>
      <c r="AF2476">
        <v>19</v>
      </c>
      <c r="AG2476">
        <v>1964.98</v>
      </c>
      <c r="AH2476">
        <v>1964.98</v>
      </c>
    </row>
    <row r="2477" spans="1:34" x14ac:dyDescent="0.3">
      <c r="A2477" t="s">
        <v>2458</v>
      </c>
      <c r="B2477" t="s">
        <v>2310</v>
      </c>
      <c r="C2477" t="s">
        <v>4968</v>
      </c>
      <c r="D2477" t="s">
        <v>522</v>
      </c>
      <c r="E2477" t="s">
        <v>1501</v>
      </c>
      <c r="F2477" t="s">
        <v>6628</v>
      </c>
      <c r="G2477">
        <v>151</v>
      </c>
      <c r="H2477" s="15">
        <v>13</v>
      </c>
      <c r="I2477">
        <v>1964</v>
      </c>
      <c r="J2477">
        <v>0</v>
      </c>
      <c r="K2477">
        <v>0</v>
      </c>
      <c r="L2477">
        <v>0</v>
      </c>
      <c r="M2477">
        <v>0</v>
      </c>
      <c r="N2477">
        <v>4</v>
      </c>
      <c r="O2477">
        <v>604</v>
      </c>
      <c r="P2477">
        <v>4</v>
      </c>
      <c r="Q2477">
        <v>604</v>
      </c>
      <c r="R2477">
        <v>3</v>
      </c>
      <c r="S2477">
        <v>453</v>
      </c>
      <c r="T2477">
        <v>2</v>
      </c>
      <c r="U2477">
        <v>302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5</v>
      </c>
      <c r="AC2477">
        <v>755.41600000000005</v>
      </c>
      <c r="AD2477">
        <v>2</v>
      </c>
      <c r="AE2477">
        <v>302.16640000000001</v>
      </c>
      <c r="AF2477">
        <v>0</v>
      </c>
      <c r="AG2477">
        <v>0</v>
      </c>
      <c r="AH2477">
        <v>0</v>
      </c>
    </row>
    <row r="2478" spans="1:34" x14ac:dyDescent="0.3">
      <c r="A2478" t="s">
        <v>10507</v>
      </c>
      <c r="B2478" t="s">
        <v>2780</v>
      </c>
      <c r="C2478" t="s">
        <v>5517</v>
      </c>
      <c r="D2478" t="s">
        <v>541</v>
      </c>
      <c r="E2478" t="s">
        <v>1597</v>
      </c>
      <c r="F2478" t="s">
        <v>10508</v>
      </c>
      <c r="G2478">
        <v>392</v>
      </c>
      <c r="H2478" s="15">
        <v>5</v>
      </c>
      <c r="I2478">
        <v>1960</v>
      </c>
      <c r="J2478">
        <v>0</v>
      </c>
      <c r="K2478">
        <v>0</v>
      </c>
      <c r="L2478">
        <v>5</v>
      </c>
      <c r="M2478">
        <v>1960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</row>
    <row r="2479" spans="1:34" x14ac:dyDescent="0.3">
      <c r="A2479" t="s">
        <v>1846</v>
      </c>
      <c r="B2479" t="s">
        <v>1738</v>
      </c>
      <c r="C2479" t="s">
        <v>5068</v>
      </c>
      <c r="D2479" t="s">
        <v>541</v>
      </c>
      <c r="E2479" t="s">
        <v>1644</v>
      </c>
      <c r="F2479" t="s">
        <v>6113</v>
      </c>
      <c r="G2479">
        <v>245</v>
      </c>
      <c r="H2479" s="15">
        <v>8</v>
      </c>
      <c r="I2479">
        <v>1958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5</v>
      </c>
      <c r="U2479">
        <v>1224</v>
      </c>
      <c r="V2479">
        <v>3</v>
      </c>
      <c r="W2479">
        <v>734</v>
      </c>
      <c r="X2479">
        <v>0</v>
      </c>
      <c r="Y2479">
        <v>0</v>
      </c>
      <c r="Z2479">
        <v>0</v>
      </c>
      <c r="AA2479">
        <v>0</v>
      </c>
      <c r="AB2479">
        <v>8</v>
      </c>
      <c r="AC2479">
        <v>1958.3352</v>
      </c>
      <c r="AD2479">
        <v>8</v>
      </c>
      <c r="AE2479">
        <v>1958.3352</v>
      </c>
      <c r="AF2479">
        <v>3</v>
      </c>
      <c r="AG2479">
        <v>734.37570000000005</v>
      </c>
      <c r="AH2479">
        <v>0</v>
      </c>
    </row>
    <row r="2480" spans="1:34" x14ac:dyDescent="0.3">
      <c r="A2480" t="s">
        <v>6632</v>
      </c>
      <c r="B2480" t="s">
        <v>2780</v>
      </c>
      <c r="C2480" t="s">
        <v>4875</v>
      </c>
      <c r="D2480" t="s">
        <v>522</v>
      </c>
      <c r="E2480" t="s">
        <v>1597</v>
      </c>
      <c r="F2480" t="s">
        <v>5875</v>
      </c>
      <c r="G2480">
        <v>1944</v>
      </c>
      <c r="H2480" s="15">
        <v>1</v>
      </c>
      <c r="I2480">
        <v>1944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1</v>
      </c>
      <c r="Y2480">
        <v>1944</v>
      </c>
      <c r="Z2480">
        <v>0</v>
      </c>
      <c r="AA2480">
        <v>0</v>
      </c>
      <c r="AB2480">
        <v>1</v>
      </c>
      <c r="AC2480">
        <v>1943.825</v>
      </c>
      <c r="AD2480">
        <v>1</v>
      </c>
      <c r="AE2480">
        <v>1943.825</v>
      </c>
      <c r="AF2480">
        <v>1</v>
      </c>
      <c r="AG2480">
        <v>1943.825</v>
      </c>
      <c r="AH2480">
        <v>1943.825</v>
      </c>
    </row>
    <row r="2481" spans="1:34" x14ac:dyDescent="0.3">
      <c r="A2481" t="s">
        <v>1910</v>
      </c>
      <c r="B2481" t="s">
        <v>1656</v>
      </c>
      <c r="C2481" t="s">
        <v>4910</v>
      </c>
      <c r="D2481" t="s">
        <v>522</v>
      </c>
      <c r="E2481" t="s">
        <v>1657</v>
      </c>
      <c r="F2481" t="s">
        <v>6633</v>
      </c>
      <c r="G2481">
        <v>647</v>
      </c>
      <c r="H2481" s="15">
        <v>3</v>
      </c>
      <c r="I2481">
        <v>1941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3</v>
      </c>
      <c r="Y2481">
        <v>1941</v>
      </c>
      <c r="Z2481">
        <v>0</v>
      </c>
      <c r="AA2481">
        <v>0</v>
      </c>
      <c r="AB2481">
        <v>3</v>
      </c>
      <c r="AC2481">
        <v>1941.0834</v>
      </c>
      <c r="AD2481">
        <v>3</v>
      </c>
      <c r="AE2481">
        <v>1941.0834</v>
      </c>
      <c r="AF2481">
        <v>3</v>
      </c>
      <c r="AG2481">
        <v>1941.0834</v>
      </c>
      <c r="AH2481">
        <v>1941.0834</v>
      </c>
    </row>
    <row r="2482" spans="1:34" x14ac:dyDescent="0.3">
      <c r="A2482" t="s">
        <v>2808</v>
      </c>
      <c r="B2482" t="s">
        <v>2807</v>
      </c>
      <c r="C2482" t="s">
        <v>5967</v>
      </c>
      <c r="D2482" t="s">
        <v>522</v>
      </c>
      <c r="E2482" t="s">
        <v>1603</v>
      </c>
      <c r="F2482" t="s">
        <v>6634</v>
      </c>
      <c r="G2482">
        <v>1939</v>
      </c>
      <c r="H2482" s="15">
        <v>1</v>
      </c>
      <c r="I2482">
        <v>1939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1</v>
      </c>
      <c r="Y2482">
        <v>1939</v>
      </c>
      <c r="Z2482">
        <v>0</v>
      </c>
      <c r="AA2482">
        <v>0</v>
      </c>
      <c r="AB2482">
        <v>1</v>
      </c>
      <c r="AC2482">
        <v>1939.4127000000001</v>
      </c>
      <c r="AD2482">
        <v>1</v>
      </c>
      <c r="AE2482">
        <v>1939.4127000000001</v>
      </c>
      <c r="AF2482">
        <v>1</v>
      </c>
      <c r="AG2482">
        <v>1939.4127000000001</v>
      </c>
      <c r="AH2482">
        <v>1939.4127000000001</v>
      </c>
    </row>
    <row r="2483" spans="1:34" x14ac:dyDescent="0.3">
      <c r="A2483" t="s">
        <v>11715</v>
      </c>
      <c r="B2483" t="s">
        <v>11596</v>
      </c>
      <c r="C2483" t="s">
        <v>11597</v>
      </c>
      <c r="D2483" t="s">
        <v>541</v>
      </c>
      <c r="E2483" t="s">
        <v>1637</v>
      </c>
      <c r="F2483" t="s">
        <v>11716</v>
      </c>
      <c r="G2483">
        <v>387</v>
      </c>
      <c r="H2483" s="15">
        <v>5</v>
      </c>
      <c r="I2483">
        <v>1936</v>
      </c>
      <c r="J2483">
        <v>0</v>
      </c>
      <c r="K2483">
        <v>0</v>
      </c>
      <c r="L2483">
        <v>5</v>
      </c>
      <c r="M2483">
        <v>1936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</row>
    <row r="2484" spans="1:34" x14ac:dyDescent="0.3">
      <c r="A2484" t="s">
        <v>10515</v>
      </c>
      <c r="B2484" t="s">
        <v>2572</v>
      </c>
      <c r="C2484" t="s">
        <v>4863</v>
      </c>
      <c r="D2484" t="s">
        <v>541</v>
      </c>
      <c r="E2484" t="s">
        <v>1600</v>
      </c>
      <c r="F2484" t="s">
        <v>10516</v>
      </c>
      <c r="G2484">
        <v>968</v>
      </c>
      <c r="H2484" s="15">
        <v>2</v>
      </c>
      <c r="I2484">
        <v>1936</v>
      </c>
      <c r="J2484">
        <v>0</v>
      </c>
      <c r="K2484">
        <v>0</v>
      </c>
      <c r="L2484">
        <v>2</v>
      </c>
      <c r="M2484">
        <v>1936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</row>
    <row r="2485" spans="1:34" x14ac:dyDescent="0.3">
      <c r="A2485" t="s">
        <v>6637</v>
      </c>
      <c r="B2485" t="s">
        <v>1649</v>
      </c>
      <c r="C2485" t="s">
        <v>4865</v>
      </c>
      <c r="D2485" t="s">
        <v>522</v>
      </c>
      <c r="E2485" t="s">
        <v>1646</v>
      </c>
      <c r="F2485" t="s">
        <v>6638</v>
      </c>
      <c r="G2485">
        <v>964</v>
      </c>
      <c r="H2485" s="15">
        <v>2</v>
      </c>
      <c r="I2485">
        <v>1929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1</v>
      </c>
      <c r="U2485">
        <v>964</v>
      </c>
      <c r="V2485">
        <v>1</v>
      </c>
      <c r="W2485">
        <v>964</v>
      </c>
      <c r="X2485">
        <v>0</v>
      </c>
      <c r="Y2485">
        <v>0</v>
      </c>
      <c r="Z2485">
        <v>0</v>
      </c>
      <c r="AA2485">
        <v>0</v>
      </c>
      <c r="AB2485">
        <v>2</v>
      </c>
      <c r="AC2485">
        <v>1928.92</v>
      </c>
      <c r="AD2485">
        <v>2</v>
      </c>
      <c r="AE2485">
        <v>1928.92</v>
      </c>
      <c r="AF2485">
        <v>1</v>
      </c>
      <c r="AG2485">
        <v>964.46</v>
      </c>
      <c r="AH2485">
        <v>0</v>
      </c>
    </row>
    <row r="2486" spans="1:34" x14ac:dyDescent="0.3">
      <c r="A2486" t="s">
        <v>10513</v>
      </c>
      <c r="B2486" t="s">
        <v>1599</v>
      </c>
      <c r="C2486" t="s">
        <v>5005</v>
      </c>
      <c r="D2486" t="s">
        <v>541</v>
      </c>
      <c r="E2486" t="s">
        <v>1600</v>
      </c>
      <c r="F2486" t="s">
        <v>10514</v>
      </c>
      <c r="G2486">
        <v>964</v>
      </c>
      <c r="H2486" s="15">
        <v>2</v>
      </c>
      <c r="I2486">
        <v>1927</v>
      </c>
      <c r="J2486">
        <v>1</v>
      </c>
      <c r="K2486">
        <v>964</v>
      </c>
      <c r="L2486">
        <v>1</v>
      </c>
      <c r="M2486">
        <v>964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</row>
    <row r="2487" spans="1:34" x14ac:dyDescent="0.3">
      <c r="A2487" t="s">
        <v>1745</v>
      </c>
      <c r="B2487" t="s">
        <v>1738</v>
      </c>
      <c r="C2487" t="s">
        <v>5068</v>
      </c>
      <c r="D2487" t="s">
        <v>563</v>
      </c>
      <c r="E2487" t="s">
        <v>1644</v>
      </c>
      <c r="F2487" t="s">
        <v>6835</v>
      </c>
      <c r="G2487">
        <v>161</v>
      </c>
      <c r="H2487" s="15">
        <v>12</v>
      </c>
      <c r="I2487">
        <v>1927</v>
      </c>
      <c r="J2487">
        <v>0</v>
      </c>
      <c r="K2487">
        <v>0</v>
      </c>
      <c r="L2487">
        <v>3</v>
      </c>
      <c r="M2487">
        <v>482</v>
      </c>
      <c r="N2487">
        <v>3</v>
      </c>
      <c r="O2487">
        <v>482</v>
      </c>
      <c r="P2487">
        <v>3</v>
      </c>
      <c r="Q2487">
        <v>482</v>
      </c>
      <c r="R2487">
        <v>3</v>
      </c>
      <c r="S2487">
        <v>482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3</v>
      </c>
      <c r="AC2487">
        <v>481.70460000000003</v>
      </c>
      <c r="AD2487">
        <v>0</v>
      </c>
      <c r="AE2487">
        <v>0</v>
      </c>
      <c r="AF2487">
        <v>0</v>
      </c>
      <c r="AG2487">
        <v>0</v>
      </c>
      <c r="AH2487">
        <v>0</v>
      </c>
    </row>
    <row r="2488" spans="1:34" x14ac:dyDescent="0.3">
      <c r="A2488" t="s">
        <v>10511</v>
      </c>
      <c r="B2488" t="s">
        <v>1656</v>
      </c>
      <c r="C2488" t="s">
        <v>4910</v>
      </c>
      <c r="D2488" t="s">
        <v>563</v>
      </c>
      <c r="E2488" t="s">
        <v>1657</v>
      </c>
      <c r="F2488" t="s">
        <v>6235</v>
      </c>
      <c r="G2488">
        <v>1925</v>
      </c>
      <c r="H2488" s="15">
        <v>1</v>
      </c>
      <c r="I2488">
        <v>1925</v>
      </c>
      <c r="J2488">
        <v>0</v>
      </c>
      <c r="K2488">
        <v>0</v>
      </c>
      <c r="L2488">
        <v>0</v>
      </c>
      <c r="M2488">
        <v>0</v>
      </c>
      <c r="N2488">
        <v>1</v>
      </c>
      <c r="O2488">
        <v>1925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</row>
    <row r="2489" spans="1:34" x14ac:dyDescent="0.3">
      <c r="A2489" t="s">
        <v>10512</v>
      </c>
      <c r="B2489" t="s">
        <v>1656</v>
      </c>
      <c r="C2489" t="s">
        <v>4910</v>
      </c>
      <c r="D2489" t="s">
        <v>563</v>
      </c>
      <c r="E2489" t="s">
        <v>1657</v>
      </c>
      <c r="F2489" t="s">
        <v>6235</v>
      </c>
      <c r="G2489">
        <v>1925</v>
      </c>
      <c r="H2489" s="15">
        <v>1</v>
      </c>
      <c r="I2489">
        <v>1925</v>
      </c>
      <c r="J2489">
        <v>0</v>
      </c>
      <c r="K2489">
        <v>0</v>
      </c>
      <c r="L2489">
        <v>0</v>
      </c>
      <c r="M2489">
        <v>0</v>
      </c>
      <c r="N2489">
        <v>1</v>
      </c>
      <c r="O2489">
        <v>1925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</row>
    <row r="2490" spans="1:34" x14ac:dyDescent="0.3">
      <c r="A2490" t="s">
        <v>3155</v>
      </c>
      <c r="B2490" t="s">
        <v>1656</v>
      </c>
      <c r="C2490" t="s">
        <v>4910</v>
      </c>
      <c r="D2490" t="s">
        <v>563</v>
      </c>
      <c r="E2490" t="s">
        <v>1657</v>
      </c>
      <c r="F2490" t="s">
        <v>6337</v>
      </c>
      <c r="G2490">
        <v>1923</v>
      </c>
      <c r="H2490" s="15">
        <v>1</v>
      </c>
      <c r="I2490">
        <v>1923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1</v>
      </c>
      <c r="U2490">
        <v>1923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1</v>
      </c>
      <c r="AC2490">
        <v>1922.86</v>
      </c>
      <c r="AD2490">
        <v>1</v>
      </c>
      <c r="AE2490">
        <v>1922.86</v>
      </c>
      <c r="AF2490">
        <v>0</v>
      </c>
      <c r="AG2490">
        <v>0</v>
      </c>
      <c r="AH2490">
        <v>0</v>
      </c>
    </row>
    <row r="2491" spans="1:34" x14ac:dyDescent="0.3">
      <c r="A2491" t="s">
        <v>1768</v>
      </c>
      <c r="B2491" t="s">
        <v>1741</v>
      </c>
      <c r="C2491" t="s">
        <v>5373</v>
      </c>
      <c r="D2491" t="s">
        <v>522</v>
      </c>
      <c r="E2491" t="s">
        <v>1668</v>
      </c>
      <c r="F2491" t="s">
        <v>6639</v>
      </c>
      <c r="G2491">
        <v>641</v>
      </c>
      <c r="H2491" s="15">
        <v>3</v>
      </c>
      <c r="I2491">
        <v>1922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3</v>
      </c>
      <c r="W2491">
        <v>1922</v>
      </c>
      <c r="X2491">
        <v>0</v>
      </c>
      <c r="Y2491">
        <v>0</v>
      </c>
      <c r="Z2491">
        <v>0</v>
      </c>
      <c r="AA2491">
        <v>0</v>
      </c>
      <c r="AB2491">
        <v>3</v>
      </c>
      <c r="AC2491">
        <v>1922.0129999999999</v>
      </c>
      <c r="AD2491">
        <v>3</v>
      </c>
      <c r="AE2491">
        <v>1922.0129999999999</v>
      </c>
      <c r="AF2491">
        <v>3</v>
      </c>
      <c r="AG2491">
        <v>1922.0129999999999</v>
      </c>
      <c r="AH2491">
        <v>0</v>
      </c>
    </row>
    <row r="2492" spans="1:34" x14ac:dyDescent="0.3">
      <c r="A2492" t="s">
        <v>3242</v>
      </c>
      <c r="B2492" t="s">
        <v>3236</v>
      </c>
      <c r="C2492" t="s">
        <v>5520</v>
      </c>
      <c r="D2492" t="s">
        <v>522</v>
      </c>
      <c r="E2492" t="s">
        <v>2032</v>
      </c>
      <c r="F2492" t="s">
        <v>6640</v>
      </c>
      <c r="G2492">
        <v>640</v>
      </c>
      <c r="H2492" s="15">
        <v>3</v>
      </c>
      <c r="I2492">
        <v>1921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3</v>
      </c>
      <c r="W2492">
        <v>1921</v>
      </c>
      <c r="X2492">
        <v>0</v>
      </c>
      <c r="Y2492">
        <v>0</v>
      </c>
      <c r="Z2492">
        <v>0</v>
      </c>
      <c r="AA2492">
        <v>0</v>
      </c>
      <c r="AB2492">
        <v>3</v>
      </c>
      <c r="AC2492">
        <v>1920.9672</v>
      </c>
      <c r="AD2492">
        <v>3</v>
      </c>
      <c r="AE2492">
        <v>1920.9672</v>
      </c>
      <c r="AF2492">
        <v>3</v>
      </c>
      <c r="AG2492">
        <v>1920.9672</v>
      </c>
      <c r="AH2492">
        <v>0</v>
      </c>
    </row>
    <row r="2493" spans="1:34" x14ac:dyDescent="0.3">
      <c r="A2493" t="s">
        <v>1824</v>
      </c>
      <c r="B2493" t="s">
        <v>1738</v>
      </c>
      <c r="C2493" t="s">
        <v>5068</v>
      </c>
      <c r="D2493" t="s">
        <v>563</v>
      </c>
      <c r="E2493" t="s">
        <v>1644</v>
      </c>
      <c r="F2493" t="s">
        <v>6641</v>
      </c>
      <c r="G2493">
        <v>16</v>
      </c>
      <c r="H2493" s="15">
        <v>120</v>
      </c>
      <c r="I2493">
        <v>1906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120</v>
      </c>
      <c r="Y2493">
        <v>1906</v>
      </c>
      <c r="Z2493">
        <v>0</v>
      </c>
      <c r="AA2493">
        <v>0</v>
      </c>
      <c r="AB2493">
        <v>120</v>
      </c>
      <c r="AC2493">
        <v>1905.6</v>
      </c>
      <c r="AD2493">
        <v>120</v>
      </c>
      <c r="AE2493">
        <v>1905.6</v>
      </c>
      <c r="AF2493">
        <v>120</v>
      </c>
      <c r="AG2493">
        <v>1905.6</v>
      </c>
      <c r="AH2493">
        <v>1905.6</v>
      </c>
    </row>
    <row r="2494" spans="1:34" x14ac:dyDescent="0.3">
      <c r="A2494" t="s">
        <v>3145</v>
      </c>
      <c r="B2494" t="s">
        <v>1631</v>
      </c>
      <c r="C2494" t="s">
        <v>4953</v>
      </c>
      <c r="D2494" t="s">
        <v>522</v>
      </c>
      <c r="E2494" t="s">
        <v>1501</v>
      </c>
      <c r="F2494" t="s">
        <v>6642</v>
      </c>
      <c r="G2494">
        <v>949</v>
      </c>
      <c r="H2494" s="15">
        <v>2</v>
      </c>
      <c r="I2494">
        <v>1898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2</v>
      </c>
      <c r="W2494">
        <v>1898</v>
      </c>
      <c r="X2494">
        <v>0</v>
      </c>
      <c r="Y2494">
        <v>0</v>
      </c>
      <c r="Z2494">
        <v>0</v>
      </c>
      <c r="AA2494">
        <v>0</v>
      </c>
      <c r="AB2494">
        <v>2</v>
      </c>
      <c r="AC2494">
        <v>1897.58</v>
      </c>
      <c r="AD2494">
        <v>2</v>
      </c>
      <c r="AE2494">
        <v>1897.58</v>
      </c>
      <c r="AF2494">
        <v>2</v>
      </c>
      <c r="AG2494">
        <v>1897.58</v>
      </c>
      <c r="AH2494">
        <v>0</v>
      </c>
    </row>
    <row r="2495" spans="1:34" x14ac:dyDescent="0.3">
      <c r="A2495" t="s">
        <v>569</v>
      </c>
      <c r="B2495" t="s">
        <v>120</v>
      </c>
      <c r="C2495" t="s">
        <v>4864</v>
      </c>
      <c r="D2495" t="s">
        <v>522</v>
      </c>
      <c r="E2495" t="s">
        <v>523</v>
      </c>
      <c r="F2495" t="s">
        <v>3751</v>
      </c>
      <c r="G2495">
        <v>158</v>
      </c>
      <c r="H2495" s="15">
        <v>12</v>
      </c>
      <c r="I2495">
        <v>1897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12</v>
      </c>
      <c r="W2495">
        <v>1897</v>
      </c>
      <c r="X2495">
        <v>0</v>
      </c>
      <c r="Y2495">
        <v>0</v>
      </c>
      <c r="Z2495">
        <v>0</v>
      </c>
      <c r="AA2495">
        <v>0</v>
      </c>
      <c r="AB2495">
        <v>12</v>
      </c>
      <c r="AC2495">
        <v>1897.44</v>
      </c>
      <c r="AD2495">
        <v>12</v>
      </c>
      <c r="AE2495">
        <v>1897.44</v>
      </c>
      <c r="AF2495">
        <v>12</v>
      </c>
      <c r="AG2495">
        <v>1897.44</v>
      </c>
      <c r="AH2495">
        <v>0</v>
      </c>
    </row>
    <row r="2496" spans="1:34" x14ac:dyDescent="0.3">
      <c r="A2496" t="s">
        <v>11717</v>
      </c>
      <c r="B2496" t="s">
        <v>5565</v>
      </c>
      <c r="C2496" t="s">
        <v>5566</v>
      </c>
      <c r="D2496" t="s">
        <v>541</v>
      </c>
      <c r="E2496" t="s">
        <v>1637</v>
      </c>
      <c r="F2496" t="s">
        <v>11718</v>
      </c>
      <c r="G2496">
        <v>27</v>
      </c>
      <c r="H2496" s="15">
        <v>71</v>
      </c>
      <c r="I2496">
        <v>1892</v>
      </c>
      <c r="J2496">
        <v>71</v>
      </c>
      <c r="K2496">
        <v>1892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</row>
    <row r="2497" spans="1:34" x14ac:dyDescent="0.3">
      <c r="A2497" t="s">
        <v>9649</v>
      </c>
      <c r="B2497" t="s">
        <v>1738</v>
      </c>
      <c r="C2497" t="s">
        <v>5068</v>
      </c>
      <c r="D2497" t="s">
        <v>541</v>
      </c>
      <c r="E2497" t="s">
        <v>1644</v>
      </c>
      <c r="F2497" t="s">
        <v>5880</v>
      </c>
      <c r="G2497">
        <v>9</v>
      </c>
      <c r="H2497" s="15">
        <v>210</v>
      </c>
      <c r="I2497">
        <v>1889</v>
      </c>
      <c r="J2497">
        <v>0</v>
      </c>
      <c r="K2497">
        <v>0</v>
      </c>
      <c r="L2497">
        <v>210</v>
      </c>
      <c r="M2497">
        <v>1889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</row>
    <row r="2498" spans="1:34" x14ac:dyDescent="0.3">
      <c r="A2498" t="s">
        <v>6461</v>
      </c>
      <c r="B2498" t="s">
        <v>1645</v>
      </c>
      <c r="C2498" t="s">
        <v>4905</v>
      </c>
      <c r="D2498" t="s">
        <v>522</v>
      </c>
      <c r="E2498" t="s">
        <v>1646</v>
      </c>
      <c r="F2498" t="s">
        <v>6462</v>
      </c>
      <c r="G2498">
        <v>72</v>
      </c>
      <c r="H2498" s="15">
        <v>26</v>
      </c>
      <c r="I2498">
        <v>1885</v>
      </c>
      <c r="J2498">
        <v>0</v>
      </c>
      <c r="K2498">
        <v>0</v>
      </c>
      <c r="L2498">
        <v>0</v>
      </c>
      <c r="M2498">
        <v>0</v>
      </c>
      <c r="N2498">
        <v>26</v>
      </c>
      <c r="O2498">
        <v>1885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</row>
    <row r="2499" spans="1:34" x14ac:dyDescent="0.3">
      <c r="A2499" t="s">
        <v>10607</v>
      </c>
      <c r="B2499" t="s">
        <v>4884</v>
      </c>
      <c r="C2499" t="s">
        <v>4885</v>
      </c>
      <c r="D2499" t="s">
        <v>563</v>
      </c>
      <c r="E2499" t="s">
        <v>1600</v>
      </c>
      <c r="F2499" t="s">
        <v>11719</v>
      </c>
      <c r="G2499">
        <v>157</v>
      </c>
      <c r="H2499" s="15">
        <v>12</v>
      </c>
      <c r="I2499">
        <v>1885</v>
      </c>
      <c r="J2499">
        <v>12</v>
      </c>
      <c r="K2499">
        <v>1885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</row>
    <row r="2500" spans="1:34" x14ac:dyDescent="0.3">
      <c r="A2500" t="s">
        <v>11720</v>
      </c>
      <c r="B2500" t="s">
        <v>5565</v>
      </c>
      <c r="C2500" t="s">
        <v>5566</v>
      </c>
      <c r="D2500" t="s">
        <v>541</v>
      </c>
      <c r="E2500" t="s">
        <v>1637</v>
      </c>
      <c r="F2500" t="s">
        <v>11721</v>
      </c>
      <c r="G2500">
        <v>94</v>
      </c>
      <c r="H2500" s="15">
        <v>20</v>
      </c>
      <c r="I2500">
        <v>1879</v>
      </c>
      <c r="J2500">
        <v>20</v>
      </c>
      <c r="K2500">
        <v>1879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</row>
    <row r="2501" spans="1:34" x14ac:dyDescent="0.3">
      <c r="A2501" t="s">
        <v>1961</v>
      </c>
      <c r="B2501" t="s">
        <v>4216</v>
      </c>
      <c r="C2501" t="s">
        <v>4892</v>
      </c>
      <c r="D2501" t="s">
        <v>522</v>
      </c>
      <c r="E2501" t="s">
        <v>565</v>
      </c>
      <c r="F2501" t="s">
        <v>11722</v>
      </c>
      <c r="G2501">
        <v>1871</v>
      </c>
      <c r="H2501" s="15">
        <v>1</v>
      </c>
      <c r="I2501">
        <v>1871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1</v>
      </c>
      <c r="W2501">
        <v>1871</v>
      </c>
      <c r="X2501">
        <v>0</v>
      </c>
      <c r="Y2501">
        <v>0</v>
      </c>
      <c r="Z2501">
        <v>0</v>
      </c>
      <c r="AA2501">
        <v>0</v>
      </c>
      <c r="AB2501">
        <v>1</v>
      </c>
      <c r="AC2501">
        <v>1871.27</v>
      </c>
      <c r="AD2501">
        <v>1</v>
      </c>
      <c r="AE2501">
        <v>1871.27</v>
      </c>
      <c r="AF2501">
        <v>1</v>
      </c>
      <c r="AG2501">
        <v>1871.27</v>
      </c>
      <c r="AH2501">
        <v>0</v>
      </c>
    </row>
    <row r="2502" spans="1:34" x14ac:dyDescent="0.3">
      <c r="A2502" t="s">
        <v>3288</v>
      </c>
      <c r="B2502" t="s">
        <v>2421</v>
      </c>
      <c r="C2502" t="s">
        <v>4912</v>
      </c>
      <c r="D2502" t="s">
        <v>541</v>
      </c>
      <c r="E2502" t="s">
        <v>1600</v>
      </c>
      <c r="F2502" t="s">
        <v>6664</v>
      </c>
      <c r="G2502">
        <v>134</v>
      </c>
      <c r="H2502" s="15">
        <v>14</v>
      </c>
      <c r="I2502">
        <v>1871</v>
      </c>
      <c r="J2502">
        <v>14</v>
      </c>
      <c r="K2502">
        <v>1871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</row>
    <row r="2503" spans="1:34" x14ac:dyDescent="0.3">
      <c r="A2503" t="s">
        <v>2394</v>
      </c>
      <c r="B2503" t="s">
        <v>1656</v>
      </c>
      <c r="C2503" t="s">
        <v>4910</v>
      </c>
      <c r="D2503" t="s">
        <v>522</v>
      </c>
      <c r="E2503" t="s">
        <v>1657</v>
      </c>
      <c r="F2503" t="s">
        <v>6643</v>
      </c>
      <c r="G2503">
        <v>170</v>
      </c>
      <c r="H2503" s="15">
        <v>11</v>
      </c>
      <c r="I2503">
        <v>1870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11</v>
      </c>
      <c r="Y2503">
        <v>1870</v>
      </c>
      <c r="Z2503">
        <v>0</v>
      </c>
      <c r="AA2503">
        <v>0</v>
      </c>
      <c r="AB2503">
        <v>11</v>
      </c>
      <c r="AC2503">
        <v>1870.22</v>
      </c>
      <c r="AD2503">
        <v>11</v>
      </c>
      <c r="AE2503">
        <v>1870.22</v>
      </c>
      <c r="AF2503">
        <v>11</v>
      </c>
      <c r="AG2503">
        <v>1870.22</v>
      </c>
      <c r="AH2503">
        <v>1870.22</v>
      </c>
    </row>
    <row r="2504" spans="1:34" x14ac:dyDescent="0.3">
      <c r="A2504" t="s">
        <v>2796</v>
      </c>
      <c r="B2504" t="s">
        <v>2785</v>
      </c>
      <c r="C2504" t="s">
        <v>5191</v>
      </c>
      <c r="D2504" t="s">
        <v>522</v>
      </c>
      <c r="E2504" t="s">
        <v>523</v>
      </c>
      <c r="F2504" t="s">
        <v>6644</v>
      </c>
      <c r="G2504">
        <v>374</v>
      </c>
      <c r="H2504" s="15">
        <v>5</v>
      </c>
      <c r="I2504">
        <v>1869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5</v>
      </c>
      <c r="Y2504">
        <v>1869</v>
      </c>
      <c r="Z2504">
        <v>0</v>
      </c>
      <c r="AA2504">
        <v>0</v>
      </c>
      <c r="AB2504">
        <v>5</v>
      </c>
      <c r="AC2504">
        <v>1869.3</v>
      </c>
      <c r="AD2504">
        <v>5</v>
      </c>
      <c r="AE2504">
        <v>1869.3</v>
      </c>
      <c r="AF2504">
        <v>5</v>
      </c>
      <c r="AG2504">
        <v>1869.3</v>
      </c>
      <c r="AH2504">
        <v>1869.3</v>
      </c>
    </row>
    <row r="2505" spans="1:34" x14ac:dyDescent="0.3">
      <c r="A2505" t="s">
        <v>1791</v>
      </c>
      <c r="B2505" t="s">
        <v>1656</v>
      </c>
      <c r="C2505" t="s">
        <v>4910</v>
      </c>
      <c r="D2505" t="s">
        <v>522</v>
      </c>
      <c r="E2505" t="s">
        <v>1657</v>
      </c>
      <c r="F2505" t="s">
        <v>6645</v>
      </c>
      <c r="G2505">
        <v>1865</v>
      </c>
      <c r="H2505" s="15">
        <v>1</v>
      </c>
      <c r="I2505">
        <v>1865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1</v>
      </c>
      <c r="S2505">
        <v>1865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1</v>
      </c>
      <c r="AC2505">
        <v>1865.1267</v>
      </c>
      <c r="AD2505">
        <v>0</v>
      </c>
      <c r="AE2505">
        <v>0</v>
      </c>
      <c r="AF2505">
        <v>0</v>
      </c>
      <c r="AG2505">
        <v>0</v>
      </c>
      <c r="AH2505">
        <v>0</v>
      </c>
    </row>
    <row r="2506" spans="1:34" x14ac:dyDescent="0.3">
      <c r="A2506" t="s">
        <v>599</v>
      </c>
      <c r="B2506" t="s">
        <v>359</v>
      </c>
      <c r="C2506" t="s">
        <v>4898</v>
      </c>
      <c r="D2506" t="s">
        <v>522</v>
      </c>
      <c r="E2506" t="s">
        <v>523</v>
      </c>
      <c r="F2506" t="s">
        <v>6761</v>
      </c>
      <c r="G2506">
        <v>311</v>
      </c>
      <c r="H2506" s="15">
        <v>6</v>
      </c>
      <c r="I2506">
        <v>1864</v>
      </c>
      <c r="J2506">
        <v>5</v>
      </c>
      <c r="K2506">
        <v>1554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1</v>
      </c>
      <c r="W2506">
        <v>311</v>
      </c>
      <c r="X2506">
        <v>0</v>
      </c>
      <c r="Y2506">
        <v>0</v>
      </c>
      <c r="Z2506">
        <v>0</v>
      </c>
      <c r="AA2506">
        <v>0</v>
      </c>
      <c r="AB2506">
        <v>1</v>
      </c>
      <c r="AC2506">
        <v>310.70429999999999</v>
      </c>
      <c r="AD2506">
        <v>1</v>
      </c>
      <c r="AE2506">
        <v>310.70429999999999</v>
      </c>
      <c r="AF2506">
        <v>1</v>
      </c>
      <c r="AG2506">
        <v>310.70429999999999</v>
      </c>
      <c r="AH2506">
        <v>0</v>
      </c>
    </row>
    <row r="2507" spans="1:34" x14ac:dyDescent="0.3">
      <c r="A2507" t="s">
        <v>2200</v>
      </c>
      <c r="B2507" t="s">
        <v>1656</v>
      </c>
      <c r="C2507" t="s">
        <v>4910</v>
      </c>
      <c r="D2507" t="s">
        <v>563</v>
      </c>
      <c r="E2507" t="s">
        <v>1657</v>
      </c>
      <c r="F2507" t="s">
        <v>6569</v>
      </c>
      <c r="G2507">
        <v>1860</v>
      </c>
      <c r="H2507" s="15">
        <v>1</v>
      </c>
      <c r="I2507">
        <v>1860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1</v>
      </c>
      <c r="Y2507">
        <v>1860</v>
      </c>
      <c r="Z2507">
        <v>0</v>
      </c>
      <c r="AA2507">
        <v>0</v>
      </c>
      <c r="AB2507">
        <v>1</v>
      </c>
      <c r="AC2507">
        <v>1860.3314</v>
      </c>
      <c r="AD2507">
        <v>1</v>
      </c>
      <c r="AE2507">
        <v>1860.3314</v>
      </c>
      <c r="AF2507">
        <v>1</v>
      </c>
      <c r="AG2507">
        <v>1860.3314</v>
      </c>
      <c r="AH2507">
        <v>1860.3314</v>
      </c>
    </row>
    <row r="2508" spans="1:34" x14ac:dyDescent="0.3">
      <c r="A2508" t="s">
        <v>2241</v>
      </c>
      <c r="B2508" t="s">
        <v>1656</v>
      </c>
      <c r="C2508" t="s">
        <v>4910</v>
      </c>
      <c r="D2508" t="s">
        <v>563</v>
      </c>
      <c r="E2508" t="s">
        <v>1657</v>
      </c>
      <c r="F2508" t="s">
        <v>5703</v>
      </c>
      <c r="G2508">
        <v>1851</v>
      </c>
      <c r="H2508" s="15">
        <v>1</v>
      </c>
      <c r="I2508">
        <v>1851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1</v>
      </c>
      <c r="W2508">
        <v>1851</v>
      </c>
      <c r="X2508">
        <v>0</v>
      </c>
      <c r="Y2508">
        <v>0</v>
      </c>
      <c r="Z2508">
        <v>0</v>
      </c>
      <c r="AA2508">
        <v>0</v>
      </c>
      <c r="AB2508">
        <v>1</v>
      </c>
      <c r="AC2508">
        <v>1850.87</v>
      </c>
      <c r="AD2508">
        <v>1</v>
      </c>
      <c r="AE2508">
        <v>1850.87</v>
      </c>
      <c r="AF2508">
        <v>1</v>
      </c>
      <c r="AG2508">
        <v>1850.87</v>
      </c>
      <c r="AH2508">
        <v>0</v>
      </c>
    </row>
    <row r="2509" spans="1:34" x14ac:dyDescent="0.3">
      <c r="A2509" t="s">
        <v>11723</v>
      </c>
      <c r="B2509" t="s">
        <v>1656</v>
      </c>
      <c r="C2509" t="s">
        <v>4910</v>
      </c>
      <c r="D2509" t="s">
        <v>541</v>
      </c>
      <c r="E2509" t="s">
        <v>1657</v>
      </c>
      <c r="F2509" t="s">
        <v>6896</v>
      </c>
      <c r="G2509">
        <v>1848</v>
      </c>
      <c r="H2509" s="15">
        <v>1</v>
      </c>
      <c r="I2509">
        <v>1848</v>
      </c>
      <c r="J2509">
        <v>1</v>
      </c>
      <c r="K2509">
        <v>1848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</row>
    <row r="2510" spans="1:34" x14ac:dyDescent="0.3">
      <c r="A2510" t="s">
        <v>2240</v>
      </c>
      <c r="B2510" t="s">
        <v>1656</v>
      </c>
      <c r="C2510" t="s">
        <v>4910</v>
      </c>
      <c r="D2510" t="s">
        <v>563</v>
      </c>
      <c r="E2510" t="s">
        <v>1657</v>
      </c>
      <c r="F2510" t="s">
        <v>5704</v>
      </c>
      <c r="G2510">
        <v>1846</v>
      </c>
      <c r="H2510" s="15">
        <v>1</v>
      </c>
      <c r="I2510">
        <v>1846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</v>
      </c>
      <c r="W2510">
        <v>1846</v>
      </c>
      <c r="X2510">
        <v>0</v>
      </c>
      <c r="Y2510">
        <v>0</v>
      </c>
      <c r="Z2510">
        <v>0</v>
      </c>
      <c r="AA2510">
        <v>0</v>
      </c>
      <c r="AB2510">
        <v>1</v>
      </c>
      <c r="AC2510">
        <v>1845.92</v>
      </c>
      <c r="AD2510">
        <v>1</v>
      </c>
      <c r="AE2510">
        <v>1845.92</v>
      </c>
      <c r="AF2510">
        <v>1</v>
      </c>
      <c r="AG2510">
        <v>1845.92</v>
      </c>
      <c r="AH2510">
        <v>0</v>
      </c>
    </row>
    <row r="2511" spans="1:34" x14ac:dyDescent="0.3">
      <c r="A2511" t="s">
        <v>1979</v>
      </c>
      <c r="B2511" t="s">
        <v>1652</v>
      </c>
      <c r="C2511" t="s">
        <v>4955</v>
      </c>
      <c r="D2511" t="s">
        <v>563</v>
      </c>
      <c r="E2511" t="s">
        <v>1644</v>
      </c>
      <c r="F2511" t="s">
        <v>6646</v>
      </c>
      <c r="G2511">
        <v>461</v>
      </c>
      <c r="H2511" s="15">
        <v>4</v>
      </c>
      <c r="I2511">
        <v>1846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4</v>
      </c>
      <c r="Y2511">
        <v>1846</v>
      </c>
      <c r="Z2511">
        <v>0</v>
      </c>
      <c r="AA2511">
        <v>0</v>
      </c>
      <c r="AB2511">
        <v>4</v>
      </c>
      <c r="AC2511">
        <v>1845.7919999999999</v>
      </c>
      <c r="AD2511">
        <v>4</v>
      </c>
      <c r="AE2511">
        <v>1845.7919999999999</v>
      </c>
      <c r="AF2511">
        <v>4</v>
      </c>
      <c r="AG2511">
        <v>1845.7919999999999</v>
      </c>
      <c r="AH2511">
        <v>1845.7919999999999</v>
      </c>
    </row>
    <row r="2512" spans="1:34" x14ac:dyDescent="0.3">
      <c r="A2512" t="s">
        <v>6322</v>
      </c>
      <c r="B2512" t="s">
        <v>1740</v>
      </c>
      <c r="C2512" t="s">
        <v>5187</v>
      </c>
      <c r="D2512" t="s">
        <v>522</v>
      </c>
      <c r="E2512" t="s">
        <v>1668</v>
      </c>
      <c r="F2512" t="s">
        <v>6323</v>
      </c>
      <c r="G2512">
        <v>612</v>
      </c>
      <c r="H2512" s="15">
        <v>3</v>
      </c>
      <c r="I2512">
        <v>1835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3</v>
      </c>
      <c r="S2512">
        <v>1835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3</v>
      </c>
      <c r="AC2512">
        <v>1835.2299</v>
      </c>
      <c r="AD2512">
        <v>0</v>
      </c>
      <c r="AE2512">
        <v>0</v>
      </c>
      <c r="AF2512">
        <v>0</v>
      </c>
      <c r="AG2512">
        <v>0</v>
      </c>
      <c r="AH2512">
        <v>0</v>
      </c>
    </row>
    <row r="2513" spans="1:34" x14ac:dyDescent="0.3">
      <c r="A2513" t="s">
        <v>3376</v>
      </c>
      <c r="B2513" t="s">
        <v>120</v>
      </c>
      <c r="C2513" t="s">
        <v>4864</v>
      </c>
      <c r="D2513" t="s">
        <v>522</v>
      </c>
      <c r="E2513" t="s">
        <v>523</v>
      </c>
      <c r="F2513" t="s">
        <v>6647</v>
      </c>
      <c r="G2513">
        <v>915</v>
      </c>
      <c r="H2513" s="15">
        <v>2</v>
      </c>
      <c r="I2513">
        <v>1829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2</v>
      </c>
      <c r="S2513">
        <v>1829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2</v>
      </c>
      <c r="AC2513">
        <v>1829.32</v>
      </c>
      <c r="AD2513">
        <v>0</v>
      </c>
      <c r="AE2513">
        <v>0</v>
      </c>
      <c r="AF2513">
        <v>0</v>
      </c>
      <c r="AG2513">
        <v>0</v>
      </c>
      <c r="AH2513">
        <v>0</v>
      </c>
    </row>
    <row r="2514" spans="1:34" x14ac:dyDescent="0.3">
      <c r="A2514" t="s">
        <v>1706</v>
      </c>
      <c r="B2514" t="s">
        <v>1687</v>
      </c>
      <c r="C2514" t="s">
        <v>4860</v>
      </c>
      <c r="D2514" t="s">
        <v>522</v>
      </c>
      <c r="E2514" t="s">
        <v>1657</v>
      </c>
      <c r="F2514" t="s">
        <v>6648</v>
      </c>
      <c r="G2514">
        <v>914</v>
      </c>
      <c r="H2514" s="15">
        <v>2</v>
      </c>
      <c r="I2514">
        <v>1828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2</v>
      </c>
      <c r="Y2514">
        <v>1828</v>
      </c>
      <c r="Z2514">
        <v>0</v>
      </c>
      <c r="AA2514">
        <v>0</v>
      </c>
      <c r="AB2514">
        <v>2</v>
      </c>
      <c r="AC2514">
        <v>1827.85</v>
      </c>
      <c r="AD2514">
        <v>2</v>
      </c>
      <c r="AE2514">
        <v>1827.85</v>
      </c>
      <c r="AF2514">
        <v>2</v>
      </c>
      <c r="AG2514">
        <v>1827.85</v>
      </c>
      <c r="AH2514">
        <v>1827.85</v>
      </c>
    </row>
    <row r="2515" spans="1:34" x14ac:dyDescent="0.3">
      <c r="A2515" t="s">
        <v>2810</v>
      </c>
      <c r="B2515" t="s">
        <v>2811</v>
      </c>
      <c r="C2515" t="s">
        <v>6375</v>
      </c>
      <c r="D2515" t="s">
        <v>522</v>
      </c>
      <c r="E2515" t="s">
        <v>1603</v>
      </c>
      <c r="F2515" t="s">
        <v>6649</v>
      </c>
      <c r="G2515">
        <v>608</v>
      </c>
      <c r="H2515" s="15">
        <v>3</v>
      </c>
      <c r="I2515">
        <v>1825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3</v>
      </c>
      <c r="Y2515">
        <v>1825</v>
      </c>
      <c r="Z2515">
        <v>0</v>
      </c>
      <c r="AA2515">
        <v>0</v>
      </c>
      <c r="AB2515">
        <v>3</v>
      </c>
      <c r="AC2515">
        <v>1824.7964999999999</v>
      </c>
      <c r="AD2515">
        <v>3</v>
      </c>
      <c r="AE2515">
        <v>1824.7964999999999</v>
      </c>
      <c r="AF2515">
        <v>3</v>
      </c>
      <c r="AG2515">
        <v>1824.7964999999999</v>
      </c>
      <c r="AH2515">
        <v>1824.7964999999999</v>
      </c>
    </row>
    <row r="2516" spans="1:34" x14ac:dyDescent="0.3">
      <c r="A2516" t="s">
        <v>1752</v>
      </c>
      <c r="B2516" t="s">
        <v>1740</v>
      </c>
      <c r="C2516" t="s">
        <v>5187</v>
      </c>
      <c r="D2516" t="s">
        <v>522</v>
      </c>
      <c r="E2516" t="s">
        <v>1668</v>
      </c>
      <c r="F2516" t="s">
        <v>6735</v>
      </c>
      <c r="G2516">
        <v>456</v>
      </c>
      <c r="H2516" s="15">
        <v>4</v>
      </c>
      <c r="I2516">
        <v>1823</v>
      </c>
      <c r="J2516">
        <v>0</v>
      </c>
      <c r="K2516">
        <v>0</v>
      </c>
      <c r="L2516">
        <v>0</v>
      </c>
      <c r="M2516">
        <v>0</v>
      </c>
      <c r="N2516">
        <v>2</v>
      </c>
      <c r="O2516">
        <v>912</v>
      </c>
      <c r="P2516">
        <v>0</v>
      </c>
      <c r="Q2516">
        <v>0</v>
      </c>
      <c r="R2516">
        <v>2</v>
      </c>
      <c r="S2516">
        <v>912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2</v>
      </c>
      <c r="AC2516">
        <v>911.65</v>
      </c>
      <c r="AD2516">
        <v>0</v>
      </c>
      <c r="AE2516">
        <v>0</v>
      </c>
      <c r="AF2516">
        <v>0</v>
      </c>
      <c r="AG2516">
        <v>0</v>
      </c>
      <c r="AH2516">
        <v>0</v>
      </c>
    </row>
    <row r="2517" spans="1:34" x14ac:dyDescent="0.3">
      <c r="A2517" t="s">
        <v>10521</v>
      </c>
      <c r="B2517" t="s">
        <v>2572</v>
      </c>
      <c r="C2517" t="s">
        <v>4863</v>
      </c>
      <c r="D2517" t="s">
        <v>541</v>
      </c>
      <c r="E2517" t="s">
        <v>1600</v>
      </c>
      <c r="F2517" t="s">
        <v>10522</v>
      </c>
      <c r="G2517">
        <v>907</v>
      </c>
      <c r="H2517" s="15">
        <v>2</v>
      </c>
      <c r="I2517">
        <v>1815</v>
      </c>
      <c r="J2517">
        <v>0</v>
      </c>
      <c r="K2517">
        <v>0</v>
      </c>
      <c r="L2517">
        <v>2</v>
      </c>
      <c r="M2517">
        <v>1815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</row>
    <row r="2518" spans="1:34" x14ac:dyDescent="0.3">
      <c r="A2518" t="s">
        <v>2355</v>
      </c>
      <c r="B2518" t="s">
        <v>2210</v>
      </c>
      <c r="C2518" t="s">
        <v>4887</v>
      </c>
      <c r="D2518" t="s">
        <v>563</v>
      </c>
      <c r="E2518" t="s">
        <v>2211</v>
      </c>
      <c r="F2518" t="s">
        <v>6651</v>
      </c>
      <c r="G2518">
        <v>362</v>
      </c>
      <c r="H2518" s="15">
        <v>5</v>
      </c>
      <c r="I2518">
        <v>1809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2</v>
      </c>
      <c r="W2518">
        <v>723</v>
      </c>
      <c r="X2518">
        <v>3</v>
      </c>
      <c r="Y2518">
        <v>1085</v>
      </c>
      <c r="Z2518">
        <v>0</v>
      </c>
      <c r="AA2518">
        <v>0</v>
      </c>
      <c r="AB2518">
        <v>5</v>
      </c>
      <c r="AC2518">
        <v>1808.5454999999999</v>
      </c>
      <c r="AD2518">
        <v>5</v>
      </c>
      <c r="AE2518">
        <v>1808.5454999999999</v>
      </c>
      <c r="AF2518">
        <v>5</v>
      </c>
      <c r="AG2518">
        <v>1808.5454999999999</v>
      </c>
      <c r="AH2518">
        <v>1085.1273000000001</v>
      </c>
    </row>
    <row r="2519" spans="1:34" x14ac:dyDescent="0.3">
      <c r="A2519" t="s">
        <v>2269</v>
      </c>
      <c r="B2519" t="s">
        <v>2138</v>
      </c>
      <c r="C2519" t="s">
        <v>4911</v>
      </c>
      <c r="D2519" t="s">
        <v>522</v>
      </c>
      <c r="E2519" t="s">
        <v>1644</v>
      </c>
      <c r="F2519" t="s">
        <v>6652</v>
      </c>
      <c r="G2519">
        <v>904</v>
      </c>
      <c r="H2519" s="15">
        <v>2</v>
      </c>
      <c r="I2519">
        <v>1807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2</v>
      </c>
      <c r="U2519">
        <v>1807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2</v>
      </c>
      <c r="AC2519">
        <v>1807.2</v>
      </c>
      <c r="AD2519">
        <v>2</v>
      </c>
      <c r="AE2519">
        <v>1807.2</v>
      </c>
      <c r="AF2519">
        <v>0</v>
      </c>
      <c r="AG2519">
        <v>0</v>
      </c>
      <c r="AH2519">
        <v>0</v>
      </c>
    </row>
    <row r="2520" spans="1:34" x14ac:dyDescent="0.3">
      <c r="A2520" t="s">
        <v>2944</v>
      </c>
      <c r="B2520" t="s">
        <v>2210</v>
      </c>
      <c r="C2520" t="s">
        <v>4855</v>
      </c>
      <c r="D2520" t="s">
        <v>541</v>
      </c>
      <c r="E2520" t="s">
        <v>2211</v>
      </c>
      <c r="F2520" t="s">
        <v>6388</v>
      </c>
      <c r="G2520">
        <v>1803</v>
      </c>
      <c r="H2520" s="15">
        <v>1</v>
      </c>
      <c r="I2520">
        <v>1803</v>
      </c>
      <c r="J2520">
        <v>0</v>
      </c>
      <c r="K2520">
        <v>0</v>
      </c>
      <c r="L2520">
        <v>0</v>
      </c>
      <c r="M2520">
        <v>0</v>
      </c>
      <c r="N2520">
        <v>1</v>
      </c>
      <c r="O2520">
        <v>1803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</row>
    <row r="2521" spans="1:34" x14ac:dyDescent="0.3">
      <c r="A2521" t="s">
        <v>9674</v>
      </c>
      <c r="B2521" t="s">
        <v>1487</v>
      </c>
      <c r="C2521" t="s">
        <v>5137</v>
      </c>
      <c r="D2521" t="s">
        <v>522</v>
      </c>
      <c r="E2521" t="s">
        <v>565</v>
      </c>
      <c r="F2521" t="s">
        <v>10217</v>
      </c>
      <c r="G2521">
        <v>601</v>
      </c>
      <c r="H2521" s="15">
        <v>3</v>
      </c>
      <c r="I2521">
        <v>1803</v>
      </c>
      <c r="J2521">
        <v>0</v>
      </c>
      <c r="K2521">
        <v>0</v>
      </c>
      <c r="L2521">
        <v>3</v>
      </c>
      <c r="M2521">
        <v>1803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</row>
    <row r="2522" spans="1:34" x14ac:dyDescent="0.3">
      <c r="A2522" t="s">
        <v>7553</v>
      </c>
      <c r="B2522" t="s">
        <v>120</v>
      </c>
      <c r="C2522" t="s">
        <v>4864</v>
      </c>
      <c r="D2522" t="s">
        <v>522</v>
      </c>
      <c r="E2522" t="s">
        <v>523</v>
      </c>
      <c r="F2522" t="s">
        <v>10517</v>
      </c>
      <c r="G2522">
        <v>601</v>
      </c>
      <c r="H2522" s="15">
        <v>3</v>
      </c>
      <c r="I2522">
        <v>1802</v>
      </c>
      <c r="J2522">
        <v>0</v>
      </c>
      <c r="K2522">
        <v>0</v>
      </c>
      <c r="L2522">
        <v>0</v>
      </c>
      <c r="M2522">
        <v>0</v>
      </c>
      <c r="N2522">
        <v>3</v>
      </c>
      <c r="O2522">
        <v>1802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</row>
    <row r="2523" spans="1:34" x14ac:dyDescent="0.3">
      <c r="A2523" t="s">
        <v>6654</v>
      </c>
      <c r="B2523" t="s">
        <v>11596</v>
      </c>
      <c r="C2523" t="s">
        <v>11597</v>
      </c>
      <c r="D2523" t="s">
        <v>541</v>
      </c>
      <c r="E2523" t="s">
        <v>1637</v>
      </c>
      <c r="F2523" t="s">
        <v>11724</v>
      </c>
      <c r="G2523">
        <v>898</v>
      </c>
      <c r="H2523" s="15">
        <v>2</v>
      </c>
      <c r="I2523">
        <v>1796</v>
      </c>
      <c r="J2523">
        <v>0</v>
      </c>
      <c r="K2523">
        <v>0</v>
      </c>
      <c r="L2523">
        <v>2</v>
      </c>
      <c r="M2523">
        <v>1796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</row>
    <row r="2524" spans="1:34" x14ac:dyDescent="0.3">
      <c r="A2524" t="s">
        <v>1744</v>
      </c>
      <c r="B2524" t="s">
        <v>1738</v>
      </c>
      <c r="C2524" t="s">
        <v>5068</v>
      </c>
      <c r="D2524" t="s">
        <v>563</v>
      </c>
      <c r="E2524" t="s">
        <v>1644</v>
      </c>
      <c r="F2524" t="s">
        <v>6840</v>
      </c>
      <c r="G2524">
        <v>448</v>
      </c>
      <c r="H2524" s="15">
        <v>4</v>
      </c>
      <c r="I2524">
        <v>1794</v>
      </c>
      <c r="J2524">
        <v>0</v>
      </c>
      <c r="K2524">
        <v>0</v>
      </c>
      <c r="L2524">
        <v>1</v>
      </c>
      <c r="M2524">
        <v>448</v>
      </c>
      <c r="N2524">
        <v>1</v>
      </c>
      <c r="O2524">
        <v>448</v>
      </c>
      <c r="P2524">
        <v>1</v>
      </c>
      <c r="Q2524">
        <v>448</v>
      </c>
      <c r="R2524">
        <v>1</v>
      </c>
      <c r="S2524">
        <v>448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1</v>
      </c>
      <c r="AC2524">
        <v>448.4255</v>
      </c>
      <c r="AD2524">
        <v>0</v>
      </c>
      <c r="AE2524">
        <v>0</v>
      </c>
      <c r="AF2524">
        <v>0</v>
      </c>
      <c r="AG2524">
        <v>0</v>
      </c>
      <c r="AH2524">
        <v>0</v>
      </c>
    </row>
    <row r="2525" spans="1:34" x14ac:dyDescent="0.3">
      <c r="A2525" t="s">
        <v>2545</v>
      </c>
      <c r="B2525" t="s">
        <v>2366</v>
      </c>
      <c r="C2525" t="s">
        <v>5020</v>
      </c>
      <c r="D2525" t="s">
        <v>541</v>
      </c>
      <c r="E2525" t="s">
        <v>1600</v>
      </c>
      <c r="F2525" t="s">
        <v>6596</v>
      </c>
      <c r="G2525">
        <v>198</v>
      </c>
      <c r="H2525" s="15">
        <v>9</v>
      </c>
      <c r="I2525">
        <v>1782</v>
      </c>
      <c r="J2525">
        <v>0</v>
      </c>
      <c r="K2525">
        <v>0</v>
      </c>
      <c r="L2525">
        <v>0</v>
      </c>
      <c r="M2525">
        <v>0</v>
      </c>
      <c r="N2525">
        <v>7</v>
      </c>
      <c r="O2525">
        <v>1386</v>
      </c>
      <c r="P2525">
        <v>1</v>
      </c>
      <c r="Q2525">
        <v>198</v>
      </c>
      <c r="R2525">
        <v>1</v>
      </c>
      <c r="S2525">
        <v>198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1</v>
      </c>
      <c r="AC2525">
        <v>197.97239999999999</v>
      </c>
      <c r="AD2525">
        <v>0</v>
      </c>
      <c r="AE2525">
        <v>0</v>
      </c>
      <c r="AF2525">
        <v>0</v>
      </c>
      <c r="AG2525">
        <v>0</v>
      </c>
      <c r="AH2525">
        <v>0</v>
      </c>
    </row>
    <row r="2526" spans="1:34" x14ac:dyDescent="0.3">
      <c r="A2526" t="s">
        <v>1760</v>
      </c>
      <c r="B2526" t="s">
        <v>1738</v>
      </c>
      <c r="C2526" t="s">
        <v>6656</v>
      </c>
      <c r="D2526" t="s">
        <v>563</v>
      </c>
      <c r="E2526" t="s">
        <v>1644</v>
      </c>
      <c r="F2526" t="s">
        <v>6657</v>
      </c>
      <c r="G2526">
        <v>148</v>
      </c>
      <c r="H2526" s="15">
        <v>12</v>
      </c>
      <c r="I2526">
        <v>1782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12</v>
      </c>
      <c r="W2526">
        <v>1782</v>
      </c>
      <c r="X2526">
        <v>0</v>
      </c>
      <c r="Y2526">
        <v>0</v>
      </c>
      <c r="Z2526">
        <v>0</v>
      </c>
      <c r="AA2526">
        <v>0</v>
      </c>
      <c r="AB2526">
        <v>12</v>
      </c>
      <c r="AC2526">
        <v>1781.52</v>
      </c>
      <c r="AD2526">
        <v>12</v>
      </c>
      <c r="AE2526">
        <v>1781.52</v>
      </c>
      <c r="AF2526">
        <v>12</v>
      </c>
      <c r="AG2526">
        <v>1781.52</v>
      </c>
      <c r="AH2526">
        <v>0</v>
      </c>
    </row>
    <row r="2527" spans="1:34" x14ac:dyDescent="0.3">
      <c r="A2527" t="s">
        <v>11051</v>
      </c>
      <c r="B2527" t="s">
        <v>2210</v>
      </c>
      <c r="C2527" t="s">
        <v>4855</v>
      </c>
      <c r="D2527" t="s">
        <v>563</v>
      </c>
      <c r="E2527" t="s">
        <v>2211</v>
      </c>
      <c r="F2527" t="s">
        <v>11052</v>
      </c>
      <c r="G2527">
        <v>356</v>
      </c>
      <c r="H2527" s="15">
        <v>5</v>
      </c>
      <c r="I2527">
        <v>1781</v>
      </c>
      <c r="J2527">
        <v>0</v>
      </c>
      <c r="K2527">
        <v>0</v>
      </c>
      <c r="L2527">
        <v>5</v>
      </c>
      <c r="M2527">
        <v>1781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</row>
    <row r="2528" spans="1:34" x14ac:dyDescent="0.3">
      <c r="A2528" t="s">
        <v>6658</v>
      </c>
      <c r="B2528" t="s">
        <v>1656</v>
      </c>
      <c r="C2528" t="s">
        <v>4910</v>
      </c>
      <c r="D2528" t="s">
        <v>563</v>
      </c>
      <c r="E2528" t="s">
        <v>1657</v>
      </c>
      <c r="F2528" t="s">
        <v>6528</v>
      </c>
      <c r="G2528">
        <v>1776</v>
      </c>
      <c r="H2528" s="15">
        <v>1</v>
      </c>
      <c r="I2528">
        <v>1776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1</v>
      </c>
      <c r="Y2528">
        <v>1776</v>
      </c>
      <c r="Z2528">
        <v>0</v>
      </c>
      <c r="AA2528">
        <v>0</v>
      </c>
      <c r="AB2528">
        <v>1</v>
      </c>
      <c r="AC2528">
        <v>1775.9849999999999</v>
      </c>
      <c r="AD2528">
        <v>1</v>
      </c>
      <c r="AE2528">
        <v>1775.9849999999999</v>
      </c>
      <c r="AF2528">
        <v>1</v>
      </c>
      <c r="AG2528">
        <v>1775.9849999999999</v>
      </c>
      <c r="AH2528">
        <v>1775.9849999999999</v>
      </c>
    </row>
    <row r="2529" spans="1:34" x14ac:dyDescent="0.3">
      <c r="A2529" t="s">
        <v>10518</v>
      </c>
      <c r="B2529" t="s">
        <v>1738</v>
      </c>
      <c r="C2529" t="s">
        <v>5068</v>
      </c>
      <c r="D2529" t="s">
        <v>541</v>
      </c>
      <c r="E2529" t="s">
        <v>1644</v>
      </c>
      <c r="F2529" t="s">
        <v>10519</v>
      </c>
      <c r="G2529">
        <v>591</v>
      </c>
      <c r="H2529" s="15">
        <v>3</v>
      </c>
      <c r="I2529">
        <v>1774</v>
      </c>
      <c r="J2529">
        <v>0</v>
      </c>
      <c r="K2529">
        <v>0</v>
      </c>
      <c r="L2529">
        <v>0</v>
      </c>
      <c r="M2529">
        <v>0</v>
      </c>
      <c r="N2529">
        <v>3</v>
      </c>
      <c r="O2529">
        <v>1774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</row>
    <row r="2530" spans="1:34" x14ac:dyDescent="0.3">
      <c r="A2530" t="s">
        <v>2136</v>
      </c>
      <c r="B2530" t="s">
        <v>1643</v>
      </c>
      <c r="C2530" t="s">
        <v>5101</v>
      </c>
      <c r="D2530" t="s">
        <v>522</v>
      </c>
      <c r="E2530" t="s">
        <v>1644</v>
      </c>
      <c r="F2530" t="s">
        <v>6120</v>
      </c>
      <c r="G2530">
        <v>1772</v>
      </c>
      <c r="H2530" s="15">
        <v>1</v>
      </c>
      <c r="I2530">
        <v>1772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1</v>
      </c>
      <c r="W2530">
        <v>1772</v>
      </c>
      <c r="X2530">
        <v>0</v>
      </c>
      <c r="Y2530">
        <v>0</v>
      </c>
      <c r="Z2530">
        <v>0</v>
      </c>
      <c r="AA2530">
        <v>0</v>
      </c>
      <c r="AB2530">
        <v>1</v>
      </c>
      <c r="AC2530">
        <v>1772.2101</v>
      </c>
      <c r="AD2530">
        <v>1</v>
      </c>
      <c r="AE2530">
        <v>1772.2101</v>
      </c>
      <c r="AF2530">
        <v>1</v>
      </c>
      <c r="AG2530">
        <v>1772.2101</v>
      </c>
      <c r="AH2530">
        <v>0</v>
      </c>
    </row>
    <row r="2531" spans="1:34" x14ac:dyDescent="0.3">
      <c r="A2531" t="s">
        <v>1528</v>
      </c>
      <c r="B2531" t="s">
        <v>1500</v>
      </c>
      <c r="C2531" t="s">
        <v>5480</v>
      </c>
      <c r="D2531" t="s">
        <v>522</v>
      </c>
      <c r="E2531" t="s">
        <v>1501</v>
      </c>
      <c r="F2531" t="s">
        <v>6659</v>
      </c>
      <c r="G2531">
        <v>354</v>
      </c>
      <c r="H2531" s="15">
        <v>5</v>
      </c>
      <c r="I2531">
        <v>1772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4</v>
      </c>
      <c r="S2531">
        <v>1417</v>
      </c>
      <c r="T2531">
        <v>1</v>
      </c>
      <c r="U2531">
        <v>354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5</v>
      </c>
      <c r="AC2531">
        <v>1771.797</v>
      </c>
      <c r="AD2531">
        <v>1</v>
      </c>
      <c r="AE2531">
        <v>354.35939999999999</v>
      </c>
      <c r="AF2531">
        <v>0</v>
      </c>
      <c r="AG2531">
        <v>0</v>
      </c>
      <c r="AH2531">
        <v>0</v>
      </c>
    </row>
    <row r="2532" spans="1:34" x14ac:dyDescent="0.3">
      <c r="A2532" t="s">
        <v>11048</v>
      </c>
      <c r="B2532" t="s">
        <v>2210</v>
      </c>
      <c r="C2532" t="s">
        <v>4855</v>
      </c>
      <c r="D2532" t="s">
        <v>522</v>
      </c>
      <c r="E2532" t="s">
        <v>2211</v>
      </c>
      <c r="F2532" t="s">
        <v>11049</v>
      </c>
      <c r="G2532">
        <v>1768</v>
      </c>
      <c r="H2532" s="15">
        <v>1</v>
      </c>
      <c r="I2532">
        <v>1768</v>
      </c>
      <c r="J2532">
        <v>1</v>
      </c>
      <c r="K2532">
        <v>1768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</row>
    <row r="2533" spans="1:34" x14ac:dyDescent="0.3">
      <c r="A2533" t="s">
        <v>1634</v>
      </c>
      <c r="B2533" t="s">
        <v>1612</v>
      </c>
      <c r="C2533" t="s">
        <v>4937</v>
      </c>
      <c r="D2533" t="s">
        <v>522</v>
      </c>
      <c r="E2533" t="s">
        <v>1613</v>
      </c>
      <c r="F2533" t="s">
        <v>6128</v>
      </c>
      <c r="G2533">
        <v>1760</v>
      </c>
      <c r="H2533" s="15">
        <v>1</v>
      </c>
      <c r="I2533">
        <v>1760</v>
      </c>
      <c r="J2533">
        <v>1</v>
      </c>
      <c r="K2533">
        <v>1760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</row>
    <row r="2534" spans="1:34" x14ac:dyDescent="0.3">
      <c r="A2534" t="s">
        <v>11725</v>
      </c>
      <c r="B2534" t="s">
        <v>2310</v>
      </c>
      <c r="C2534" t="s">
        <v>4968</v>
      </c>
      <c r="D2534" t="s">
        <v>522</v>
      </c>
      <c r="E2534" t="s">
        <v>1501</v>
      </c>
      <c r="F2534" t="s">
        <v>11726</v>
      </c>
      <c r="G2534">
        <v>586</v>
      </c>
      <c r="H2534" s="15">
        <v>3</v>
      </c>
      <c r="I2534">
        <v>1758</v>
      </c>
      <c r="J2534">
        <v>3</v>
      </c>
      <c r="K2534">
        <v>1758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</row>
    <row r="2535" spans="1:34" x14ac:dyDescent="0.3">
      <c r="A2535" t="s">
        <v>3834</v>
      </c>
      <c r="B2535" t="s">
        <v>120</v>
      </c>
      <c r="C2535" t="s">
        <v>4864</v>
      </c>
      <c r="D2535" t="s">
        <v>522</v>
      </c>
      <c r="E2535" t="s">
        <v>523</v>
      </c>
      <c r="F2535" t="s">
        <v>11050</v>
      </c>
      <c r="G2535">
        <v>1754</v>
      </c>
      <c r="H2535" s="15">
        <v>1</v>
      </c>
      <c r="I2535">
        <v>1754</v>
      </c>
      <c r="J2535">
        <v>0</v>
      </c>
      <c r="K2535">
        <v>0</v>
      </c>
      <c r="L2535">
        <v>1</v>
      </c>
      <c r="M2535">
        <v>1754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</row>
    <row r="2536" spans="1:34" x14ac:dyDescent="0.3">
      <c r="A2536" t="s">
        <v>1960</v>
      </c>
      <c r="B2536" t="s">
        <v>4216</v>
      </c>
      <c r="C2536" t="s">
        <v>4892</v>
      </c>
      <c r="D2536" t="s">
        <v>522</v>
      </c>
      <c r="E2536" t="s">
        <v>565</v>
      </c>
      <c r="F2536" t="s">
        <v>6077</v>
      </c>
      <c r="G2536">
        <v>877</v>
      </c>
      <c r="H2536" s="15">
        <v>2</v>
      </c>
      <c r="I2536">
        <v>1754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2</v>
      </c>
      <c r="Y2536">
        <v>1754</v>
      </c>
      <c r="Z2536">
        <v>0</v>
      </c>
      <c r="AA2536">
        <v>0</v>
      </c>
      <c r="AB2536">
        <v>2</v>
      </c>
      <c r="AC2536">
        <v>1753.6210000000001</v>
      </c>
      <c r="AD2536">
        <v>2</v>
      </c>
      <c r="AE2536">
        <v>1753.6210000000001</v>
      </c>
      <c r="AF2536">
        <v>2</v>
      </c>
      <c r="AG2536">
        <v>1753.6210000000001</v>
      </c>
      <c r="AH2536">
        <v>1753.6210000000001</v>
      </c>
    </row>
    <row r="2537" spans="1:34" x14ac:dyDescent="0.3">
      <c r="A2537" t="s">
        <v>10523</v>
      </c>
      <c r="B2537" t="s">
        <v>2310</v>
      </c>
      <c r="C2537" t="s">
        <v>4968</v>
      </c>
      <c r="D2537" t="s">
        <v>522</v>
      </c>
      <c r="E2537" t="s">
        <v>1501</v>
      </c>
      <c r="F2537" t="s">
        <v>10524</v>
      </c>
      <c r="G2537">
        <v>873</v>
      </c>
      <c r="H2537" s="15">
        <v>2</v>
      </c>
      <c r="I2537">
        <v>1745</v>
      </c>
      <c r="J2537">
        <v>0</v>
      </c>
      <c r="K2537">
        <v>0</v>
      </c>
      <c r="L2537">
        <v>0</v>
      </c>
      <c r="M2537">
        <v>0</v>
      </c>
      <c r="N2537">
        <v>2</v>
      </c>
      <c r="O2537">
        <v>1745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</row>
    <row r="2538" spans="1:34" x14ac:dyDescent="0.3">
      <c r="A2538" t="s">
        <v>11054</v>
      </c>
      <c r="B2538" t="s">
        <v>1645</v>
      </c>
      <c r="C2538" t="s">
        <v>4905</v>
      </c>
      <c r="D2538" t="s">
        <v>522</v>
      </c>
      <c r="E2538" t="s">
        <v>1646</v>
      </c>
      <c r="F2538" t="s">
        <v>7149</v>
      </c>
      <c r="G2538">
        <v>35</v>
      </c>
      <c r="H2538" s="15">
        <v>49</v>
      </c>
      <c r="I2538">
        <v>1735</v>
      </c>
      <c r="J2538">
        <v>0</v>
      </c>
      <c r="K2538">
        <v>0</v>
      </c>
      <c r="L2538">
        <v>49</v>
      </c>
      <c r="M2538">
        <v>1735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</row>
    <row r="2539" spans="1:34" x14ac:dyDescent="0.3">
      <c r="A2539" t="s">
        <v>2626</v>
      </c>
      <c r="B2539" t="s">
        <v>2600</v>
      </c>
      <c r="C2539" t="s">
        <v>5110</v>
      </c>
      <c r="D2539" t="s">
        <v>522</v>
      </c>
      <c r="E2539" t="s">
        <v>565</v>
      </c>
      <c r="F2539" t="s">
        <v>6665</v>
      </c>
      <c r="G2539">
        <v>1731</v>
      </c>
      <c r="H2539" s="15">
        <v>1</v>
      </c>
      <c r="I2539">
        <v>1731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1</v>
      </c>
      <c r="U2539">
        <v>1731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1</v>
      </c>
      <c r="AC2539">
        <v>1731.46</v>
      </c>
      <c r="AD2539">
        <v>1</v>
      </c>
      <c r="AE2539">
        <v>1731.46</v>
      </c>
      <c r="AF2539">
        <v>0</v>
      </c>
      <c r="AG2539">
        <v>0</v>
      </c>
      <c r="AH2539">
        <v>0</v>
      </c>
    </row>
    <row r="2540" spans="1:34" x14ac:dyDescent="0.3">
      <c r="A2540" t="s">
        <v>11055</v>
      </c>
      <c r="B2540" t="s">
        <v>2210</v>
      </c>
      <c r="C2540" t="s">
        <v>4887</v>
      </c>
      <c r="D2540" t="s">
        <v>563</v>
      </c>
      <c r="E2540" t="s">
        <v>2211</v>
      </c>
      <c r="F2540" t="s">
        <v>11056</v>
      </c>
      <c r="G2540">
        <v>1731</v>
      </c>
      <c r="H2540" s="15">
        <v>1</v>
      </c>
      <c r="I2540">
        <v>1731</v>
      </c>
      <c r="J2540">
        <v>0</v>
      </c>
      <c r="K2540">
        <v>0</v>
      </c>
      <c r="L2540">
        <v>1</v>
      </c>
      <c r="M2540">
        <v>1731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</row>
    <row r="2541" spans="1:34" x14ac:dyDescent="0.3">
      <c r="A2541" t="s">
        <v>10525</v>
      </c>
      <c r="B2541" t="s">
        <v>120</v>
      </c>
      <c r="C2541" t="s">
        <v>4864</v>
      </c>
      <c r="D2541" t="s">
        <v>522</v>
      </c>
      <c r="E2541" t="s">
        <v>523</v>
      </c>
      <c r="F2541" t="s">
        <v>10526</v>
      </c>
      <c r="G2541">
        <v>865</v>
      </c>
      <c r="H2541" s="15">
        <v>2</v>
      </c>
      <c r="I2541">
        <v>1729</v>
      </c>
      <c r="J2541">
        <v>0</v>
      </c>
      <c r="K2541">
        <v>0</v>
      </c>
      <c r="L2541">
        <v>0</v>
      </c>
      <c r="M2541">
        <v>0</v>
      </c>
      <c r="N2541">
        <v>2</v>
      </c>
      <c r="O2541">
        <v>1729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</row>
    <row r="2542" spans="1:34" x14ac:dyDescent="0.3">
      <c r="A2542" t="s">
        <v>3051</v>
      </c>
      <c r="B2542" t="s">
        <v>2138</v>
      </c>
      <c r="C2542" t="s">
        <v>4911</v>
      </c>
      <c r="D2542" t="s">
        <v>563</v>
      </c>
      <c r="E2542" t="s">
        <v>1644</v>
      </c>
      <c r="F2542" t="s">
        <v>6666</v>
      </c>
      <c r="G2542">
        <v>1728</v>
      </c>
      <c r="H2542" s="15">
        <v>1</v>
      </c>
      <c r="I2542">
        <v>1728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1</v>
      </c>
      <c r="Y2542">
        <v>1728</v>
      </c>
      <c r="Z2542">
        <v>0</v>
      </c>
      <c r="AA2542">
        <v>0</v>
      </c>
      <c r="AB2542">
        <v>1</v>
      </c>
      <c r="AC2542">
        <v>1727.88</v>
      </c>
      <c r="AD2542">
        <v>1</v>
      </c>
      <c r="AE2542">
        <v>1727.88</v>
      </c>
      <c r="AF2542">
        <v>1</v>
      </c>
      <c r="AG2542">
        <v>1727.88</v>
      </c>
      <c r="AH2542">
        <v>1727.88</v>
      </c>
    </row>
    <row r="2543" spans="1:34" x14ac:dyDescent="0.3">
      <c r="A2543" t="s">
        <v>3052</v>
      </c>
      <c r="B2543" t="s">
        <v>2138</v>
      </c>
      <c r="C2543" t="s">
        <v>4911</v>
      </c>
      <c r="D2543" t="s">
        <v>563</v>
      </c>
      <c r="E2543" t="s">
        <v>1644</v>
      </c>
      <c r="F2543" t="s">
        <v>6667</v>
      </c>
      <c r="G2543">
        <v>1728</v>
      </c>
      <c r="H2543" s="15">
        <v>1</v>
      </c>
      <c r="I2543">
        <v>1728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1</v>
      </c>
      <c r="Y2543">
        <v>1728</v>
      </c>
      <c r="Z2543">
        <v>0</v>
      </c>
      <c r="AA2543">
        <v>0</v>
      </c>
      <c r="AB2543">
        <v>1</v>
      </c>
      <c r="AC2543">
        <v>1727.66</v>
      </c>
      <c r="AD2543">
        <v>1</v>
      </c>
      <c r="AE2543">
        <v>1727.66</v>
      </c>
      <c r="AF2543">
        <v>1</v>
      </c>
      <c r="AG2543">
        <v>1727.66</v>
      </c>
      <c r="AH2543">
        <v>1727.66</v>
      </c>
    </row>
    <row r="2544" spans="1:34" x14ac:dyDescent="0.3">
      <c r="A2544" t="s">
        <v>2206</v>
      </c>
      <c r="B2544" t="s">
        <v>1656</v>
      </c>
      <c r="C2544" t="s">
        <v>4910</v>
      </c>
      <c r="D2544" t="s">
        <v>563</v>
      </c>
      <c r="E2544" t="s">
        <v>1657</v>
      </c>
      <c r="F2544" t="s">
        <v>6412</v>
      </c>
      <c r="G2544">
        <v>861</v>
      </c>
      <c r="H2544" s="15">
        <v>2</v>
      </c>
      <c r="I2544">
        <v>1722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2</v>
      </c>
      <c r="Y2544">
        <v>1722</v>
      </c>
      <c r="Z2544">
        <v>0</v>
      </c>
      <c r="AA2544">
        <v>0</v>
      </c>
      <c r="AB2544">
        <v>2</v>
      </c>
      <c r="AC2544">
        <v>1721.9749999999999</v>
      </c>
      <c r="AD2544">
        <v>2</v>
      </c>
      <c r="AE2544">
        <v>1721.9749999999999</v>
      </c>
      <c r="AF2544">
        <v>2</v>
      </c>
      <c r="AG2544">
        <v>1721.9749999999999</v>
      </c>
      <c r="AH2544">
        <v>1721.9749999999999</v>
      </c>
    </row>
    <row r="2545" spans="1:34" x14ac:dyDescent="0.3">
      <c r="A2545" t="s">
        <v>288</v>
      </c>
      <c r="B2545" t="s">
        <v>262</v>
      </c>
      <c r="C2545" t="s">
        <v>4899</v>
      </c>
      <c r="D2545" t="s">
        <v>522</v>
      </c>
      <c r="E2545" t="s">
        <v>523</v>
      </c>
      <c r="F2545" t="s">
        <v>4223</v>
      </c>
      <c r="G2545">
        <v>16</v>
      </c>
      <c r="H2545" s="15">
        <v>108</v>
      </c>
      <c r="I2545">
        <v>1721</v>
      </c>
      <c r="J2545">
        <v>0</v>
      </c>
      <c r="K2545">
        <v>0</v>
      </c>
      <c r="L2545">
        <v>41</v>
      </c>
      <c r="M2545">
        <v>654</v>
      </c>
      <c r="N2545">
        <v>31</v>
      </c>
      <c r="O2545">
        <v>494</v>
      </c>
      <c r="P2545">
        <v>36</v>
      </c>
      <c r="Q2545">
        <v>574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</row>
    <row r="2546" spans="1:34" x14ac:dyDescent="0.3">
      <c r="A2546" t="s">
        <v>10935</v>
      </c>
      <c r="B2546" t="s">
        <v>262</v>
      </c>
      <c r="C2546" t="s">
        <v>4899</v>
      </c>
      <c r="D2546" t="s">
        <v>522</v>
      </c>
      <c r="E2546" t="s">
        <v>523</v>
      </c>
      <c r="F2546" t="s">
        <v>10936</v>
      </c>
      <c r="G2546">
        <v>570</v>
      </c>
      <c r="H2546" s="15">
        <v>3</v>
      </c>
      <c r="I2546">
        <v>1711</v>
      </c>
      <c r="J2546">
        <v>0</v>
      </c>
      <c r="K2546">
        <v>0</v>
      </c>
      <c r="L2546">
        <v>3</v>
      </c>
      <c r="M2546">
        <v>1711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</row>
    <row r="2547" spans="1:34" x14ac:dyDescent="0.3">
      <c r="A2547" t="s">
        <v>2378</v>
      </c>
      <c r="B2547" t="s">
        <v>1641</v>
      </c>
      <c r="C2547" t="s">
        <v>5232</v>
      </c>
      <c r="D2547" t="s">
        <v>522</v>
      </c>
      <c r="E2547" t="s">
        <v>1603</v>
      </c>
      <c r="F2547" t="s">
        <v>6668</v>
      </c>
      <c r="G2547">
        <v>342</v>
      </c>
      <c r="H2547" s="15">
        <v>5</v>
      </c>
      <c r="I2547">
        <v>1710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5</v>
      </c>
      <c r="U2547">
        <v>1710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5</v>
      </c>
      <c r="AC2547">
        <v>1709.6455000000001</v>
      </c>
      <c r="AD2547">
        <v>5</v>
      </c>
      <c r="AE2547">
        <v>1709.6455000000001</v>
      </c>
      <c r="AF2547">
        <v>0</v>
      </c>
      <c r="AG2547">
        <v>0</v>
      </c>
      <c r="AH2547">
        <v>0</v>
      </c>
    </row>
    <row r="2548" spans="1:34" x14ac:dyDescent="0.3">
      <c r="A2548" t="s">
        <v>7231</v>
      </c>
      <c r="B2548" t="s">
        <v>1487</v>
      </c>
      <c r="C2548" t="s">
        <v>5137</v>
      </c>
      <c r="D2548" t="s">
        <v>522</v>
      </c>
      <c r="E2548" t="s">
        <v>565</v>
      </c>
      <c r="F2548" t="s">
        <v>11057</v>
      </c>
      <c r="G2548">
        <v>849</v>
      </c>
      <c r="H2548" s="15">
        <v>2</v>
      </c>
      <c r="I2548">
        <v>1698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2</v>
      </c>
      <c r="U2548">
        <v>1698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2</v>
      </c>
      <c r="AC2548">
        <v>1698.1679999999999</v>
      </c>
      <c r="AD2548">
        <v>2</v>
      </c>
      <c r="AE2548">
        <v>1698.1679999999999</v>
      </c>
      <c r="AF2548">
        <v>0</v>
      </c>
      <c r="AG2548">
        <v>0</v>
      </c>
      <c r="AH2548">
        <v>0</v>
      </c>
    </row>
    <row r="2549" spans="1:34" x14ac:dyDescent="0.3">
      <c r="A2549" t="s">
        <v>3028</v>
      </c>
      <c r="B2549" t="s">
        <v>1918</v>
      </c>
      <c r="C2549" t="s">
        <v>4976</v>
      </c>
      <c r="D2549" t="s">
        <v>522</v>
      </c>
      <c r="E2549" t="s">
        <v>1597</v>
      </c>
      <c r="F2549" t="s">
        <v>6636</v>
      </c>
      <c r="G2549">
        <v>339</v>
      </c>
      <c r="H2549" s="15">
        <v>5</v>
      </c>
      <c r="I2549">
        <v>1693</v>
      </c>
      <c r="J2549">
        <v>0</v>
      </c>
      <c r="K2549">
        <v>0</v>
      </c>
      <c r="L2549">
        <v>0</v>
      </c>
      <c r="M2549">
        <v>0</v>
      </c>
      <c r="N2549">
        <v>1</v>
      </c>
      <c r="O2549">
        <v>339</v>
      </c>
      <c r="P2549">
        <v>0</v>
      </c>
      <c r="Q2549">
        <v>0</v>
      </c>
      <c r="R2549">
        <v>0</v>
      </c>
      <c r="S2549">
        <v>0</v>
      </c>
      <c r="T2549">
        <v>4</v>
      </c>
      <c r="U2549">
        <v>1355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4</v>
      </c>
      <c r="AC2549">
        <v>1354.6</v>
      </c>
      <c r="AD2549">
        <v>4</v>
      </c>
      <c r="AE2549">
        <v>1354.6</v>
      </c>
      <c r="AF2549">
        <v>0</v>
      </c>
      <c r="AG2549">
        <v>0</v>
      </c>
      <c r="AH2549">
        <v>0</v>
      </c>
    </row>
    <row r="2550" spans="1:34" x14ac:dyDescent="0.3">
      <c r="A2550" t="s">
        <v>6590</v>
      </c>
      <c r="B2550" t="s">
        <v>2780</v>
      </c>
      <c r="C2550" t="s">
        <v>4875</v>
      </c>
      <c r="D2550" t="s">
        <v>522</v>
      </c>
      <c r="E2550" t="s">
        <v>1597</v>
      </c>
      <c r="F2550" t="s">
        <v>6591</v>
      </c>
      <c r="G2550">
        <v>564</v>
      </c>
      <c r="H2550" s="15">
        <v>3</v>
      </c>
      <c r="I2550">
        <v>1693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3</v>
      </c>
      <c r="Q2550">
        <v>1693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</row>
    <row r="2551" spans="1:34" x14ac:dyDescent="0.3">
      <c r="A2551" t="s">
        <v>3061</v>
      </c>
      <c r="B2551" t="s">
        <v>1775</v>
      </c>
      <c r="C2551" t="s">
        <v>5178</v>
      </c>
      <c r="D2551" t="s">
        <v>522</v>
      </c>
      <c r="E2551" t="s">
        <v>1603</v>
      </c>
      <c r="F2551" t="s">
        <v>6670</v>
      </c>
      <c r="G2551">
        <v>1693</v>
      </c>
      <c r="H2551" s="15">
        <v>1</v>
      </c>
      <c r="I2551">
        <v>1693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1</v>
      </c>
      <c r="W2551">
        <v>1693</v>
      </c>
      <c r="X2551">
        <v>0</v>
      </c>
      <c r="Y2551">
        <v>0</v>
      </c>
      <c r="Z2551">
        <v>0</v>
      </c>
      <c r="AA2551">
        <v>0</v>
      </c>
      <c r="AB2551">
        <v>1</v>
      </c>
      <c r="AC2551">
        <v>1692.69</v>
      </c>
      <c r="AD2551">
        <v>1</v>
      </c>
      <c r="AE2551">
        <v>1692.69</v>
      </c>
      <c r="AF2551">
        <v>1</v>
      </c>
      <c r="AG2551">
        <v>1692.69</v>
      </c>
      <c r="AH2551">
        <v>0</v>
      </c>
    </row>
    <row r="2552" spans="1:34" x14ac:dyDescent="0.3">
      <c r="A2552" t="s">
        <v>409</v>
      </c>
      <c r="B2552" t="s">
        <v>360</v>
      </c>
      <c r="C2552" t="s">
        <v>5157</v>
      </c>
      <c r="D2552" t="s">
        <v>522</v>
      </c>
      <c r="E2552" t="s">
        <v>565</v>
      </c>
      <c r="F2552" t="s">
        <v>441</v>
      </c>
      <c r="G2552">
        <v>1688</v>
      </c>
      <c r="H2552" s="15">
        <v>1</v>
      </c>
      <c r="I2552">
        <v>1688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1</v>
      </c>
      <c r="W2552">
        <v>1688</v>
      </c>
      <c r="X2552">
        <v>0</v>
      </c>
      <c r="Y2552">
        <v>0</v>
      </c>
      <c r="Z2552">
        <v>0</v>
      </c>
      <c r="AA2552">
        <v>0</v>
      </c>
      <c r="AB2552">
        <v>1</v>
      </c>
      <c r="AC2552">
        <v>1687.5453</v>
      </c>
      <c r="AD2552">
        <v>1</v>
      </c>
      <c r="AE2552">
        <v>1687.5453</v>
      </c>
      <c r="AF2552">
        <v>1</v>
      </c>
      <c r="AG2552">
        <v>1687.5453</v>
      </c>
      <c r="AH2552">
        <v>0</v>
      </c>
    </row>
    <row r="2553" spans="1:34" x14ac:dyDescent="0.3">
      <c r="A2553" t="s">
        <v>10530</v>
      </c>
      <c r="B2553" t="s">
        <v>120</v>
      </c>
      <c r="C2553" t="s">
        <v>4856</v>
      </c>
      <c r="D2553" t="s">
        <v>563</v>
      </c>
      <c r="E2553" t="s">
        <v>523</v>
      </c>
      <c r="F2553" t="s">
        <v>10531</v>
      </c>
      <c r="G2553">
        <v>169</v>
      </c>
      <c r="H2553" s="15">
        <v>10</v>
      </c>
      <c r="I2553">
        <v>1685</v>
      </c>
      <c r="J2553">
        <v>0</v>
      </c>
      <c r="K2553">
        <v>0</v>
      </c>
      <c r="L2553">
        <v>0</v>
      </c>
      <c r="M2553">
        <v>0</v>
      </c>
      <c r="N2553">
        <v>10</v>
      </c>
      <c r="O2553">
        <v>1685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</row>
    <row r="2554" spans="1:34" x14ac:dyDescent="0.3">
      <c r="A2554" t="s">
        <v>3035</v>
      </c>
      <c r="B2554" t="s">
        <v>1918</v>
      </c>
      <c r="C2554" t="s">
        <v>5305</v>
      </c>
      <c r="D2554" t="s">
        <v>541</v>
      </c>
      <c r="E2554" t="s">
        <v>1597</v>
      </c>
      <c r="F2554" t="s">
        <v>6672</v>
      </c>
      <c r="G2554">
        <v>1679</v>
      </c>
      <c r="H2554" s="15">
        <v>1</v>
      </c>
      <c r="I2554">
        <v>1679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1</v>
      </c>
      <c r="W2554">
        <v>1679</v>
      </c>
      <c r="X2554">
        <v>0</v>
      </c>
      <c r="Y2554">
        <v>0</v>
      </c>
      <c r="Z2554">
        <v>0</v>
      </c>
      <c r="AA2554">
        <v>0</v>
      </c>
      <c r="AB2554">
        <v>1</v>
      </c>
      <c r="AC2554">
        <v>1679.0650000000001</v>
      </c>
      <c r="AD2554">
        <v>1</v>
      </c>
      <c r="AE2554">
        <v>1679.0650000000001</v>
      </c>
      <c r="AF2554">
        <v>1</v>
      </c>
      <c r="AG2554">
        <v>1679.0650000000001</v>
      </c>
      <c r="AH2554">
        <v>0</v>
      </c>
    </row>
    <row r="2555" spans="1:34" x14ac:dyDescent="0.3">
      <c r="A2555" t="s">
        <v>11058</v>
      </c>
      <c r="B2555" t="s">
        <v>1656</v>
      </c>
      <c r="C2555" t="s">
        <v>4910</v>
      </c>
      <c r="D2555" t="s">
        <v>563</v>
      </c>
      <c r="E2555" t="s">
        <v>1657</v>
      </c>
      <c r="F2555" t="s">
        <v>11059</v>
      </c>
      <c r="G2555">
        <v>1678</v>
      </c>
      <c r="H2555" s="15">
        <v>1</v>
      </c>
      <c r="I2555">
        <v>1678</v>
      </c>
      <c r="J2555">
        <v>0</v>
      </c>
      <c r="K2555">
        <v>0</v>
      </c>
      <c r="L2555">
        <v>1</v>
      </c>
      <c r="M2555">
        <v>1678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</row>
    <row r="2556" spans="1:34" x14ac:dyDescent="0.3">
      <c r="A2556" t="s">
        <v>2397</v>
      </c>
      <c r="B2556" t="s">
        <v>1775</v>
      </c>
      <c r="C2556" t="s">
        <v>5178</v>
      </c>
      <c r="D2556" t="s">
        <v>522</v>
      </c>
      <c r="E2556" t="s">
        <v>1603</v>
      </c>
      <c r="F2556" t="s">
        <v>6673</v>
      </c>
      <c r="G2556">
        <v>1674</v>
      </c>
      <c r="H2556" s="15">
        <v>1</v>
      </c>
      <c r="I2556">
        <v>1674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1</v>
      </c>
      <c r="Y2556">
        <v>1674</v>
      </c>
      <c r="Z2556">
        <v>0</v>
      </c>
      <c r="AA2556">
        <v>0</v>
      </c>
      <c r="AB2556">
        <v>1</v>
      </c>
      <c r="AC2556">
        <v>1673.83</v>
      </c>
      <c r="AD2556">
        <v>1</v>
      </c>
      <c r="AE2556">
        <v>1673.83</v>
      </c>
      <c r="AF2556">
        <v>1</v>
      </c>
      <c r="AG2556">
        <v>1673.83</v>
      </c>
      <c r="AH2556">
        <v>1673.83</v>
      </c>
    </row>
    <row r="2557" spans="1:34" x14ac:dyDescent="0.3">
      <c r="A2557" t="s">
        <v>300</v>
      </c>
      <c r="B2557" t="s">
        <v>359</v>
      </c>
      <c r="C2557" t="s">
        <v>4898</v>
      </c>
      <c r="D2557" t="s">
        <v>522</v>
      </c>
      <c r="E2557" t="s">
        <v>523</v>
      </c>
      <c r="F2557" t="s">
        <v>301</v>
      </c>
      <c r="G2557">
        <v>1664</v>
      </c>
      <c r="H2557" s="15">
        <v>1</v>
      </c>
      <c r="I2557">
        <v>1664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1</v>
      </c>
      <c r="U2557">
        <v>1664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1</v>
      </c>
      <c r="AC2557">
        <v>1664.3585</v>
      </c>
      <c r="AD2557">
        <v>1</v>
      </c>
      <c r="AE2557">
        <v>1664.3585</v>
      </c>
      <c r="AF2557">
        <v>0</v>
      </c>
      <c r="AG2557">
        <v>0</v>
      </c>
      <c r="AH2557">
        <v>0</v>
      </c>
    </row>
    <row r="2558" spans="1:34" x14ac:dyDescent="0.3">
      <c r="A2558" t="s">
        <v>10532</v>
      </c>
      <c r="B2558" t="s">
        <v>1656</v>
      </c>
      <c r="C2558" t="s">
        <v>4910</v>
      </c>
      <c r="D2558" t="s">
        <v>563</v>
      </c>
      <c r="E2558" t="s">
        <v>1657</v>
      </c>
      <c r="F2558" t="s">
        <v>6562</v>
      </c>
      <c r="G2558">
        <v>1663</v>
      </c>
      <c r="H2558" s="15">
        <v>1</v>
      </c>
      <c r="I2558">
        <v>1663</v>
      </c>
      <c r="J2558">
        <v>0</v>
      </c>
      <c r="K2558">
        <v>0</v>
      </c>
      <c r="L2558">
        <v>1</v>
      </c>
      <c r="M2558">
        <v>1663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</row>
    <row r="2559" spans="1:34" x14ac:dyDescent="0.3">
      <c r="A2559" t="s">
        <v>11727</v>
      </c>
      <c r="B2559" t="s">
        <v>11498</v>
      </c>
      <c r="C2559" t="s">
        <v>11499</v>
      </c>
      <c r="D2559" t="s">
        <v>541</v>
      </c>
      <c r="E2559" t="s">
        <v>1637</v>
      </c>
      <c r="F2559" t="s">
        <v>11728</v>
      </c>
      <c r="G2559">
        <v>332</v>
      </c>
      <c r="H2559" s="15">
        <v>5</v>
      </c>
      <c r="I2559">
        <v>1662</v>
      </c>
      <c r="J2559">
        <v>5</v>
      </c>
      <c r="K2559">
        <v>1662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</row>
    <row r="2560" spans="1:34" x14ac:dyDescent="0.3">
      <c r="A2560" t="s">
        <v>9657</v>
      </c>
      <c r="B2560" t="s">
        <v>1612</v>
      </c>
      <c r="C2560" t="s">
        <v>4937</v>
      </c>
      <c r="D2560" t="s">
        <v>522</v>
      </c>
      <c r="E2560" t="s">
        <v>1613</v>
      </c>
      <c r="F2560" t="s">
        <v>9658</v>
      </c>
      <c r="G2560">
        <v>553</v>
      </c>
      <c r="H2560" s="15">
        <v>3</v>
      </c>
      <c r="I2560">
        <v>1659</v>
      </c>
      <c r="J2560">
        <v>0</v>
      </c>
      <c r="K2560">
        <v>0</v>
      </c>
      <c r="L2560">
        <v>3</v>
      </c>
      <c r="M2560">
        <v>1659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</row>
    <row r="2561" spans="1:34" x14ac:dyDescent="0.3">
      <c r="A2561" t="s">
        <v>2270</v>
      </c>
      <c r="B2561" t="s">
        <v>2138</v>
      </c>
      <c r="C2561" t="s">
        <v>4911</v>
      </c>
      <c r="D2561" t="s">
        <v>522</v>
      </c>
      <c r="E2561" t="s">
        <v>1644</v>
      </c>
      <c r="F2561" t="s">
        <v>6674</v>
      </c>
      <c r="G2561">
        <v>276</v>
      </c>
      <c r="H2561" s="15">
        <v>6</v>
      </c>
      <c r="I2561">
        <v>1657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6</v>
      </c>
      <c r="W2561">
        <v>1657</v>
      </c>
      <c r="X2561">
        <v>0</v>
      </c>
      <c r="Y2561">
        <v>0</v>
      </c>
      <c r="Z2561">
        <v>0</v>
      </c>
      <c r="AA2561">
        <v>0</v>
      </c>
      <c r="AB2561">
        <v>6</v>
      </c>
      <c r="AC2561">
        <v>1657.0319999999999</v>
      </c>
      <c r="AD2561">
        <v>6</v>
      </c>
      <c r="AE2561">
        <v>1657.0319999999999</v>
      </c>
      <c r="AF2561">
        <v>6</v>
      </c>
      <c r="AG2561">
        <v>1657.0319999999999</v>
      </c>
      <c r="AH2561">
        <v>0</v>
      </c>
    </row>
    <row r="2562" spans="1:34" x14ac:dyDescent="0.3">
      <c r="A2562" t="s">
        <v>10533</v>
      </c>
      <c r="B2562" t="s">
        <v>1738</v>
      </c>
      <c r="C2562" t="s">
        <v>5068</v>
      </c>
      <c r="D2562" t="s">
        <v>522</v>
      </c>
      <c r="E2562" t="s">
        <v>1644</v>
      </c>
      <c r="F2562" t="s">
        <v>10534</v>
      </c>
      <c r="G2562">
        <v>1654</v>
      </c>
      <c r="H2562" s="15">
        <v>1</v>
      </c>
      <c r="I2562">
        <v>1654</v>
      </c>
      <c r="J2562">
        <v>0</v>
      </c>
      <c r="K2562">
        <v>0</v>
      </c>
      <c r="L2562">
        <v>0</v>
      </c>
      <c r="M2562">
        <v>0</v>
      </c>
      <c r="N2562">
        <v>1</v>
      </c>
      <c r="O2562">
        <v>1654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</row>
    <row r="2563" spans="1:34" x14ac:dyDescent="0.3">
      <c r="A2563" t="s">
        <v>2305</v>
      </c>
      <c r="B2563" t="s">
        <v>2287</v>
      </c>
      <c r="C2563" t="s">
        <v>5406</v>
      </c>
      <c r="D2563" t="s">
        <v>522</v>
      </c>
      <c r="E2563" t="s">
        <v>1501</v>
      </c>
      <c r="F2563" t="s">
        <v>6675</v>
      </c>
      <c r="G2563">
        <v>1653</v>
      </c>
      <c r="H2563" s="15">
        <v>1</v>
      </c>
      <c r="I2563">
        <v>1653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</v>
      </c>
      <c r="Y2563">
        <v>1653</v>
      </c>
      <c r="Z2563">
        <v>0</v>
      </c>
      <c r="AA2563">
        <v>0</v>
      </c>
      <c r="AB2563">
        <v>1</v>
      </c>
      <c r="AC2563">
        <v>1652.5250000000001</v>
      </c>
      <c r="AD2563">
        <v>1</v>
      </c>
      <c r="AE2563">
        <v>1652.5250000000001</v>
      </c>
      <c r="AF2563">
        <v>1</v>
      </c>
      <c r="AG2563">
        <v>1652.5250000000001</v>
      </c>
      <c r="AH2563">
        <v>1652.5250000000001</v>
      </c>
    </row>
    <row r="2564" spans="1:34" x14ac:dyDescent="0.3">
      <c r="A2564" t="s">
        <v>9765</v>
      </c>
      <c r="B2564" t="s">
        <v>1487</v>
      </c>
      <c r="C2564" t="s">
        <v>5137</v>
      </c>
      <c r="D2564" t="s">
        <v>522</v>
      </c>
      <c r="E2564" t="s">
        <v>565</v>
      </c>
      <c r="F2564" t="s">
        <v>6653</v>
      </c>
      <c r="G2564">
        <v>83</v>
      </c>
      <c r="H2564" s="15">
        <v>20</v>
      </c>
      <c r="I2564">
        <v>1652</v>
      </c>
      <c r="J2564">
        <v>0</v>
      </c>
      <c r="K2564">
        <v>0</v>
      </c>
      <c r="L2564">
        <v>0</v>
      </c>
      <c r="M2564">
        <v>0</v>
      </c>
      <c r="N2564">
        <v>20</v>
      </c>
      <c r="O2564">
        <v>1652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</row>
    <row r="2565" spans="1:34" x14ac:dyDescent="0.3">
      <c r="A2565" t="s">
        <v>1510</v>
      </c>
      <c r="B2565" t="s">
        <v>1487</v>
      </c>
      <c r="C2565" t="s">
        <v>5137</v>
      </c>
      <c r="D2565" t="s">
        <v>522</v>
      </c>
      <c r="E2565" t="s">
        <v>565</v>
      </c>
      <c r="F2565" t="s">
        <v>6717</v>
      </c>
      <c r="G2565">
        <v>83</v>
      </c>
      <c r="H2565" s="15">
        <v>20</v>
      </c>
      <c r="I2565">
        <v>1652</v>
      </c>
      <c r="J2565">
        <v>0</v>
      </c>
      <c r="K2565">
        <v>0</v>
      </c>
      <c r="L2565">
        <v>20</v>
      </c>
      <c r="M2565">
        <v>1652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</row>
    <row r="2566" spans="1:34" x14ac:dyDescent="0.3">
      <c r="A2566" t="s">
        <v>2544</v>
      </c>
      <c r="B2566" t="s">
        <v>2210</v>
      </c>
      <c r="C2566" t="s">
        <v>4887</v>
      </c>
      <c r="D2566" t="s">
        <v>563</v>
      </c>
      <c r="E2566" t="s">
        <v>2211</v>
      </c>
      <c r="F2566" t="s">
        <v>6790</v>
      </c>
      <c r="G2566">
        <v>330</v>
      </c>
      <c r="H2566" s="15">
        <v>5</v>
      </c>
      <c r="I2566">
        <v>1648</v>
      </c>
      <c r="J2566">
        <v>0</v>
      </c>
      <c r="K2566">
        <v>0</v>
      </c>
      <c r="L2566">
        <v>0</v>
      </c>
      <c r="M2566">
        <v>0</v>
      </c>
      <c r="N2566">
        <v>1</v>
      </c>
      <c r="O2566">
        <v>330</v>
      </c>
      <c r="P2566">
        <v>1</v>
      </c>
      <c r="Q2566">
        <v>330</v>
      </c>
      <c r="R2566">
        <v>0</v>
      </c>
      <c r="S2566">
        <v>0</v>
      </c>
      <c r="T2566">
        <v>1</v>
      </c>
      <c r="U2566">
        <v>330</v>
      </c>
      <c r="V2566">
        <v>2</v>
      </c>
      <c r="W2566">
        <v>659</v>
      </c>
      <c r="X2566">
        <v>0</v>
      </c>
      <c r="Y2566">
        <v>0</v>
      </c>
      <c r="Z2566">
        <v>0</v>
      </c>
      <c r="AA2566">
        <v>0</v>
      </c>
      <c r="AB2566">
        <v>3</v>
      </c>
      <c r="AC2566">
        <v>988.83</v>
      </c>
      <c r="AD2566">
        <v>3</v>
      </c>
      <c r="AE2566">
        <v>988.83</v>
      </c>
      <c r="AF2566">
        <v>2</v>
      </c>
      <c r="AG2566">
        <v>659.22</v>
      </c>
      <c r="AH2566">
        <v>0</v>
      </c>
    </row>
    <row r="2567" spans="1:34" x14ac:dyDescent="0.3">
      <c r="A2567" t="s">
        <v>3239</v>
      </c>
      <c r="B2567" t="s">
        <v>3236</v>
      </c>
      <c r="C2567" t="s">
        <v>5520</v>
      </c>
      <c r="D2567" t="s">
        <v>522</v>
      </c>
      <c r="E2567" t="s">
        <v>2032</v>
      </c>
      <c r="F2567" t="s">
        <v>6676</v>
      </c>
      <c r="G2567">
        <v>206</v>
      </c>
      <c r="H2567" s="15">
        <v>8</v>
      </c>
      <c r="I2567">
        <v>1646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5</v>
      </c>
      <c r="W2567">
        <v>1029</v>
      </c>
      <c r="X2567">
        <v>3</v>
      </c>
      <c r="Y2567">
        <v>617</v>
      </c>
      <c r="Z2567">
        <v>0</v>
      </c>
      <c r="AA2567">
        <v>0</v>
      </c>
      <c r="AB2567">
        <v>8</v>
      </c>
      <c r="AC2567">
        <v>1645.7655999999999</v>
      </c>
      <c r="AD2567">
        <v>8</v>
      </c>
      <c r="AE2567">
        <v>1645.7655999999999</v>
      </c>
      <c r="AF2567">
        <v>8</v>
      </c>
      <c r="AG2567">
        <v>1645.7655999999999</v>
      </c>
      <c r="AH2567">
        <v>617.16210000000001</v>
      </c>
    </row>
    <row r="2568" spans="1:34" x14ac:dyDescent="0.3">
      <c r="A2568" t="s">
        <v>1986</v>
      </c>
      <c r="B2568" t="s">
        <v>1652</v>
      </c>
      <c r="C2568" t="s">
        <v>4955</v>
      </c>
      <c r="D2568" t="s">
        <v>563</v>
      </c>
      <c r="E2568" t="s">
        <v>1644</v>
      </c>
      <c r="F2568" t="s">
        <v>6677</v>
      </c>
      <c r="G2568">
        <v>1642</v>
      </c>
      <c r="H2568" s="15">
        <v>1</v>
      </c>
      <c r="I2568">
        <v>1642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1</v>
      </c>
      <c r="Y2568">
        <v>1642</v>
      </c>
      <c r="Z2568">
        <v>0</v>
      </c>
      <c r="AA2568">
        <v>0</v>
      </c>
      <c r="AB2568">
        <v>1</v>
      </c>
      <c r="AC2568">
        <v>1641.9604999999999</v>
      </c>
      <c r="AD2568">
        <v>1</v>
      </c>
      <c r="AE2568">
        <v>1641.9604999999999</v>
      </c>
      <c r="AF2568">
        <v>1</v>
      </c>
      <c r="AG2568">
        <v>1641.9604999999999</v>
      </c>
      <c r="AH2568">
        <v>1641.9604999999999</v>
      </c>
    </row>
    <row r="2569" spans="1:34" x14ac:dyDescent="0.3">
      <c r="A2569" t="s">
        <v>828</v>
      </c>
      <c r="B2569" t="s">
        <v>120</v>
      </c>
      <c r="C2569" t="s">
        <v>4864</v>
      </c>
      <c r="D2569" t="s">
        <v>522</v>
      </c>
      <c r="E2569" t="s">
        <v>523</v>
      </c>
      <c r="F2569" t="s">
        <v>3361</v>
      </c>
      <c r="G2569">
        <v>1639</v>
      </c>
      <c r="H2569" s="15">
        <v>1</v>
      </c>
      <c r="I2569">
        <v>1639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1</v>
      </c>
      <c r="Y2569">
        <v>1639</v>
      </c>
      <c r="Z2569">
        <v>0</v>
      </c>
      <c r="AA2569">
        <v>0</v>
      </c>
      <c r="AB2569">
        <v>1</v>
      </c>
      <c r="AC2569">
        <v>1638.7089000000001</v>
      </c>
      <c r="AD2569">
        <v>1</v>
      </c>
      <c r="AE2569">
        <v>1638.7089000000001</v>
      </c>
      <c r="AF2569">
        <v>1</v>
      </c>
      <c r="AG2569">
        <v>1638.7089000000001</v>
      </c>
      <c r="AH2569">
        <v>1638.7089000000001</v>
      </c>
    </row>
    <row r="2570" spans="1:34" x14ac:dyDescent="0.3">
      <c r="A2570" t="s">
        <v>690</v>
      </c>
      <c r="B2570" t="s">
        <v>120</v>
      </c>
      <c r="C2570" t="s">
        <v>4864</v>
      </c>
      <c r="D2570" t="s">
        <v>522</v>
      </c>
      <c r="E2570" t="s">
        <v>523</v>
      </c>
      <c r="F2570" t="s">
        <v>3363</v>
      </c>
      <c r="G2570">
        <v>819</v>
      </c>
      <c r="H2570" s="15">
        <v>2</v>
      </c>
      <c r="I2570">
        <v>1639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2</v>
      </c>
      <c r="Y2570">
        <v>1639</v>
      </c>
      <c r="Z2570">
        <v>0</v>
      </c>
      <c r="AA2570">
        <v>0</v>
      </c>
      <c r="AB2570">
        <v>2</v>
      </c>
      <c r="AC2570">
        <v>1638.55</v>
      </c>
      <c r="AD2570">
        <v>2</v>
      </c>
      <c r="AE2570">
        <v>1638.55</v>
      </c>
      <c r="AF2570">
        <v>2</v>
      </c>
      <c r="AG2570">
        <v>1638.55</v>
      </c>
      <c r="AH2570">
        <v>1638.55</v>
      </c>
    </row>
    <row r="2571" spans="1:34" x14ac:dyDescent="0.3">
      <c r="A2571" t="s">
        <v>2427</v>
      </c>
      <c r="B2571" t="s">
        <v>2210</v>
      </c>
      <c r="C2571" t="s">
        <v>4855</v>
      </c>
      <c r="D2571" t="s">
        <v>522</v>
      </c>
      <c r="E2571" t="s">
        <v>2211</v>
      </c>
      <c r="F2571" t="s">
        <v>6678</v>
      </c>
      <c r="G2571">
        <v>1638</v>
      </c>
      <c r="H2571" s="15">
        <v>1</v>
      </c>
      <c r="I2571">
        <v>1638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1</v>
      </c>
      <c r="Y2571">
        <v>1638</v>
      </c>
      <c r="Z2571">
        <v>0</v>
      </c>
      <c r="AA2571">
        <v>0</v>
      </c>
      <c r="AB2571">
        <v>1</v>
      </c>
      <c r="AC2571">
        <v>1638.2</v>
      </c>
      <c r="AD2571">
        <v>1</v>
      </c>
      <c r="AE2571">
        <v>1638.2</v>
      </c>
      <c r="AF2571">
        <v>1</v>
      </c>
      <c r="AG2571">
        <v>1638.2</v>
      </c>
      <c r="AH2571">
        <v>1638.2</v>
      </c>
    </row>
    <row r="2572" spans="1:34" x14ac:dyDescent="0.3">
      <c r="A2572" t="s">
        <v>2968</v>
      </c>
      <c r="B2572" t="s">
        <v>1645</v>
      </c>
      <c r="C2572" t="s">
        <v>4905</v>
      </c>
      <c r="D2572" t="s">
        <v>522</v>
      </c>
      <c r="E2572" t="s">
        <v>1646</v>
      </c>
      <c r="F2572" t="s">
        <v>6584</v>
      </c>
      <c r="G2572">
        <v>35</v>
      </c>
      <c r="H2572" s="15">
        <v>46</v>
      </c>
      <c r="I2572">
        <v>1629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46</v>
      </c>
      <c r="S2572">
        <v>1629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46</v>
      </c>
      <c r="AC2572">
        <v>1629.1038000000001</v>
      </c>
      <c r="AD2572">
        <v>0</v>
      </c>
      <c r="AE2572">
        <v>0</v>
      </c>
      <c r="AF2572">
        <v>0</v>
      </c>
      <c r="AG2572">
        <v>0</v>
      </c>
      <c r="AH2572">
        <v>0</v>
      </c>
    </row>
    <row r="2573" spans="1:34" x14ac:dyDescent="0.3">
      <c r="A2573" t="s">
        <v>2085</v>
      </c>
      <c r="B2573" t="s">
        <v>1649</v>
      </c>
      <c r="C2573" t="s">
        <v>4865</v>
      </c>
      <c r="D2573" t="s">
        <v>522</v>
      </c>
      <c r="E2573" t="s">
        <v>1646</v>
      </c>
      <c r="F2573" t="s">
        <v>6679</v>
      </c>
      <c r="G2573">
        <v>812</v>
      </c>
      <c r="H2573" s="15">
        <v>2</v>
      </c>
      <c r="I2573">
        <v>1624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2</v>
      </c>
      <c r="Y2573">
        <v>1624</v>
      </c>
      <c r="Z2573">
        <v>0</v>
      </c>
      <c r="AA2573">
        <v>0</v>
      </c>
      <c r="AB2573">
        <v>2</v>
      </c>
      <c r="AC2573">
        <v>1624.029</v>
      </c>
      <c r="AD2573">
        <v>2</v>
      </c>
      <c r="AE2573">
        <v>1624.029</v>
      </c>
      <c r="AF2573">
        <v>2</v>
      </c>
      <c r="AG2573">
        <v>1624.029</v>
      </c>
      <c r="AH2573">
        <v>1624.029</v>
      </c>
    </row>
    <row r="2574" spans="1:34" x14ac:dyDescent="0.3">
      <c r="A2574" t="s">
        <v>1601</v>
      </c>
      <c r="B2574" t="s">
        <v>1602</v>
      </c>
      <c r="C2574" t="s">
        <v>6771</v>
      </c>
      <c r="D2574" t="s">
        <v>541</v>
      </c>
      <c r="E2574" t="s">
        <v>2369</v>
      </c>
      <c r="F2574" t="s">
        <v>6772</v>
      </c>
      <c r="G2574">
        <v>68</v>
      </c>
      <c r="H2574" s="15">
        <v>24</v>
      </c>
      <c r="I2574">
        <v>1623</v>
      </c>
      <c r="J2574">
        <v>0</v>
      </c>
      <c r="K2574">
        <v>0</v>
      </c>
      <c r="L2574">
        <v>0</v>
      </c>
      <c r="M2574">
        <v>0</v>
      </c>
      <c r="N2574">
        <v>6</v>
      </c>
      <c r="O2574">
        <v>406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6</v>
      </c>
      <c r="W2574">
        <v>406</v>
      </c>
      <c r="X2574">
        <v>12</v>
      </c>
      <c r="Y2574">
        <v>812</v>
      </c>
      <c r="Z2574">
        <v>0</v>
      </c>
      <c r="AA2574">
        <v>0</v>
      </c>
      <c r="AB2574">
        <v>18</v>
      </c>
      <c r="AC2574">
        <v>1217.3543999999999</v>
      </c>
      <c r="AD2574">
        <v>18</v>
      </c>
      <c r="AE2574">
        <v>1217.3543999999999</v>
      </c>
      <c r="AF2574">
        <v>18</v>
      </c>
      <c r="AG2574">
        <v>1217.3543999999999</v>
      </c>
      <c r="AH2574">
        <v>811.56960000000004</v>
      </c>
    </row>
    <row r="2575" spans="1:34" x14ac:dyDescent="0.3">
      <c r="A2575" t="s">
        <v>10971</v>
      </c>
      <c r="B2575" t="s">
        <v>1645</v>
      </c>
      <c r="C2575" t="s">
        <v>4905</v>
      </c>
      <c r="D2575" t="s">
        <v>522</v>
      </c>
      <c r="E2575" t="s">
        <v>1646</v>
      </c>
      <c r="F2575" t="s">
        <v>6584</v>
      </c>
      <c r="G2575">
        <v>43</v>
      </c>
      <c r="H2575" s="15">
        <v>38</v>
      </c>
      <c r="I2575">
        <v>1623</v>
      </c>
      <c r="J2575">
        <v>0</v>
      </c>
      <c r="K2575">
        <v>0</v>
      </c>
      <c r="L2575">
        <v>38</v>
      </c>
      <c r="M2575">
        <v>1623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</row>
    <row r="2576" spans="1:34" x14ac:dyDescent="0.3">
      <c r="A2576" t="s">
        <v>3216</v>
      </c>
      <c r="B2576" t="s">
        <v>2310</v>
      </c>
      <c r="C2576" t="s">
        <v>4968</v>
      </c>
      <c r="D2576" t="s">
        <v>522</v>
      </c>
      <c r="E2576" t="s">
        <v>1501</v>
      </c>
      <c r="F2576" t="s">
        <v>6680</v>
      </c>
      <c r="G2576">
        <v>1621</v>
      </c>
      <c r="H2576" s="15">
        <v>1</v>
      </c>
      <c r="I2576">
        <v>1621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1</v>
      </c>
      <c r="Y2576">
        <v>1621</v>
      </c>
      <c r="Z2576">
        <v>0</v>
      </c>
      <c r="AA2576">
        <v>0</v>
      </c>
      <c r="AB2576">
        <v>1</v>
      </c>
      <c r="AC2576">
        <v>1621.1224999999999</v>
      </c>
      <c r="AD2576">
        <v>1</v>
      </c>
      <c r="AE2576">
        <v>1621.1224999999999</v>
      </c>
      <c r="AF2576">
        <v>1</v>
      </c>
      <c r="AG2576">
        <v>1621.1224999999999</v>
      </c>
      <c r="AH2576">
        <v>1621.1224999999999</v>
      </c>
    </row>
    <row r="2577" spans="1:34" x14ac:dyDescent="0.3">
      <c r="A2577" t="s">
        <v>11060</v>
      </c>
      <c r="B2577" t="s">
        <v>2210</v>
      </c>
      <c r="C2577" t="s">
        <v>4887</v>
      </c>
      <c r="D2577" t="s">
        <v>563</v>
      </c>
      <c r="E2577" t="s">
        <v>2211</v>
      </c>
      <c r="F2577" t="s">
        <v>11061</v>
      </c>
      <c r="G2577">
        <v>1613</v>
      </c>
      <c r="H2577" s="15">
        <v>1</v>
      </c>
      <c r="I2577">
        <v>1613</v>
      </c>
      <c r="J2577">
        <v>0</v>
      </c>
      <c r="K2577">
        <v>0</v>
      </c>
      <c r="L2577">
        <v>1</v>
      </c>
      <c r="M2577">
        <v>1613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</row>
    <row r="2578" spans="1:34" x14ac:dyDescent="0.3">
      <c r="A2578" t="s">
        <v>11062</v>
      </c>
      <c r="B2578" t="s">
        <v>2210</v>
      </c>
      <c r="C2578" t="s">
        <v>4887</v>
      </c>
      <c r="D2578" t="s">
        <v>563</v>
      </c>
      <c r="E2578" t="s">
        <v>2211</v>
      </c>
      <c r="F2578" t="s">
        <v>11063</v>
      </c>
      <c r="G2578">
        <v>1613</v>
      </c>
      <c r="H2578" s="15">
        <v>1</v>
      </c>
      <c r="I2578">
        <v>1613</v>
      </c>
      <c r="J2578">
        <v>0</v>
      </c>
      <c r="K2578">
        <v>0</v>
      </c>
      <c r="L2578">
        <v>1</v>
      </c>
      <c r="M2578">
        <v>1613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</row>
    <row r="2579" spans="1:34" x14ac:dyDescent="0.3">
      <c r="A2579" t="s">
        <v>3280</v>
      </c>
      <c r="B2579" t="s">
        <v>3226</v>
      </c>
      <c r="C2579" t="s">
        <v>5474</v>
      </c>
      <c r="D2579" t="s">
        <v>541</v>
      </c>
      <c r="E2579" t="s">
        <v>1597</v>
      </c>
      <c r="F2579" t="s">
        <v>6682</v>
      </c>
      <c r="G2579">
        <v>806</v>
      </c>
      <c r="H2579" s="15">
        <v>2</v>
      </c>
      <c r="I2579">
        <v>1613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2</v>
      </c>
      <c r="W2579">
        <v>1613</v>
      </c>
      <c r="X2579">
        <v>0</v>
      </c>
      <c r="Y2579">
        <v>0</v>
      </c>
      <c r="Z2579">
        <v>0</v>
      </c>
      <c r="AA2579">
        <v>0</v>
      </c>
      <c r="AB2579">
        <v>2</v>
      </c>
      <c r="AC2579">
        <v>1612.6302000000001</v>
      </c>
      <c r="AD2579">
        <v>2</v>
      </c>
      <c r="AE2579">
        <v>1612.6302000000001</v>
      </c>
      <c r="AF2579">
        <v>2</v>
      </c>
      <c r="AG2579">
        <v>1612.6302000000001</v>
      </c>
      <c r="AH2579">
        <v>0</v>
      </c>
    </row>
    <row r="2580" spans="1:34" x14ac:dyDescent="0.3">
      <c r="A2580" t="s">
        <v>11729</v>
      </c>
      <c r="B2580" t="s">
        <v>11730</v>
      </c>
      <c r="C2580" t="s">
        <v>11731</v>
      </c>
      <c r="D2580" t="s">
        <v>541</v>
      </c>
      <c r="E2580" t="s">
        <v>1613</v>
      </c>
      <c r="F2580" t="s">
        <v>11732</v>
      </c>
      <c r="G2580">
        <v>805</v>
      </c>
      <c r="H2580" s="15">
        <v>2</v>
      </c>
      <c r="I2580">
        <v>1610</v>
      </c>
      <c r="J2580">
        <v>2</v>
      </c>
      <c r="K2580">
        <v>1610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</row>
    <row r="2581" spans="1:34" x14ac:dyDescent="0.3">
      <c r="A2581" t="s">
        <v>1891</v>
      </c>
      <c r="B2581" t="s">
        <v>1738</v>
      </c>
      <c r="C2581" t="s">
        <v>5068</v>
      </c>
      <c r="D2581" t="s">
        <v>563</v>
      </c>
      <c r="E2581" t="s">
        <v>1644</v>
      </c>
      <c r="F2581" t="s">
        <v>6683</v>
      </c>
      <c r="G2581">
        <v>15</v>
      </c>
      <c r="H2581" s="15">
        <v>107</v>
      </c>
      <c r="I2581">
        <v>1609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28</v>
      </c>
      <c r="W2581">
        <v>421</v>
      </c>
      <c r="X2581">
        <v>79</v>
      </c>
      <c r="Y2581">
        <v>1188</v>
      </c>
      <c r="Z2581">
        <v>0</v>
      </c>
      <c r="AA2581">
        <v>0</v>
      </c>
      <c r="AB2581">
        <v>107</v>
      </c>
      <c r="AC2581">
        <v>1609.1944000000001</v>
      </c>
      <c r="AD2581">
        <v>107</v>
      </c>
      <c r="AE2581">
        <v>1609.1944000000001</v>
      </c>
      <c r="AF2581">
        <v>107</v>
      </c>
      <c r="AG2581">
        <v>1609.1944000000001</v>
      </c>
      <c r="AH2581">
        <v>1188.0968</v>
      </c>
    </row>
    <row r="2582" spans="1:34" x14ac:dyDescent="0.3">
      <c r="A2582" t="s">
        <v>2840</v>
      </c>
      <c r="B2582" t="s">
        <v>2780</v>
      </c>
      <c r="C2582" t="s">
        <v>4875</v>
      </c>
      <c r="D2582" t="s">
        <v>522</v>
      </c>
      <c r="E2582" t="s">
        <v>1597</v>
      </c>
      <c r="F2582" t="s">
        <v>5875</v>
      </c>
      <c r="G2582">
        <v>1609</v>
      </c>
      <c r="H2582" s="15">
        <v>1</v>
      </c>
      <c r="I2582">
        <v>1609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1</v>
      </c>
      <c r="Y2582">
        <v>1609</v>
      </c>
      <c r="Z2582">
        <v>0</v>
      </c>
      <c r="AA2582">
        <v>0</v>
      </c>
      <c r="AB2582">
        <v>1</v>
      </c>
      <c r="AC2582">
        <v>1608.5867000000001</v>
      </c>
      <c r="AD2582">
        <v>1</v>
      </c>
      <c r="AE2582">
        <v>1608.5867000000001</v>
      </c>
      <c r="AF2582">
        <v>1</v>
      </c>
      <c r="AG2582">
        <v>1608.5867000000001</v>
      </c>
      <c r="AH2582">
        <v>1608.5867000000001</v>
      </c>
    </row>
    <row r="2583" spans="1:34" x14ac:dyDescent="0.3">
      <c r="A2583" t="s">
        <v>1497</v>
      </c>
      <c r="B2583" t="s">
        <v>1487</v>
      </c>
      <c r="C2583" t="s">
        <v>5137</v>
      </c>
      <c r="D2583" t="s">
        <v>522</v>
      </c>
      <c r="E2583" t="s">
        <v>565</v>
      </c>
      <c r="F2583" t="s">
        <v>11733</v>
      </c>
      <c r="G2583">
        <v>401</v>
      </c>
      <c r="H2583" s="15">
        <v>4</v>
      </c>
      <c r="I2583">
        <v>1604</v>
      </c>
      <c r="J2583">
        <v>0</v>
      </c>
      <c r="K2583">
        <v>0</v>
      </c>
      <c r="L2583">
        <v>4</v>
      </c>
      <c r="M2583">
        <v>1604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</row>
    <row r="2584" spans="1:34" x14ac:dyDescent="0.3">
      <c r="A2584" t="s">
        <v>6685</v>
      </c>
      <c r="B2584" t="s">
        <v>4216</v>
      </c>
      <c r="C2584" t="s">
        <v>4892</v>
      </c>
      <c r="D2584" t="s">
        <v>522</v>
      </c>
      <c r="E2584" t="s">
        <v>565</v>
      </c>
      <c r="F2584" t="s">
        <v>11734</v>
      </c>
      <c r="G2584">
        <v>1597</v>
      </c>
      <c r="H2584" s="15">
        <v>1</v>
      </c>
      <c r="I2584">
        <v>1597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1</v>
      </c>
      <c r="AA2584">
        <v>1597</v>
      </c>
      <c r="AB2584">
        <v>1</v>
      </c>
      <c r="AC2584">
        <v>1597</v>
      </c>
      <c r="AD2584">
        <v>1</v>
      </c>
      <c r="AE2584">
        <v>1597</v>
      </c>
      <c r="AF2584">
        <v>1</v>
      </c>
      <c r="AG2584">
        <v>1597</v>
      </c>
      <c r="AH2584">
        <v>1597</v>
      </c>
    </row>
    <row r="2585" spans="1:34" x14ac:dyDescent="0.3">
      <c r="A2585" t="s">
        <v>6685</v>
      </c>
      <c r="B2585" t="s">
        <v>4216</v>
      </c>
      <c r="C2585" t="s">
        <v>4892</v>
      </c>
      <c r="D2585" t="s">
        <v>522</v>
      </c>
      <c r="E2585" t="s">
        <v>565</v>
      </c>
      <c r="F2585" t="s">
        <v>11734</v>
      </c>
      <c r="G2585">
        <v>1597</v>
      </c>
      <c r="H2585" s="15">
        <v>1</v>
      </c>
      <c r="I2585">
        <v>1597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1</v>
      </c>
      <c r="AA2585">
        <v>1597</v>
      </c>
      <c r="AB2585">
        <v>1</v>
      </c>
      <c r="AC2585">
        <v>1597</v>
      </c>
      <c r="AD2585">
        <v>1</v>
      </c>
      <c r="AE2585">
        <v>1597</v>
      </c>
      <c r="AF2585">
        <v>1</v>
      </c>
      <c r="AG2585">
        <v>1597</v>
      </c>
      <c r="AH2585">
        <v>1597</v>
      </c>
    </row>
    <row r="2586" spans="1:34" x14ac:dyDescent="0.3">
      <c r="A2586" t="s">
        <v>11064</v>
      </c>
      <c r="B2586" t="s">
        <v>2210</v>
      </c>
      <c r="C2586" t="s">
        <v>4887</v>
      </c>
      <c r="D2586" t="s">
        <v>563</v>
      </c>
      <c r="E2586" t="s">
        <v>2211</v>
      </c>
      <c r="F2586" t="s">
        <v>11065</v>
      </c>
      <c r="G2586">
        <v>795</v>
      </c>
      <c r="H2586" s="15">
        <v>2</v>
      </c>
      <c r="I2586">
        <v>1590</v>
      </c>
      <c r="J2586">
        <v>0</v>
      </c>
      <c r="K2586">
        <v>0</v>
      </c>
      <c r="L2586">
        <v>2</v>
      </c>
      <c r="M2586">
        <v>1590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</row>
    <row r="2587" spans="1:34" x14ac:dyDescent="0.3">
      <c r="A2587" t="s">
        <v>685</v>
      </c>
      <c r="B2587" t="s">
        <v>120</v>
      </c>
      <c r="C2587" t="s">
        <v>4864</v>
      </c>
      <c r="D2587" t="s">
        <v>522</v>
      </c>
      <c r="E2587" t="s">
        <v>523</v>
      </c>
      <c r="F2587" t="s">
        <v>3975</v>
      </c>
      <c r="G2587">
        <v>1588</v>
      </c>
      <c r="H2587" s="15">
        <v>1</v>
      </c>
      <c r="I2587">
        <v>1588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1</v>
      </c>
      <c r="W2587">
        <v>1588</v>
      </c>
      <c r="X2587">
        <v>0</v>
      </c>
      <c r="Y2587">
        <v>0</v>
      </c>
      <c r="Z2587">
        <v>0</v>
      </c>
      <c r="AA2587">
        <v>0</v>
      </c>
      <c r="AB2587">
        <v>1</v>
      </c>
      <c r="AC2587">
        <v>1588.32</v>
      </c>
      <c r="AD2587">
        <v>1</v>
      </c>
      <c r="AE2587">
        <v>1588.32</v>
      </c>
      <c r="AF2587">
        <v>1</v>
      </c>
      <c r="AG2587">
        <v>1588.32</v>
      </c>
      <c r="AH2587">
        <v>0</v>
      </c>
    </row>
    <row r="2588" spans="1:34" x14ac:dyDescent="0.3">
      <c r="A2588" t="s">
        <v>2597</v>
      </c>
      <c r="B2588" t="s">
        <v>2596</v>
      </c>
      <c r="C2588" t="s">
        <v>4985</v>
      </c>
      <c r="D2588" t="s">
        <v>522</v>
      </c>
      <c r="E2588" t="s">
        <v>1668</v>
      </c>
      <c r="F2588" t="s">
        <v>6687</v>
      </c>
      <c r="G2588">
        <v>794</v>
      </c>
      <c r="H2588" s="15">
        <v>2</v>
      </c>
      <c r="I2588">
        <v>1588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1</v>
      </c>
      <c r="Q2588">
        <v>794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1</v>
      </c>
      <c r="Y2588">
        <v>794</v>
      </c>
      <c r="Z2588">
        <v>0</v>
      </c>
      <c r="AA2588">
        <v>0</v>
      </c>
      <c r="AB2588">
        <v>1</v>
      </c>
      <c r="AC2588">
        <v>794.13329999999996</v>
      </c>
      <c r="AD2588">
        <v>1</v>
      </c>
      <c r="AE2588">
        <v>794.13329999999996</v>
      </c>
      <c r="AF2588">
        <v>1</v>
      </c>
      <c r="AG2588">
        <v>794.13329999999996</v>
      </c>
      <c r="AH2588">
        <v>794.13329999999996</v>
      </c>
    </row>
    <row r="2589" spans="1:34" x14ac:dyDescent="0.3">
      <c r="A2589" t="s">
        <v>2468</v>
      </c>
      <c r="B2589" t="s">
        <v>2310</v>
      </c>
      <c r="C2589" t="s">
        <v>4968</v>
      </c>
      <c r="D2589" t="s">
        <v>522</v>
      </c>
      <c r="E2589" t="s">
        <v>1501</v>
      </c>
      <c r="F2589" t="s">
        <v>6688</v>
      </c>
      <c r="G2589">
        <v>529</v>
      </c>
      <c r="H2589" s="15">
        <v>3</v>
      </c>
      <c r="I2589">
        <v>1587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2</v>
      </c>
      <c r="S2589">
        <v>1058</v>
      </c>
      <c r="T2589">
        <v>1</v>
      </c>
      <c r="U2589">
        <v>529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3</v>
      </c>
      <c r="AC2589">
        <v>1587.3</v>
      </c>
      <c r="AD2589">
        <v>1</v>
      </c>
      <c r="AE2589">
        <v>529.1</v>
      </c>
      <c r="AF2589">
        <v>0</v>
      </c>
      <c r="AG2589">
        <v>0</v>
      </c>
      <c r="AH2589">
        <v>0</v>
      </c>
    </row>
    <row r="2590" spans="1:34" x14ac:dyDescent="0.3">
      <c r="A2590" t="s">
        <v>639</v>
      </c>
      <c r="B2590" t="s">
        <v>120</v>
      </c>
      <c r="C2590" t="s">
        <v>4864</v>
      </c>
      <c r="D2590" t="s">
        <v>522</v>
      </c>
      <c r="E2590" t="s">
        <v>523</v>
      </c>
      <c r="F2590" t="s">
        <v>3736</v>
      </c>
      <c r="G2590">
        <v>176</v>
      </c>
      <c r="H2590" s="15">
        <v>9</v>
      </c>
      <c r="I2590">
        <v>1584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9</v>
      </c>
      <c r="W2590">
        <v>1584</v>
      </c>
      <c r="X2590">
        <v>0</v>
      </c>
      <c r="Y2590">
        <v>0</v>
      </c>
      <c r="Z2590">
        <v>0</v>
      </c>
      <c r="AA2590">
        <v>0</v>
      </c>
      <c r="AB2590">
        <v>9</v>
      </c>
      <c r="AC2590">
        <v>1583.9010000000001</v>
      </c>
      <c r="AD2590">
        <v>9</v>
      </c>
      <c r="AE2590">
        <v>1583.9010000000001</v>
      </c>
      <c r="AF2590">
        <v>9</v>
      </c>
      <c r="AG2590">
        <v>1583.9010000000001</v>
      </c>
      <c r="AH2590">
        <v>0</v>
      </c>
    </row>
    <row r="2591" spans="1:34" x14ac:dyDescent="0.3">
      <c r="A2591" t="s">
        <v>2842</v>
      </c>
      <c r="B2591" t="s">
        <v>2780</v>
      </c>
      <c r="C2591" t="s">
        <v>4875</v>
      </c>
      <c r="D2591" t="s">
        <v>522</v>
      </c>
      <c r="E2591" t="s">
        <v>1597</v>
      </c>
      <c r="F2591" t="s">
        <v>5875</v>
      </c>
      <c r="G2591">
        <v>1583</v>
      </c>
      <c r="H2591" s="15">
        <v>1</v>
      </c>
      <c r="I2591">
        <v>1583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1</v>
      </c>
      <c r="Y2591">
        <v>1583</v>
      </c>
      <c r="Z2591">
        <v>0</v>
      </c>
      <c r="AA2591">
        <v>0</v>
      </c>
      <c r="AB2591">
        <v>1</v>
      </c>
      <c r="AC2591">
        <v>1583.34</v>
      </c>
      <c r="AD2591">
        <v>1</v>
      </c>
      <c r="AE2591">
        <v>1583.34</v>
      </c>
      <c r="AF2591">
        <v>1</v>
      </c>
      <c r="AG2591">
        <v>1583.34</v>
      </c>
      <c r="AH2591">
        <v>1583.34</v>
      </c>
    </row>
    <row r="2592" spans="1:34" x14ac:dyDescent="0.3">
      <c r="A2592" t="s">
        <v>2315</v>
      </c>
      <c r="B2592" t="s">
        <v>1641</v>
      </c>
      <c r="C2592" t="s">
        <v>5232</v>
      </c>
      <c r="D2592" t="s">
        <v>522</v>
      </c>
      <c r="E2592" t="s">
        <v>1603</v>
      </c>
      <c r="F2592" t="s">
        <v>6689</v>
      </c>
      <c r="G2592">
        <v>1583</v>
      </c>
      <c r="H2592" s="15">
        <v>1</v>
      </c>
      <c r="I2592">
        <v>1583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1</v>
      </c>
      <c r="AA2592">
        <v>1583</v>
      </c>
      <c r="AB2592">
        <v>1</v>
      </c>
      <c r="AC2592">
        <v>1582.51</v>
      </c>
      <c r="AD2592">
        <v>1</v>
      </c>
      <c r="AE2592">
        <v>1582.51</v>
      </c>
      <c r="AF2592">
        <v>1</v>
      </c>
      <c r="AG2592">
        <v>1582.51</v>
      </c>
      <c r="AH2592">
        <v>1582.51</v>
      </c>
    </row>
    <row r="2593" spans="1:34" x14ac:dyDescent="0.3">
      <c r="A2593" t="s">
        <v>854</v>
      </c>
      <c r="B2593" t="s">
        <v>120</v>
      </c>
      <c r="C2593" t="s">
        <v>4856</v>
      </c>
      <c r="D2593" t="s">
        <v>522</v>
      </c>
      <c r="E2593" t="s">
        <v>523</v>
      </c>
      <c r="F2593" t="s">
        <v>4099</v>
      </c>
      <c r="G2593">
        <v>59</v>
      </c>
      <c r="H2593" s="15">
        <v>27</v>
      </c>
      <c r="I2593">
        <v>1582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27</v>
      </c>
      <c r="S2593">
        <v>1582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27</v>
      </c>
      <c r="AC2593">
        <v>1581.9354000000001</v>
      </c>
      <c r="AD2593">
        <v>0</v>
      </c>
      <c r="AE2593">
        <v>0</v>
      </c>
      <c r="AF2593">
        <v>0</v>
      </c>
      <c r="AG2593">
        <v>0</v>
      </c>
      <c r="AH2593">
        <v>0</v>
      </c>
    </row>
    <row r="2594" spans="1:34" x14ac:dyDescent="0.3">
      <c r="A2594" t="s">
        <v>1662</v>
      </c>
      <c r="B2594" t="s">
        <v>1656</v>
      </c>
      <c r="C2594" t="s">
        <v>4910</v>
      </c>
      <c r="D2594" t="s">
        <v>522</v>
      </c>
      <c r="E2594" t="s">
        <v>1657</v>
      </c>
      <c r="F2594" t="s">
        <v>5973</v>
      </c>
      <c r="G2594">
        <v>1582</v>
      </c>
      <c r="H2594" s="15">
        <v>1</v>
      </c>
      <c r="I2594">
        <v>1582</v>
      </c>
      <c r="J2594">
        <v>0</v>
      </c>
      <c r="K2594">
        <v>0</v>
      </c>
      <c r="L2594">
        <v>0</v>
      </c>
      <c r="M2594">
        <v>0</v>
      </c>
      <c r="N2594">
        <v>1</v>
      </c>
      <c r="O2594">
        <v>1582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</row>
    <row r="2595" spans="1:34" x14ac:dyDescent="0.3">
      <c r="A2595" t="s">
        <v>2568</v>
      </c>
      <c r="B2595" t="s">
        <v>2569</v>
      </c>
      <c r="C2595" t="s">
        <v>6690</v>
      </c>
      <c r="D2595" t="s">
        <v>522</v>
      </c>
      <c r="E2595" t="s">
        <v>2369</v>
      </c>
      <c r="F2595" t="s">
        <v>6691</v>
      </c>
      <c r="G2595">
        <v>93</v>
      </c>
      <c r="H2595" s="15">
        <v>17</v>
      </c>
      <c r="I2595">
        <v>1580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17</v>
      </c>
      <c r="Y2595">
        <v>1580</v>
      </c>
      <c r="Z2595">
        <v>0</v>
      </c>
      <c r="AA2595">
        <v>0</v>
      </c>
      <c r="AB2595">
        <v>17</v>
      </c>
      <c r="AC2595">
        <v>1579.98</v>
      </c>
      <c r="AD2595">
        <v>17</v>
      </c>
      <c r="AE2595">
        <v>1579.98</v>
      </c>
      <c r="AF2595">
        <v>17</v>
      </c>
      <c r="AG2595">
        <v>1579.98</v>
      </c>
      <c r="AH2595">
        <v>1579.98</v>
      </c>
    </row>
    <row r="2596" spans="1:34" x14ac:dyDescent="0.3">
      <c r="A2596" t="s">
        <v>2353</v>
      </c>
      <c r="B2596" t="s">
        <v>2210</v>
      </c>
      <c r="C2596" t="s">
        <v>4887</v>
      </c>
      <c r="D2596" t="s">
        <v>563</v>
      </c>
      <c r="E2596" t="s">
        <v>2211</v>
      </c>
      <c r="F2596" t="s">
        <v>6829</v>
      </c>
      <c r="G2596">
        <v>63</v>
      </c>
      <c r="H2596" s="15">
        <v>25</v>
      </c>
      <c r="I2596">
        <v>1579</v>
      </c>
      <c r="J2596">
        <v>0</v>
      </c>
      <c r="K2596">
        <v>0</v>
      </c>
      <c r="L2596">
        <v>5</v>
      </c>
      <c r="M2596">
        <v>316</v>
      </c>
      <c r="N2596">
        <v>5</v>
      </c>
      <c r="O2596">
        <v>316</v>
      </c>
      <c r="P2596">
        <v>5</v>
      </c>
      <c r="Q2596">
        <v>316</v>
      </c>
      <c r="R2596">
        <v>5</v>
      </c>
      <c r="S2596">
        <v>316</v>
      </c>
      <c r="T2596">
        <v>5</v>
      </c>
      <c r="U2596">
        <v>316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10</v>
      </c>
      <c r="AC2596">
        <v>631.58000000000004</v>
      </c>
      <c r="AD2596">
        <v>5</v>
      </c>
      <c r="AE2596">
        <v>315.79000000000002</v>
      </c>
      <c r="AF2596">
        <v>0</v>
      </c>
      <c r="AG2596">
        <v>0</v>
      </c>
      <c r="AH2596">
        <v>0</v>
      </c>
    </row>
    <row r="2597" spans="1:34" x14ac:dyDescent="0.3">
      <c r="A2597" t="s">
        <v>2354</v>
      </c>
      <c r="B2597" t="s">
        <v>2210</v>
      </c>
      <c r="C2597" t="s">
        <v>4887</v>
      </c>
      <c r="D2597" t="s">
        <v>563</v>
      </c>
      <c r="E2597" t="s">
        <v>2211</v>
      </c>
      <c r="F2597" t="s">
        <v>6829</v>
      </c>
      <c r="G2597">
        <v>63</v>
      </c>
      <c r="H2597" s="15">
        <v>25</v>
      </c>
      <c r="I2597">
        <v>1579</v>
      </c>
      <c r="J2597">
        <v>0</v>
      </c>
      <c r="K2597">
        <v>0</v>
      </c>
      <c r="L2597">
        <v>5</v>
      </c>
      <c r="M2597">
        <v>316</v>
      </c>
      <c r="N2597">
        <v>5</v>
      </c>
      <c r="O2597">
        <v>316</v>
      </c>
      <c r="P2597">
        <v>5</v>
      </c>
      <c r="Q2597">
        <v>316</v>
      </c>
      <c r="R2597">
        <v>5</v>
      </c>
      <c r="S2597">
        <v>316</v>
      </c>
      <c r="T2597">
        <v>5</v>
      </c>
      <c r="U2597">
        <v>316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10</v>
      </c>
      <c r="AC2597">
        <v>631.58000000000004</v>
      </c>
      <c r="AD2597">
        <v>5</v>
      </c>
      <c r="AE2597">
        <v>315.79000000000002</v>
      </c>
      <c r="AF2597">
        <v>0</v>
      </c>
      <c r="AG2597">
        <v>0</v>
      </c>
      <c r="AH2597">
        <v>0</v>
      </c>
    </row>
    <row r="2598" spans="1:34" x14ac:dyDescent="0.3">
      <c r="A2598" t="s">
        <v>2159</v>
      </c>
      <c r="B2598" t="s">
        <v>1656</v>
      </c>
      <c r="C2598" t="s">
        <v>4910</v>
      </c>
      <c r="D2598" t="s">
        <v>522</v>
      </c>
      <c r="E2598" t="s">
        <v>1657</v>
      </c>
      <c r="F2598" t="s">
        <v>6070</v>
      </c>
      <c r="G2598">
        <v>175</v>
      </c>
      <c r="H2598" s="15">
        <v>9</v>
      </c>
      <c r="I2598">
        <v>1579</v>
      </c>
      <c r="J2598">
        <v>1</v>
      </c>
      <c r="K2598">
        <v>175</v>
      </c>
      <c r="L2598">
        <v>0</v>
      </c>
      <c r="M2598">
        <v>0</v>
      </c>
      <c r="N2598">
        <v>5</v>
      </c>
      <c r="O2598">
        <v>877</v>
      </c>
      <c r="P2598">
        <v>0</v>
      </c>
      <c r="Q2598">
        <v>0</v>
      </c>
      <c r="R2598">
        <v>0</v>
      </c>
      <c r="S2598">
        <v>0</v>
      </c>
      <c r="T2598">
        <v>3</v>
      </c>
      <c r="U2598">
        <v>526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3</v>
      </c>
      <c r="AC2598">
        <v>526.21320000000003</v>
      </c>
      <c r="AD2598">
        <v>3</v>
      </c>
      <c r="AE2598">
        <v>526.21320000000003</v>
      </c>
      <c r="AF2598">
        <v>0</v>
      </c>
      <c r="AG2598">
        <v>0</v>
      </c>
      <c r="AH2598">
        <v>0</v>
      </c>
    </row>
    <row r="2599" spans="1:34" x14ac:dyDescent="0.3">
      <c r="A2599" t="s">
        <v>11068</v>
      </c>
      <c r="B2599" t="s">
        <v>1656</v>
      </c>
      <c r="C2599" t="s">
        <v>4910</v>
      </c>
      <c r="D2599" t="s">
        <v>563</v>
      </c>
      <c r="E2599" t="s">
        <v>1657</v>
      </c>
      <c r="F2599" t="s">
        <v>11069</v>
      </c>
      <c r="G2599">
        <v>1577</v>
      </c>
      <c r="H2599" s="15">
        <v>1</v>
      </c>
      <c r="I2599">
        <v>1577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1</v>
      </c>
      <c r="W2599">
        <v>1577</v>
      </c>
      <c r="X2599">
        <v>0</v>
      </c>
      <c r="Y2599">
        <v>0</v>
      </c>
      <c r="Z2599">
        <v>0</v>
      </c>
      <c r="AA2599">
        <v>0</v>
      </c>
      <c r="AB2599">
        <v>1</v>
      </c>
      <c r="AC2599">
        <v>1577.05</v>
      </c>
      <c r="AD2599">
        <v>1</v>
      </c>
      <c r="AE2599">
        <v>1577.05</v>
      </c>
      <c r="AF2599">
        <v>1</v>
      </c>
      <c r="AG2599">
        <v>1577.05</v>
      </c>
      <c r="AH2599">
        <v>0</v>
      </c>
    </row>
    <row r="2600" spans="1:34" x14ac:dyDescent="0.3">
      <c r="A2600" t="s">
        <v>11735</v>
      </c>
      <c r="B2600" t="s">
        <v>11596</v>
      </c>
      <c r="C2600" t="s">
        <v>11597</v>
      </c>
      <c r="D2600" t="s">
        <v>541</v>
      </c>
      <c r="E2600" t="s">
        <v>1637</v>
      </c>
      <c r="F2600" t="s">
        <v>11736</v>
      </c>
      <c r="G2600">
        <v>524</v>
      </c>
      <c r="H2600" s="15">
        <v>3</v>
      </c>
      <c r="I2600">
        <v>1573</v>
      </c>
      <c r="J2600">
        <v>0</v>
      </c>
      <c r="K2600">
        <v>0</v>
      </c>
      <c r="L2600">
        <v>3</v>
      </c>
      <c r="M2600">
        <v>1573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</row>
    <row r="2601" spans="1:34" x14ac:dyDescent="0.3">
      <c r="A2601" t="s">
        <v>558</v>
      </c>
      <c r="B2601" t="s">
        <v>120</v>
      </c>
      <c r="C2601" t="s">
        <v>4864</v>
      </c>
      <c r="D2601" t="s">
        <v>522</v>
      </c>
      <c r="E2601" t="s">
        <v>523</v>
      </c>
      <c r="F2601" t="s">
        <v>3698</v>
      </c>
      <c r="G2601">
        <v>79</v>
      </c>
      <c r="H2601" s="15">
        <v>20</v>
      </c>
      <c r="I2601">
        <v>1571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19</v>
      </c>
      <c r="U2601">
        <v>1492</v>
      </c>
      <c r="V2601">
        <v>0</v>
      </c>
      <c r="W2601">
        <v>0</v>
      </c>
      <c r="X2601">
        <v>1</v>
      </c>
      <c r="Y2601">
        <v>79</v>
      </c>
      <c r="Z2601">
        <v>0</v>
      </c>
      <c r="AA2601">
        <v>0</v>
      </c>
      <c r="AB2601">
        <v>20</v>
      </c>
      <c r="AC2601">
        <v>1570.9059999999999</v>
      </c>
      <c r="AD2601">
        <v>20</v>
      </c>
      <c r="AE2601">
        <v>1570.9059999999999</v>
      </c>
      <c r="AF2601">
        <v>1</v>
      </c>
      <c r="AG2601">
        <v>78.545299999999997</v>
      </c>
      <c r="AH2601">
        <v>78.545299999999997</v>
      </c>
    </row>
    <row r="2602" spans="1:34" x14ac:dyDescent="0.3">
      <c r="A2602" t="s">
        <v>2446</v>
      </c>
      <c r="B2602" t="s">
        <v>2310</v>
      </c>
      <c r="C2602" t="s">
        <v>4968</v>
      </c>
      <c r="D2602" t="s">
        <v>522</v>
      </c>
      <c r="E2602" t="s">
        <v>1501</v>
      </c>
      <c r="F2602" t="s">
        <v>6352</v>
      </c>
      <c r="G2602">
        <v>785</v>
      </c>
      <c r="H2602" s="15">
        <v>2</v>
      </c>
      <c r="I2602">
        <v>1570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2</v>
      </c>
      <c r="Y2602">
        <v>1570</v>
      </c>
      <c r="Z2602">
        <v>0</v>
      </c>
      <c r="AA2602">
        <v>0</v>
      </c>
      <c r="AB2602">
        <v>2</v>
      </c>
      <c r="AC2602">
        <v>1570.008</v>
      </c>
      <c r="AD2602">
        <v>2</v>
      </c>
      <c r="AE2602">
        <v>1570.008</v>
      </c>
      <c r="AF2602">
        <v>2</v>
      </c>
      <c r="AG2602">
        <v>1570.008</v>
      </c>
      <c r="AH2602">
        <v>1570.008</v>
      </c>
    </row>
    <row r="2603" spans="1:34" x14ac:dyDescent="0.3">
      <c r="A2603" t="s">
        <v>1942</v>
      </c>
      <c r="B2603" t="s">
        <v>4216</v>
      </c>
      <c r="C2603" t="s">
        <v>4892</v>
      </c>
      <c r="D2603" t="s">
        <v>522</v>
      </c>
      <c r="E2603" t="s">
        <v>565</v>
      </c>
      <c r="F2603" t="s">
        <v>6692</v>
      </c>
      <c r="G2603">
        <v>1570</v>
      </c>
      <c r="H2603" s="15">
        <v>1</v>
      </c>
      <c r="I2603">
        <v>1570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1</v>
      </c>
      <c r="Y2603">
        <v>1570</v>
      </c>
      <c r="Z2603">
        <v>0</v>
      </c>
      <c r="AA2603">
        <v>0</v>
      </c>
      <c r="AB2603">
        <v>1</v>
      </c>
      <c r="AC2603">
        <v>1569.6466</v>
      </c>
      <c r="AD2603">
        <v>1</v>
      </c>
      <c r="AE2603">
        <v>1569.6466</v>
      </c>
      <c r="AF2603">
        <v>1</v>
      </c>
      <c r="AG2603">
        <v>1569.6466</v>
      </c>
      <c r="AH2603">
        <v>1569.6466</v>
      </c>
    </row>
    <row r="2604" spans="1:34" x14ac:dyDescent="0.3">
      <c r="A2604" t="s">
        <v>708</v>
      </c>
      <c r="B2604" t="s">
        <v>262</v>
      </c>
      <c r="C2604" t="s">
        <v>4899</v>
      </c>
      <c r="D2604" t="s">
        <v>522</v>
      </c>
      <c r="E2604" t="s">
        <v>523</v>
      </c>
      <c r="F2604" t="s">
        <v>6693</v>
      </c>
      <c r="G2604">
        <v>174</v>
      </c>
      <c r="H2604" s="15">
        <v>9</v>
      </c>
      <c r="I2604">
        <v>1569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9</v>
      </c>
      <c r="W2604">
        <v>1569</v>
      </c>
      <c r="X2604">
        <v>0</v>
      </c>
      <c r="Y2604">
        <v>0</v>
      </c>
      <c r="Z2604">
        <v>0</v>
      </c>
      <c r="AA2604">
        <v>0</v>
      </c>
      <c r="AB2604">
        <v>9</v>
      </c>
      <c r="AC2604">
        <v>1568.925</v>
      </c>
      <c r="AD2604">
        <v>9</v>
      </c>
      <c r="AE2604">
        <v>1568.925</v>
      </c>
      <c r="AF2604">
        <v>9</v>
      </c>
      <c r="AG2604">
        <v>1568.925</v>
      </c>
      <c r="AH2604">
        <v>0</v>
      </c>
    </row>
    <row r="2605" spans="1:34" x14ac:dyDescent="0.3">
      <c r="A2605" t="s">
        <v>1651</v>
      </c>
      <c r="B2605" t="s">
        <v>1643</v>
      </c>
      <c r="C2605" t="s">
        <v>5101</v>
      </c>
      <c r="D2605" t="s">
        <v>522</v>
      </c>
      <c r="E2605" t="s">
        <v>1644</v>
      </c>
      <c r="F2605" t="s">
        <v>7156</v>
      </c>
      <c r="G2605">
        <v>112</v>
      </c>
      <c r="H2605" s="15">
        <v>14</v>
      </c>
      <c r="I2605">
        <v>1568</v>
      </c>
      <c r="J2605">
        <v>0</v>
      </c>
      <c r="K2605">
        <v>0</v>
      </c>
      <c r="L2605">
        <v>0</v>
      </c>
      <c r="M2605">
        <v>0</v>
      </c>
      <c r="N2605">
        <v>14</v>
      </c>
      <c r="O2605">
        <v>1568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</row>
    <row r="2606" spans="1:34" x14ac:dyDescent="0.3">
      <c r="A2606" t="s">
        <v>9650</v>
      </c>
      <c r="B2606" t="s">
        <v>2780</v>
      </c>
      <c r="C2606" t="s">
        <v>4875</v>
      </c>
      <c r="D2606" t="s">
        <v>522</v>
      </c>
      <c r="E2606" t="s">
        <v>1597</v>
      </c>
      <c r="F2606" t="s">
        <v>9651</v>
      </c>
      <c r="G2606">
        <v>519</v>
      </c>
      <c r="H2606" s="15">
        <v>3</v>
      </c>
      <c r="I2606">
        <v>1557</v>
      </c>
      <c r="J2606">
        <v>0</v>
      </c>
      <c r="K2606">
        <v>0</v>
      </c>
      <c r="L2606">
        <v>0</v>
      </c>
      <c r="M2606">
        <v>0</v>
      </c>
      <c r="N2606">
        <v>3</v>
      </c>
      <c r="O2606">
        <v>1557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</row>
    <row r="2607" spans="1:34" x14ac:dyDescent="0.3">
      <c r="A2607" t="s">
        <v>1849</v>
      </c>
      <c r="B2607" t="s">
        <v>1738</v>
      </c>
      <c r="C2607" t="s">
        <v>6216</v>
      </c>
      <c r="D2607" t="s">
        <v>541</v>
      </c>
      <c r="E2607" t="s">
        <v>1644</v>
      </c>
      <c r="F2607" t="s">
        <v>6726</v>
      </c>
      <c r="G2607">
        <v>222</v>
      </c>
      <c r="H2607" s="15">
        <v>7</v>
      </c>
      <c r="I2607">
        <v>1556</v>
      </c>
      <c r="J2607">
        <v>0</v>
      </c>
      <c r="K2607">
        <v>0</v>
      </c>
      <c r="L2607">
        <v>0</v>
      </c>
      <c r="M2607">
        <v>0</v>
      </c>
      <c r="N2607">
        <v>5</v>
      </c>
      <c r="O2607">
        <v>1111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2</v>
      </c>
      <c r="W2607">
        <v>444</v>
      </c>
      <c r="X2607">
        <v>0</v>
      </c>
      <c r="Y2607">
        <v>0</v>
      </c>
      <c r="Z2607">
        <v>0</v>
      </c>
      <c r="AA2607">
        <v>0</v>
      </c>
      <c r="AB2607">
        <v>2</v>
      </c>
      <c r="AC2607">
        <v>444.4828</v>
      </c>
      <c r="AD2607">
        <v>2</v>
      </c>
      <c r="AE2607">
        <v>444.4828</v>
      </c>
      <c r="AF2607">
        <v>2</v>
      </c>
      <c r="AG2607">
        <v>444.4828</v>
      </c>
      <c r="AH2607">
        <v>0</v>
      </c>
    </row>
    <row r="2608" spans="1:34" x14ac:dyDescent="0.3">
      <c r="A2608" t="s">
        <v>10505</v>
      </c>
      <c r="B2608" t="s">
        <v>1645</v>
      </c>
      <c r="C2608" t="s">
        <v>4905</v>
      </c>
      <c r="D2608" t="s">
        <v>522</v>
      </c>
      <c r="E2608" t="s">
        <v>1646</v>
      </c>
      <c r="F2608" t="s">
        <v>10506</v>
      </c>
      <c r="G2608">
        <v>518</v>
      </c>
      <c r="H2608" s="15">
        <v>3</v>
      </c>
      <c r="I2608">
        <v>1554</v>
      </c>
      <c r="J2608">
        <v>0</v>
      </c>
      <c r="K2608">
        <v>0</v>
      </c>
      <c r="L2608">
        <v>0</v>
      </c>
      <c r="M2608">
        <v>0</v>
      </c>
      <c r="N2608">
        <v>3</v>
      </c>
      <c r="O2608">
        <v>1554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</row>
    <row r="2609" spans="1:34" x14ac:dyDescent="0.3">
      <c r="A2609" t="s">
        <v>4197</v>
      </c>
      <c r="B2609" t="s">
        <v>120</v>
      </c>
      <c r="C2609" t="s">
        <v>4856</v>
      </c>
      <c r="D2609" t="s">
        <v>563</v>
      </c>
      <c r="E2609" t="s">
        <v>523</v>
      </c>
      <c r="F2609" t="s">
        <v>4198</v>
      </c>
      <c r="G2609">
        <v>774</v>
      </c>
      <c r="H2609" s="15">
        <v>2</v>
      </c>
      <c r="I2609">
        <v>1547</v>
      </c>
      <c r="J2609">
        <v>0</v>
      </c>
      <c r="K2609">
        <v>0</v>
      </c>
      <c r="L2609">
        <v>0</v>
      </c>
      <c r="M2609">
        <v>0</v>
      </c>
      <c r="N2609">
        <v>2</v>
      </c>
      <c r="O2609">
        <v>1547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</row>
    <row r="2610" spans="1:34" x14ac:dyDescent="0.3">
      <c r="A2610" t="s">
        <v>6695</v>
      </c>
      <c r="B2610" t="s">
        <v>1612</v>
      </c>
      <c r="C2610" t="s">
        <v>4937</v>
      </c>
      <c r="D2610" t="s">
        <v>522</v>
      </c>
      <c r="E2610" t="s">
        <v>1613</v>
      </c>
      <c r="F2610" t="s">
        <v>6696</v>
      </c>
      <c r="G2610">
        <v>772</v>
      </c>
      <c r="H2610" s="15">
        <v>2</v>
      </c>
      <c r="I2610">
        <v>1543</v>
      </c>
      <c r="J2610">
        <v>0</v>
      </c>
      <c r="K2610">
        <v>0</v>
      </c>
      <c r="L2610">
        <v>0</v>
      </c>
      <c r="M2610">
        <v>0</v>
      </c>
      <c r="N2610">
        <v>2</v>
      </c>
      <c r="O2610">
        <v>1543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</row>
    <row r="2611" spans="1:34" x14ac:dyDescent="0.3">
      <c r="A2611" t="s">
        <v>11070</v>
      </c>
      <c r="B2611" t="s">
        <v>1599</v>
      </c>
      <c r="C2611" t="s">
        <v>5005</v>
      </c>
      <c r="D2611" t="s">
        <v>541</v>
      </c>
      <c r="E2611" t="s">
        <v>1600</v>
      </c>
      <c r="F2611" t="s">
        <v>11071</v>
      </c>
      <c r="G2611">
        <v>1543</v>
      </c>
      <c r="H2611" s="15">
        <v>1</v>
      </c>
      <c r="I2611">
        <v>1543</v>
      </c>
      <c r="J2611">
        <v>0</v>
      </c>
      <c r="K2611">
        <v>0</v>
      </c>
      <c r="L2611">
        <v>1</v>
      </c>
      <c r="M2611">
        <v>1543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</row>
    <row r="2612" spans="1:34" x14ac:dyDescent="0.3">
      <c r="A2612" t="s">
        <v>1993</v>
      </c>
      <c r="B2612" t="s">
        <v>1596</v>
      </c>
      <c r="C2612" t="s">
        <v>4945</v>
      </c>
      <c r="D2612" t="s">
        <v>522</v>
      </c>
      <c r="E2612" t="s">
        <v>1597</v>
      </c>
      <c r="F2612" t="s">
        <v>6699</v>
      </c>
      <c r="G2612">
        <v>308</v>
      </c>
      <c r="H2612" s="15">
        <v>5</v>
      </c>
      <c r="I2612">
        <v>1541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5</v>
      </c>
      <c r="W2612">
        <v>1541</v>
      </c>
      <c r="X2612">
        <v>0</v>
      </c>
      <c r="Y2612">
        <v>0</v>
      </c>
      <c r="Z2612">
        <v>0</v>
      </c>
      <c r="AA2612">
        <v>0</v>
      </c>
      <c r="AB2612">
        <v>5</v>
      </c>
      <c r="AC2612">
        <v>1541.08</v>
      </c>
      <c r="AD2612">
        <v>5</v>
      </c>
      <c r="AE2612">
        <v>1541.08</v>
      </c>
      <c r="AF2612">
        <v>5</v>
      </c>
      <c r="AG2612">
        <v>1541.08</v>
      </c>
      <c r="AH2612">
        <v>0</v>
      </c>
    </row>
    <row r="2613" spans="1:34" x14ac:dyDescent="0.3">
      <c r="A2613" t="s">
        <v>10536</v>
      </c>
      <c r="B2613" t="s">
        <v>1738</v>
      </c>
      <c r="C2613" t="s">
        <v>5068</v>
      </c>
      <c r="D2613" t="s">
        <v>541</v>
      </c>
      <c r="E2613" t="s">
        <v>1644</v>
      </c>
      <c r="F2613" t="s">
        <v>10537</v>
      </c>
      <c r="G2613">
        <v>170</v>
      </c>
      <c r="H2613" s="15">
        <v>9</v>
      </c>
      <c r="I2613">
        <v>1534</v>
      </c>
      <c r="J2613">
        <v>0</v>
      </c>
      <c r="K2613">
        <v>0</v>
      </c>
      <c r="L2613">
        <v>0</v>
      </c>
      <c r="M2613">
        <v>0</v>
      </c>
      <c r="N2613">
        <v>9</v>
      </c>
      <c r="O2613">
        <v>1534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</row>
    <row r="2614" spans="1:34" x14ac:dyDescent="0.3">
      <c r="A2614" t="s">
        <v>1638</v>
      </c>
      <c r="B2614" t="s">
        <v>1639</v>
      </c>
      <c r="C2614" t="s">
        <v>6700</v>
      </c>
      <c r="D2614" t="s">
        <v>522</v>
      </c>
      <c r="E2614" t="s">
        <v>1603</v>
      </c>
      <c r="F2614" t="s">
        <v>6701</v>
      </c>
      <c r="G2614">
        <v>12</v>
      </c>
      <c r="H2614" s="15">
        <v>124</v>
      </c>
      <c r="I2614">
        <v>1533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124</v>
      </c>
      <c r="Y2614">
        <v>1533</v>
      </c>
      <c r="Z2614">
        <v>0</v>
      </c>
      <c r="AA2614">
        <v>0</v>
      </c>
      <c r="AB2614">
        <v>124</v>
      </c>
      <c r="AC2614">
        <v>1532.64</v>
      </c>
      <c r="AD2614">
        <v>124</v>
      </c>
      <c r="AE2614">
        <v>1532.64</v>
      </c>
      <c r="AF2614">
        <v>124</v>
      </c>
      <c r="AG2614">
        <v>1532.64</v>
      </c>
      <c r="AH2614">
        <v>1532.64</v>
      </c>
    </row>
    <row r="2615" spans="1:34" x14ac:dyDescent="0.3">
      <c r="A2615" t="s">
        <v>1089</v>
      </c>
      <c r="B2615" t="s">
        <v>1728</v>
      </c>
      <c r="C2615" t="s">
        <v>4857</v>
      </c>
      <c r="D2615" t="s">
        <v>522</v>
      </c>
      <c r="E2615" t="s">
        <v>523</v>
      </c>
      <c r="F2615" t="s">
        <v>4858</v>
      </c>
      <c r="G2615">
        <v>766</v>
      </c>
      <c r="H2615" s="15">
        <v>2</v>
      </c>
      <c r="I2615">
        <v>1532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1</v>
      </c>
      <c r="Q2615">
        <v>766</v>
      </c>
      <c r="R2615">
        <v>1</v>
      </c>
      <c r="S2615">
        <v>766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1</v>
      </c>
      <c r="AC2615">
        <v>766.20749999999998</v>
      </c>
      <c r="AD2615">
        <v>0</v>
      </c>
      <c r="AE2615">
        <v>0</v>
      </c>
      <c r="AF2615">
        <v>0</v>
      </c>
      <c r="AG2615">
        <v>0</v>
      </c>
      <c r="AH2615">
        <v>0</v>
      </c>
    </row>
    <row r="2616" spans="1:34" x14ac:dyDescent="0.3">
      <c r="A2616" t="s">
        <v>2726</v>
      </c>
      <c r="B2616" t="s">
        <v>4884</v>
      </c>
      <c r="C2616" t="s">
        <v>4885</v>
      </c>
      <c r="D2616" t="s">
        <v>541</v>
      </c>
      <c r="E2616" t="s">
        <v>1600</v>
      </c>
      <c r="F2616" t="s">
        <v>6707</v>
      </c>
      <c r="G2616">
        <v>1516</v>
      </c>
      <c r="H2616" s="15">
        <v>1</v>
      </c>
      <c r="I2616">
        <v>1516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1</v>
      </c>
      <c r="U2616">
        <v>1516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1</v>
      </c>
      <c r="AC2616">
        <v>1516.1016999999999</v>
      </c>
      <c r="AD2616">
        <v>1</v>
      </c>
      <c r="AE2616">
        <v>1516.1016999999999</v>
      </c>
      <c r="AF2616">
        <v>0</v>
      </c>
      <c r="AG2616">
        <v>0</v>
      </c>
      <c r="AH2616">
        <v>0</v>
      </c>
    </row>
    <row r="2617" spans="1:34" x14ac:dyDescent="0.3">
      <c r="A2617" t="s">
        <v>10455</v>
      </c>
      <c r="B2617" t="s">
        <v>2210</v>
      </c>
      <c r="C2617" t="s">
        <v>4855</v>
      </c>
      <c r="D2617" t="s">
        <v>522</v>
      </c>
      <c r="E2617" t="s">
        <v>2211</v>
      </c>
      <c r="F2617" t="s">
        <v>10456</v>
      </c>
      <c r="G2617">
        <v>302</v>
      </c>
      <c r="H2617" s="15">
        <v>5</v>
      </c>
      <c r="I2617">
        <v>1512</v>
      </c>
      <c r="J2617">
        <v>0</v>
      </c>
      <c r="K2617">
        <v>0</v>
      </c>
      <c r="L2617">
        <v>0</v>
      </c>
      <c r="M2617">
        <v>0</v>
      </c>
      <c r="N2617">
        <v>5</v>
      </c>
      <c r="O2617">
        <v>1512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</row>
    <row r="2618" spans="1:34" x14ac:dyDescent="0.3">
      <c r="A2618" t="s">
        <v>537</v>
      </c>
      <c r="B2618" t="s">
        <v>120</v>
      </c>
      <c r="C2618" t="s">
        <v>4864</v>
      </c>
      <c r="D2618" t="s">
        <v>522</v>
      </c>
      <c r="E2618" t="s">
        <v>523</v>
      </c>
      <c r="F2618" t="s">
        <v>3612</v>
      </c>
      <c r="G2618">
        <v>250</v>
      </c>
      <c r="H2618" s="15">
        <v>6</v>
      </c>
      <c r="I2618">
        <v>1501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6</v>
      </c>
      <c r="W2618">
        <v>1501</v>
      </c>
      <c r="X2618">
        <v>0</v>
      </c>
      <c r="Y2618">
        <v>0</v>
      </c>
      <c r="Z2618">
        <v>0</v>
      </c>
      <c r="AA2618">
        <v>0</v>
      </c>
      <c r="AB2618">
        <v>6</v>
      </c>
      <c r="AC2618">
        <v>1500.6402</v>
      </c>
      <c r="AD2618">
        <v>6</v>
      </c>
      <c r="AE2618">
        <v>1500.6402</v>
      </c>
      <c r="AF2618">
        <v>6</v>
      </c>
      <c r="AG2618">
        <v>1500.6402</v>
      </c>
      <c r="AH2618">
        <v>0</v>
      </c>
    </row>
    <row r="2619" spans="1:34" x14ac:dyDescent="0.3">
      <c r="A2619" t="s">
        <v>1935</v>
      </c>
      <c r="B2619" t="s">
        <v>1656</v>
      </c>
      <c r="C2619" t="s">
        <v>4910</v>
      </c>
      <c r="D2619" t="s">
        <v>522</v>
      </c>
      <c r="E2619" t="s">
        <v>1657</v>
      </c>
      <c r="F2619" t="s">
        <v>6708</v>
      </c>
      <c r="G2619">
        <v>1494</v>
      </c>
      <c r="H2619" s="15">
        <v>1</v>
      </c>
      <c r="I2619">
        <v>1494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</v>
      </c>
      <c r="Y2619">
        <v>1494</v>
      </c>
      <c r="Z2619">
        <v>0</v>
      </c>
      <c r="AA2619">
        <v>0</v>
      </c>
      <c r="AB2619">
        <v>1</v>
      </c>
      <c r="AC2619">
        <v>1494.38</v>
      </c>
      <c r="AD2619">
        <v>1</v>
      </c>
      <c r="AE2619">
        <v>1494.38</v>
      </c>
      <c r="AF2619">
        <v>1</v>
      </c>
      <c r="AG2619">
        <v>1494.38</v>
      </c>
      <c r="AH2619">
        <v>1494.38</v>
      </c>
    </row>
    <row r="2620" spans="1:34" x14ac:dyDescent="0.3">
      <c r="A2620" t="s">
        <v>2452</v>
      </c>
      <c r="B2620" t="s">
        <v>2310</v>
      </c>
      <c r="C2620" t="s">
        <v>4968</v>
      </c>
      <c r="D2620" t="s">
        <v>522</v>
      </c>
      <c r="E2620" t="s">
        <v>1501</v>
      </c>
      <c r="F2620" t="s">
        <v>6650</v>
      </c>
      <c r="G2620">
        <v>165</v>
      </c>
      <c r="H2620" s="15">
        <v>9</v>
      </c>
      <c r="I2620">
        <v>1489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9</v>
      </c>
      <c r="W2620">
        <v>1489</v>
      </c>
      <c r="X2620">
        <v>0</v>
      </c>
      <c r="Y2620">
        <v>0</v>
      </c>
      <c r="Z2620">
        <v>0</v>
      </c>
      <c r="AA2620">
        <v>0</v>
      </c>
      <c r="AB2620">
        <v>9</v>
      </c>
      <c r="AC2620">
        <v>1489.3965000000001</v>
      </c>
      <c r="AD2620">
        <v>9</v>
      </c>
      <c r="AE2620">
        <v>1489.3965000000001</v>
      </c>
      <c r="AF2620">
        <v>9</v>
      </c>
      <c r="AG2620">
        <v>1489.3965000000001</v>
      </c>
      <c r="AH2620">
        <v>0</v>
      </c>
    </row>
    <row r="2621" spans="1:34" x14ac:dyDescent="0.3">
      <c r="A2621" t="s">
        <v>766</v>
      </c>
      <c r="B2621" t="s">
        <v>120</v>
      </c>
      <c r="C2621" t="s">
        <v>4864</v>
      </c>
      <c r="D2621" t="s">
        <v>522</v>
      </c>
      <c r="E2621" t="s">
        <v>523</v>
      </c>
      <c r="F2621" t="s">
        <v>3588</v>
      </c>
      <c r="G2621">
        <v>496</v>
      </c>
      <c r="H2621" s="15">
        <v>3</v>
      </c>
      <c r="I2621">
        <v>1489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3</v>
      </c>
      <c r="W2621">
        <v>1489</v>
      </c>
      <c r="X2621">
        <v>0</v>
      </c>
      <c r="Y2621">
        <v>0</v>
      </c>
      <c r="Z2621">
        <v>0</v>
      </c>
      <c r="AA2621">
        <v>0</v>
      </c>
      <c r="AB2621">
        <v>3</v>
      </c>
      <c r="AC2621">
        <v>1489.1304</v>
      </c>
      <c r="AD2621">
        <v>3</v>
      </c>
      <c r="AE2621">
        <v>1489.1304</v>
      </c>
      <c r="AF2621">
        <v>3</v>
      </c>
      <c r="AG2621">
        <v>1489.1304</v>
      </c>
      <c r="AH2621">
        <v>0</v>
      </c>
    </row>
    <row r="2622" spans="1:34" x14ac:dyDescent="0.3">
      <c r="A2622" t="s">
        <v>566</v>
      </c>
      <c r="B2622" t="s">
        <v>120</v>
      </c>
      <c r="C2622" t="s">
        <v>4864</v>
      </c>
      <c r="D2622" t="s">
        <v>522</v>
      </c>
      <c r="E2622" t="s">
        <v>523</v>
      </c>
      <c r="F2622" t="s">
        <v>3750</v>
      </c>
      <c r="G2622">
        <v>742</v>
      </c>
      <c r="H2622" s="15">
        <v>2</v>
      </c>
      <c r="I2622">
        <v>1484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2</v>
      </c>
      <c r="U2622">
        <v>1484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2</v>
      </c>
      <c r="AC2622">
        <v>1484.2156</v>
      </c>
      <c r="AD2622">
        <v>2</v>
      </c>
      <c r="AE2622">
        <v>1484.2156</v>
      </c>
      <c r="AF2622">
        <v>0</v>
      </c>
      <c r="AG2622">
        <v>0</v>
      </c>
      <c r="AH2622">
        <v>0</v>
      </c>
    </row>
    <row r="2623" spans="1:34" x14ac:dyDescent="0.3">
      <c r="A2623" t="s">
        <v>1847</v>
      </c>
      <c r="B2623" t="s">
        <v>1738</v>
      </c>
      <c r="C2623" t="s">
        <v>5068</v>
      </c>
      <c r="D2623" t="s">
        <v>541</v>
      </c>
      <c r="E2623" t="s">
        <v>1644</v>
      </c>
      <c r="F2623" t="s">
        <v>6113</v>
      </c>
      <c r="G2623">
        <v>247</v>
      </c>
      <c r="H2623" s="15">
        <v>6</v>
      </c>
      <c r="I2623">
        <v>1480</v>
      </c>
      <c r="J2623">
        <v>0</v>
      </c>
      <c r="K2623">
        <v>0</v>
      </c>
      <c r="L2623">
        <v>0</v>
      </c>
      <c r="M2623">
        <v>0</v>
      </c>
      <c r="N2623">
        <v>3</v>
      </c>
      <c r="O2623">
        <v>740</v>
      </c>
      <c r="P2623">
        <v>1</v>
      </c>
      <c r="Q2623">
        <v>247</v>
      </c>
      <c r="R2623">
        <v>2</v>
      </c>
      <c r="S2623">
        <v>493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2</v>
      </c>
      <c r="AC2623">
        <v>493.40039999999999</v>
      </c>
      <c r="AD2623">
        <v>0</v>
      </c>
      <c r="AE2623">
        <v>0</v>
      </c>
      <c r="AF2623">
        <v>0</v>
      </c>
      <c r="AG2623">
        <v>0</v>
      </c>
      <c r="AH2623">
        <v>0</v>
      </c>
    </row>
    <row r="2624" spans="1:34" x14ac:dyDescent="0.3">
      <c r="A2624" t="s">
        <v>10016</v>
      </c>
      <c r="B2624" t="s">
        <v>120</v>
      </c>
      <c r="C2624" t="s">
        <v>4864</v>
      </c>
      <c r="D2624" t="s">
        <v>522</v>
      </c>
      <c r="E2624" t="s">
        <v>523</v>
      </c>
      <c r="F2624" t="s">
        <v>10648</v>
      </c>
      <c r="G2624">
        <v>1479</v>
      </c>
      <c r="H2624" s="15">
        <v>1</v>
      </c>
      <c r="I2624">
        <v>1479</v>
      </c>
      <c r="J2624">
        <v>1</v>
      </c>
      <c r="K2624">
        <v>1479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</row>
    <row r="2625" spans="1:34" x14ac:dyDescent="0.3">
      <c r="A2625" t="s">
        <v>10538</v>
      </c>
      <c r="B2625" t="s">
        <v>4869</v>
      </c>
      <c r="C2625" t="s">
        <v>4870</v>
      </c>
      <c r="D2625" t="s">
        <v>541</v>
      </c>
      <c r="E2625" t="s">
        <v>1600</v>
      </c>
      <c r="F2625" t="s">
        <v>10539</v>
      </c>
      <c r="G2625">
        <v>294</v>
      </c>
      <c r="H2625" s="15">
        <v>5</v>
      </c>
      <c r="I2625">
        <v>1472</v>
      </c>
      <c r="J2625">
        <v>0</v>
      </c>
      <c r="K2625">
        <v>0</v>
      </c>
      <c r="L2625">
        <v>0</v>
      </c>
      <c r="M2625">
        <v>0</v>
      </c>
      <c r="N2625">
        <v>5</v>
      </c>
      <c r="O2625">
        <v>1472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</row>
    <row r="2626" spans="1:34" x14ac:dyDescent="0.3">
      <c r="A2626" t="s">
        <v>10540</v>
      </c>
      <c r="B2626" t="s">
        <v>1738</v>
      </c>
      <c r="C2626" t="s">
        <v>5068</v>
      </c>
      <c r="D2626" t="s">
        <v>541</v>
      </c>
      <c r="E2626" t="s">
        <v>1644</v>
      </c>
      <c r="F2626" t="s">
        <v>6433</v>
      </c>
      <c r="G2626">
        <v>74</v>
      </c>
      <c r="H2626" s="15">
        <v>20</v>
      </c>
      <c r="I2626">
        <v>1471</v>
      </c>
      <c r="J2626">
        <v>0</v>
      </c>
      <c r="K2626">
        <v>0</v>
      </c>
      <c r="L2626">
        <v>0</v>
      </c>
      <c r="M2626">
        <v>0</v>
      </c>
      <c r="N2626">
        <v>20</v>
      </c>
      <c r="O2626">
        <v>1471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</row>
    <row r="2627" spans="1:34" x14ac:dyDescent="0.3">
      <c r="A2627" t="s">
        <v>11737</v>
      </c>
      <c r="B2627" t="s">
        <v>11730</v>
      </c>
      <c r="C2627" t="s">
        <v>11731</v>
      </c>
      <c r="D2627" t="s">
        <v>541</v>
      </c>
      <c r="E2627" t="s">
        <v>1613</v>
      </c>
      <c r="F2627" t="s">
        <v>11738</v>
      </c>
      <c r="G2627">
        <v>1465</v>
      </c>
      <c r="H2627" s="15">
        <v>1</v>
      </c>
      <c r="I2627">
        <v>1465</v>
      </c>
      <c r="J2627">
        <v>0</v>
      </c>
      <c r="K2627">
        <v>0</v>
      </c>
      <c r="L2627">
        <v>0</v>
      </c>
      <c r="M2627">
        <v>0</v>
      </c>
      <c r="N2627">
        <v>1</v>
      </c>
      <c r="O2627">
        <v>1465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</row>
    <row r="2628" spans="1:34" x14ac:dyDescent="0.3">
      <c r="A2628" t="s">
        <v>618</v>
      </c>
      <c r="B2628" t="s">
        <v>120</v>
      </c>
      <c r="C2628" t="s">
        <v>4856</v>
      </c>
      <c r="D2628" t="s">
        <v>522</v>
      </c>
      <c r="E2628" t="s">
        <v>523</v>
      </c>
      <c r="F2628" t="s">
        <v>4156</v>
      </c>
      <c r="G2628">
        <v>15</v>
      </c>
      <c r="H2628" s="15">
        <v>97</v>
      </c>
      <c r="I2628">
        <v>1463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97</v>
      </c>
      <c r="Y2628">
        <v>1463</v>
      </c>
      <c r="Z2628">
        <v>0</v>
      </c>
      <c r="AA2628">
        <v>0</v>
      </c>
      <c r="AB2628">
        <v>97</v>
      </c>
      <c r="AC2628">
        <v>1462.8860999999999</v>
      </c>
      <c r="AD2628">
        <v>97</v>
      </c>
      <c r="AE2628">
        <v>1462.8860999999999</v>
      </c>
      <c r="AF2628">
        <v>97</v>
      </c>
      <c r="AG2628">
        <v>1462.8860999999999</v>
      </c>
      <c r="AH2628">
        <v>1462.8860999999999</v>
      </c>
    </row>
    <row r="2629" spans="1:34" x14ac:dyDescent="0.3">
      <c r="A2629" t="s">
        <v>2432</v>
      </c>
      <c r="B2629" t="s">
        <v>2368</v>
      </c>
      <c r="C2629" t="s">
        <v>4951</v>
      </c>
      <c r="D2629" t="s">
        <v>522</v>
      </c>
      <c r="E2629" t="s">
        <v>2369</v>
      </c>
      <c r="F2629" t="s">
        <v>6712</v>
      </c>
      <c r="G2629">
        <v>73</v>
      </c>
      <c r="H2629" s="15">
        <v>20</v>
      </c>
      <c r="I2629">
        <v>1462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20</v>
      </c>
      <c r="Y2629">
        <v>1462</v>
      </c>
      <c r="Z2629">
        <v>0</v>
      </c>
      <c r="AA2629">
        <v>0</v>
      </c>
      <c r="AB2629">
        <v>20</v>
      </c>
      <c r="AC2629">
        <v>1461.6</v>
      </c>
      <c r="AD2629">
        <v>20</v>
      </c>
      <c r="AE2629">
        <v>1461.6</v>
      </c>
      <c r="AF2629">
        <v>20</v>
      </c>
      <c r="AG2629">
        <v>1461.6</v>
      </c>
      <c r="AH2629">
        <v>1461.6</v>
      </c>
    </row>
    <row r="2630" spans="1:34" x14ac:dyDescent="0.3">
      <c r="A2630" t="s">
        <v>11292</v>
      </c>
      <c r="B2630" t="s">
        <v>262</v>
      </c>
      <c r="C2630" t="s">
        <v>4899</v>
      </c>
      <c r="D2630" t="s">
        <v>522</v>
      </c>
      <c r="E2630" t="s">
        <v>523</v>
      </c>
      <c r="F2630" t="s">
        <v>11739</v>
      </c>
      <c r="G2630">
        <v>487</v>
      </c>
      <c r="H2630" s="15">
        <v>3</v>
      </c>
      <c r="I2630">
        <v>1461</v>
      </c>
      <c r="J2630">
        <v>3</v>
      </c>
      <c r="K2630">
        <v>1461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</row>
    <row r="2631" spans="1:34" x14ac:dyDescent="0.3">
      <c r="A2631" t="s">
        <v>6466</v>
      </c>
      <c r="B2631" t="s">
        <v>4884</v>
      </c>
      <c r="C2631" t="s">
        <v>4885</v>
      </c>
      <c r="D2631" t="s">
        <v>563</v>
      </c>
      <c r="E2631" t="s">
        <v>1600</v>
      </c>
      <c r="F2631" t="s">
        <v>6467</v>
      </c>
      <c r="G2631">
        <v>133</v>
      </c>
      <c r="H2631" s="15">
        <v>11</v>
      </c>
      <c r="I2631">
        <v>1460</v>
      </c>
      <c r="J2631">
        <v>7</v>
      </c>
      <c r="K2631">
        <v>929</v>
      </c>
      <c r="L2631">
        <v>4</v>
      </c>
      <c r="M2631">
        <v>531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</row>
    <row r="2632" spans="1:34" x14ac:dyDescent="0.3">
      <c r="A2632" t="s">
        <v>2304</v>
      </c>
      <c r="B2632" t="s">
        <v>2287</v>
      </c>
      <c r="C2632" t="s">
        <v>5406</v>
      </c>
      <c r="D2632" t="s">
        <v>522</v>
      </c>
      <c r="E2632" t="s">
        <v>1501</v>
      </c>
      <c r="F2632" t="s">
        <v>6713</v>
      </c>
      <c r="G2632">
        <v>1456</v>
      </c>
      <c r="H2632" s="15">
        <v>1</v>
      </c>
      <c r="I2632">
        <v>1456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1</v>
      </c>
      <c r="Y2632">
        <v>1456</v>
      </c>
      <c r="Z2632">
        <v>0</v>
      </c>
      <c r="AA2632">
        <v>0</v>
      </c>
      <c r="AB2632">
        <v>1</v>
      </c>
      <c r="AC2632">
        <v>1456.4749999999999</v>
      </c>
      <c r="AD2632">
        <v>1</v>
      </c>
      <c r="AE2632">
        <v>1456.4749999999999</v>
      </c>
      <c r="AF2632">
        <v>1</v>
      </c>
      <c r="AG2632">
        <v>1456.4749999999999</v>
      </c>
      <c r="AH2632">
        <v>1456.4749999999999</v>
      </c>
    </row>
    <row r="2633" spans="1:34" x14ac:dyDescent="0.3">
      <c r="A2633" t="s">
        <v>2804</v>
      </c>
      <c r="B2633" t="s">
        <v>1918</v>
      </c>
      <c r="C2633" t="s">
        <v>5305</v>
      </c>
      <c r="D2633" t="s">
        <v>563</v>
      </c>
      <c r="E2633" t="s">
        <v>1597</v>
      </c>
      <c r="F2633" t="s">
        <v>6714</v>
      </c>
      <c r="G2633">
        <v>728</v>
      </c>
      <c r="H2633" s="15">
        <v>2</v>
      </c>
      <c r="I2633">
        <v>1456</v>
      </c>
      <c r="J2633">
        <v>0</v>
      </c>
      <c r="K2633">
        <v>0</v>
      </c>
      <c r="L2633">
        <v>0</v>
      </c>
      <c r="M2633">
        <v>0</v>
      </c>
      <c r="N2633">
        <v>1</v>
      </c>
      <c r="O2633">
        <v>728</v>
      </c>
      <c r="P2633">
        <v>1</v>
      </c>
      <c r="Q2633">
        <v>728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</row>
    <row r="2634" spans="1:34" x14ac:dyDescent="0.3">
      <c r="A2634" t="s">
        <v>3066</v>
      </c>
      <c r="B2634" t="s">
        <v>2210</v>
      </c>
      <c r="C2634" t="s">
        <v>4855</v>
      </c>
      <c r="D2634" t="s">
        <v>522</v>
      </c>
      <c r="E2634" t="s">
        <v>2211</v>
      </c>
      <c r="F2634" t="s">
        <v>6715</v>
      </c>
      <c r="G2634">
        <v>1456</v>
      </c>
      <c r="H2634" s="15">
        <v>1</v>
      </c>
      <c r="I2634">
        <v>1456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1</v>
      </c>
      <c r="W2634">
        <v>1456</v>
      </c>
      <c r="X2634">
        <v>0</v>
      </c>
      <c r="Y2634">
        <v>0</v>
      </c>
      <c r="Z2634">
        <v>0</v>
      </c>
      <c r="AA2634">
        <v>0</v>
      </c>
      <c r="AB2634">
        <v>1</v>
      </c>
      <c r="AC2634">
        <v>1456.41</v>
      </c>
      <c r="AD2634">
        <v>1</v>
      </c>
      <c r="AE2634">
        <v>1456.41</v>
      </c>
      <c r="AF2634">
        <v>1</v>
      </c>
      <c r="AG2634">
        <v>1456.41</v>
      </c>
      <c r="AH2634">
        <v>0</v>
      </c>
    </row>
    <row r="2635" spans="1:34" x14ac:dyDescent="0.3">
      <c r="A2635" t="s">
        <v>2529</v>
      </c>
      <c r="B2635" t="s">
        <v>2210</v>
      </c>
      <c r="C2635" t="s">
        <v>4855</v>
      </c>
      <c r="D2635" t="s">
        <v>522</v>
      </c>
      <c r="E2635" t="s">
        <v>2211</v>
      </c>
      <c r="F2635" t="s">
        <v>5368</v>
      </c>
      <c r="G2635">
        <v>1446</v>
      </c>
      <c r="H2635" s="15">
        <v>1</v>
      </c>
      <c r="I2635">
        <v>1446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1</v>
      </c>
      <c r="S2635">
        <v>1446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1</v>
      </c>
      <c r="AC2635">
        <v>1446.2128</v>
      </c>
      <c r="AD2635">
        <v>0</v>
      </c>
      <c r="AE2635">
        <v>0</v>
      </c>
      <c r="AF2635">
        <v>0</v>
      </c>
      <c r="AG2635">
        <v>0</v>
      </c>
      <c r="AH2635">
        <v>0</v>
      </c>
    </row>
    <row r="2636" spans="1:34" x14ac:dyDescent="0.3">
      <c r="A2636" t="s">
        <v>11740</v>
      </c>
      <c r="B2636" t="s">
        <v>2138</v>
      </c>
      <c r="C2636" t="s">
        <v>4911</v>
      </c>
      <c r="D2636" t="s">
        <v>563</v>
      </c>
      <c r="E2636" t="s">
        <v>1644</v>
      </c>
      <c r="F2636" t="s">
        <v>11741</v>
      </c>
      <c r="G2636">
        <v>1446</v>
      </c>
      <c r="H2636" s="15">
        <v>1</v>
      </c>
      <c r="I2636">
        <v>1446</v>
      </c>
      <c r="J2636">
        <v>0</v>
      </c>
      <c r="K2636">
        <v>0</v>
      </c>
      <c r="L2636">
        <v>0</v>
      </c>
      <c r="M2636">
        <v>0</v>
      </c>
      <c r="N2636">
        <v>1</v>
      </c>
      <c r="O2636">
        <v>1446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</row>
    <row r="2637" spans="1:34" x14ac:dyDescent="0.3">
      <c r="A2637" t="s">
        <v>10543</v>
      </c>
      <c r="B2637" t="s">
        <v>2366</v>
      </c>
      <c r="C2637" t="s">
        <v>5020</v>
      </c>
      <c r="D2637" t="s">
        <v>541</v>
      </c>
      <c r="E2637" t="s">
        <v>1600</v>
      </c>
      <c r="F2637" t="s">
        <v>10544</v>
      </c>
      <c r="G2637">
        <v>1443</v>
      </c>
      <c r="H2637" s="15">
        <v>1</v>
      </c>
      <c r="I2637">
        <v>1443</v>
      </c>
      <c r="J2637">
        <v>0</v>
      </c>
      <c r="K2637">
        <v>0</v>
      </c>
      <c r="L2637">
        <v>1</v>
      </c>
      <c r="M2637">
        <v>1443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</row>
    <row r="2638" spans="1:34" x14ac:dyDescent="0.3">
      <c r="A2638" t="s">
        <v>699</v>
      </c>
      <c r="B2638" t="s">
        <v>120</v>
      </c>
      <c r="C2638" t="s">
        <v>4864</v>
      </c>
      <c r="D2638" t="s">
        <v>522</v>
      </c>
      <c r="E2638" t="s">
        <v>523</v>
      </c>
      <c r="F2638" t="s">
        <v>3912</v>
      </c>
      <c r="G2638">
        <v>1439</v>
      </c>
      <c r="H2638" s="15">
        <v>1</v>
      </c>
      <c r="I2638">
        <v>1439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1</v>
      </c>
      <c r="W2638">
        <v>1439</v>
      </c>
      <c r="X2638">
        <v>0</v>
      </c>
      <c r="Y2638">
        <v>0</v>
      </c>
      <c r="Z2638">
        <v>0</v>
      </c>
      <c r="AA2638">
        <v>0</v>
      </c>
      <c r="AB2638">
        <v>1</v>
      </c>
      <c r="AC2638">
        <v>1438.6994999999999</v>
      </c>
      <c r="AD2638">
        <v>1</v>
      </c>
      <c r="AE2638">
        <v>1438.6994999999999</v>
      </c>
      <c r="AF2638">
        <v>1</v>
      </c>
      <c r="AG2638">
        <v>1438.6994999999999</v>
      </c>
      <c r="AH2638">
        <v>0</v>
      </c>
    </row>
    <row r="2639" spans="1:34" x14ac:dyDescent="0.3">
      <c r="A2639" t="s">
        <v>2443</v>
      </c>
      <c r="B2639" t="s">
        <v>2310</v>
      </c>
      <c r="C2639" t="s">
        <v>4968</v>
      </c>
      <c r="D2639" t="s">
        <v>522</v>
      </c>
      <c r="E2639" t="s">
        <v>1501</v>
      </c>
      <c r="F2639" t="s">
        <v>6718</v>
      </c>
      <c r="G2639">
        <v>359</v>
      </c>
      <c r="H2639" s="15">
        <v>4</v>
      </c>
      <c r="I2639">
        <v>1438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4</v>
      </c>
      <c r="Y2639">
        <v>1438</v>
      </c>
      <c r="Z2639">
        <v>0</v>
      </c>
      <c r="AA2639">
        <v>0</v>
      </c>
      <c r="AB2639">
        <v>4</v>
      </c>
      <c r="AC2639">
        <v>1437.6088</v>
      </c>
      <c r="AD2639">
        <v>4</v>
      </c>
      <c r="AE2639">
        <v>1437.6088</v>
      </c>
      <c r="AF2639">
        <v>4</v>
      </c>
      <c r="AG2639">
        <v>1437.6088</v>
      </c>
      <c r="AH2639">
        <v>1437.6088</v>
      </c>
    </row>
    <row r="2640" spans="1:34" x14ac:dyDescent="0.3">
      <c r="A2640" t="s">
        <v>2902</v>
      </c>
      <c r="B2640" t="s">
        <v>2903</v>
      </c>
      <c r="C2640" t="s">
        <v>6719</v>
      </c>
      <c r="D2640" t="s">
        <v>522</v>
      </c>
      <c r="E2640" t="s">
        <v>2369</v>
      </c>
      <c r="F2640" t="s">
        <v>6720</v>
      </c>
      <c r="G2640">
        <v>479</v>
      </c>
      <c r="H2640" s="15">
        <v>3</v>
      </c>
      <c r="I2640">
        <v>1436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3</v>
      </c>
      <c r="Y2640">
        <v>1436</v>
      </c>
      <c r="Z2640">
        <v>0</v>
      </c>
      <c r="AA2640">
        <v>0</v>
      </c>
      <c r="AB2640">
        <v>3</v>
      </c>
      <c r="AC2640">
        <v>1436.241</v>
      </c>
      <c r="AD2640">
        <v>3</v>
      </c>
      <c r="AE2640">
        <v>1436.241</v>
      </c>
      <c r="AF2640">
        <v>3</v>
      </c>
      <c r="AG2640">
        <v>1436.241</v>
      </c>
      <c r="AH2640">
        <v>1436.241</v>
      </c>
    </row>
    <row r="2641" spans="1:34" x14ac:dyDescent="0.3">
      <c r="A2641" t="s">
        <v>11742</v>
      </c>
      <c r="B2641" t="s">
        <v>11498</v>
      </c>
      <c r="C2641" t="s">
        <v>11499</v>
      </c>
      <c r="D2641" t="s">
        <v>541</v>
      </c>
      <c r="E2641" t="s">
        <v>1637</v>
      </c>
      <c r="F2641" t="s">
        <v>11743</v>
      </c>
      <c r="G2641">
        <v>1429</v>
      </c>
      <c r="H2641" s="15">
        <v>1</v>
      </c>
      <c r="I2641">
        <v>1429</v>
      </c>
      <c r="J2641">
        <v>1</v>
      </c>
      <c r="K2641">
        <v>1429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</row>
    <row r="2642" spans="1:34" x14ac:dyDescent="0.3">
      <c r="A2642" t="s">
        <v>607</v>
      </c>
      <c r="B2642" t="s">
        <v>120</v>
      </c>
      <c r="C2642" t="s">
        <v>4864</v>
      </c>
      <c r="D2642" t="s">
        <v>522</v>
      </c>
      <c r="E2642" t="s">
        <v>523</v>
      </c>
      <c r="F2642" t="s">
        <v>3941</v>
      </c>
      <c r="G2642">
        <v>285</v>
      </c>
      <c r="H2642" s="15">
        <v>5</v>
      </c>
      <c r="I2642">
        <v>1425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5</v>
      </c>
      <c r="Y2642">
        <v>1425</v>
      </c>
      <c r="Z2642">
        <v>0</v>
      </c>
      <c r="AA2642">
        <v>0</v>
      </c>
      <c r="AB2642">
        <v>5</v>
      </c>
      <c r="AC2642">
        <v>1424.54</v>
      </c>
      <c r="AD2642">
        <v>5</v>
      </c>
      <c r="AE2642">
        <v>1424.54</v>
      </c>
      <c r="AF2642">
        <v>5</v>
      </c>
      <c r="AG2642">
        <v>1424.54</v>
      </c>
      <c r="AH2642">
        <v>1424.54</v>
      </c>
    </row>
    <row r="2643" spans="1:34" x14ac:dyDescent="0.3">
      <c r="A2643" t="s">
        <v>2786</v>
      </c>
      <c r="B2643" t="s">
        <v>2785</v>
      </c>
      <c r="C2643" t="s">
        <v>5191</v>
      </c>
      <c r="D2643" t="s">
        <v>522</v>
      </c>
      <c r="E2643" t="s">
        <v>523</v>
      </c>
      <c r="F2643" t="s">
        <v>6722</v>
      </c>
      <c r="G2643">
        <v>356</v>
      </c>
      <c r="H2643" s="15">
        <v>4</v>
      </c>
      <c r="I2643">
        <v>1422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4</v>
      </c>
      <c r="W2643">
        <v>1422</v>
      </c>
      <c r="X2643">
        <v>0</v>
      </c>
      <c r="Y2643">
        <v>0</v>
      </c>
      <c r="Z2643">
        <v>0</v>
      </c>
      <c r="AA2643">
        <v>0</v>
      </c>
      <c r="AB2643">
        <v>4</v>
      </c>
      <c r="AC2643">
        <v>1422.048</v>
      </c>
      <c r="AD2643">
        <v>4</v>
      </c>
      <c r="AE2643">
        <v>1422.048</v>
      </c>
      <c r="AF2643">
        <v>4</v>
      </c>
      <c r="AG2643">
        <v>1422.048</v>
      </c>
      <c r="AH2643">
        <v>0</v>
      </c>
    </row>
    <row r="2644" spans="1:34" x14ac:dyDescent="0.3">
      <c r="A2644" t="s">
        <v>2222</v>
      </c>
      <c r="B2644" t="s">
        <v>1918</v>
      </c>
      <c r="C2644" t="s">
        <v>4976</v>
      </c>
      <c r="D2644" t="s">
        <v>522</v>
      </c>
      <c r="E2644" t="s">
        <v>1597</v>
      </c>
      <c r="F2644" t="s">
        <v>6723</v>
      </c>
      <c r="G2644">
        <v>1419</v>
      </c>
      <c r="H2644" s="15">
        <v>1</v>
      </c>
      <c r="I2644">
        <v>1419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1</v>
      </c>
      <c r="Y2644">
        <v>1419</v>
      </c>
      <c r="Z2644">
        <v>0</v>
      </c>
      <c r="AA2644">
        <v>0</v>
      </c>
      <c r="AB2644">
        <v>1</v>
      </c>
      <c r="AC2644">
        <v>1418.99</v>
      </c>
      <c r="AD2644">
        <v>1</v>
      </c>
      <c r="AE2644">
        <v>1418.99</v>
      </c>
      <c r="AF2644">
        <v>1</v>
      </c>
      <c r="AG2644">
        <v>1418.99</v>
      </c>
      <c r="AH2644">
        <v>1418.99</v>
      </c>
    </row>
    <row r="2645" spans="1:34" x14ac:dyDescent="0.3">
      <c r="A2645" t="s">
        <v>126</v>
      </c>
      <c r="B2645" t="s">
        <v>120</v>
      </c>
      <c r="C2645" t="s">
        <v>4864</v>
      </c>
      <c r="D2645" t="s">
        <v>522</v>
      </c>
      <c r="E2645" t="s">
        <v>523</v>
      </c>
      <c r="F2645" t="s">
        <v>3819</v>
      </c>
      <c r="G2645">
        <v>118</v>
      </c>
      <c r="H2645" s="15">
        <v>12</v>
      </c>
      <c r="I2645">
        <v>1413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12</v>
      </c>
      <c r="W2645">
        <v>1413</v>
      </c>
      <c r="X2645">
        <v>0</v>
      </c>
      <c r="Y2645">
        <v>0</v>
      </c>
      <c r="Z2645">
        <v>0</v>
      </c>
      <c r="AA2645">
        <v>0</v>
      </c>
      <c r="AB2645">
        <v>12</v>
      </c>
      <c r="AC2645">
        <v>1413.0360000000001</v>
      </c>
      <c r="AD2645">
        <v>12</v>
      </c>
      <c r="AE2645">
        <v>1413.0360000000001</v>
      </c>
      <c r="AF2645">
        <v>12</v>
      </c>
      <c r="AG2645">
        <v>1413.0360000000001</v>
      </c>
      <c r="AH2645">
        <v>0</v>
      </c>
    </row>
    <row r="2646" spans="1:34" x14ac:dyDescent="0.3">
      <c r="A2646" t="s">
        <v>789</v>
      </c>
      <c r="B2646" t="s">
        <v>120</v>
      </c>
      <c r="C2646" t="s">
        <v>4864</v>
      </c>
      <c r="D2646" t="s">
        <v>522</v>
      </c>
      <c r="E2646" t="s">
        <v>523</v>
      </c>
      <c r="F2646" t="s">
        <v>3745</v>
      </c>
      <c r="G2646">
        <v>1405</v>
      </c>
      <c r="H2646" s="15">
        <v>1</v>
      </c>
      <c r="I2646">
        <v>1405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  <c r="Y2646">
        <v>1405</v>
      </c>
      <c r="Z2646">
        <v>0</v>
      </c>
      <c r="AA2646">
        <v>0</v>
      </c>
      <c r="AB2646">
        <v>1</v>
      </c>
      <c r="AC2646">
        <v>1404.51</v>
      </c>
      <c r="AD2646">
        <v>1</v>
      </c>
      <c r="AE2646">
        <v>1404.51</v>
      </c>
      <c r="AF2646">
        <v>1</v>
      </c>
      <c r="AG2646">
        <v>1404.51</v>
      </c>
      <c r="AH2646">
        <v>1404.51</v>
      </c>
    </row>
    <row r="2647" spans="1:34" x14ac:dyDescent="0.3">
      <c r="A2647" t="s">
        <v>1784</v>
      </c>
      <c r="B2647" t="s">
        <v>1728</v>
      </c>
      <c r="C2647" t="s">
        <v>4857</v>
      </c>
      <c r="D2647" t="s">
        <v>522</v>
      </c>
      <c r="E2647" t="s">
        <v>523</v>
      </c>
      <c r="F2647" t="s">
        <v>6606</v>
      </c>
      <c r="G2647">
        <v>31</v>
      </c>
      <c r="H2647" s="15">
        <v>45</v>
      </c>
      <c r="I2647">
        <v>1404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45</v>
      </c>
      <c r="U2647">
        <v>1404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45</v>
      </c>
      <c r="AC2647">
        <v>1404.45</v>
      </c>
      <c r="AD2647">
        <v>45</v>
      </c>
      <c r="AE2647">
        <v>1404.45</v>
      </c>
      <c r="AF2647">
        <v>0</v>
      </c>
      <c r="AG2647">
        <v>0</v>
      </c>
      <c r="AH2647">
        <v>0</v>
      </c>
    </row>
    <row r="2648" spans="1:34" x14ac:dyDescent="0.3">
      <c r="A2648" t="s">
        <v>2578</v>
      </c>
      <c r="B2648" t="s">
        <v>2572</v>
      </c>
      <c r="C2648" t="s">
        <v>4863</v>
      </c>
      <c r="D2648" t="s">
        <v>541</v>
      </c>
      <c r="E2648" t="s">
        <v>1600</v>
      </c>
      <c r="F2648" t="s">
        <v>6740</v>
      </c>
      <c r="G2648">
        <v>468</v>
      </c>
      <c r="H2648" s="15">
        <v>3</v>
      </c>
      <c r="I2648">
        <v>1404</v>
      </c>
      <c r="J2648">
        <v>3</v>
      </c>
      <c r="K2648">
        <v>1404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</row>
    <row r="2649" spans="1:34" x14ac:dyDescent="0.3">
      <c r="A2649" t="s">
        <v>10545</v>
      </c>
      <c r="B2649" t="s">
        <v>1596</v>
      </c>
      <c r="C2649" t="s">
        <v>4945</v>
      </c>
      <c r="D2649" t="s">
        <v>522</v>
      </c>
      <c r="E2649" t="s">
        <v>1597</v>
      </c>
      <c r="F2649" t="s">
        <v>10546</v>
      </c>
      <c r="G2649">
        <v>698</v>
      </c>
      <c r="H2649" s="15">
        <v>2</v>
      </c>
      <c r="I2649">
        <v>1396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2</v>
      </c>
      <c r="Q2649">
        <v>1396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</row>
    <row r="2650" spans="1:34" x14ac:dyDescent="0.3">
      <c r="A2650" t="s">
        <v>11073</v>
      </c>
      <c r="B2650" t="s">
        <v>2210</v>
      </c>
      <c r="C2650" t="s">
        <v>4855</v>
      </c>
      <c r="D2650" t="s">
        <v>563</v>
      </c>
      <c r="E2650" t="s">
        <v>2211</v>
      </c>
      <c r="F2650" t="s">
        <v>11074</v>
      </c>
      <c r="G2650">
        <v>698</v>
      </c>
      <c r="H2650" s="15">
        <v>2</v>
      </c>
      <c r="I2650">
        <v>1395</v>
      </c>
      <c r="J2650">
        <v>2</v>
      </c>
      <c r="K2650">
        <v>1395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</row>
    <row r="2651" spans="1:34" x14ac:dyDescent="0.3">
      <c r="A2651" t="s">
        <v>2081</v>
      </c>
      <c r="B2651" t="s">
        <v>1656</v>
      </c>
      <c r="C2651" t="s">
        <v>4910</v>
      </c>
      <c r="D2651" t="s">
        <v>522</v>
      </c>
      <c r="E2651" t="s">
        <v>1657</v>
      </c>
      <c r="F2651" t="s">
        <v>6727</v>
      </c>
      <c r="G2651">
        <v>1393</v>
      </c>
      <c r="H2651" s="15">
        <v>1</v>
      </c>
      <c r="I2651">
        <v>1393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1</v>
      </c>
      <c r="W2651">
        <v>1393</v>
      </c>
      <c r="X2651">
        <v>0</v>
      </c>
      <c r="Y2651">
        <v>0</v>
      </c>
      <c r="Z2651">
        <v>0</v>
      </c>
      <c r="AA2651">
        <v>0</v>
      </c>
      <c r="AB2651">
        <v>1</v>
      </c>
      <c r="AC2651">
        <v>1393.48</v>
      </c>
      <c r="AD2651">
        <v>1</v>
      </c>
      <c r="AE2651">
        <v>1393.48</v>
      </c>
      <c r="AF2651">
        <v>1</v>
      </c>
      <c r="AG2651">
        <v>1393.48</v>
      </c>
      <c r="AH2651">
        <v>0</v>
      </c>
    </row>
    <row r="2652" spans="1:34" x14ac:dyDescent="0.3">
      <c r="A2652" t="s">
        <v>2080</v>
      </c>
      <c r="B2652" t="s">
        <v>1656</v>
      </c>
      <c r="C2652" t="s">
        <v>4910</v>
      </c>
      <c r="D2652" t="s">
        <v>522</v>
      </c>
      <c r="E2652" t="s">
        <v>1657</v>
      </c>
      <c r="F2652" t="s">
        <v>6728</v>
      </c>
      <c r="G2652">
        <v>1393</v>
      </c>
      <c r="H2652" s="15">
        <v>1</v>
      </c>
      <c r="I2652">
        <v>1393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1</v>
      </c>
      <c r="W2652">
        <v>1393</v>
      </c>
      <c r="X2652">
        <v>0</v>
      </c>
      <c r="Y2652">
        <v>0</v>
      </c>
      <c r="Z2652">
        <v>0</v>
      </c>
      <c r="AA2652">
        <v>0</v>
      </c>
      <c r="AB2652">
        <v>1</v>
      </c>
      <c r="AC2652">
        <v>1393.47</v>
      </c>
      <c r="AD2652">
        <v>1</v>
      </c>
      <c r="AE2652">
        <v>1393.47</v>
      </c>
      <c r="AF2652">
        <v>1</v>
      </c>
      <c r="AG2652">
        <v>1393.47</v>
      </c>
      <c r="AH2652">
        <v>0</v>
      </c>
    </row>
    <row r="2653" spans="1:34" x14ac:dyDescent="0.3">
      <c r="A2653" t="s">
        <v>11744</v>
      </c>
      <c r="B2653" t="s">
        <v>1649</v>
      </c>
      <c r="C2653" t="s">
        <v>4865</v>
      </c>
      <c r="D2653" t="s">
        <v>563</v>
      </c>
      <c r="E2653" t="s">
        <v>1646</v>
      </c>
      <c r="F2653" t="s">
        <v>10892</v>
      </c>
      <c r="G2653">
        <v>173</v>
      </c>
      <c r="H2653" s="15">
        <v>8</v>
      </c>
      <c r="I2653">
        <v>1386</v>
      </c>
      <c r="J2653">
        <v>8</v>
      </c>
      <c r="K2653">
        <v>1386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</row>
    <row r="2654" spans="1:34" x14ac:dyDescent="0.3">
      <c r="A2654" t="s">
        <v>11075</v>
      </c>
      <c r="B2654" t="s">
        <v>2210</v>
      </c>
      <c r="C2654" t="s">
        <v>4855</v>
      </c>
      <c r="D2654" t="s">
        <v>563</v>
      </c>
      <c r="E2654" t="s">
        <v>2211</v>
      </c>
      <c r="F2654" t="s">
        <v>11076</v>
      </c>
      <c r="G2654">
        <v>1385</v>
      </c>
      <c r="H2654" s="15">
        <v>1</v>
      </c>
      <c r="I2654">
        <v>1385</v>
      </c>
      <c r="J2654">
        <v>1</v>
      </c>
      <c r="K2654">
        <v>1385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</row>
    <row r="2655" spans="1:34" x14ac:dyDescent="0.3">
      <c r="A2655" t="s">
        <v>1877</v>
      </c>
      <c r="B2655" t="s">
        <v>1738</v>
      </c>
      <c r="C2655" t="s">
        <v>5068</v>
      </c>
      <c r="D2655" t="s">
        <v>541</v>
      </c>
      <c r="E2655" t="s">
        <v>1644</v>
      </c>
      <c r="F2655" t="s">
        <v>6731</v>
      </c>
      <c r="G2655">
        <v>10</v>
      </c>
      <c r="H2655" s="15">
        <v>144</v>
      </c>
      <c r="I2655">
        <v>1381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144</v>
      </c>
      <c r="Y2655">
        <v>1381</v>
      </c>
      <c r="Z2655">
        <v>0</v>
      </c>
      <c r="AA2655">
        <v>0</v>
      </c>
      <c r="AB2655">
        <v>144</v>
      </c>
      <c r="AC2655">
        <v>1381.0896</v>
      </c>
      <c r="AD2655">
        <v>144</v>
      </c>
      <c r="AE2655">
        <v>1381.0896</v>
      </c>
      <c r="AF2655">
        <v>144</v>
      </c>
      <c r="AG2655">
        <v>1381.0896</v>
      </c>
      <c r="AH2655">
        <v>1381.0896</v>
      </c>
    </row>
    <row r="2656" spans="1:34" x14ac:dyDescent="0.3">
      <c r="A2656" t="s">
        <v>10367</v>
      </c>
      <c r="B2656" t="s">
        <v>262</v>
      </c>
      <c r="C2656" t="s">
        <v>4899</v>
      </c>
      <c r="D2656" t="s">
        <v>522</v>
      </c>
      <c r="E2656" t="s">
        <v>523</v>
      </c>
      <c r="F2656" t="s">
        <v>10368</v>
      </c>
      <c r="G2656">
        <v>1381</v>
      </c>
      <c r="H2656" s="15">
        <v>1</v>
      </c>
      <c r="I2656">
        <v>1381</v>
      </c>
      <c r="J2656">
        <v>0</v>
      </c>
      <c r="K2656">
        <v>0</v>
      </c>
      <c r="L2656">
        <v>0</v>
      </c>
      <c r="M2656">
        <v>0</v>
      </c>
      <c r="N2656">
        <v>1</v>
      </c>
      <c r="O2656">
        <v>1381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</row>
    <row r="2657" spans="1:34" x14ac:dyDescent="0.3">
      <c r="A2657" t="s">
        <v>11745</v>
      </c>
      <c r="B2657" t="s">
        <v>1641</v>
      </c>
      <c r="C2657" t="s">
        <v>5232</v>
      </c>
      <c r="D2657" t="s">
        <v>522</v>
      </c>
      <c r="E2657" t="s">
        <v>1603</v>
      </c>
      <c r="F2657" t="s">
        <v>11746</v>
      </c>
      <c r="G2657">
        <v>63</v>
      </c>
      <c r="H2657" s="15">
        <v>22</v>
      </c>
      <c r="I2657">
        <v>1380</v>
      </c>
      <c r="J2657">
        <v>22</v>
      </c>
      <c r="K2657">
        <v>1380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</row>
    <row r="2658" spans="1:34" x14ac:dyDescent="0.3">
      <c r="A2658" t="s">
        <v>2429</v>
      </c>
      <c r="B2658" t="s">
        <v>2210</v>
      </c>
      <c r="C2658" t="s">
        <v>4887</v>
      </c>
      <c r="D2658" t="s">
        <v>541</v>
      </c>
      <c r="E2658" t="s">
        <v>2211</v>
      </c>
      <c r="F2658" t="s">
        <v>5603</v>
      </c>
      <c r="G2658">
        <v>460</v>
      </c>
      <c r="H2658" s="15">
        <v>3</v>
      </c>
      <c r="I2658">
        <v>1379</v>
      </c>
      <c r="J2658">
        <v>3</v>
      </c>
      <c r="K2658">
        <v>1379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</row>
    <row r="2659" spans="1:34" x14ac:dyDescent="0.3">
      <c r="A2659" t="s">
        <v>270</v>
      </c>
      <c r="B2659" t="s">
        <v>262</v>
      </c>
      <c r="C2659" t="s">
        <v>4899</v>
      </c>
      <c r="D2659" t="s">
        <v>522</v>
      </c>
      <c r="E2659" t="s">
        <v>523</v>
      </c>
      <c r="F2659" t="s">
        <v>271</v>
      </c>
      <c r="G2659">
        <v>1374</v>
      </c>
      <c r="H2659" s="15">
        <v>1</v>
      </c>
      <c r="I2659">
        <v>1374</v>
      </c>
      <c r="J2659">
        <v>0</v>
      </c>
      <c r="K2659">
        <v>0</v>
      </c>
      <c r="L2659">
        <v>0</v>
      </c>
      <c r="M2659">
        <v>0</v>
      </c>
      <c r="N2659">
        <v>1</v>
      </c>
      <c r="O2659">
        <v>1374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</row>
    <row r="2660" spans="1:34" x14ac:dyDescent="0.3">
      <c r="A2660" t="s">
        <v>2495</v>
      </c>
      <c r="B2660" t="s">
        <v>2465</v>
      </c>
      <c r="C2660" t="s">
        <v>4889</v>
      </c>
      <c r="D2660" t="s">
        <v>522</v>
      </c>
      <c r="E2660" t="s">
        <v>565</v>
      </c>
      <c r="F2660" t="s">
        <v>6732</v>
      </c>
      <c r="G2660">
        <v>137</v>
      </c>
      <c r="H2660" s="15">
        <v>10</v>
      </c>
      <c r="I2660">
        <v>1373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1</v>
      </c>
      <c r="U2660">
        <v>137</v>
      </c>
      <c r="V2660">
        <v>9</v>
      </c>
      <c r="W2660">
        <v>1236</v>
      </c>
      <c r="X2660">
        <v>0</v>
      </c>
      <c r="Y2660">
        <v>0</v>
      </c>
      <c r="Z2660">
        <v>0</v>
      </c>
      <c r="AA2660">
        <v>0</v>
      </c>
      <c r="AB2660">
        <v>10</v>
      </c>
      <c r="AC2660">
        <v>1372.818</v>
      </c>
      <c r="AD2660">
        <v>10</v>
      </c>
      <c r="AE2660">
        <v>1372.818</v>
      </c>
      <c r="AF2660">
        <v>9</v>
      </c>
      <c r="AG2660">
        <v>1235.5362</v>
      </c>
      <c r="AH2660">
        <v>0</v>
      </c>
    </row>
    <row r="2661" spans="1:34" x14ac:dyDescent="0.3">
      <c r="A2661" t="s">
        <v>1860</v>
      </c>
      <c r="B2661" t="s">
        <v>1656</v>
      </c>
      <c r="C2661" t="s">
        <v>4910</v>
      </c>
      <c r="D2661" t="s">
        <v>522</v>
      </c>
      <c r="E2661" t="s">
        <v>1657</v>
      </c>
      <c r="F2661" t="s">
        <v>6733</v>
      </c>
      <c r="G2661">
        <v>1370</v>
      </c>
      <c r="H2661" s="15">
        <v>1</v>
      </c>
      <c r="I2661">
        <v>1370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1</v>
      </c>
      <c r="Y2661">
        <v>1370</v>
      </c>
      <c r="Z2661">
        <v>0</v>
      </c>
      <c r="AA2661">
        <v>0</v>
      </c>
      <c r="AB2661">
        <v>1</v>
      </c>
      <c r="AC2661">
        <v>1370.38</v>
      </c>
      <c r="AD2661">
        <v>1</v>
      </c>
      <c r="AE2661">
        <v>1370.38</v>
      </c>
      <c r="AF2661">
        <v>1</v>
      </c>
      <c r="AG2661">
        <v>1370.38</v>
      </c>
      <c r="AH2661">
        <v>1370.38</v>
      </c>
    </row>
    <row r="2662" spans="1:34" x14ac:dyDescent="0.3">
      <c r="A2662" t="s">
        <v>1826</v>
      </c>
      <c r="B2662" t="s">
        <v>1738</v>
      </c>
      <c r="C2662" t="s">
        <v>5068</v>
      </c>
      <c r="D2662" t="s">
        <v>541</v>
      </c>
      <c r="E2662" t="s">
        <v>1644</v>
      </c>
      <c r="F2662" t="s">
        <v>6734</v>
      </c>
      <c r="G2662">
        <v>228</v>
      </c>
      <c r="H2662" s="15">
        <v>6</v>
      </c>
      <c r="I2662">
        <v>1369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2</v>
      </c>
      <c r="W2662">
        <v>456</v>
      </c>
      <c r="X2662">
        <v>4</v>
      </c>
      <c r="Y2662">
        <v>913</v>
      </c>
      <c r="Z2662">
        <v>0</v>
      </c>
      <c r="AA2662">
        <v>0</v>
      </c>
      <c r="AB2662">
        <v>6</v>
      </c>
      <c r="AC2662">
        <v>1369.1124</v>
      </c>
      <c r="AD2662">
        <v>6</v>
      </c>
      <c r="AE2662">
        <v>1369.1124</v>
      </c>
      <c r="AF2662">
        <v>6</v>
      </c>
      <c r="AG2662">
        <v>1369.1124</v>
      </c>
      <c r="AH2662">
        <v>912.74159999999995</v>
      </c>
    </row>
    <row r="2663" spans="1:34" x14ac:dyDescent="0.3">
      <c r="A2663" t="s">
        <v>10547</v>
      </c>
      <c r="B2663" t="s">
        <v>1596</v>
      </c>
      <c r="C2663" t="s">
        <v>4945</v>
      </c>
      <c r="D2663" t="s">
        <v>522</v>
      </c>
      <c r="E2663" t="s">
        <v>1597</v>
      </c>
      <c r="F2663" t="s">
        <v>10548</v>
      </c>
      <c r="G2663">
        <v>1366</v>
      </c>
      <c r="H2663" s="15">
        <v>1</v>
      </c>
      <c r="I2663">
        <v>1366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1</v>
      </c>
      <c r="Q2663">
        <v>1366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</row>
    <row r="2664" spans="1:34" x14ac:dyDescent="0.3">
      <c r="A2664" t="s">
        <v>11077</v>
      </c>
      <c r="B2664" t="s">
        <v>2210</v>
      </c>
      <c r="C2664" t="s">
        <v>4887</v>
      </c>
      <c r="D2664" t="s">
        <v>563</v>
      </c>
      <c r="E2664" t="s">
        <v>2211</v>
      </c>
      <c r="F2664" t="s">
        <v>11078</v>
      </c>
      <c r="G2664">
        <v>1365</v>
      </c>
      <c r="H2664" s="15">
        <v>1</v>
      </c>
      <c r="I2664">
        <v>1365</v>
      </c>
      <c r="J2664">
        <v>0</v>
      </c>
      <c r="K2664">
        <v>0</v>
      </c>
      <c r="L2664">
        <v>1</v>
      </c>
      <c r="M2664">
        <v>1365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</row>
    <row r="2665" spans="1:34" x14ac:dyDescent="0.3">
      <c r="A2665" t="s">
        <v>1648</v>
      </c>
      <c r="B2665" t="s">
        <v>1649</v>
      </c>
      <c r="C2665" t="s">
        <v>4865</v>
      </c>
      <c r="D2665" t="s">
        <v>522</v>
      </c>
      <c r="E2665" t="s">
        <v>1646</v>
      </c>
      <c r="F2665" t="s">
        <v>6739</v>
      </c>
      <c r="G2665">
        <v>1361</v>
      </c>
      <c r="H2665" s="15">
        <v>1</v>
      </c>
      <c r="I2665">
        <v>1361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1</v>
      </c>
      <c r="Y2665">
        <v>1361</v>
      </c>
      <c r="Z2665">
        <v>0</v>
      </c>
      <c r="AA2665">
        <v>0</v>
      </c>
      <c r="AB2665">
        <v>1</v>
      </c>
      <c r="AC2665">
        <v>1360.655</v>
      </c>
      <c r="AD2665">
        <v>1</v>
      </c>
      <c r="AE2665">
        <v>1360.655</v>
      </c>
      <c r="AF2665">
        <v>1</v>
      </c>
      <c r="AG2665">
        <v>1360.655</v>
      </c>
      <c r="AH2665">
        <v>1360.655</v>
      </c>
    </row>
    <row r="2666" spans="1:34" x14ac:dyDescent="0.3">
      <c r="A2666" t="s">
        <v>7037</v>
      </c>
      <c r="B2666" t="s">
        <v>5751</v>
      </c>
      <c r="C2666" t="s">
        <v>5752</v>
      </c>
      <c r="D2666" t="s">
        <v>541</v>
      </c>
      <c r="E2666" t="s">
        <v>1600</v>
      </c>
      <c r="F2666" t="s">
        <v>7038</v>
      </c>
      <c r="G2666">
        <v>105</v>
      </c>
      <c r="H2666" s="15">
        <v>13</v>
      </c>
      <c r="I2666">
        <v>1360</v>
      </c>
      <c r="J2666">
        <v>0</v>
      </c>
      <c r="K2666">
        <v>0</v>
      </c>
      <c r="L2666">
        <v>10</v>
      </c>
      <c r="M2666">
        <v>1046</v>
      </c>
      <c r="N2666">
        <v>3</v>
      </c>
      <c r="O2666">
        <v>314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</row>
    <row r="2667" spans="1:34" x14ac:dyDescent="0.3">
      <c r="A2667" t="s">
        <v>10550</v>
      </c>
      <c r="B2667" t="s">
        <v>2210</v>
      </c>
      <c r="C2667" t="s">
        <v>4887</v>
      </c>
      <c r="D2667" t="s">
        <v>541</v>
      </c>
      <c r="E2667" t="s">
        <v>2211</v>
      </c>
      <c r="F2667" t="s">
        <v>10551</v>
      </c>
      <c r="G2667">
        <v>451</v>
      </c>
      <c r="H2667" s="15">
        <v>3</v>
      </c>
      <c r="I2667">
        <v>1353</v>
      </c>
      <c r="J2667">
        <v>0</v>
      </c>
      <c r="K2667">
        <v>0</v>
      </c>
      <c r="L2667">
        <v>0</v>
      </c>
      <c r="M2667">
        <v>0</v>
      </c>
      <c r="N2667">
        <v>3</v>
      </c>
      <c r="O2667">
        <v>1353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</row>
    <row r="2668" spans="1:34" x14ac:dyDescent="0.3">
      <c r="A2668" t="s">
        <v>3391</v>
      </c>
      <c r="B2668" t="s">
        <v>120</v>
      </c>
      <c r="C2668" t="s">
        <v>4864</v>
      </c>
      <c r="D2668" t="s">
        <v>522</v>
      </c>
      <c r="E2668" t="s">
        <v>523</v>
      </c>
      <c r="F2668" t="s">
        <v>3392</v>
      </c>
      <c r="G2668">
        <v>675</v>
      </c>
      <c r="H2668" s="15">
        <v>2</v>
      </c>
      <c r="I2668">
        <v>1351</v>
      </c>
      <c r="J2668">
        <v>0</v>
      </c>
      <c r="K2668">
        <v>0</v>
      </c>
      <c r="L2668">
        <v>0</v>
      </c>
      <c r="M2668">
        <v>0</v>
      </c>
      <c r="N2668">
        <v>2</v>
      </c>
      <c r="O2668">
        <v>1351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</row>
    <row r="2669" spans="1:34" x14ac:dyDescent="0.3">
      <c r="A2669" t="s">
        <v>7057</v>
      </c>
      <c r="B2669" t="s">
        <v>2210</v>
      </c>
      <c r="C2669" t="s">
        <v>4855</v>
      </c>
      <c r="D2669" t="s">
        <v>522</v>
      </c>
      <c r="E2669" t="s">
        <v>2211</v>
      </c>
      <c r="F2669" t="s">
        <v>7058</v>
      </c>
      <c r="G2669">
        <v>270</v>
      </c>
      <c r="H2669" s="15">
        <v>5</v>
      </c>
      <c r="I2669">
        <v>1348</v>
      </c>
      <c r="J2669">
        <v>0</v>
      </c>
      <c r="K2669">
        <v>0</v>
      </c>
      <c r="L2669">
        <v>4</v>
      </c>
      <c r="M2669">
        <v>1078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1</v>
      </c>
      <c r="U2669">
        <v>270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1</v>
      </c>
      <c r="AC2669">
        <v>269.50670000000002</v>
      </c>
      <c r="AD2669">
        <v>1</v>
      </c>
      <c r="AE2669">
        <v>269.50670000000002</v>
      </c>
      <c r="AF2669">
        <v>0</v>
      </c>
      <c r="AG2669">
        <v>0</v>
      </c>
      <c r="AH2669">
        <v>0</v>
      </c>
    </row>
    <row r="2670" spans="1:34" x14ac:dyDescent="0.3">
      <c r="A2670" t="s">
        <v>1948</v>
      </c>
      <c r="B2670" t="s">
        <v>4216</v>
      </c>
      <c r="C2670" t="s">
        <v>4892</v>
      </c>
      <c r="D2670" t="s">
        <v>522</v>
      </c>
      <c r="E2670" t="s">
        <v>565</v>
      </c>
      <c r="F2670" t="s">
        <v>6741</v>
      </c>
      <c r="G2670">
        <v>1345</v>
      </c>
      <c r="H2670" s="15">
        <v>1</v>
      </c>
      <c r="I2670">
        <v>1345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1</v>
      </c>
      <c r="W2670">
        <v>1345</v>
      </c>
      <c r="X2670">
        <v>0</v>
      </c>
      <c r="Y2670">
        <v>0</v>
      </c>
      <c r="Z2670">
        <v>0</v>
      </c>
      <c r="AA2670">
        <v>0</v>
      </c>
      <c r="AB2670">
        <v>1</v>
      </c>
      <c r="AC2670">
        <v>1345.0822000000001</v>
      </c>
      <c r="AD2670">
        <v>1</v>
      </c>
      <c r="AE2670">
        <v>1345.0822000000001</v>
      </c>
      <c r="AF2670">
        <v>1</v>
      </c>
      <c r="AG2670">
        <v>1345.0822000000001</v>
      </c>
      <c r="AH2670">
        <v>0</v>
      </c>
    </row>
    <row r="2671" spans="1:34" x14ac:dyDescent="0.3">
      <c r="A2671" t="s">
        <v>3167</v>
      </c>
      <c r="B2671" t="s">
        <v>2310</v>
      </c>
      <c r="C2671" t="s">
        <v>4968</v>
      </c>
      <c r="D2671" t="s">
        <v>522</v>
      </c>
      <c r="E2671" t="s">
        <v>1501</v>
      </c>
      <c r="F2671" t="s">
        <v>6742</v>
      </c>
      <c r="G2671">
        <v>1344</v>
      </c>
      <c r="H2671" s="15">
        <v>1</v>
      </c>
      <c r="I2671">
        <v>1344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1</v>
      </c>
      <c r="W2671">
        <v>1344</v>
      </c>
      <c r="X2671">
        <v>0</v>
      </c>
      <c r="Y2671">
        <v>0</v>
      </c>
      <c r="Z2671">
        <v>0</v>
      </c>
      <c r="AA2671">
        <v>0</v>
      </c>
      <c r="AB2671">
        <v>1</v>
      </c>
      <c r="AC2671">
        <v>1344.2683</v>
      </c>
      <c r="AD2671">
        <v>1</v>
      </c>
      <c r="AE2671">
        <v>1344.2683</v>
      </c>
      <c r="AF2671">
        <v>1</v>
      </c>
      <c r="AG2671">
        <v>1344.2683</v>
      </c>
      <c r="AH2671">
        <v>0</v>
      </c>
    </row>
    <row r="2672" spans="1:34" x14ac:dyDescent="0.3">
      <c r="A2672" t="s">
        <v>2886</v>
      </c>
      <c r="B2672" t="s">
        <v>2780</v>
      </c>
      <c r="C2672" t="s">
        <v>4875</v>
      </c>
      <c r="D2672" t="s">
        <v>522</v>
      </c>
      <c r="E2672" t="s">
        <v>1597</v>
      </c>
      <c r="F2672" t="s">
        <v>6743</v>
      </c>
      <c r="G2672">
        <v>268</v>
      </c>
      <c r="H2672" s="15">
        <v>5</v>
      </c>
      <c r="I2672">
        <v>1342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3</v>
      </c>
      <c r="U2672">
        <v>805</v>
      </c>
      <c r="V2672">
        <v>2</v>
      </c>
      <c r="W2672">
        <v>537</v>
      </c>
      <c r="X2672">
        <v>0</v>
      </c>
      <c r="Y2672">
        <v>0</v>
      </c>
      <c r="Z2672">
        <v>0</v>
      </c>
      <c r="AA2672">
        <v>0</v>
      </c>
      <c r="AB2672">
        <v>5</v>
      </c>
      <c r="AC2672">
        <v>1342.2639999999999</v>
      </c>
      <c r="AD2672">
        <v>5</v>
      </c>
      <c r="AE2672">
        <v>1342.2639999999999</v>
      </c>
      <c r="AF2672">
        <v>2</v>
      </c>
      <c r="AG2672">
        <v>536.90560000000005</v>
      </c>
      <c r="AH2672">
        <v>0</v>
      </c>
    </row>
    <row r="2673" spans="1:34" x14ac:dyDescent="0.3">
      <c r="A2673" t="s">
        <v>3057</v>
      </c>
      <c r="B2673" t="s">
        <v>2130</v>
      </c>
      <c r="C2673" t="s">
        <v>4990</v>
      </c>
      <c r="D2673" t="s">
        <v>522</v>
      </c>
      <c r="E2673" t="s">
        <v>1501</v>
      </c>
      <c r="F2673" t="s">
        <v>6624</v>
      </c>
      <c r="G2673">
        <v>666</v>
      </c>
      <c r="H2673" s="15">
        <v>2</v>
      </c>
      <c r="I2673">
        <v>1331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2</v>
      </c>
      <c r="Y2673">
        <v>1331</v>
      </c>
      <c r="Z2673">
        <v>0</v>
      </c>
      <c r="AA2673">
        <v>0</v>
      </c>
      <c r="AB2673">
        <v>2</v>
      </c>
      <c r="AC2673">
        <v>1331.3</v>
      </c>
      <c r="AD2673">
        <v>2</v>
      </c>
      <c r="AE2673">
        <v>1331.3</v>
      </c>
      <c r="AF2673">
        <v>2</v>
      </c>
      <c r="AG2673">
        <v>1331.3</v>
      </c>
      <c r="AH2673">
        <v>1331.3</v>
      </c>
    </row>
    <row r="2674" spans="1:34" x14ac:dyDescent="0.3">
      <c r="A2674" t="s">
        <v>1976</v>
      </c>
      <c r="B2674" t="s">
        <v>1656</v>
      </c>
      <c r="C2674" t="s">
        <v>4910</v>
      </c>
      <c r="D2674" t="s">
        <v>522</v>
      </c>
      <c r="E2674" t="s">
        <v>1657</v>
      </c>
      <c r="F2674" t="s">
        <v>6465</v>
      </c>
      <c r="G2674">
        <v>332</v>
      </c>
      <c r="H2674" s="15">
        <v>4</v>
      </c>
      <c r="I2674">
        <v>1330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4</v>
      </c>
      <c r="W2674">
        <v>1330</v>
      </c>
      <c r="X2674">
        <v>0</v>
      </c>
      <c r="Y2674">
        <v>0</v>
      </c>
      <c r="Z2674">
        <v>0</v>
      </c>
      <c r="AA2674">
        <v>0</v>
      </c>
      <c r="AB2674">
        <v>4</v>
      </c>
      <c r="AC2674">
        <v>1329.8124</v>
      </c>
      <c r="AD2674">
        <v>4</v>
      </c>
      <c r="AE2674">
        <v>1329.8124</v>
      </c>
      <c r="AF2674">
        <v>4</v>
      </c>
      <c r="AG2674">
        <v>1329.8124</v>
      </c>
      <c r="AH2674">
        <v>0</v>
      </c>
    </row>
    <row r="2675" spans="1:34" x14ac:dyDescent="0.3">
      <c r="A2675" t="s">
        <v>554</v>
      </c>
      <c r="B2675" t="s">
        <v>120</v>
      </c>
      <c r="C2675" t="s">
        <v>4864</v>
      </c>
      <c r="D2675" t="s">
        <v>522</v>
      </c>
      <c r="E2675" t="s">
        <v>523</v>
      </c>
      <c r="F2675" t="s">
        <v>4021</v>
      </c>
      <c r="G2675">
        <v>37</v>
      </c>
      <c r="H2675" s="15">
        <v>36</v>
      </c>
      <c r="I2675">
        <v>1329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1</v>
      </c>
      <c r="U2675">
        <v>37</v>
      </c>
      <c r="V2675">
        <v>35</v>
      </c>
      <c r="W2675">
        <v>1292</v>
      </c>
      <c r="X2675">
        <v>0</v>
      </c>
      <c r="Y2675">
        <v>0</v>
      </c>
      <c r="Z2675">
        <v>0</v>
      </c>
      <c r="AA2675">
        <v>0</v>
      </c>
      <c r="AB2675">
        <v>36</v>
      </c>
      <c r="AC2675">
        <v>1328.5296000000001</v>
      </c>
      <c r="AD2675">
        <v>36</v>
      </c>
      <c r="AE2675">
        <v>1328.5296000000001</v>
      </c>
      <c r="AF2675">
        <v>35</v>
      </c>
      <c r="AG2675">
        <v>1291.626</v>
      </c>
      <c r="AH2675">
        <v>0</v>
      </c>
    </row>
    <row r="2676" spans="1:34" x14ac:dyDescent="0.3">
      <c r="A2676" t="s">
        <v>2560</v>
      </c>
      <c r="B2676" t="s">
        <v>2210</v>
      </c>
      <c r="C2676" t="s">
        <v>4887</v>
      </c>
      <c r="D2676" t="s">
        <v>563</v>
      </c>
      <c r="E2676" t="s">
        <v>2211</v>
      </c>
      <c r="F2676" t="s">
        <v>6746</v>
      </c>
      <c r="G2676">
        <v>1326</v>
      </c>
      <c r="H2676" s="15">
        <v>1</v>
      </c>
      <c r="I2676">
        <v>1326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</v>
      </c>
      <c r="W2676">
        <v>1326</v>
      </c>
      <c r="X2676">
        <v>0</v>
      </c>
      <c r="Y2676">
        <v>0</v>
      </c>
      <c r="Z2676">
        <v>0</v>
      </c>
      <c r="AA2676">
        <v>0</v>
      </c>
      <c r="AB2676">
        <v>1</v>
      </c>
      <c r="AC2676">
        <v>1326.31</v>
      </c>
      <c r="AD2676">
        <v>1</v>
      </c>
      <c r="AE2676">
        <v>1326.31</v>
      </c>
      <c r="AF2676">
        <v>1</v>
      </c>
      <c r="AG2676">
        <v>1326.31</v>
      </c>
      <c r="AH2676">
        <v>0</v>
      </c>
    </row>
    <row r="2677" spans="1:34" x14ac:dyDescent="0.3">
      <c r="A2677" t="s">
        <v>6949</v>
      </c>
      <c r="B2677" t="s">
        <v>1687</v>
      </c>
      <c r="C2677" t="s">
        <v>4860</v>
      </c>
      <c r="D2677" t="s">
        <v>522</v>
      </c>
      <c r="E2677" t="s">
        <v>1657</v>
      </c>
      <c r="F2677" t="s">
        <v>6950</v>
      </c>
      <c r="G2677">
        <v>94</v>
      </c>
      <c r="H2677" s="15">
        <v>14</v>
      </c>
      <c r="I2677">
        <v>1322</v>
      </c>
      <c r="J2677">
        <v>0</v>
      </c>
      <c r="K2677">
        <v>0</v>
      </c>
      <c r="L2677">
        <v>14</v>
      </c>
      <c r="M2677">
        <v>1322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</row>
    <row r="2678" spans="1:34" x14ac:dyDescent="0.3">
      <c r="A2678" t="s">
        <v>416</v>
      </c>
      <c r="B2678" t="s">
        <v>360</v>
      </c>
      <c r="C2678" t="s">
        <v>5157</v>
      </c>
      <c r="D2678" t="s">
        <v>522</v>
      </c>
      <c r="E2678" t="s">
        <v>565</v>
      </c>
      <c r="F2678" t="s">
        <v>448</v>
      </c>
      <c r="G2678">
        <v>1316</v>
      </c>
      <c r="H2678" s="15">
        <v>1</v>
      </c>
      <c r="I2678">
        <v>1316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1</v>
      </c>
      <c r="W2678">
        <v>1316</v>
      </c>
      <c r="X2678">
        <v>0</v>
      </c>
      <c r="Y2678">
        <v>0</v>
      </c>
      <c r="Z2678">
        <v>0</v>
      </c>
      <c r="AA2678">
        <v>0</v>
      </c>
      <c r="AB2678">
        <v>1</v>
      </c>
      <c r="AC2678">
        <v>1316.3879999999999</v>
      </c>
      <c r="AD2678">
        <v>1</v>
      </c>
      <c r="AE2678">
        <v>1316.3879999999999</v>
      </c>
      <c r="AF2678">
        <v>1</v>
      </c>
      <c r="AG2678">
        <v>1316.3879999999999</v>
      </c>
      <c r="AH2678">
        <v>0</v>
      </c>
    </row>
    <row r="2679" spans="1:34" x14ac:dyDescent="0.3">
      <c r="A2679" t="s">
        <v>6747</v>
      </c>
      <c r="B2679" t="s">
        <v>262</v>
      </c>
      <c r="C2679" t="s">
        <v>4899</v>
      </c>
      <c r="D2679" t="s">
        <v>522</v>
      </c>
      <c r="E2679" t="s">
        <v>523</v>
      </c>
      <c r="F2679" t="s">
        <v>6748</v>
      </c>
      <c r="G2679">
        <v>1314</v>
      </c>
      <c r="H2679" s="15">
        <v>1</v>
      </c>
      <c r="I2679">
        <v>1314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1</v>
      </c>
      <c r="Q2679">
        <v>1314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</row>
    <row r="2680" spans="1:34" x14ac:dyDescent="0.3">
      <c r="A2680" t="s">
        <v>11747</v>
      </c>
      <c r="B2680" t="s">
        <v>2210</v>
      </c>
      <c r="C2680" t="s">
        <v>4887</v>
      </c>
      <c r="D2680" t="s">
        <v>541</v>
      </c>
      <c r="E2680" t="s">
        <v>2211</v>
      </c>
      <c r="F2680" t="s">
        <v>11748</v>
      </c>
      <c r="G2680">
        <v>1313</v>
      </c>
      <c r="H2680" s="15">
        <v>1</v>
      </c>
      <c r="I2680">
        <v>1313</v>
      </c>
      <c r="J2680">
        <v>1</v>
      </c>
      <c r="K2680">
        <v>1313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</row>
    <row r="2681" spans="1:34" x14ac:dyDescent="0.3">
      <c r="A2681" t="s">
        <v>2709</v>
      </c>
      <c r="B2681" t="s">
        <v>4884</v>
      </c>
      <c r="C2681" t="s">
        <v>4885</v>
      </c>
      <c r="D2681" t="s">
        <v>563</v>
      </c>
      <c r="E2681" t="s">
        <v>1600</v>
      </c>
      <c r="F2681" t="s">
        <v>6749</v>
      </c>
      <c r="G2681">
        <v>654</v>
      </c>
      <c r="H2681" s="15">
        <v>2</v>
      </c>
      <c r="I2681">
        <v>1308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2</v>
      </c>
      <c r="Q2681">
        <v>1308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</row>
    <row r="2682" spans="1:34" x14ac:dyDescent="0.3">
      <c r="A2682" t="s">
        <v>2094</v>
      </c>
      <c r="B2682" t="s">
        <v>1738</v>
      </c>
      <c r="C2682" t="s">
        <v>6216</v>
      </c>
      <c r="D2682" t="s">
        <v>522</v>
      </c>
      <c r="E2682" t="s">
        <v>1644</v>
      </c>
      <c r="F2682" t="s">
        <v>6750</v>
      </c>
      <c r="G2682">
        <v>86</v>
      </c>
      <c r="H2682" s="15">
        <v>15</v>
      </c>
      <c r="I2682">
        <v>1293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15</v>
      </c>
      <c r="Y2682">
        <v>1293</v>
      </c>
      <c r="Z2682">
        <v>0</v>
      </c>
      <c r="AA2682">
        <v>0</v>
      </c>
      <c r="AB2682">
        <v>15</v>
      </c>
      <c r="AC2682">
        <v>1292.9804999999999</v>
      </c>
      <c r="AD2682">
        <v>15</v>
      </c>
      <c r="AE2682">
        <v>1292.9804999999999</v>
      </c>
      <c r="AF2682">
        <v>15</v>
      </c>
      <c r="AG2682">
        <v>1292.9804999999999</v>
      </c>
      <c r="AH2682">
        <v>1292.9804999999999</v>
      </c>
    </row>
    <row r="2683" spans="1:34" x14ac:dyDescent="0.3">
      <c r="A2683" t="s">
        <v>1919</v>
      </c>
      <c r="B2683" t="s">
        <v>1645</v>
      </c>
      <c r="C2683" t="s">
        <v>4905</v>
      </c>
      <c r="D2683" t="s">
        <v>522</v>
      </c>
      <c r="E2683" t="s">
        <v>1646</v>
      </c>
      <c r="F2683" t="s">
        <v>6815</v>
      </c>
      <c r="G2683">
        <v>1291</v>
      </c>
      <c r="H2683" s="15">
        <v>1</v>
      </c>
      <c r="I2683">
        <v>1291</v>
      </c>
      <c r="J2683">
        <v>0</v>
      </c>
      <c r="K2683">
        <v>0</v>
      </c>
      <c r="L2683">
        <v>1</v>
      </c>
      <c r="M2683">
        <v>1291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</row>
    <row r="2684" spans="1:34" x14ac:dyDescent="0.3">
      <c r="A2684" t="s">
        <v>2666</v>
      </c>
      <c r="B2684" t="s">
        <v>4884</v>
      </c>
      <c r="C2684" t="s">
        <v>4885</v>
      </c>
      <c r="D2684" t="s">
        <v>541</v>
      </c>
      <c r="E2684" t="s">
        <v>1600</v>
      </c>
      <c r="F2684" t="s">
        <v>6752</v>
      </c>
      <c r="G2684">
        <v>644</v>
      </c>
      <c r="H2684" s="15">
        <v>2</v>
      </c>
      <c r="I2684">
        <v>1288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2</v>
      </c>
      <c r="Q2684">
        <v>1288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</row>
    <row r="2685" spans="1:34" x14ac:dyDescent="0.3">
      <c r="A2685" t="s">
        <v>2915</v>
      </c>
      <c r="B2685" t="s">
        <v>2903</v>
      </c>
      <c r="C2685" t="s">
        <v>6719</v>
      </c>
      <c r="D2685" t="s">
        <v>522</v>
      </c>
      <c r="E2685" t="s">
        <v>2369</v>
      </c>
      <c r="F2685" t="s">
        <v>6753</v>
      </c>
      <c r="G2685">
        <v>129</v>
      </c>
      <c r="H2685" s="15">
        <v>10</v>
      </c>
      <c r="I2685">
        <v>1287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10</v>
      </c>
      <c r="Y2685">
        <v>1287</v>
      </c>
      <c r="Z2685">
        <v>0</v>
      </c>
      <c r="AA2685">
        <v>0</v>
      </c>
      <c r="AB2685">
        <v>10</v>
      </c>
      <c r="AC2685">
        <v>1287.21</v>
      </c>
      <c r="AD2685">
        <v>10</v>
      </c>
      <c r="AE2685">
        <v>1287.21</v>
      </c>
      <c r="AF2685">
        <v>10</v>
      </c>
      <c r="AG2685">
        <v>1287.21</v>
      </c>
      <c r="AH2685">
        <v>1287.21</v>
      </c>
    </row>
    <row r="2686" spans="1:34" x14ac:dyDescent="0.3">
      <c r="A2686" t="s">
        <v>3034</v>
      </c>
      <c r="B2686" t="s">
        <v>1918</v>
      </c>
      <c r="C2686" t="s">
        <v>5305</v>
      </c>
      <c r="D2686" t="s">
        <v>522</v>
      </c>
      <c r="E2686" t="s">
        <v>1597</v>
      </c>
      <c r="F2686" t="s">
        <v>6942</v>
      </c>
      <c r="G2686">
        <v>41</v>
      </c>
      <c r="H2686" s="15">
        <v>31</v>
      </c>
      <c r="I2686">
        <v>1281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31</v>
      </c>
      <c r="AA2686">
        <v>1281</v>
      </c>
      <c r="AB2686">
        <v>31</v>
      </c>
      <c r="AC2686">
        <v>1280.7402</v>
      </c>
      <c r="AD2686">
        <v>31</v>
      </c>
      <c r="AE2686">
        <v>1280.7402</v>
      </c>
      <c r="AF2686">
        <v>31</v>
      </c>
      <c r="AG2686">
        <v>1280.7402</v>
      </c>
      <c r="AH2686">
        <v>1280.7402</v>
      </c>
    </row>
    <row r="2687" spans="1:34" x14ac:dyDescent="0.3">
      <c r="A2687" t="s">
        <v>2071</v>
      </c>
      <c r="B2687" t="s">
        <v>1728</v>
      </c>
      <c r="C2687" t="s">
        <v>4857</v>
      </c>
      <c r="D2687" t="s">
        <v>522</v>
      </c>
      <c r="E2687" t="s">
        <v>523</v>
      </c>
      <c r="F2687" t="s">
        <v>10535</v>
      </c>
      <c r="G2687">
        <v>320</v>
      </c>
      <c r="H2687" s="15">
        <v>4</v>
      </c>
      <c r="I2687">
        <v>1280</v>
      </c>
      <c r="J2687">
        <v>0</v>
      </c>
      <c r="K2687">
        <v>0</v>
      </c>
      <c r="L2687">
        <v>0</v>
      </c>
      <c r="M2687">
        <v>0</v>
      </c>
      <c r="N2687">
        <v>4</v>
      </c>
      <c r="O2687">
        <v>1280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</row>
    <row r="2688" spans="1:34" x14ac:dyDescent="0.3">
      <c r="A2688" t="s">
        <v>2843</v>
      </c>
      <c r="B2688" t="s">
        <v>2780</v>
      </c>
      <c r="C2688" t="s">
        <v>4875</v>
      </c>
      <c r="D2688" t="s">
        <v>522</v>
      </c>
      <c r="E2688" t="s">
        <v>1597</v>
      </c>
      <c r="F2688" t="s">
        <v>6537</v>
      </c>
      <c r="G2688">
        <v>1280</v>
      </c>
      <c r="H2688" s="15">
        <v>1</v>
      </c>
      <c r="I2688">
        <v>1280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1</v>
      </c>
      <c r="Y2688">
        <v>1280</v>
      </c>
      <c r="Z2688">
        <v>0</v>
      </c>
      <c r="AA2688">
        <v>0</v>
      </c>
      <c r="AB2688">
        <v>1</v>
      </c>
      <c r="AC2688">
        <v>1279.7950000000001</v>
      </c>
      <c r="AD2688">
        <v>1</v>
      </c>
      <c r="AE2688">
        <v>1279.7950000000001</v>
      </c>
      <c r="AF2688">
        <v>1</v>
      </c>
      <c r="AG2688">
        <v>1279.7950000000001</v>
      </c>
      <c r="AH2688">
        <v>1279.7950000000001</v>
      </c>
    </row>
    <row r="2689" spans="1:34" x14ac:dyDescent="0.3">
      <c r="A2689" t="s">
        <v>2998</v>
      </c>
      <c r="B2689" t="s">
        <v>1656</v>
      </c>
      <c r="C2689" t="s">
        <v>4910</v>
      </c>
      <c r="D2689" t="s">
        <v>563</v>
      </c>
      <c r="E2689" t="s">
        <v>1657</v>
      </c>
      <c r="F2689" t="s">
        <v>6755</v>
      </c>
      <c r="G2689">
        <v>427</v>
      </c>
      <c r="H2689" s="15">
        <v>3</v>
      </c>
      <c r="I2689">
        <v>1280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3</v>
      </c>
      <c r="Y2689">
        <v>1280</v>
      </c>
      <c r="Z2689">
        <v>0</v>
      </c>
      <c r="AA2689">
        <v>0</v>
      </c>
      <c r="AB2689">
        <v>3</v>
      </c>
      <c r="AC2689">
        <v>1279.5800999999999</v>
      </c>
      <c r="AD2689">
        <v>3</v>
      </c>
      <c r="AE2689">
        <v>1279.5800999999999</v>
      </c>
      <c r="AF2689">
        <v>3</v>
      </c>
      <c r="AG2689">
        <v>1279.5800999999999</v>
      </c>
      <c r="AH2689">
        <v>1279.5800999999999</v>
      </c>
    </row>
    <row r="2690" spans="1:34" x14ac:dyDescent="0.3">
      <c r="A2690" t="s">
        <v>2705</v>
      </c>
      <c r="B2690" t="s">
        <v>4884</v>
      </c>
      <c r="C2690" t="s">
        <v>4885</v>
      </c>
      <c r="D2690" t="s">
        <v>563</v>
      </c>
      <c r="E2690" t="s">
        <v>1600</v>
      </c>
      <c r="F2690" t="s">
        <v>6602</v>
      </c>
      <c r="G2690">
        <v>213</v>
      </c>
      <c r="H2690" s="15">
        <v>6</v>
      </c>
      <c r="I2690">
        <v>1278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6</v>
      </c>
      <c r="W2690">
        <v>1278</v>
      </c>
      <c r="X2690">
        <v>0</v>
      </c>
      <c r="Y2690">
        <v>0</v>
      </c>
      <c r="Z2690">
        <v>0</v>
      </c>
      <c r="AA2690">
        <v>0</v>
      </c>
      <c r="AB2690">
        <v>6</v>
      </c>
      <c r="AC2690">
        <v>1278.4602</v>
      </c>
      <c r="AD2690">
        <v>6</v>
      </c>
      <c r="AE2690">
        <v>1278.4602</v>
      </c>
      <c r="AF2690">
        <v>6</v>
      </c>
      <c r="AG2690">
        <v>1278.4602</v>
      </c>
      <c r="AH2690">
        <v>0</v>
      </c>
    </row>
    <row r="2691" spans="1:34" x14ac:dyDescent="0.3">
      <c r="A2691" t="s">
        <v>11749</v>
      </c>
      <c r="B2691" t="s">
        <v>1641</v>
      </c>
      <c r="C2691" t="s">
        <v>5232</v>
      </c>
      <c r="D2691" t="s">
        <v>522</v>
      </c>
      <c r="E2691" t="s">
        <v>1603</v>
      </c>
      <c r="F2691" t="s">
        <v>11750</v>
      </c>
      <c r="G2691">
        <v>61</v>
      </c>
      <c r="H2691" s="15">
        <v>21</v>
      </c>
      <c r="I2691">
        <v>1275</v>
      </c>
      <c r="J2691">
        <v>21</v>
      </c>
      <c r="K2691">
        <v>1275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</row>
    <row r="2692" spans="1:34" x14ac:dyDescent="0.3">
      <c r="A2692" t="s">
        <v>11079</v>
      </c>
      <c r="B2692" t="s">
        <v>4884</v>
      </c>
      <c r="C2692" t="s">
        <v>4885</v>
      </c>
      <c r="D2692" t="s">
        <v>563</v>
      </c>
      <c r="E2692" t="s">
        <v>1600</v>
      </c>
      <c r="F2692" t="s">
        <v>5175</v>
      </c>
      <c r="G2692">
        <v>318</v>
      </c>
      <c r="H2692" s="15">
        <v>4</v>
      </c>
      <c r="I2692">
        <v>1271</v>
      </c>
      <c r="J2692">
        <v>2</v>
      </c>
      <c r="K2692">
        <v>636</v>
      </c>
      <c r="L2692">
        <v>2</v>
      </c>
      <c r="M2692">
        <v>636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</row>
    <row r="2693" spans="1:34" x14ac:dyDescent="0.3">
      <c r="A2693" t="s">
        <v>11080</v>
      </c>
      <c r="B2693" t="s">
        <v>1599</v>
      </c>
      <c r="C2693" t="s">
        <v>5005</v>
      </c>
      <c r="D2693" t="s">
        <v>541</v>
      </c>
      <c r="E2693" t="s">
        <v>1600</v>
      </c>
      <c r="F2693" t="s">
        <v>11081</v>
      </c>
      <c r="G2693">
        <v>1271</v>
      </c>
      <c r="H2693" s="15">
        <v>1</v>
      </c>
      <c r="I2693">
        <v>1271</v>
      </c>
      <c r="J2693">
        <v>1</v>
      </c>
      <c r="K2693">
        <v>1271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</row>
    <row r="2694" spans="1:34" x14ac:dyDescent="0.3">
      <c r="A2694" t="s">
        <v>11751</v>
      </c>
      <c r="B2694" t="s">
        <v>2210</v>
      </c>
      <c r="C2694" t="s">
        <v>4887</v>
      </c>
      <c r="D2694" t="s">
        <v>563</v>
      </c>
      <c r="E2694" t="s">
        <v>2211</v>
      </c>
      <c r="F2694" t="s">
        <v>5833</v>
      </c>
      <c r="G2694">
        <v>1265</v>
      </c>
      <c r="H2694" s="15">
        <v>1</v>
      </c>
      <c r="I2694">
        <v>1265</v>
      </c>
      <c r="J2694">
        <v>1</v>
      </c>
      <c r="K2694">
        <v>1265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</row>
    <row r="2695" spans="1:34" x14ac:dyDescent="0.3">
      <c r="A2695" t="s">
        <v>2056</v>
      </c>
      <c r="B2695" t="s">
        <v>1687</v>
      </c>
      <c r="C2695" t="s">
        <v>4860</v>
      </c>
      <c r="D2695" t="s">
        <v>522</v>
      </c>
      <c r="E2695" t="s">
        <v>1657</v>
      </c>
      <c r="F2695" t="s">
        <v>6655</v>
      </c>
      <c r="G2695">
        <v>74</v>
      </c>
      <c r="H2695" s="15">
        <v>17</v>
      </c>
      <c r="I2695">
        <v>1264</v>
      </c>
      <c r="J2695">
        <v>0</v>
      </c>
      <c r="K2695">
        <v>0</v>
      </c>
      <c r="L2695">
        <v>17</v>
      </c>
      <c r="M2695">
        <v>1264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</row>
    <row r="2696" spans="1:34" x14ac:dyDescent="0.3">
      <c r="A2696" t="s">
        <v>2293</v>
      </c>
      <c r="B2696" t="s">
        <v>2287</v>
      </c>
      <c r="C2696" t="s">
        <v>5406</v>
      </c>
      <c r="D2696" t="s">
        <v>522</v>
      </c>
      <c r="E2696" t="s">
        <v>1501</v>
      </c>
      <c r="F2696" t="s">
        <v>10556</v>
      </c>
      <c r="G2696">
        <v>631</v>
      </c>
      <c r="H2696" s="15">
        <v>2</v>
      </c>
      <c r="I2696">
        <v>1261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2</v>
      </c>
      <c r="W2696">
        <v>1261</v>
      </c>
      <c r="X2696">
        <v>0</v>
      </c>
      <c r="Y2696">
        <v>0</v>
      </c>
      <c r="Z2696">
        <v>0</v>
      </c>
      <c r="AA2696">
        <v>0</v>
      </c>
      <c r="AB2696">
        <v>2</v>
      </c>
      <c r="AC2696">
        <v>1261.4880000000001</v>
      </c>
      <c r="AD2696">
        <v>2</v>
      </c>
      <c r="AE2696">
        <v>1261.4880000000001</v>
      </c>
      <c r="AF2696">
        <v>2</v>
      </c>
      <c r="AG2696">
        <v>1261.4880000000001</v>
      </c>
      <c r="AH2696">
        <v>0</v>
      </c>
    </row>
    <row r="2697" spans="1:34" x14ac:dyDescent="0.3">
      <c r="A2697" t="s">
        <v>1914</v>
      </c>
      <c r="B2697" t="s">
        <v>1656</v>
      </c>
      <c r="C2697" t="s">
        <v>4910</v>
      </c>
      <c r="D2697" t="s">
        <v>522</v>
      </c>
      <c r="E2697" t="s">
        <v>1657</v>
      </c>
      <c r="F2697" t="s">
        <v>5630</v>
      </c>
      <c r="G2697">
        <v>629</v>
      </c>
      <c r="H2697" s="15">
        <v>2</v>
      </c>
      <c r="I2697">
        <v>1259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2</v>
      </c>
      <c r="U2697">
        <v>1259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2</v>
      </c>
      <c r="AC2697">
        <v>1258.5771999999999</v>
      </c>
      <c r="AD2697">
        <v>2</v>
      </c>
      <c r="AE2697">
        <v>1258.5771999999999</v>
      </c>
      <c r="AF2697">
        <v>0</v>
      </c>
      <c r="AG2697">
        <v>0</v>
      </c>
      <c r="AH2697">
        <v>0</v>
      </c>
    </row>
    <row r="2698" spans="1:34" x14ac:dyDescent="0.3">
      <c r="A2698" t="s">
        <v>3202</v>
      </c>
      <c r="B2698" t="s">
        <v>2310</v>
      </c>
      <c r="C2698" t="s">
        <v>5507</v>
      </c>
      <c r="D2698" t="s">
        <v>522</v>
      </c>
      <c r="E2698" t="s">
        <v>1501</v>
      </c>
      <c r="F2698" t="s">
        <v>6758</v>
      </c>
      <c r="G2698">
        <v>628</v>
      </c>
      <c r="H2698" s="15">
        <v>2</v>
      </c>
      <c r="I2698">
        <v>1257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2</v>
      </c>
      <c r="S2698">
        <v>1257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2</v>
      </c>
      <c r="AC2698">
        <v>1256.9133999999999</v>
      </c>
      <c r="AD2698">
        <v>0</v>
      </c>
      <c r="AE2698">
        <v>0</v>
      </c>
      <c r="AF2698">
        <v>0</v>
      </c>
      <c r="AG2698">
        <v>0</v>
      </c>
      <c r="AH2698">
        <v>0</v>
      </c>
    </row>
    <row r="2699" spans="1:34" x14ac:dyDescent="0.3">
      <c r="A2699" t="s">
        <v>10557</v>
      </c>
      <c r="B2699" t="s">
        <v>262</v>
      </c>
      <c r="C2699" t="s">
        <v>4899</v>
      </c>
      <c r="D2699" t="s">
        <v>522</v>
      </c>
      <c r="E2699" t="s">
        <v>523</v>
      </c>
      <c r="F2699" t="s">
        <v>10558</v>
      </c>
      <c r="G2699">
        <v>626</v>
      </c>
      <c r="H2699" s="15">
        <v>2</v>
      </c>
      <c r="I2699">
        <v>1251</v>
      </c>
      <c r="J2699">
        <v>0</v>
      </c>
      <c r="K2699">
        <v>0</v>
      </c>
      <c r="L2699">
        <v>0</v>
      </c>
      <c r="M2699">
        <v>0</v>
      </c>
      <c r="N2699">
        <v>2</v>
      </c>
      <c r="O2699">
        <v>1251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</row>
    <row r="2700" spans="1:34" x14ac:dyDescent="0.3">
      <c r="A2700" t="s">
        <v>11082</v>
      </c>
      <c r="B2700" t="s">
        <v>1599</v>
      </c>
      <c r="C2700" t="s">
        <v>5005</v>
      </c>
      <c r="D2700" t="s">
        <v>541</v>
      </c>
      <c r="E2700" t="s">
        <v>1600</v>
      </c>
      <c r="F2700" t="s">
        <v>11083</v>
      </c>
      <c r="G2700">
        <v>1251</v>
      </c>
      <c r="H2700" s="15">
        <v>1</v>
      </c>
      <c r="I2700">
        <v>1251</v>
      </c>
      <c r="J2700">
        <v>0</v>
      </c>
      <c r="K2700">
        <v>0</v>
      </c>
      <c r="L2700">
        <v>1</v>
      </c>
      <c r="M2700">
        <v>1251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</row>
    <row r="2701" spans="1:34" x14ac:dyDescent="0.3">
      <c r="A2701" t="s">
        <v>3204</v>
      </c>
      <c r="B2701" t="s">
        <v>2310</v>
      </c>
      <c r="C2701" t="s">
        <v>4968</v>
      </c>
      <c r="D2701" t="s">
        <v>522</v>
      </c>
      <c r="E2701" t="s">
        <v>1501</v>
      </c>
      <c r="F2701" t="s">
        <v>5802</v>
      </c>
      <c r="G2701">
        <v>625</v>
      </c>
      <c r="H2701" s="15">
        <v>2</v>
      </c>
      <c r="I2701">
        <v>1250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2</v>
      </c>
      <c r="W2701">
        <v>1250</v>
      </c>
      <c r="X2701">
        <v>0</v>
      </c>
      <c r="Y2701">
        <v>0</v>
      </c>
      <c r="Z2701">
        <v>0</v>
      </c>
      <c r="AA2701">
        <v>0</v>
      </c>
      <c r="AB2701">
        <v>2</v>
      </c>
      <c r="AC2701">
        <v>1250.05</v>
      </c>
      <c r="AD2701">
        <v>2</v>
      </c>
      <c r="AE2701">
        <v>1250.05</v>
      </c>
      <c r="AF2701">
        <v>2</v>
      </c>
      <c r="AG2701">
        <v>1250.05</v>
      </c>
      <c r="AH2701">
        <v>0</v>
      </c>
    </row>
    <row r="2702" spans="1:34" x14ac:dyDescent="0.3">
      <c r="A2702" t="s">
        <v>1661</v>
      </c>
      <c r="B2702" t="s">
        <v>1656</v>
      </c>
      <c r="C2702" t="s">
        <v>4910</v>
      </c>
      <c r="D2702" t="s">
        <v>522</v>
      </c>
      <c r="E2702" t="s">
        <v>1657</v>
      </c>
      <c r="F2702" t="s">
        <v>6095</v>
      </c>
      <c r="G2702">
        <v>1242</v>
      </c>
      <c r="H2702" s="15">
        <v>1</v>
      </c>
      <c r="I2702">
        <v>1242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1</v>
      </c>
      <c r="U2702">
        <v>1242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1</v>
      </c>
      <c r="AC2702">
        <v>1241.6554000000001</v>
      </c>
      <c r="AD2702">
        <v>1</v>
      </c>
      <c r="AE2702">
        <v>1241.6554000000001</v>
      </c>
      <c r="AF2702">
        <v>0</v>
      </c>
      <c r="AG2702">
        <v>0</v>
      </c>
      <c r="AH2702">
        <v>0</v>
      </c>
    </row>
    <row r="2703" spans="1:34" x14ac:dyDescent="0.3">
      <c r="A2703" t="s">
        <v>11084</v>
      </c>
      <c r="B2703" t="s">
        <v>1918</v>
      </c>
      <c r="C2703" t="s">
        <v>5305</v>
      </c>
      <c r="D2703" t="s">
        <v>563</v>
      </c>
      <c r="E2703" t="s">
        <v>1597</v>
      </c>
      <c r="F2703" t="s">
        <v>11085</v>
      </c>
      <c r="G2703">
        <v>1242</v>
      </c>
      <c r="H2703" s="15">
        <v>1</v>
      </c>
      <c r="I2703">
        <v>1242</v>
      </c>
      <c r="J2703">
        <v>0</v>
      </c>
      <c r="K2703">
        <v>0</v>
      </c>
      <c r="L2703">
        <v>1</v>
      </c>
      <c r="M2703">
        <v>1242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</row>
    <row r="2704" spans="1:34" x14ac:dyDescent="0.3">
      <c r="A2704" t="s">
        <v>11752</v>
      </c>
      <c r="B2704" t="s">
        <v>1599</v>
      </c>
      <c r="C2704" t="s">
        <v>5005</v>
      </c>
      <c r="D2704" t="s">
        <v>522</v>
      </c>
      <c r="E2704" t="s">
        <v>1600</v>
      </c>
      <c r="F2704" t="s">
        <v>6514</v>
      </c>
      <c r="G2704">
        <v>1238</v>
      </c>
      <c r="H2704" s="15">
        <v>1</v>
      </c>
      <c r="I2704">
        <v>1238</v>
      </c>
      <c r="J2704">
        <v>1</v>
      </c>
      <c r="K2704">
        <v>1238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</row>
    <row r="2705" spans="1:34" x14ac:dyDescent="0.3">
      <c r="A2705" t="s">
        <v>10596</v>
      </c>
      <c r="B2705" t="s">
        <v>2210</v>
      </c>
      <c r="C2705" t="s">
        <v>4855</v>
      </c>
      <c r="D2705" t="s">
        <v>563</v>
      </c>
      <c r="E2705" t="s">
        <v>2211</v>
      </c>
      <c r="F2705" t="s">
        <v>10597</v>
      </c>
      <c r="G2705">
        <v>77</v>
      </c>
      <c r="H2705" s="15">
        <v>16</v>
      </c>
      <c r="I2705">
        <v>1237</v>
      </c>
      <c r="J2705">
        <v>8</v>
      </c>
      <c r="K2705">
        <v>619</v>
      </c>
      <c r="L2705">
        <v>0</v>
      </c>
      <c r="M2705">
        <v>0</v>
      </c>
      <c r="N2705">
        <v>8</v>
      </c>
      <c r="O2705">
        <v>619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</row>
    <row r="2706" spans="1:34" x14ac:dyDescent="0.3">
      <c r="A2706" t="s">
        <v>2520</v>
      </c>
      <c r="B2706" t="s">
        <v>2210</v>
      </c>
      <c r="C2706" t="s">
        <v>4855</v>
      </c>
      <c r="D2706" t="s">
        <v>522</v>
      </c>
      <c r="E2706" t="s">
        <v>2211</v>
      </c>
      <c r="F2706" t="s">
        <v>6762</v>
      </c>
      <c r="G2706">
        <v>1237</v>
      </c>
      <c r="H2706" s="15">
        <v>1</v>
      </c>
      <c r="I2706">
        <v>1237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1</v>
      </c>
      <c r="W2706">
        <v>1237</v>
      </c>
      <c r="X2706">
        <v>0</v>
      </c>
      <c r="Y2706">
        <v>0</v>
      </c>
      <c r="Z2706">
        <v>0</v>
      </c>
      <c r="AA2706">
        <v>0</v>
      </c>
      <c r="AB2706">
        <v>1</v>
      </c>
      <c r="AC2706">
        <v>1236.5899999999999</v>
      </c>
      <c r="AD2706">
        <v>1</v>
      </c>
      <c r="AE2706">
        <v>1236.5899999999999</v>
      </c>
      <c r="AF2706">
        <v>1</v>
      </c>
      <c r="AG2706">
        <v>1236.5899999999999</v>
      </c>
      <c r="AH2706">
        <v>0</v>
      </c>
    </row>
    <row r="2707" spans="1:34" x14ac:dyDescent="0.3">
      <c r="A2707" t="s">
        <v>857</v>
      </c>
      <c r="B2707" t="s">
        <v>120</v>
      </c>
      <c r="C2707" t="s">
        <v>4856</v>
      </c>
      <c r="D2707" t="s">
        <v>522</v>
      </c>
      <c r="E2707" t="s">
        <v>523</v>
      </c>
      <c r="F2707" t="s">
        <v>4132</v>
      </c>
      <c r="G2707">
        <v>59</v>
      </c>
      <c r="H2707" s="15">
        <v>21</v>
      </c>
      <c r="I2707">
        <v>1231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16</v>
      </c>
      <c r="Q2707">
        <v>938</v>
      </c>
      <c r="R2707">
        <v>0</v>
      </c>
      <c r="S2707">
        <v>0</v>
      </c>
      <c r="T2707">
        <v>0</v>
      </c>
      <c r="U2707">
        <v>0</v>
      </c>
      <c r="V2707">
        <v>5</v>
      </c>
      <c r="W2707">
        <v>293</v>
      </c>
      <c r="X2707">
        <v>0</v>
      </c>
      <c r="Y2707">
        <v>0</v>
      </c>
      <c r="Z2707">
        <v>0</v>
      </c>
      <c r="AA2707">
        <v>0</v>
      </c>
      <c r="AB2707">
        <v>5</v>
      </c>
      <c r="AC2707">
        <v>293.09750000000003</v>
      </c>
      <c r="AD2707">
        <v>5</v>
      </c>
      <c r="AE2707">
        <v>293.09750000000003</v>
      </c>
      <c r="AF2707">
        <v>5</v>
      </c>
      <c r="AG2707">
        <v>293.09750000000003</v>
      </c>
      <c r="AH2707">
        <v>0</v>
      </c>
    </row>
    <row r="2708" spans="1:34" x14ac:dyDescent="0.3">
      <c r="A2708" t="s">
        <v>657</v>
      </c>
      <c r="B2708" t="s">
        <v>262</v>
      </c>
      <c r="C2708" t="s">
        <v>4899</v>
      </c>
      <c r="D2708" t="s">
        <v>522</v>
      </c>
      <c r="E2708" t="s">
        <v>523</v>
      </c>
      <c r="F2708" t="s">
        <v>6330</v>
      </c>
      <c r="G2708">
        <v>59</v>
      </c>
      <c r="H2708" s="15">
        <v>21</v>
      </c>
      <c r="I2708">
        <v>1231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21</v>
      </c>
      <c r="U2708">
        <v>1231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21</v>
      </c>
      <c r="AC2708">
        <v>1230.9549</v>
      </c>
      <c r="AD2708">
        <v>21</v>
      </c>
      <c r="AE2708">
        <v>1230.9549</v>
      </c>
      <c r="AF2708">
        <v>0</v>
      </c>
      <c r="AG2708">
        <v>0</v>
      </c>
      <c r="AH2708">
        <v>0</v>
      </c>
    </row>
    <row r="2709" spans="1:34" x14ac:dyDescent="0.3">
      <c r="A2709" t="s">
        <v>11066</v>
      </c>
      <c r="B2709" t="s">
        <v>2210</v>
      </c>
      <c r="C2709" t="s">
        <v>4855</v>
      </c>
      <c r="D2709" t="s">
        <v>563</v>
      </c>
      <c r="E2709" t="s">
        <v>2211</v>
      </c>
      <c r="F2709" t="s">
        <v>11067</v>
      </c>
      <c r="G2709">
        <v>176</v>
      </c>
      <c r="H2709" s="15">
        <v>7</v>
      </c>
      <c r="I2709">
        <v>1231</v>
      </c>
      <c r="J2709">
        <v>7</v>
      </c>
      <c r="K2709">
        <v>1231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</row>
    <row r="2710" spans="1:34" x14ac:dyDescent="0.3">
      <c r="A2710" t="s">
        <v>2543</v>
      </c>
      <c r="B2710" t="s">
        <v>2541</v>
      </c>
      <c r="C2710" t="s">
        <v>5891</v>
      </c>
      <c r="D2710" t="s">
        <v>522</v>
      </c>
      <c r="E2710" t="s">
        <v>1603</v>
      </c>
      <c r="F2710" t="s">
        <v>6763</v>
      </c>
      <c r="G2710">
        <v>615</v>
      </c>
      <c r="H2710" s="15">
        <v>2</v>
      </c>
      <c r="I2710">
        <v>1230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2</v>
      </c>
      <c r="Y2710">
        <v>1230</v>
      </c>
      <c r="Z2710">
        <v>0</v>
      </c>
      <c r="AA2710">
        <v>0</v>
      </c>
      <c r="AB2710">
        <v>2</v>
      </c>
      <c r="AC2710">
        <v>1230.1400000000001</v>
      </c>
      <c r="AD2710">
        <v>2</v>
      </c>
      <c r="AE2710">
        <v>1230.1400000000001</v>
      </c>
      <c r="AF2710">
        <v>2</v>
      </c>
      <c r="AG2710">
        <v>1230.1400000000001</v>
      </c>
      <c r="AH2710">
        <v>1230.1400000000001</v>
      </c>
    </row>
    <row r="2711" spans="1:34" x14ac:dyDescent="0.3">
      <c r="A2711" t="s">
        <v>4000</v>
      </c>
      <c r="B2711" t="s">
        <v>120</v>
      </c>
      <c r="C2711" t="s">
        <v>4864</v>
      </c>
      <c r="D2711" t="s">
        <v>522</v>
      </c>
      <c r="E2711" t="s">
        <v>523</v>
      </c>
      <c r="F2711" t="s">
        <v>6764</v>
      </c>
      <c r="G2711">
        <v>410</v>
      </c>
      <c r="H2711" s="15">
        <v>3</v>
      </c>
      <c r="I2711">
        <v>1229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3</v>
      </c>
      <c r="S2711">
        <v>1229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3</v>
      </c>
      <c r="AC2711">
        <v>1228.92</v>
      </c>
      <c r="AD2711">
        <v>0</v>
      </c>
      <c r="AE2711">
        <v>0</v>
      </c>
      <c r="AF2711">
        <v>0</v>
      </c>
      <c r="AG2711">
        <v>0</v>
      </c>
      <c r="AH2711">
        <v>0</v>
      </c>
    </row>
    <row r="2712" spans="1:34" x14ac:dyDescent="0.3">
      <c r="A2712" t="s">
        <v>3496</v>
      </c>
      <c r="B2712" t="s">
        <v>120</v>
      </c>
      <c r="C2712" t="s">
        <v>4864</v>
      </c>
      <c r="D2712" t="s">
        <v>522</v>
      </c>
      <c r="E2712" t="s">
        <v>523</v>
      </c>
      <c r="F2712" t="s">
        <v>3497</v>
      </c>
      <c r="G2712">
        <v>136</v>
      </c>
      <c r="H2712" s="15">
        <v>9</v>
      </c>
      <c r="I2712">
        <v>1227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9</v>
      </c>
      <c r="S2712">
        <v>1227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9</v>
      </c>
      <c r="AC2712">
        <v>1227.4604999999999</v>
      </c>
      <c r="AD2712">
        <v>0</v>
      </c>
      <c r="AE2712">
        <v>0</v>
      </c>
      <c r="AF2712">
        <v>0</v>
      </c>
      <c r="AG2712">
        <v>0</v>
      </c>
      <c r="AH2712">
        <v>0</v>
      </c>
    </row>
    <row r="2713" spans="1:34" x14ac:dyDescent="0.3">
      <c r="A2713" t="s">
        <v>11086</v>
      </c>
      <c r="B2713" t="s">
        <v>1649</v>
      </c>
      <c r="C2713" t="s">
        <v>4865</v>
      </c>
      <c r="D2713" t="s">
        <v>522</v>
      </c>
      <c r="E2713" t="s">
        <v>1646</v>
      </c>
      <c r="F2713" t="s">
        <v>11087</v>
      </c>
      <c r="G2713">
        <v>61</v>
      </c>
      <c r="H2713" s="15">
        <v>20</v>
      </c>
      <c r="I2713">
        <v>1227</v>
      </c>
      <c r="J2713">
        <v>0</v>
      </c>
      <c r="K2713">
        <v>0</v>
      </c>
      <c r="L2713">
        <v>20</v>
      </c>
      <c r="M2713">
        <v>1227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</row>
    <row r="2714" spans="1:34" x14ac:dyDescent="0.3">
      <c r="A2714" t="s">
        <v>734</v>
      </c>
      <c r="B2714" t="s">
        <v>120</v>
      </c>
      <c r="C2714" t="s">
        <v>4864</v>
      </c>
      <c r="D2714" t="s">
        <v>522</v>
      </c>
      <c r="E2714" t="s">
        <v>523</v>
      </c>
      <c r="F2714" t="s">
        <v>3558</v>
      </c>
      <c r="G2714">
        <v>51</v>
      </c>
      <c r="H2714" s="15">
        <v>24</v>
      </c>
      <c r="I2714">
        <v>1218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24</v>
      </c>
      <c r="W2714">
        <v>1218</v>
      </c>
      <c r="X2714">
        <v>0</v>
      </c>
      <c r="Y2714">
        <v>0</v>
      </c>
      <c r="Z2714">
        <v>0</v>
      </c>
      <c r="AA2714">
        <v>0</v>
      </c>
      <c r="AB2714">
        <v>24</v>
      </c>
      <c r="AC2714">
        <v>1218.24</v>
      </c>
      <c r="AD2714">
        <v>24</v>
      </c>
      <c r="AE2714">
        <v>1218.24</v>
      </c>
      <c r="AF2714">
        <v>24</v>
      </c>
      <c r="AG2714">
        <v>1218.24</v>
      </c>
      <c r="AH2714">
        <v>0</v>
      </c>
    </row>
    <row r="2715" spans="1:34" x14ac:dyDescent="0.3">
      <c r="A2715" t="s">
        <v>2113</v>
      </c>
      <c r="B2715" t="s">
        <v>1738</v>
      </c>
      <c r="C2715" t="s">
        <v>5068</v>
      </c>
      <c r="D2715" t="s">
        <v>522</v>
      </c>
      <c r="E2715" t="s">
        <v>1644</v>
      </c>
      <c r="F2715" t="s">
        <v>6766</v>
      </c>
      <c r="G2715">
        <v>174</v>
      </c>
      <c r="H2715" s="15">
        <v>7</v>
      </c>
      <c r="I2715">
        <v>1214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7</v>
      </c>
      <c r="Y2715">
        <v>1214</v>
      </c>
      <c r="Z2715">
        <v>0</v>
      </c>
      <c r="AA2715">
        <v>0</v>
      </c>
      <c r="AB2715">
        <v>7</v>
      </c>
      <c r="AC2715">
        <v>1214.5</v>
      </c>
      <c r="AD2715">
        <v>7</v>
      </c>
      <c r="AE2715">
        <v>1214.5</v>
      </c>
      <c r="AF2715">
        <v>7</v>
      </c>
      <c r="AG2715">
        <v>1214.5</v>
      </c>
      <c r="AH2715">
        <v>1214.5</v>
      </c>
    </row>
    <row r="2716" spans="1:34" x14ac:dyDescent="0.3">
      <c r="A2716" t="s">
        <v>1991</v>
      </c>
      <c r="B2716" t="s">
        <v>1596</v>
      </c>
      <c r="C2716" t="s">
        <v>4945</v>
      </c>
      <c r="D2716" t="s">
        <v>522</v>
      </c>
      <c r="E2716" t="s">
        <v>1597</v>
      </c>
      <c r="F2716" t="s">
        <v>6767</v>
      </c>
      <c r="G2716">
        <v>303</v>
      </c>
      <c r="H2716" s="15">
        <v>4</v>
      </c>
      <c r="I2716">
        <v>1212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4</v>
      </c>
      <c r="Y2716">
        <v>1212</v>
      </c>
      <c r="Z2716">
        <v>0</v>
      </c>
      <c r="AA2716">
        <v>0</v>
      </c>
      <c r="AB2716">
        <v>4</v>
      </c>
      <c r="AC2716">
        <v>1212.3800000000001</v>
      </c>
      <c r="AD2716">
        <v>4</v>
      </c>
      <c r="AE2716">
        <v>1212.3800000000001</v>
      </c>
      <c r="AF2716">
        <v>4</v>
      </c>
      <c r="AG2716">
        <v>1212.3800000000001</v>
      </c>
      <c r="AH2716">
        <v>1212.3800000000001</v>
      </c>
    </row>
    <row r="2717" spans="1:34" x14ac:dyDescent="0.3">
      <c r="A2717" t="s">
        <v>10447</v>
      </c>
      <c r="B2717" t="s">
        <v>1645</v>
      </c>
      <c r="C2717" t="s">
        <v>4905</v>
      </c>
      <c r="D2717" t="s">
        <v>522</v>
      </c>
      <c r="E2717" t="s">
        <v>1646</v>
      </c>
      <c r="F2717" t="s">
        <v>11088</v>
      </c>
      <c r="G2717">
        <v>38</v>
      </c>
      <c r="H2717" s="15">
        <v>32</v>
      </c>
      <c r="I2717">
        <v>1212</v>
      </c>
      <c r="J2717">
        <v>0</v>
      </c>
      <c r="K2717">
        <v>0</v>
      </c>
      <c r="L2717">
        <v>0</v>
      </c>
      <c r="M2717">
        <v>0</v>
      </c>
      <c r="N2717">
        <v>32</v>
      </c>
      <c r="O2717">
        <v>1212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</row>
    <row r="2718" spans="1:34" x14ac:dyDescent="0.3">
      <c r="A2718" t="s">
        <v>10559</v>
      </c>
      <c r="B2718" t="s">
        <v>4869</v>
      </c>
      <c r="C2718" t="s">
        <v>4870</v>
      </c>
      <c r="D2718" t="s">
        <v>541</v>
      </c>
      <c r="E2718" t="s">
        <v>1600</v>
      </c>
      <c r="F2718" t="s">
        <v>10560</v>
      </c>
      <c r="G2718">
        <v>1212</v>
      </c>
      <c r="H2718" s="15">
        <v>1</v>
      </c>
      <c r="I2718">
        <v>1212</v>
      </c>
      <c r="J2718">
        <v>0</v>
      </c>
      <c r="K2718">
        <v>0</v>
      </c>
      <c r="L2718">
        <v>0</v>
      </c>
      <c r="M2718">
        <v>0</v>
      </c>
      <c r="N2718">
        <v>1</v>
      </c>
      <c r="O2718">
        <v>1212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</row>
    <row r="2719" spans="1:34" x14ac:dyDescent="0.3">
      <c r="A2719" t="s">
        <v>10561</v>
      </c>
      <c r="B2719" t="s">
        <v>4869</v>
      </c>
      <c r="C2719" t="s">
        <v>4870</v>
      </c>
      <c r="D2719" t="s">
        <v>541</v>
      </c>
      <c r="E2719" t="s">
        <v>1600</v>
      </c>
      <c r="F2719" t="s">
        <v>10560</v>
      </c>
      <c r="G2719">
        <v>1212</v>
      </c>
      <c r="H2719" s="15">
        <v>1</v>
      </c>
      <c r="I2719">
        <v>1212</v>
      </c>
      <c r="J2719">
        <v>0</v>
      </c>
      <c r="K2719">
        <v>0</v>
      </c>
      <c r="L2719">
        <v>0</v>
      </c>
      <c r="M2719">
        <v>0</v>
      </c>
      <c r="N2719">
        <v>1</v>
      </c>
      <c r="O2719">
        <v>1212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</row>
    <row r="2720" spans="1:34" x14ac:dyDescent="0.3">
      <c r="A2720" t="s">
        <v>10562</v>
      </c>
      <c r="B2720" t="s">
        <v>4869</v>
      </c>
      <c r="C2720" t="s">
        <v>4870</v>
      </c>
      <c r="D2720" t="s">
        <v>541</v>
      </c>
      <c r="E2720" t="s">
        <v>1600</v>
      </c>
      <c r="F2720" t="s">
        <v>10563</v>
      </c>
      <c r="G2720">
        <v>1212</v>
      </c>
      <c r="H2720" s="15">
        <v>1</v>
      </c>
      <c r="I2720">
        <v>1212</v>
      </c>
      <c r="J2720">
        <v>0</v>
      </c>
      <c r="K2720">
        <v>0</v>
      </c>
      <c r="L2720">
        <v>0</v>
      </c>
      <c r="M2720">
        <v>0</v>
      </c>
      <c r="N2720">
        <v>1</v>
      </c>
      <c r="O2720">
        <v>1212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</row>
    <row r="2721" spans="1:34" x14ac:dyDescent="0.3">
      <c r="A2721" t="s">
        <v>10564</v>
      </c>
      <c r="B2721" t="s">
        <v>4869</v>
      </c>
      <c r="C2721" t="s">
        <v>4870</v>
      </c>
      <c r="D2721" t="s">
        <v>541</v>
      </c>
      <c r="E2721" t="s">
        <v>1600</v>
      </c>
      <c r="F2721" t="s">
        <v>10563</v>
      </c>
      <c r="G2721">
        <v>1212</v>
      </c>
      <c r="H2721" s="15">
        <v>1</v>
      </c>
      <c r="I2721">
        <v>1212</v>
      </c>
      <c r="J2721">
        <v>0</v>
      </c>
      <c r="K2721">
        <v>0</v>
      </c>
      <c r="L2721">
        <v>0</v>
      </c>
      <c r="M2721">
        <v>0</v>
      </c>
      <c r="N2721">
        <v>1</v>
      </c>
      <c r="O2721">
        <v>1212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</row>
    <row r="2722" spans="1:34" x14ac:dyDescent="0.3">
      <c r="A2722" t="s">
        <v>1857</v>
      </c>
      <c r="B2722" t="s">
        <v>1649</v>
      </c>
      <c r="C2722" t="s">
        <v>4865</v>
      </c>
      <c r="D2722" t="s">
        <v>522</v>
      </c>
      <c r="E2722" t="s">
        <v>1646</v>
      </c>
      <c r="F2722" t="s">
        <v>6768</v>
      </c>
      <c r="G2722">
        <v>605</v>
      </c>
      <c r="H2722" s="15">
        <v>2</v>
      </c>
      <c r="I2722">
        <v>1209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2</v>
      </c>
      <c r="Y2722">
        <v>1209</v>
      </c>
      <c r="Z2722">
        <v>0</v>
      </c>
      <c r="AA2722">
        <v>0</v>
      </c>
      <c r="AB2722">
        <v>2</v>
      </c>
      <c r="AC2722">
        <v>1209.25</v>
      </c>
      <c r="AD2722">
        <v>2</v>
      </c>
      <c r="AE2722">
        <v>1209.25</v>
      </c>
      <c r="AF2722">
        <v>2</v>
      </c>
      <c r="AG2722">
        <v>1209.25</v>
      </c>
      <c r="AH2722">
        <v>1209.25</v>
      </c>
    </row>
    <row r="2723" spans="1:34" x14ac:dyDescent="0.3">
      <c r="A2723" t="s">
        <v>638</v>
      </c>
      <c r="B2723" t="s">
        <v>120</v>
      </c>
      <c r="C2723" t="s">
        <v>4864</v>
      </c>
      <c r="D2723" t="s">
        <v>522</v>
      </c>
      <c r="E2723" t="s">
        <v>523</v>
      </c>
      <c r="F2723" t="s">
        <v>3958</v>
      </c>
      <c r="G2723">
        <v>302</v>
      </c>
      <c r="H2723" s="15">
        <v>4</v>
      </c>
      <c r="I2723">
        <v>1207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4</v>
      </c>
      <c r="W2723">
        <v>1207</v>
      </c>
      <c r="X2723">
        <v>0</v>
      </c>
      <c r="Y2723">
        <v>0</v>
      </c>
      <c r="Z2723">
        <v>0</v>
      </c>
      <c r="AA2723">
        <v>0</v>
      </c>
      <c r="AB2723">
        <v>4</v>
      </c>
      <c r="AC2723">
        <v>1206.5103999999999</v>
      </c>
      <c r="AD2723">
        <v>4</v>
      </c>
      <c r="AE2723">
        <v>1206.5103999999999</v>
      </c>
      <c r="AF2723">
        <v>4</v>
      </c>
      <c r="AG2723">
        <v>1206.5103999999999</v>
      </c>
      <c r="AH2723">
        <v>0</v>
      </c>
    </row>
    <row r="2724" spans="1:34" x14ac:dyDescent="0.3">
      <c r="A2724" t="s">
        <v>2395</v>
      </c>
      <c r="B2724" t="s">
        <v>1775</v>
      </c>
      <c r="C2724" t="s">
        <v>5178</v>
      </c>
      <c r="D2724" t="s">
        <v>522</v>
      </c>
      <c r="E2724" t="s">
        <v>1603</v>
      </c>
      <c r="F2724" t="s">
        <v>6770</v>
      </c>
      <c r="G2724">
        <v>12</v>
      </c>
      <c r="H2724" s="15">
        <v>100</v>
      </c>
      <c r="I2724">
        <v>1200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100</v>
      </c>
      <c r="Y2724">
        <v>1200</v>
      </c>
      <c r="Z2724">
        <v>0</v>
      </c>
      <c r="AA2724">
        <v>0</v>
      </c>
      <c r="AB2724">
        <v>100</v>
      </c>
      <c r="AC2724">
        <v>1199.5</v>
      </c>
      <c r="AD2724">
        <v>100</v>
      </c>
      <c r="AE2724">
        <v>1199.5</v>
      </c>
      <c r="AF2724">
        <v>100</v>
      </c>
      <c r="AG2724">
        <v>1199.5</v>
      </c>
      <c r="AH2724">
        <v>1199.5</v>
      </c>
    </row>
    <row r="2725" spans="1:34" x14ac:dyDescent="0.3">
      <c r="A2725" t="s">
        <v>11753</v>
      </c>
      <c r="B2725" t="s">
        <v>4884</v>
      </c>
      <c r="C2725" t="s">
        <v>4885</v>
      </c>
      <c r="D2725" t="s">
        <v>563</v>
      </c>
      <c r="E2725" t="s">
        <v>1600</v>
      </c>
      <c r="F2725" t="s">
        <v>11754</v>
      </c>
      <c r="G2725">
        <v>1199</v>
      </c>
      <c r="H2725" s="15">
        <v>1</v>
      </c>
      <c r="I2725">
        <v>1199</v>
      </c>
      <c r="J2725">
        <v>1</v>
      </c>
      <c r="K2725">
        <v>1199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</row>
    <row r="2726" spans="1:34" x14ac:dyDescent="0.3">
      <c r="A2726" t="s">
        <v>2657</v>
      </c>
      <c r="B2726" t="s">
        <v>4884</v>
      </c>
      <c r="C2726" t="s">
        <v>4885</v>
      </c>
      <c r="D2726" t="s">
        <v>541</v>
      </c>
      <c r="E2726" t="s">
        <v>1600</v>
      </c>
      <c r="F2726" t="s">
        <v>6783</v>
      </c>
      <c r="G2726">
        <v>398</v>
      </c>
      <c r="H2726" s="15">
        <v>3</v>
      </c>
      <c r="I2726">
        <v>1193</v>
      </c>
      <c r="J2726">
        <v>2</v>
      </c>
      <c r="K2726">
        <v>795</v>
      </c>
      <c r="L2726">
        <v>1</v>
      </c>
      <c r="M2726">
        <v>398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</row>
    <row r="2727" spans="1:34" x14ac:dyDescent="0.3">
      <c r="A2727" t="s">
        <v>10481</v>
      </c>
      <c r="B2727" t="s">
        <v>2210</v>
      </c>
      <c r="C2727" t="s">
        <v>4855</v>
      </c>
      <c r="D2727" t="s">
        <v>522</v>
      </c>
      <c r="E2727" t="s">
        <v>2211</v>
      </c>
      <c r="F2727" t="s">
        <v>10482</v>
      </c>
      <c r="G2727">
        <v>595</v>
      </c>
      <c r="H2727" s="15">
        <v>2</v>
      </c>
      <c r="I2727">
        <v>1190</v>
      </c>
      <c r="J2727">
        <v>0</v>
      </c>
      <c r="K2727">
        <v>0</v>
      </c>
      <c r="L2727">
        <v>0</v>
      </c>
      <c r="M2727">
        <v>0</v>
      </c>
      <c r="N2727">
        <v>2</v>
      </c>
      <c r="O2727">
        <v>1190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</row>
    <row r="2728" spans="1:34" x14ac:dyDescent="0.3">
      <c r="A2728" t="s">
        <v>2951</v>
      </c>
      <c r="B2728" t="s">
        <v>2950</v>
      </c>
      <c r="C2728" t="s">
        <v>6625</v>
      </c>
      <c r="D2728" t="s">
        <v>522</v>
      </c>
      <c r="E2728" t="s">
        <v>2384</v>
      </c>
      <c r="F2728" t="s">
        <v>6626</v>
      </c>
      <c r="G2728">
        <v>396</v>
      </c>
      <c r="H2728" s="15">
        <v>3</v>
      </c>
      <c r="I2728">
        <v>1189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3</v>
      </c>
      <c r="W2728">
        <v>1189</v>
      </c>
      <c r="X2728">
        <v>0</v>
      </c>
      <c r="Y2728">
        <v>0</v>
      </c>
      <c r="Z2728">
        <v>0</v>
      </c>
      <c r="AA2728">
        <v>0</v>
      </c>
      <c r="AB2728">
        <v>3</v>
      </c>
      <c r="AC2728">
        <v>1189.2972</v>
      </c>
      <c r="AD2728">
        <v>3</v>
      </c>
      <c r="AE2728">
        <v>1189.2972</v>
      </c>
      <c r="AF2728">
        <v>3</v>
      </c>
      <c r="AG2728">
        <v>1189.2972</v>
      </c>
      <c r="AH2728">
        <v>0</v>
      </c>
    </row>
    <row r="2729" spans="1:34" x14ac:dyDescent="0.3">
      <c r="A2729" t="s">
        <v>773</v>
      </c>
      <c r="B2729" t="s">
        <v>120</v>
      </c>
      <c r="C2729" t="s">
        <v>4864</v>
      </c>
      <c r="D2729" t="s">
        <v>522</v>
      </c>
      <c r="E2729" t="s">
        <v>523</v>
      </c>
      <c r="F2729" t="s">
        <v>3818</v>
      </c>
      <c r="G2729">
        <v>396</v>
      </c>
      <c r="H2729" s="15">
        <v>3</v>
      </c>
      <c r="I2729">
        <v>1189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3</v>
      </c>
      <c r="W2729">
        <v>1189</v>
      </c>
      <c r="X2729">
        <v>0</v>
      </c>
      <c r="Y2729">
        <v>0</v>
      </c>
      <c r="Z2729">
        <v>0</v>
      </c>
      <c r="AA2729">
        <v>0</v>
      </c>
      <c r="AB2729">
        <v>3</v>
      </c>
      <c r="AC2729">
        <v>1188.6075000000001</v>
      </c>
      <c r="AD2729">
        <v>3</v>
      </c>
      <c r="AE2729">
        <v>1188.6075000000001</v>
      </c>
      <c r="AF2729">
        <v>3</v>
      </c>
      <c r="AG2729">
        <v>1188.6075000000001</v>
      </c>
      <c r="AH2729">
        <v>0</v>
      </c>
    </row>
    <row r="2730" spans="1:34" x14ac:dyDescent="0.3">
      <c r="A2730" t="s">
        <v>11091</v>
      </c>
      <c r="B2730" t="s">
        <v>1777</v>
      </c>
      <c r="C2730" t="s">
        <v>5763</v>
      </c>
      <c r="D2730" t="s">
        <v>541</v>
      </c>
      <c r="E2730" t="s">
        <v>1597</v>
      </c>
      <c r="F2730" t="s">
        <v>11092</v>
      </c>
      <c r="G2730">
        <v>198</v>
      </c>
      <c r="H2730" s="15">
        <v>6</v>
      </c>
      <c r="I2730">
        <v>1186</v>
      </c>
      <c r="J2730">
        <v>6</v>
      </c>
      <c r="K2730">
        <v>1186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</row>
    <row r="2731" spans="1:34" x14ac:dyDescent="0.3">
      <c r="A2731" t="s">
        <v>809</v>
      </c>
      <c r="B2731" t="s">
        <v>120</v>
      </c>
      <c r="C2731" t="s">
        <v>4864</v>
      </c>
      <c r="D2731" t="s">
        <v>522</v>
      </c>
      <c r="E2731" t="s">
        <v>523</v>
      </c>
      <c r="F2731" t="s">
        <v>6224</v>
      </c>
      <c r="G2731">
        <v>169</v>
      </c>
      <c r="H2731" s="15">
        <v>7</v>
      </c>
      <c r="I2731">
        <v>1184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7</v>
      </c>
      <c r="Y2731">
        <v>1184</v>
      </c>
      <c r="Z2731">
        <v>0</v>
      </c>
      <c r="AA2731">
        <v>0</v>
      </c>
      <c r="AB2731">
        <v>7</v>
      </c>
      <c r="AC2731">
        <v>1183.7868000000001</v>
      </c>
      <c r="AD2731">
        <v>7</v>
      </c>
      <c r="AE2731">
        <v>1183.7868000000001</v>
      </c>
      <c r="AF2731">
        <v>7</v>
      </c>
      <c r="AG2731">
        <v>1183.7868000000001</v>
      </c>
      <c r="AH2731">
        <v>1183.7868000000001</v>
      </c>
    </row>
    <row r="2732" spans="1:34" x14ac:dyDescent="0.3">
      <c r="A2732" t="s">
        <v>859</v>
      </c>
      <c r="B2732" t="s">
        <v>120</v>
      </c>
      <c r="C2732" t="s">
        <v>4856</v>
      </c>
      <c r="D2732" t="s">
        <v>522</v>
      </c>
      <c r="E2732" t="s">
        <v>523</v>
      </c>
      <c r="F2732" t="s">
        <v>4202</v>
      </c>
      <c r="G2732">
        <v>59</v>
      </c>
      <c r="H2732" s="15">
        <v>20</v>
      </c>
      <c r="I2732">
        <v>1172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20</v>
      </c>
      <c r="U2732">
        <v>1172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20</v>
      </c>
      <c r="AC2732">
        <v>1172.3399999999999</v>
      </c>
      <c r="AD2732">
        <v>20</v>
      </c>
      <c r="AE2732">
        <v>1172.3399999999999</v>
      </c>
      <c r="AF2732">
        <v>0</v>
      </c>
      <c r="AG2732">
        <v>0</v>
      </c>
      <c r="AH2732">
        <v>0</v>
      </c>
    </row>
    <row r="2733" spans="1:34" x14ac:dyDescent="0.3">
      <c r="A2733" t="s">
        <v>3734</v>
      </c>
      <c r="B2733" t="s">
        <v>120</v>
      </c>
      <c r="C2733" t="s">
        <v>4864</v>
      </c>
      <c r="D2733" t="s">
        <v>522</v>
      </c>
      <c r="E2733" t="s">
        <v>523</v>
      </c>
      <c r="F2733" t="s">
        <v>10657</v>
      </c>
      <c r="G2733">
        <v>1172</v>
      </c>
      <c r="H2733" s="15">
        <v>1</v>
      </c>
      <c r="I2733">
        <v>1172</v>
      </c>
      <c r="J2733">
        <v>0</v>
      </c>
      <c r="K2733">
        <v>0</v>
      </c>
      <c r="L2733">
        <v>1</v>
      </c>
      <c r="M2733">
        <v>1172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</row>
    <row r="2734" spans="1:34" x14ac:dyDescent="0.3">
      <c r="A2734" t="s">
        <v>2781</v>
      </c>
      <c r="B2734" t="s">
        <v>1775</v>
      </c>
      <c r="C2734" t="s">
        <v>5178</v>
      </c>
      <c r="D2734" t="s">
        <v>522</v>
      </c>
      <c r="E2734" t="s">
        <v>1603</v>
      </c>
      <c r="F2734" t="s">
        <v>6779</v>
      </c>
      <c r="G2734">
        <v>293</v>
      </c>
      <c r="H2734" s="15">
        <v>4</v>
      </c>
      <c r="I2734">
        <v>1171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4</v>
      </c>
      <c r="AA2734">
        <v>1171</v>
      </c>
      <c r="AB2734">
        <v>4</v>
      </c>
      <c r="AC2734">
        <v>1171.3599999999999</v>
      </c>
      <c r="AD2734">
        <v>4</v>
      </c>
      <c r="AE2734">
        <v>1171.3599999999999</v>
      </c>
      <c r="AF2734">
        <v>4</v>
      </c>
      <c r="AG2734">
        <v>1171.3599999999999</v>
      </c>
      <c r="AH2734">
        <v>1171.3599999999999</v>
      </c>
    </row>
    <row r="2735" spans="1:34" x14ac:dyDescent="0.3">
      <c r="A2735" t="s">
        <v>6789</v>
      </c>
      <c r="B2735" t="s">
        <v>4869</v>
      </c>
      <c r="C2735" t="s">
        <v>4870</v>
      </c>
      <c r="D2735" t="s">
        <v>541</v>
      </c>
      <c r="E2735" t="s">
        <v>1600</v>
      </c>
      <c r="F2735" t="s">
        <v>11755</v>
      </c>
      <c r="G2735">
        <v>12</v>
      </c>
      <c r="H2735" s="15">
        <v>94</v>
      </c>
      <c r="I2735">
        <v>1164</v>
      </c>
      <c r="J2735">
        <v>94</v>
      </c>
      <c r="K2735">
        <v>1164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</row>
    <row r="2736" spans="1:34" x14ac:dyDescent="0.3">
      <c r="A2736" t="s">
        <v>839</v>
      </c>
      <c r="B2736" t="s">
        <v>120</v>
      </c>
      <c r="C2736" t="s">
        <v>4864</v>
      </c>
      <c r="D2736" t="s">
        <v>522</v>
      </c>
      <c r="E2736" t="s">
        <v>523</v>
      </c>
      <c r="F2736" t="s">
        <v>3858</v>
      </c>
      <c r="G2736">
        <v>233</v>
      </c>
      <c r="H2736" s="15">
        <v>5</v>
      </c>
      <c r="I2736">
        <v>1163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5</v>
      </c>
      <c r="Y2736">
        <v>1163</v>
      </c>
      <c r="Z2736">
        <v>0</v>
      </c>
      <c r="AA2736">
        <v>0</v>
      </c>
      <c r="AB2736">
        <v>5</v>
      </c>
      <c r="AC2736">
        <v>1162.6600000000001</v>
      </c>
      <c r="AD2736">
        <v>5</v>
      </c>
      <c r="AE2736">
        <v>1162.6600000000001</v>
      </c>
      <c r="AF2736">
        <v>5</v>
      </c>
      <c r="AG2736">
        <v>1162.6600000000001</v>
      </c>
      <c r="AH2736">
        <v>1162.6600000000001</v>
      </c>
    </row>
    <row r="2737" spans="1:34" x14ac:dyDescent="0.3">
      <c r="A2737" t="s">
        <v>10570</v>
      </c>
      <c r="B2737" t="s">
        <v>2210</v>
      </c>
      <c r="C2737" t="s">
        <v>4887</v>
      </c>
      <c r="D2737" t="s">
        <v>563</v>
      </c>
      <c r="E2737" t="s">
        <v>2211</v>
      </c>
      <c r="F2737" t="s">
        <v>10571</v>
      </c>
      <c r="G2737">
        <v>383</v>
      </c>
      <c r="H2737" s="15">
        <v>3</v>
      </c>
      <c r="I2737">
        <v>1150</v>
      </c>
      <c r="J2737">
        <v>0</v>
      </c>
      <c r="K2737">
        <v>0</v>
      </c>
      <c r="L2737">
        <v>0</v>
      </c>
      <c r="M2737">
        <v>0</v>
      </c>
      <c r="N2737">
        <v>3</v>
      </c>
      <c r="O2737">
        <v>1150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</row>
    <row r="2738" spans="1:34" x14ac:dyDescent="0.3">
      <c r="A2738" t="s">
        <v>6661</v>
      </c>
      <c r="B2738" t="s">
        <v>1918</v>
      </c>
      <c r="C2738" t="s">
        <v>4976</v>
      </c>
      <c r="D2738" t="s">
        <v>522</v>
      </c>
      <c r="E2738" t="s">
        <v>1597</v>
      </c>
      <c r="F2738" t="s">
        <v>6662</v>
      </c>
      <c r="G2738">
        <v>191</v>
      </c>
      <c r="H2738" s="15">
        <v>6</v>
      </c>
      <c r="I2738">
        <v>1146</v>
      </c>
      <c r="J2738">
        <v>0</v>
      </c>
      <c r="K2738">
        <v>0</v>
      </c>
      <c r="L2738">
        <v>2</v>
      </c>
      <c r="M2738">
        <v>382</v>
      </c>
      <c r="N2738">
        <v>4</v>
      </c>
      <c r="O2738">
        <v>764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</row>
    <row r="2739" spans="1:34" x14ac:dyDescent="0.3">
      <c r="A2739" t="s">
        <v>2956</v>
      </c>
      <c r="B2739" t="s">
        <v>2210</v>
      </c>
      <c r="C2739" t="s">
        <v>4855</v>
      </c>
      <c r="D2739" t="s">
        <v>522</v>
      </c>
      <c r="E2739" t="s">
        <v>2211</v>
      </c>
      <c r="F2739" t="s">
        <v>6702</v>
      </c>
      <c r="G2739">
        <v>76</v>
      </c>
      <c r="H2739" s="15">
        <v>15</v>
      </c>
      <c r="I2739">
        <v>1146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15</v>
      </c>
      <c r="Y2739">
        <v>1146</v>
      </c>
      <c r="Z2739">
        <v>0</v>
      </c>
      <c r="AA2739">
        <v>0</v>
      </c>
      <c r="AB2739">
        <v>15</v>
      </c>
      <c r="AC2739">
        <v>1145.6385</v>
      </c>
      <c r="AD2739">
        <v>15</v>
      </c>
      <c r="AE2739">
        <v>1145.6385</v>
      </c>
      <c r="AF2739">
        <v>15</v>
      </c>
      <c r="AG2739">
        <v>1145.6385</v>
      </c>
      <c r="AH2739">
        <v>1145.6385</v>
      </c>
    </row>
    <row r="2740" spans="1:34" x14ac:dyDescent="0.3">
      <c r="A2740" t="s">
        <v>649</v>
      </c>
      <c r="B2740" t="s">
        <v>359</v>
      </c>
      <c r="C2740" t="s">
        <v>4898</v>
      </c>
      <c r="D2740" t="s">
        <v>522</v>
      </c>
      <c r="E2740" t="s">
        <v>523</v>
      </c>
      <c r="F2740" t="s">
        <v>6704</v>
      </c>
      <c r="G2740">
        <v>127</v>
      </c>
      <c r="H2740" s="15">
        <v>9</v>
      </c>
      <c r="I2740">
        <v>1144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9</v>
      </c>
      <c r="Y2740">
        <v>1144</v>
      </c>
      <c r="Z2740">
        <v>0</v>
      </c>
      <c r="AA2740">
        <v>0</v>
      </c>
      <c r="AB2740">
        <v>9</v>
      </c>
      <c r="AC2740">
        <v>1144.4535000000001</v>
      </c>
      <c r="AD2740">
        <v>9</v>
      </c>
      <c r="AE2740">
        <v>1144.4535000000001</v>
      </c>
      <c r="AF2740">
        <v>9</v>
      </c>
      <c r="AG2740">
        <v>1144.4535000000001</v>
      </c>
      <c r="AH2740">
        <v>1144.4535000000001</v>
      </c>
    </row>
    <row r="2741" spans="1:34" x14ac:dyDescent="0.3">
      <c r="A2741" t="s">
        <v>314</v>
      </c>
      <c r="B2741" t="s">
        <v>359</v>
      </c>
      <c r="C2741" t="s">
        <v>4898</v>
      </c>
      <c r="D2741" t="s">
        <v>522</v>
      </c>
      <c r="E2741" t="s">
        <v>523</v>
      </c>
      <c r="F2741" t="s">
        <v>6229</v>
      </c>
      <c r="G2741">
        <v>163</v>
      </c>
      <c r="H2741" s="15">
        <v>7</v>
      </c>
      <c r="I2741">
        <v>1144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7</v>
      </c>
      <c r="S2741">
        <v>1144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7</v>
      </c>
      <c r="AC2741">
        <v>1144.0120999999999</v>
      </c>
      <c r="AD2741">
        <v>0</v>
      </c>
      <c r="AE2741">
        <v>0</v>
      </c>
      <c r="AF2741">
        <v>0</v>
      </c>
      <c r="AG2741">
        <v>0</v>
      </c>
      <c r="AH2741">
        <v>0</v>
      </c>
    </row>
    <row r="2742" spans="1:34" x14ac:dyDescent="0.3">
      <c r="A2742" t="s">
        <v>1983</v>
      </c>
      <c r="B2742" t="s">
        <v>1652</v>
      </c>
      <c r="C2742" t="s">
        <v>4955</v>
      </c>
      <c r="D2742" t="s">
        <v>563</v>
      </c>
      <c r="E2742" t="s">
        <v>1644</v>
      </c>
      <c r="F2742" t="s">
        <v>6780</v>
      </c>
      <c r="G2742">
        <v>1144</v>
      </c>
      <c r="H2742" s="15">
        <v>1</v>
      </c>
      <c r="I2742">
        <v>1144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1</v>
      </c>
      <c r="W2742">
        <v>1144</v>
      </c>
      <c r="X2742">
        <v>0</v>
      </c>
      <c r="Y2742">
        <v>0</v>
      </c>
      <c r="Z2742">
        <v>0</v>
      </c>
      <c r="AA2742">
        <v>0</v>
      </c>
      <c r="AB2742">
        <v>1</v>
      </c>
      <c r="AC2742">
        <v>1143.5392999999999</v>
      </c>
      <c r="AD2742">
        <v>1</v>
      </c>
      <c r="AE2742">
        <v>1143.5392999999999</v>
      </c>
      <c r="AF2742">
        <v>1</v>
      </c>
      <c r="AG2742">
        <v>1143.5392999999999</v>
      </c>
      <c r="AH2742">
        <v>0</v>
      </c>
    </row>
    <row r="2743" spans="1:34" x14ac:dyDescent="0.3">
      <c r="A2743" t="s">
        <v>2564</v>
      </c>
      <c r="B2743" t="s">
        <v>2210</v>
      </c>
      <c r="C2743" t="s">
        <v>4855</v>
      </c>
      <c r="D2743" t="s">
        <v>563</v>
      </c>
      <c r="E2743" t="s">
        <v>2211</v>
      </c>
      <c r="F2743" t="s">
        <v>6781</v>
      </c>
      <c r="G2743">
        <v>286</v>
      </c>
      <c r="H2743" s="15">
        <v>4</v>
      </c>
      <c r="I2743">
        <v>1142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4</v>
      </c>
      <c r="U2743">
        <v>1142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4</v>
      </c>
      <c r="AC2743">
        <v>1142.1224</v>
      </c>
      <c r="AD2743">
        <v>4</v>
      </c>
      <c r="AE2743">
        <v>1142.1224</v>
      </c>
      <c r="AF2743">
        <v>0</v>
      </c>
      <c r="AG2743">
        <v>0</v>
      </c>
      <c r="AH2743">
        <v>0</v>
      </c>
    </row>
    <row r="2744" spans="1:34" x14ac:dyDescent="0.3">
      <c r="A2744" t="s">
        <v>3010</v>
      </c>
      <c r="B2744" t="s">
        <v>1918</v>
      </c>
      <c r="C2744" t="s">
        <v>4976</v>
      </c>
      <c r="D2744" t="s">
        <v>522</v>
      </c>
      <c r="E2744" t="s">
        <v>1597</v>
      </c>
      <c r="F2744" t="s">
        <v>5846</v>
      </c>
      <c r="G2744">
        <v>571</v>
      </c>
      <c r="H2744" s="15">
        <v>2</v>
      </c>
      <c r="I2744">
        <v>1142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2</v>
      </c>
      <c r="Y2744">
        <v>1142</v>
      </c>
      <c r="Z2744">
        <v>0</v>
      </c>
      <c r="AA2744">
        <v>0</v>
      </c>
      <c r="AB2744">
        <v>2</v>
      </c>
      <c r="AC2744">
        <v>1141.8286000000001</v>
      </c>
      <c r="AD2744">
        <v>2</v>
      </c>
      <c r="AE2744">
        <v>1141.8286000000001</v>
      </c>
      <c r="AF2744">
        <v>2</v>
      </c>
      <c r="AG2744">
        <v>1141.8286000000001</v>
      </c>
      <c r="AH2744">
        <v>1141.8286000000001</v>
      </c>
    </row>
    <row r="2745" spans="1:34" x14ac:dyDescent="0.3">
      <c r="A2745" t="s">
        <v>3037</v>
      </c>
      <c r="B2745" t="s">
        <v>1918</v>
      </c>
      <c r="C2745" t="s">
        <v>4976</v>
      </c>
      <c r="D2745" t="s">
        <v>522</v>
      </c>
      <c r="E2745" t="s">
        <v>1597</v>
      </c>
      <c r="F2745" t="s">
        <v>7011</v>
      </c>
      <c r="G2745">
        <v>375</v>
      </c>
      <c r="H2745" s="15">
        <v>3</v>
      </c>
      <c r="I2745">
        <v>1125</v>
      </c>
      <c r="J2745">
        <v>0</v>
      </c>
      <c r="K2745">
        <v>0</v>
      </c>
      <c r="L2745">
        <v>0</v>
      </c>
      <c r="M2745">
        <v>0</v>
      </c>
      <c r="N2745">
        <v>3</v>
      </c>
      <c r="O2745">
        <v>1125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</row>
    <row r="2746" spans="1:34" x14ac:dyDescent="0.3">
      <c r="A2746" t="s">
        <v>6784</v>
      </c>
      <c r="B2746" t="s">
        <v>1656</v>
      </c>
      <c r="C2746" t="s">
        <v>4910</v>
      </c>
      <c r="D2746" t="s">
        <v>563</v>
      </c>
      <c r="E2746" t="s">
        <v>1657</v>
      </c>
      <c r="F2746" t="s">
        <v>6235</v>
      </c>
      <c r="G2746">
        <v>1125</v>
      </c>
      <c r="H2746" s="15">
        <v>1</v>
      </c>
      <c r="I2746">
        <v>1125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1</v>
      </c>
      <c r="S2746">
        <v>1125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1</v>
      </c>
      <c r="AC2746">
        <v>1125.32</v>
      </c>
      <c r="AD2746">
        <v>0</v>
      </c>
      <c r="AE2746">
        <v>0</v>
      </c>
      <c r="AF2746">
        <v>0</v>
      </c>
      <c r="AG2746">
        <v>0</v>
      </c>
      <c r="AH2746">
        <v>0</v>
      </c>
    </row>
    <row r="2747" spans="1:34" x14ac:dyDescent="0.3">
      <c r="A2747" t="s">
        <v>1975</v>
      </c>
      <c r="B2747" t="s">
        <v>1656</v>
      </c>
      <c r="C2747" t="s">
        <v>4910</v>
      </c>
      <c r="D2747" t="s">
        <v>522</v>
      </c>
      <c r="E2747" t="s">
        <v>1657</v>
      </c>
      <c r="F2747" t="s">
        <v>6785</v>
      </c>
      <c r="G2747">
        <v>280</v>
      </c>
      <c r="H2747" s="15">
        <v>4</v>
      </c>
      <c r="I2747">
        <v>1121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4</v>
      </c>
      <c r="W2747">
        <v>1121</v>
      </c>
      <c r="X2747">
        <v>0</v>
      </c>
      <c r="Y2747">
        <v>0</v>
      </c>
      <c r="Z2747">
        <v>0</v>
      </c>
      <c r="AA2747">
        <v>0</v>
      </c>
      <c r="AB2747">
        <v>4</v>
      </c>
      <c r="AC2747">
        <v>1121.4096</v>
      </c>
      <c r="AD2747">
        <v>4</v>
      </c>
      <c r="AE2747">
        <v>1121.4096</v>
      </c>
      <c r="AF2747">
        <v>4</v>
      </c>
      <c r="AG2747">
        <v>1121.4096</v>
      </c>
      <c r="AH2747">
        <v>0</v>
      </c>
    </row>
    <row r="2748" spans="1:34" x14ac:dyDescent="0.3">
      <c r="A2748" t="s">
        <v>10573</v>
      </c>
      <c r="B2748" t="s">
        <v>1667</v>
      </c>
      <c r="C2748" t="s">
        <v>5559</v>
      </c>
      <c r="D2748" t="s">
        <v>522</v>
      </c>
      <c r="E2748" t="s">
        <v>1668</v>
      </c>
      <c r="F2748" t="s">
        <v>10574</v>
      </c>
      <c r="G2748">
        <v>1119</v>
      </c>
      <c r="H2748" s="15">
        <v>1</v>
      </c>
      <c r="I2748">
        <v>1119</v>
      </c>
      <c r="J2748">
        <v>0</v>
      </c>
      <c r="K2748">
        <v>0</v>
      </c>
      <c r="L2748">
        <v>0</v>
      </c>
      <c r="M2748">
        <v>0</v>
      </c>
      <c r="N2748">
        <v>1</v>
      </c>
      <c r="O2748">
        <v>1119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</row>
    <row r="2749" spans="1:34" x14ac:dyDescent="0.3">
      <c r="A2749" t="s">
        <v>9661</v>
      </c>
      <c r="B2749" t="s">
        <v>2210</v>
      </c>
      <c r="C2749" t="s">
        <v>4887</v>
      </c>
      <c r="D2749" t="s">
        <v>563</v>
      </c>
      <c r="E2749" t="s">
        <v>2211</v>
      </c>
      <c r="F2749" t="s">
        <v>7020</v>
      </c>
      <c r="G2749">
        <v>2</v>
      </c>
      <c r="H2749" s="15">
        <v>590</v>
      </c>
      <c r="I2749">
        <v>1114</v>
      </c>
      <c r="J2749">
        <v>0</v>
      </c>
      <c r="K2749">
        <v>0</v>
      </c>
      <c r="L2749">
        <v>295</v>
      </c>
      <c r="M2749">
        <v>557</v>
      </c>
      <c r="N2749">
        <v>295</v>
      </c>
      <c r="O2749">
        <v>557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</row>
    <row r="2750" spans="1:34" x14ac:dyDescent="0.3">
      <c r="A2750" t="s">
        <v>2286</v>
      </c>
      <c r="B2750" t="s">
        <v>1728</v>
      </c>
      <c r="C2750" t="s">
        <v>4857</v>
      </c>
      <c r="D2750" t="s">
        <v>522</v>
      </c>
      <c r="E2750" t="s">
        <v>523</v>
      </c>
      <c r="F2750" t="s">
        <v>7080</v>
      </c>
      <c r="G2750">
        <v>44</v>
      </c>
      <c r="H2750" s="15">
        <v>25</v>
      </c>
      <c r="I2750">
        <v>1112</v>
      </c>
      <c r="J2750">
        <v>0</v>
      </c>
      <c r="K2750">
        <v>0</v>
      </c>
      <c r="L2750">
        <v>0</v>
      </c>
      <c r="M2750">
        <v>0</v>
      </c>
      <c r="N2750">
        <v>20</v>
      </c>
      <c r="O2750">
        <v>889</v>
      </c>
      <c r="P2750">
        <v>0</v>
      </c>
      <c r="Q2750">
        <v>0</v>
      </c>
      <c r="R2750">
        <v>0</v>
      </c>
      <c r="S2750">
        <v>0</v>
      </c>
      <c r="T2750">
        <v>5</v>
      </c>
      <c r="U2750">
        <v>222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5</v>
      </c>
      <c r="AC2750">
        <v>222.35</v>
      </c>
      <c r="AD2750">
        <v>5</v>
      </c>
      <c r="AE2750">
        <v>222.35</v>
      </c>
      <c r="AF2750">
        <v>0</v>
      </c>
      <c r="AG2750">
        <v>0</v>
      </c>
      <c r="AH2750">
        <v>0</v>
      </c>
    </row>
    <row r="2751" spans="1:34" x14ac:dyDescent="0.3">
      <c r="A2751" t="s">
        <v>609</v>
      </c>
      <c r="B2751" t="s">
        <v>120</v>
      </c>
      <c r="C2751" t="s">
        <v>4864</v>
      </c>
      <c r="D2751" t="s">
        <v>522</v>
      </c>
      <c r="E2751" t="s">
        <v>523</v>
      </c>
      <c r="F2751" t="s">
        <v>3961</v>
      </c>
      <c r="G2751">
        <v>158</v>
      </c>
      <c r="H2751" s="15">
        <v>7</v>
      </c>
      <c r="I2751">
        <v>1106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7</v>
      </c>
      <c r="Y2751">
        <v>1106</v>
      </c>
      <c r="Z2751">
        <v>0</v>
      </c>
      <c r="AA2751">
        <v>0</v>
      </c>
      <c r="AB2751">
        <v>7</v>
      </c>
      <c r="AC2751">
        <v>1106.1497999999999</v>
      </c>
      <c r="AD2751">
        <v>7</v>
      </c>
      <c r="AE2751">
        <v>1106.1497999999999</v>
      </c>
      <c r="AF2751">
        <v>7</v>
      </c>
      <c r="AG2751">
        <v>1106.1497999999999</v>
      </c>
      <c r="AH2751">
        <v>1106.1497999999999</v>
      </c>
    </row>
    <row r="2752" spans="1:34" x14ac:dyDescent="0.3">
      <c r="A2752" t="s">
        <v>6612</v>
      </c>
      <c r="B2752" t="s">
        <v>2780</v>
      </c>
      <c r="C2752" t="s">
        <v>4875</v>
      </c>
      <c r="D2752" t="s">
        <v>522</v>
      </c>
      <c r="E2752" t="s">
        <v>1597</v>
      </c>
      <c r="F2752" t="s">
        <v>6613</v>
      </c>
      <c r="G2752">
        <v>1106</v>
      </c>
      <c r="H2752" s="15">
        <v>1</v>
      </c>
      <c r="I2752">
        <v>1106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1</v>
      </c>
      <c r="Q2752">
        <v>1106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</row>
    <row r="2753" spans="1:34" x14ac:dyDescent="0.3">
      <c r="A2753" t="s">
        <v>2524</v>
      </c>
      <c r="B2753" t="s">
        <v>2210</v>
      </c>
      <c r="C2753" t="s">
        <v>4855</v>
      </c>
      <c r="D2753" t="s">
        <v>522</v>
      </c>
      <c r="E2753" t="s">
        <v>2211</v>
      </c>
      <c r="F2753" t="s">
        <v>6787</v>
      </c>
      <c r="G2753">
        <v>74</v>
      </c>
      <c r="H2753" s="15">
        <v>15</v>
      </c>
      <c r="I2753">
        <v>1103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15</v>
      </c>
      <c r="W2753">
        <v>1103</v>
      </c>
      <c r="X2753">
        <v>0</v>
      </c>
      <c r="Y2753">
        <v>0</v>
      </c>
      <c r="Z2753">
        <v>0</v>
      </c>
      <c r="AA2753">
        <v>0</v>
      </c>
      <c r="AB2753">
        <v>15</v>
      </c>
      <c r="AC2753">
        <v>1103.1375</v>
      </c>
      <c r="AD2753">
        <v>15</v>
      </c>
      <c r="AE2753">
        <v>1103.1375</v>
      </c>
      <c r="AF2753">
        <v>15</v>
      </c>
      <c r="AG2753">
        <v>1103.1375</v>
      </c>
      <c r="AH2753">
        <v>0</v>
      </c>
    </row>
    <row r="2754" spans="1:34" x14ac:dyDescent="0.3">
      <c r="A2754" t="s">
        <v>2299</v>
      </c>
      <c r="B2754" t="s">
        <v>2298</v>
      </c>
      <c r="C2754" t="s">
        <v>4934</v>
      </c>
      <c r="D2754" t="s">
        <v>522</v>
      </c>
      <c r="E2754" t="s">
        <v>2032</v>
      </c>
      <c r="F2754" t="s">
        <v>7031</v>
      </c>
      <c r="G2754">
        <v>61</v>
      </c>
      <c r="H2754" s="15">
        <v>18</v>
      </c>
      <c r="I2754">
        <v>1094</v>
      </c>
      <c r="J2754">
        <v>4</v>
      </c>
      <c r="K2754">
        <v>243</v>
      </c>
      <c r="L2754">
        <v>14</v>
      </c>
      <c r="M2754">
        <v>851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</row>
    <row r="2755" spans="1:34" x14ac:dyDescent="0.3">
      <c r="A2755" t="s">
        <v>7357</v>
      </c>
      <c r="B2755" t="s">
        <v>120</v>
      </c>
      <c r="C2755" t="s">
        <v>4864</v>
      </c>
      <c r="D2755" t="s">
        <v>522</v>
      </c>
      <c r="E2755" t="s">
        <v>523</v>
      </c>
      <c r="F2755" t="s">
        <v>10572</v>
      </c>
      <c r="G2755">
        <v>1094</v>
      </c>
      <c r="H2755" s="15">
        <v>1</v>
      </c>
      <c r="I2755">
        <v>1094</v>
      </c>
      <c r="J2755">
        <v>0</v>
      </c>
      <c r="K2755">
        <v>0</v>
      </c>
      <c r="L2755">
        <v>1</v>
      </c>
      <c r="M2755">
        <v>1094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</row>
    <row r="2756" spans="1:34" x14ac:dyDescent="0.3">
      <c r="A2756" t="s">
        <v>6791</v>
      </c>
      <c r="B2756" t="s">
        <v>2210</v>
      </c>
      <c r="C2756" t="s">
        <v>4855</v>
      </c>
      <c r="D2756" t="s">
        <v>522</v>
      </c>
      <c r="E2756" t="s">
        <v>2211</v>
      </c>
      <c r="F2756" t="s">
        <v>6792</v>
      </c>
      <c r="G2756">
        <v>272</v>
      </c>
      <c r="H2756" s="15">
        <v>4</v>
      </c>
      <c r="I2756">
        <v>1089</v>
      </c>
      <c r="J2756">
        <v>0</v>
      </c>
      <c r="K2756">
        <v>0</v>
      </c>
      <c r="L2756">
        <v>0</v>
      </c>
      <c r="M2756">
        <v>0</v>
      </c>
      <c r="N2756">
        <v>4</v>
      </c>
      <c r="O2756">
        <v>1089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</row>
    <row r="2757" spans="1:34" x14ac:dyDescent="0.3">
      <c r="A2757" t="s">
        <v>10575</v>
      </c>
      <c r="B2757" t="s">
        <v>2210</v>
      </c>
      <c r="C2757" t="s">
        <v>4887</v>
      </c>
      <c r="D2757" t="s">
        <v>563</v>
      </c>
      <c r="E2757" t="s">
        <v>2211</v>
      </c>
      <c r="F2757" t="s">
        <v>5550</v>
      </c>
      <c r="G2757">
        <v>181</v>
      </c>
      <c r="H2757" s="15">
        <v>6</v>
      </c>
      <c r="I2757">
        <v>1087</v>
      </c>
      <c r="J2757">
        <v>0</v>
      </c>
      <c r="K2757">
        <v>0</v>
      </c>
      <c r="L2757">
        <v>6</v>
      </c>
      <c r="M2757">
        <v>1087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</row>
    <row r="2758" spans="1:34" x14ac:dyDescent="0.3">
      <c r="A2758" t="s">
        <v>862</v>
      </c>
      <c r="B2758" t="s">
        <v>120</v>
      </c>
      <c r="C2758" t="s">
        <v>4856</v>
      </c>
      <c r="D2758" t="s">
        <v>522</v>
      </c>
      <c r="E2758" t="s">
        <v>523</v>
      </c>
      <c r="F2758" t="s">
        <v>3914</v>
      </c>
      <c r="G2758">
        <v>64</v>
      </c>
      <c r="H2758" s="15">
        <v>17</v>
      </c>
      <c r="I2758">
        <v>1086</v>
      </c>
      <c r="J2758">
        <v>0</v>
      </c>
      <c r="K2758">
        <v>0</v>
      </c>
      <c r="L2758">
        <v>0</v>
      </c>
      <c r="M2758">
        <v>0</v>
      </c>
      <c r="N2758">
        <v>4</v>
      </c>
      <c r="O2758">
        <v>256</v>
      </c>
      <c r="P2758">
        <v>0</v>
      </c>
      <c r="Q2758">
        <v>0</v>
      </c>
      <c r="R2758">
        <v>10</v>
      </c>
      <c r="S2758">
        <v>639</v>
      </c>
      <c r="T2758">
        <v>3</v>
      </c>
      <c r="U2758">
        <v>192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13</v>
      </c>
      <c r="AC2758">
        <v>830.76110000000006</v>
      </c>
      <c r="AD2758">
        <v>3</v>
      </c>
      <c r="AE2758">
        <v>191.7141</v>
      </c>
      <c r="AF2758">
        <v>0</v>
      </c>
      <c r="AG2758">
        <v>0</v>
      </c>
      <c r="AH2758">
        <v>0</v>
      </c>
    </row>
    <row r="2759" spans="1:34" x14ac:dyDescent="0.3">
      <c r="A2759" t="s">
        <v>2356</v>
      </c>
      <c r="B2759" t="s">
        <v>2210</v>
      </c>
      <c r="C2759" t="s">
        <v>4887</v>
      </c>
      <c r="D2759" t="s">
        <v>563</v>
      </c>
      <c r="E2759" t="s">
        <v>2211</v>
      </c>
      <c r="F2759" t="s">
        <v>6651</v>
      </c>
      <c r="G2759">
        <v>9</v>
      </c>
      <c r="H2759" s="15">
        <v>120</v>
      </c>
      <c r="I2759">
        <v>1086</v>
      </c>
      <c r="J2759">
        <v>0</v>
      </c>
      <c r="K2759">
        <v>0</v>
      </c>
      <c r="L2759">
        <v>60</v>
      </c>
      <c r="M2759">
        <v>543</v>
      </c>
      <c r="N2759">
        <v>60</v>
      </c>
      <c r="O2759">
        <v>543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</row>
    <row r="2760" spans="1:34" x14ac:dyDescent="0.3">
      <c r="A2760" t="s">
        <v>3191</v>
      </c>
      <c r="B2760" t="s">
        <v>2366</v>
      </c>
      <c r="C2760" t="s">
        <v>5020</v>
      </c>
      <c r="D2760" t="s">
        <v>541</v>
      </c>
      <c r="E2760" t="s">
        <v>1600</v>
      </c>
      <c r="F2760" t="s">
        <v>6793</v>
      </c>
      <c r="G2760">
        <v>1083</v>
      </c>
      <c r="H2760" s="15">
        <v>1</v>
      </c>
      <c r="I2760">
        <v>1083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1</v>
      </c>
      <c r="U2760">
        <v>1083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1</v>
      </c>
      <c r="AC2760">
        <v>1083.4869000000001</v>
      </c>
      <c r="AD2760">
        <v>1</v>
      </c>
      <c r="AE2760">
        <v>1083.4869000000001</v>
      </c>
      <c r="AF2760">
        <v>0</v>
      </c>
      <c r="AG2760">
        <v>0</v>
      </c>
      <c r="AH2760">
        <v>0</v>
      </c>
    </row>
    <row r="2761" spans="1:34" x14ac:dyDescent="0.3">
      <c r="A2761" t="s">
        <v>595</v>
      </c>
      <c r="B2761" t="s">
        <v>359</v>
      </c>
      <c r="C2761" t="s">
        <v>4898</v>
      </c>
      <c r="D2761" t="s">
        <v>522</v>
      </c>
      <c r="E2761" t="s">
        <v>523</v>
      </c>
      <c r="F2761" t="s">
        <v>6794</v>
      </c>
      <c r="G2761">
        <v>135</v>
      </c>
      <c r="H2761" s="15">
        <v>8</v>
      </c>
      <c r="I2761">
        <v>1082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8</v>
      </c>
      <c r="Y2761">
        <v>1082</v>
      </c>
      <c r="Z2761">
        <v>0</v>
      </c>
      <c r="AA2761">
        <v>0</v>
      </c>
      <c r="AB2761">
        <v>8</v>
      </c>
      <c r="AC2761">
        <v>1082.3463999999999</v>
      </c>
      <c r="AD2761">
        <v>8</v>
      </c>
      <c r="AE2761">
        <v>1082.3463999999999</v>
      </c>
      <c r="AF2761">
        <v>8</v>
      </c>
      <c r="AG2761">
        <v>1082.3463999999999</v>
      </c>
      <c r="AH2761">
        <v>1082.3463999999999</v>
      </c>
    </row>
    <row r="2762" spans="1:34" x14ac:dyDescent="0.3">
      <c r="A2762" t="s">
        <v>2285</v>
      </c>
      <c r="B2762" t="s">
        <v>1728</v>
      </c>
      <c r="C2762" t="s">
        <v>4857</v>
      </c>
      <c r="D2762" t="s">
        <v>522</v>
      </c>
      <c r="E2762" t="s">
        <v>523</v>
      </c>
      <c r="F2762" t="s">
        <v>6923</v>
      </c>
      <c r="G2762">
        <v>31</v>
      </c>
      <c r="H2762" s="15">
        <v>35</v>
      </c>
      <c r="I2762">
        <v>1082</v>
      </c>
      <c r="J2762">
        <v>0</v>
      </c>
      <c r="K2762">
        <v>0</v>
      </c>
      <c r="L2762">
        <v>0</v>
      </c>
      <c r="M2762">
        <v>0</v>
      </c>
      <c r="N2762">
        <v>22</v>
      </c>
      <c r="O2762">
        <v>680</v>
      </c>
      <c r="P2762">
        <v>13</v>
      </c>
      <c r="Q2762">
        <v>402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</row>
    <row r="2763" spans="1:34" x14ac:dyDescent="0.3">
      <c r="A2763" t="s">
        <v>7059</v>
      </c>
      <c r="B2763" t="s">
        <v>262</v>
      </c>
      <c r="C2763" t="s">
        <v>4899</v>
      </c>
      <c r="D2763" t="s">
        <v>522</v>
      </c>
      <c r="E2763" t="s">
        <v>523</v>
      </c>
      <c r="F2763" t="s">
        <v>292</v>
      </c>
      <c r="G2763">
        <v>270</v>
      </c>
      <c r="H2763" s="15">
        <v>4</v>
      </c>
      <c r="I2763">
        <v>1082</v>
      </c>
      <c r="J2763">
        <v>2</v>
      </c>
      <c r="K2763">
        <v>541</v>
      </c>
      <c r="L2763">
        <v>2</v>
      </c>
      <c r="M2763">
        <v>541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</row>
    <row r="2764" spans="1:34" x14ac:dyDescent="0.3">
      <c r="A2764" t="s">
        <v>1850</v>
      </c>
      <c r="B2764" t="s">
        <v>1738</v>
      </c>
      <c r="C2764" t="s">
        <v>5068</v>
      </c>
      <c r="D2764" t="s">
        <v>541</v>
      </c>
      <c r="E2764" t="s">
        <v>1644</v>
      </c>
      <c r="F2764" t="s">
        <v>6795</v>
      </c>
      <c r="G2764">
        <v>135</v>
      </c>
      <c r="H2764" s="15">
        <v>8</v>
      </c>
      <c r="I2764">
        <v>1081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8</v>
      </c>
      <c r="Y2764">
        <v>1081</v>
      </c>
      <c r="Z2764">
        <v>0</v>
      </c>
      <c r="AA2764">
        <v>0</v>
      </c>
      <c r="AB2764">
        <v>8</v>
      </c>
      <c r="AC2764">
        <v>1080.5568000000001</v>
      </c>
      <c r="AD2764">
        <v>8</v>
      </c>
      <c r="AE2764">
        <v>1080.5568000000001</v>
      </c>
      <c r="AF2764">
        <v>8</v>
      </c>
      <c r="AG2764">
        <v>1080.5568000000001</v>
      </c>
      <c r="AH2764">
        <v>1080.5568000000001</v>
      </c>
    </row>
    <row r="2765" spans="1:34" x14ac:dyDescent="0.3">
      <c r="A2765" t="s">
        <v>2911</v>
      </c>
      <c r="B2765" t="s">
        <v>1687</v>
      </c>
      <c r="C2765" t="s">
        <v>4860</v>
      </c>
      <c r="D2765" t="s">
        <v>522</v>
      </c>
      <c r="E2765" t="s">
        <v>1657</v>
      </c>
      <c r="F2765" t="s">
        <v>6796</v>
      </c>
      <c r="G2765">
        <v>51</v>
      </c>
      <c r="H2765" s="15">
        <v>21</v>
      </c>
      <c r="I2765">
        <v>1080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21</v>
      </c>
      <c r="AA2765">
        <v>1080</v>
      </c>
      <c r="AB2765">
        <v>21</v>
      </c>
      <c r="AC2765">
        <v>1079.82</v>
      </c>
      <c r="AD2765">
        <v>21</v>
      </c>
      <c r="AE2765">
        <v>1079.82</v>
      </c>
      <c r="AF2765">
        <v>21</v>
      </c>
      <c r="AG2765">
        <v>1079.82</v>
      </c>
      <c r="AH2765">
        <v>1079.82</v>
      </c>
    </row>
    <row r="2766" spans="1:34" x14ac:dyDescent="0.3">
      <c r="A2766" t="s">
        <v>2124</v>
      </c>
      <c r="B2766" t="s">
        <v>1652</v>
      </c>
      <c r="C2766" t="s">
        <v>4955</v>
      </c>
      <c r="D2766" t="s">
        <v>522</v>
      </c>
      <c r="E2766" t="s">
        <v>1644</v>
      </c>
      <c r="F2766" t="s">
        <v>6797</v>
      </c>
      <c r="G2766">
        <v>538</v>
      </c>
      <c r="H2766" s="15">
        <v>2</v>
      </c>
      <c r="I2766">
        <v>1076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2</v>
      </c>
      <c r="AA2766">
        <v>1076</v>
      </c>
      <c r="AB2766">
        <v>2</v>
      </c>
      <c r="AC2766">
        <v>1076.1143999999999</v>
      </c>
      <c r="AD2766">
        <v>2</v>
      </c>
      <c r="AE2766">
        <v>1076.1143999999999</v>
      </c>
      <c r="AF2766">
        <v>2</v>
      </c>
      <c r="AG2766">
        <v>1076.1143999999999</v>
      </c>
      <c r="AH2766">
        <v>1076.1143999999999</v>
      </c>
    </row>
    <row r="2767" spans="1:34" x14ac:dyDescent="0.3">
      <c r="A2767" t="s">
        <v>6798</v>
      </c>
      <c r="B2767" t="s">
        <v>120</v>
      </c>
      <c r="C2767" t="s">
        <v>4856</v>
      </c>
      <c r="D2767" t="s">
        <v>563</v>
      </c>
      <c r="E2767" t="s">
        <v>523</v>
      </c>
      <c r="F2767" t="s">
        <v>6799</v>
      </c>
      <c r="G2767">
        <v>1076</v>
      </c>
      <c r="H2767" s="15">
        <v>1</v>
      </c>
      <c r="I2767">
        <v>1076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1</v>
      </c>
      <c r="U2767">
        <v>1076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1</v>
      </c>
      <c r="AC2767">
        <v>1075.93</v>
      </c>
      <c r="AD2767">
        <v>1</v>
      </c>
      <c r="AE2767">
        <v>1075.93</v>
      </c>
      <c r="AF2767">
        <v>0</v>
      </c>
      <c r="AG2767">
        <v>0</v>
      </c>
      <c r="AH2767">
        <v>0</v>
      </c>
    </row>
    <row r="2768" spans="1:34" x14ac:dyDescent="0.3">
      <c r="A2768" t="s">
        <v>2576</v>
      </c>
      <c r="B2768" t="s">
        <v>2572</v>
      </c>
      <c r="C2768" t="s">
        <v>4863</v>
      </c>
      <c r="D2768" t="s">
        <v>541</v>
      </c>
      <c r="E2768" t="s">
        <v>1600</v>
      </c>
      <c r="F2768" t="s">
        <v>5027</v>
      </c>
      <c r="G2768">
        <v>1067</v>
      </c>
      <c r="H2768" s="15">
        <v>1</v>
      </c>
      <c r="I2768">
        <v>1067</v>
      </c>
      <c r="J2768">
        <v>0</v>
      </c>
      <c r="K2768">
        <v>0</v>
      </c>
      <c r="L2768">
        <v>1</v>
      </c>
      <c r="M2768">
        <v>1067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</row>
    <row r="2769" spans="1:34" x14ac:dyDescent="0.3">
      <c r="A2769" t="s">
        <v>2389</v>
      </c>
      <c r="B2769" t="s">
        <v>1656</v>
      </c>
      <c r="C2769" t="s">
        <v>4910</v>
      </c>
      <c r="D2769" t="s">
        <v>522</v>
      </c>
      <c r="E2769" t="s">
        <v>1657</v>
      </c>
      <c r="F2769" t="s">
        <v>6801</v>
      </c>
      <c r="G2769">
        <v>1067</v>
      </c>
      <c r="H2769" s="15">
        <v>1</v>
      </c>
      <c r="I2769">
        <v>1067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1</v>
      </c>
      <c r="W2769">
        <v>1067</v>
      </c>
      <c r="X2769">
        <v>0</v>
      </c>
      <c r="Y2769">
        <v>0</v>
      </c>
      <c r="Z2769">
        <v>0</v>
      </c>
      <c r="AA2769">
        <v>0</v>
      </c>
      <c r="AB2769">
        <v>1</v>
      </c>
      <c r="AC2769">
        <v>1066.8050000000001</v>
      </c>
      <c r="AD2769">
        <v>1</v>
      </c>
      <c r="AE2769">
        <v>1066.8050000000001</v>
      </c>
      <c r="AF2769">
        <v>1</v>
      </c>
      <c r="AG2769">
        <v>1066.8050000000001</v>
      </c>
      <c r="AH2769">
        <v>0</v>
      </c>
    </row>
    <row r="2770" spans="1:34" x14ac:dyDescent="0.3">
      <c r="A2770" t="s">
        <v>2390</v>
      </c>
      <c r="B2770" t="s">
        <v>1656</v>
      </c>
      <c r="C2770" t="s">
        <v>4910</v>
      </c>
      <c r="D2770" t="s">
        <v>522</v>
      </c>
      <c r="E2770" t="s">
        <v>1657</v>
      </c>
      <c r="F2770" t="s">
        <v>6438</v>
      </c>
      <c r="G2770">
        <v>1067</v>
      </c>
      <c r="H2770" s="15">
        <v>1</v>
      </c>
      <c r="I2770">
        <v>1067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1</v>
      </c>
      <c r="U2770">
        <v>1067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1</v>
      </c>
      <c r="AC2770">
        <v>1066.8014000000001</v>
      </c>
      <c r="AD2770">
        <v>1</v>
      </c>
      <c r="AE2770">
        <v>1066.8014000000001</v>
      </c>
      <c r="AF2770">
        <v>0</v>
      </c>
      <c r="AG2770">
        <v>0</v>
      </c>
      <c r="AH2770">
        <v>0</v>
      </c>
    </row>
    <row r="2771" spans="1:34" x14ac:dyDescent="0.3">
      <c r="A2771" t="s">
        <v>2540</v>
      </c>
      <c r="B2771" t="s">
        <v>2541</v>
      </c>
      <c r="C2771" t="s">
        <v>5891</v>
      </c>
      <c r="D2771" t="s">
        <v>522</v>
      </c>
      <c r="E2771" t="s">
        <v>1603</v>
      </c>
      <c r="F2771" t="s">
        <v>6802</v>
      </c>
      <c r="G2771">
        <v>107</v>
      </c>
      <c r="H2771" s="15">
        <v>10</v>
      </c>
      <c r="I2771">
        <v>1067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10</v>
      </c>
      <c r="Y2771">
        <v>1067</v>
      </c>
      <c r="Z2771">
        <v>0</v>
      </c>
      <c r="AA2771">
        <v>0</v>
      </c>
      <c r="AB2771">
        <v>10</v>
      </c>
      <c r="AC2771">
        <v>1066.5999999999999</v>
      </c>
      <c r="AD2771">
        <v>10</v>
      </c>
      <c r="AE2771">
        <v>1066.5999999999999</v>
      </c>
      <c r="AF2771">
        <v>10</v>
      </c>
      <c r="AG2771">
        <v>1066.5999999999999</v>
      </c>
      <c r="AH2771">
        <v>1066.5999999999999</v>
      </c>
    </row>
    <row r="2772" spans="1:34" x14ac:dyDescent="0.3">
      <c r="A2772" t="s">
        <v>2132</v>
      </c>
      <c r="B2772" t="s">
        <v>2130</v>
      </c>
      <c r="C2772" t="s">
        <v>4990</v>
      </c>
      <c r="D2772" t="s">
        <v>522</v>
      </c>
      <c r="E2772" t="s">
        <v>1501</v>
      </c>
      <c r="F2772" t="s">
        <v>6803</v>
      </c>
      <c r="G2772">
        <v>532</v>
      </c>
      <c r="H2772" s="15">
        <v>2</v>
      </c>
      <c r="I2772">
        <v>1065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2</v>
      </c>
      <c r="Y2772">
        <v>1065</v>
      </c>
      <c r="Z2772">
        <v>0</v>
      </c>
      <c r="AA2772">
        <v>0</v>
      </c>
      <c r="AB2772">
        <v>2</v>
      </c>
      <c r="AC2772">
        <v>1064.72</v>
      </c>
      <c r="AD2772">
        <v>2</v>
      </c>
      <c r="AE2772">
        <v>1064.72</v>
      </c>
      <c r="AF2772">
        <v>2</v>
      </c>
      <c r="AG2772">
        <v>1064.72</v>
      </c>
      <c r="AH2772">
        <v>1064.72</v>
      </c>
    </row>
    <row r="2773" spans="1:34" x14ac:dyDescent="0.3">
      <c r="A2773" t="s">
        <v>2889</v>
      </c>
      <c r="B2773" t="s">
        <v>2780</v>
      </c>
      <c r="C2773" t="s">
        <v>4875</v>
      </c>
      <c r="D2773" t="s">
        <v>522</v>
      </c>
      <c r="E2773" t="s">
        <v>1597</v>
      </c>
      <c r="F2773" t="s">
        <v>5890</v>
      </c>
      <c r="G2773">
        <v>34</v>
      </c>
      <c r="H2773" s="15">
        <v>31</v>
      </c>
      <c r="I2773">
        <v>1063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6</v>
      </c>
      <c r="W2773">
        <v>206</v>
      </c>
      <c r="X2773">
        <v>25</v>
      </c>
      <c r="Y2773">
        <v>858</v>
      </c>
      <c r="Z2773">
        <v>0</v>
      </c>
      <c r="AA2773">
        <v>0</v>
      </c>
      <c r="AB2773">
        <v>31</v>
      </c>
      <c r="AC2773">
        <v>1063.4612</v>
      </c>
      <c r="AD2773">
        <v>31</v>
      </c>
      <c r="AE2773">
        <v>1063.4612</v>
      </c>
      <c r="AF2773">
        <v>31</v>
      </c>
      <c r="AG2773">
        <v>1063.4612</v>
      </c>
      <c r="AH2773">
        <v>857.63</v>
      </c>
    </row>
    <row r="2774" spans="1:34" x14ac:dyDescent="0.3">
      <c r="A2774" t="s">
        <v>9897</v>
      </c>
      <c r="B2774" t="s">
        <v>262</v>
      </c>
      <c r="C2774" t="s">
        <v>4899</v>
      </c>
      <c r="D2774" t="s">
        <v>522</v>
      </c>
      <c r="E2774" t="s">
        <v>523</v>
      </c>
      <c r="F2774" t="s">
        <v>10690</v>
      </c>
      <c r="G2774">
        <v>353</v>
      </c>
      <c r="H2774" s="15">
        <v>3</v>
      </c>
      <c r="I2774">
        <v>1060</v>
      </c>
      <c r="J2774">
        <v>3</v>
      </c>
      <c r="K2774">
        <v>1060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</row>
    <row r="2775" spans="1:34" x14ac:dyDescent="0.3">
      <c r="A2775" t="s">
        <v>2487</v>
      </c>
      <c r="B2775" t="s">
        <v>2465</v>
      </c>
      <c r="C2775" t="s">
        <v>4889</v>
      </c>
      <c r="D2775" t="s">
        <v>522</v>
      </c>
      <c r="E2775" t="s">
        <v>565</v>
      </c>
      <c r="F2775" t="s">
        <v>6804</v>
      </c>
      <c r="G2775">
        <v>175</v>
      </c>
      <c r="H2775" s="15">
        <v>6</v>
      </c>
      <c r="I2775">
        <v>1051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6</v>
      </c>
      <c r="U2775">
        <v>1051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6</v>
      </c>
      <c r="AC2775">
        <v>1051.4118000000001</v>
      </c>
      <c r="AD2775">
        <v>6</v>
      </c>
      <c r="AE2775">
        <v>1051.4118000000001</v>
      </c>
      <c r="AF2775">
        <v>0</v>
      </c>
      <c r="AG2775">
        <v>0</v>
      </c>
      <c r="AH2775">
        <v>0</v>
      </c>
    </row>
    <row r="2776" spans="1:34" x14ac:dyDescent="0.3">
      <c r="A2776" t="s">
        <v>836</v>
      </c>
      <c r="B2776" t="s">
        <v>120</v>
      </c>
      <c r="C2776" t="s">
        <v>4864</v>
      </c>
      <c r="D2776" t="s">
        <v>522</v>
      </c>
      <c r="E2776" t="s">
        <v>523</v>
      </c>
      <c r="F2776" t="s">
        <v>6805</v>
      </c>
      <c r="G2776">
        <v>525</v>
      </c>
      <c r="H2776" s="15">
        <v>2</v>
      </c>
      <c r="I2776">
        <v>1050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2</v>
      </c>
      <c r="Y2776">
        <v>1050</v>
      </c>
      <c r="Z2776">
        <v>0</v>
      </c>
      <c r="AA2776">
        <v>0</v>
      </c>
      <c r="AB2776">
        <v>2</v>
      </c>
      <c r="AC2776">
        <v>1049.808</v>
      </c>
      <c r="AD2776">
        <v>2</v>
      </c>
      <c r="AE2776">
        <v>1049.808</v>
      </c>
      <c r="AF2776">
        <v>2</v>
      </c>
      <c r="AG2776">
        <v>1049.808</v>
      </c>
      <c r="AH2776">
        <v>1049.808</v>
      </c>
    </row>
    <row r="2777" spans="1:34" x14ac:dyDescent="0.3">
      <c r="A2777" t="s">
        <v>677</v>
      </c>
      <c r="B2777" t="s">
        <v>120</v>
      </c>
      <c r="C2777" t="s">
        <v>4864</v>
      </c>
      <c r="D2777" t="s">
        <v>522</v>
      </c>
      <c r="E2777" t="s">
        <v>523</v>
      </c>
      <c r="F2777" t="s">
        <v>3340</v>
      </c>
      <c r="G2777">
        <v>48</v>
      </c>
      <c r="H2777" s="15">
        <v>22</v>
      </c>
      <c r="I2777">
        <v>1050</v>
      </c>
      <c r="J2777">
        <v>0</v>
      </c>
      <c r="K2777">
        <v>0</v>
      </c>
      <c r="L2777">
        <v>0</v>
      </c>
      <c r="M2777">
        <v>0</v>
      </c>
      <c r="N2777">
        <v>1</v>
      </c>
      <c r="O2777">
        <v>48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21</v>
      </c>
      <c r="Y2777">
        <v>1002</v>
      </c>
      <c r="Z2777">
        <v>0</v>
      </c>
      <c r="AA2777">
        <v>0</v>
      </c>
      <c r="AB2777">
        <v>21</v>
      </c>
      <c r="AC2777">
        <v>1002.0297</v>
      </c>
      <c r="AD2777">
        <v>21</v>
      </c>
      <c r="AE2777">
        <v>1002.0297</v>
      </c>
      <c r="AF2777">
        <v>21</v>
      </c>
      <c r="AG2777">
        <v>1002.0297</v>
      </c>
      <c r="AH2777">
        <v>1002.0297</v>
      </c>
    </row>
    <row r="2778" spans="1:34" x14ac:dyDescent="0.3">
      <c r="A2778" t="s">
        <v>2899</v>
      </c>
      <c r="B2778" t="s">
        <v>2420</v>
      </c>
      <c r="C2778" t="s">
        <v>5201</v>
      </c>
      <c r="D2778" t="s">
        <v>522</v>
      </c>
      <c r="E2778" t="s">
        <v>2369</v>
      </c>
      <c r="F2778" t="s">
        <v>6629</v>
      </c>
      <c r="G2778">
        <v>131</v>
      </c>
      <c r="H2778" s="15">
        <v>8</v>
      </c>
      <c r="I2778">
        <v>1045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8</v>
      </c>
      <c r="W2778">
        <v>1045</v>
      </c>
      <c r="X2778">
        <v>0</v>
      </c>
      <c r="Y2778">
        <v>0</v>
      </c>
      <c r="Z2778">
        <v>0</v>
      </c>
      <c r="AA2778">
        <v>0</v>
      </c>
      <c r="AB2778">
        <v>8</v>
      </c>
      <c r="AC2778">
        <v>1044.7424000000001</v>
      </c>
      <c r="AD2778">
        <v>8</v>
      </c>
      <c r="AE2778">
        <v>1044.7424000000001</v>
      </c>
      <c r="AF2778">
        <v>8</v>
      </c>
      <c r="AG2778">
        <v>1044.7424000000001</v>
      </c>
      <c r="AH2778">
        <v>0</v>
      </c>
    </row>
    <row r="2779" spans="1:34" x14ac:dyDescent="0.3">
      <c r="A2779" t="s">
        <v>829</v>
      </c>
      <c r="B2779" t="s">
        <v>120</v>
      </c>
      <c r="C2779" t="s">
        <v>4864</v>
      </c>
      <c r="D2779" t="s">
        <v>522</v>
      </c>
      <c r="E2779" t="s">
        <v>523</v>
      </c>
      <c r="F2779" t="s">
        <v>6808</v>
      </c>
      <c r="G2779">
        <v>1036</v>
      </c>
      <c r="H2779" s="15">
        <v>1</v>
      </c>
      <c r="I2779">
        <v>1036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1</v>
      </c>
      <c r="Y2779">
        <v>1036</v>
      </c>
      <c r="Z2779">
        <v>0</v>
      </c>
      <c r="AA2779">
        <v>0</v>
      </c>
      <c r="AB2779">
        <v>1</v>
      </c>
      <c r="AC2779">
        <v>1036.3800000000001</v>
      </c>
      <c r="AD2779">
        <v>1</v>
      </c>
      <c r="AE2779">
        <v>1036.3800000000001</v>
      </c>
      <c r="AF2779">
        <v>1</v>
      </c>
      <c r="AG2779">
        <v>1036.3800000000001</v>
      </c>
      <c r="AH2779">
        <v>1036.3800000000001</v>
      </c>
    </row>
    <row r="2780" spans="1:34" x14ac:dyDescent="0.3">
      <c r="A2780" t="s">
        <v>7267</v>
      </c>
      <c r="B2780" t="s">
        <v>1728</v>
      </c>
      <c r="C2780" t="s">
        <v>4857</v>
      </c>
      <c r="D2780" t="s">
        <v>522</v>
      </c>
      <c r="E2780" t="s">
        <v>523</v>
      </c>
      <c r="F2780" t="s">
        <v>10577</v>
      </c>
      <c r="G2780">
        <v>518</v>
      </c>
      <c r="H2780" s="15">
        <v>2</v>
      </c>
      <c r="I2780">
        <v>1036</v>
      </c>
      <c r="J2780">
        <v>0</v>
      </c>
      <c r="K2780">
        <v>0</v>
      </c>
      <c r="L2780">
        <v>0</v>
      </c>
      <c r="M2780">
        <v>0</v>
      </c>
      <c r="N2780">
        <v>2</v>
      </c>
      <c r="O2780">
        <v>1036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</row>
    <row r="2781" spans="1:34" x14ac:dyDescent="0.3">
      <c r="A2781" t="s">
        <v>2776</v>
      </c>
      <c r="B2781" t="s">
        <v>2210</v>
      </c>
      <c r="C2781" t="s">
        <v>4855</v>
      </c>
      <c r="D2781" t="s">
        <v>522</v>
      </c>
      <c r="E2781" t="s">
        <v>2211</v>
      </c>
      <c r="F2781" t="s">
        <v>5336</v>
      </c>
      <c r="G2781">
        <v>516</v>
      </c>
      <c r="H2781" s="15">
        <v>2</v>
      </c>
      <c r="I2781">
        <v>1033</v>
      </c>
      <c r="J2781">
        <v>0</v>
      </c>
      <c r="K2781">
        <v>0</v>
      </c>
      <c r="L2781">
        <v>0</v>
      </c>
      <c r="M2781">
        <v>0</v>
      </c>
      <c r="N2781">
        <v>2</v>
      </c>
      <c r="O2781">
        <v>1033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</row>
    <row r="2782" spans="1:34" x14ac:dyDescent="0.3">
      <c r="A2782" t="s">
        <v>6827</v>
      </c>
      <c r="B2782" t="s">
        <v>4869</v>
      </c>
      <c r="C2782" t="s">
        <v>4870</v>
      </c>
      <c r="D2782" t="s">
        <v>541</v>
      </c>
      <c r="E2782" t="s">
        <v>1600</v>
      </c>
      <c r="F2782" t="s">
        <v>11756</v>
      </c>
      <c r="G2782">
        <v>9</v>
      </c>
      <c r="H2782" s="15">
        <v>110</v>
      </c>
      <c r="I2782">
        <v>1033</v>
      </c>
      <c r="J2782">
        <v>110</v>
      </c>
      <c r="K2782">
        <v>1033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</row>
    <row r="2783" spans="1:34" x14ac:dyDescent="0.3">
      <c r="A2783" t="s">
        <v>656</v>
      </c>
      <c r="B2783" t="s">
        <v>262</v>
      </c>
      <c r="C2783" t="s">
        <v>4899</v>
      </c>
      <c r="D2783" t="s">
        <v>522</v>
      </c>
      <c r="E2783" t="s">
        <v>523</v>
      </c>
      <c r="F2783" t="s">
        <v>6684</v>
      </c>
      <c r="G2783">
        <v>57</v>
      </c>
      <c r="H2783" s="15">
        <v>18</v>
      </c>
      <c r="I2783">
        <v>1029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18</v>
      </c>
      <c r="W2783">
        <v>1029</v>
      </c>
      <c r="X2783">
        <v>0</v>
      </c>
      <c r="Y2783">
        <v>0</v>
      </c>
      <c r="Z2783">
        <v>0</v>
      </c>
      <c r="AA2783">
        <v>0</v>
      </c>
      <c r="AB2783">
        <v>18</v>
      </c>
      <c r="AC2783">
        <v>1028.6369999999999</v>
      </c>
      <c r="AD2783">
        <v>18</v>
      </c>
      <c r="AE2783">
        <v>1028.6369999999999</v>
      </c>
      <c r="AF2783">
        <v>18</v>
      </c>
      <c r="AG2783">
        <v>1028.6369999999999</v>
      </c>
      <c r="AH2783">
        <v>0</v>
      </c>
    </row>
    <row r="2784" spans="1:34" x14ac:dyDescent="0.3">
      <c r="A2784" t="s">
        <v>10578</v>
      </c>
      <c r="B2784" t="s">
        <v>1738</v>
      </c>
      <c r="C2784" t="s">
        <v>5068</v>
      </c>
      <c r="D2784" t="s">
        <v>541</v>
      </c>
      <c r="E2784" t="s">
        <v>1644</v>
      </c>
      <c r="F2784" t="s">
        <v>10579</v>
      </c>
      <c r="G2784">
        <v>514</v>
      </c>
      <c r="H2784" s="15">
        <v>2</v>
      </c>
      <c r="I2784">
        <v>1028</v>
      </c>
      <c r="J2784">
        <v>0</v>
      </c>
      <c r="K2784">
        <v>0</v>
      </c>
      <c r="L2784">
        <v>0</v>
      </c>
      <c r="M2784">
        <v>0</v>
      </c>
      <c r="N2784">
        <v>2</v>
      </c>
      <c r="O2784">
        <v>1028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</row>
    <row r="2785" spans="1:34" x14ac:dyDescent="0.3">
      <c r="A2785" t="s">
        <v>6810</v>
      </c>
      <c r="B2785" t="s">
        <v>4216</v>
      </c>
      <c r="C2785" t="s">
        <v>6472</v>
      </c>
      <c r="D2785" t="s">
        <v>522</v>
      </c>
      <c r="E2785" t="s">
        <v>565</v>
      </c>
      <c r="F2785" t="s">
        <v>6811</v>
      </c>
      <c r="G2785">
        <v>514</v>
      </c>
      <c r="H2785" s="15">
        <v>2</v>
      </c>
      <c r="I2785">
        <v>1027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2</v>
      </c>
      <c r="Y2785">
        <v>1027</v>
      </c>
      <c r="Z2785">
        <v>0</v>
      </c>
      <c r="AA2785">
        <v>0</v>
      </c>
      <c r="AB2785">
        <v>2</v>
      </c>
      <c r="AC2785">
        <v>1027.4692</v>
      </c>
      <c r="AD2785">
        <v>2</v>
      </c>
      <c r="AE2785">
        <v>1027.4692</v>
      </c>
      <c r="AF2785">
        <v>2</v>
      </c>
      <c r="AG2785">
        <v>1027.4692</v>
      </c>
      <c r="AH2785">
        <v>1027.4692</v>
      </c>
    </row>
    <row r="2786" spans="1:34" x14ac:dyDescent="0.3">
      <c r="A2786" t="s">
        <v>1863</v>
      </c>
      <c r="B2786" t="s">
        <v>1656</v>
      </c>
      <c r="C2786" t="s">
        <v>4910</v>
      </c>
      <c r="D2786" t="s">
        <v>522</v>
      </c>
      <c r="E2786" t="s">
        <v>1657</v>
      </c>
      <c r="F2786" t="s">
        <v>6812</v>
      </c>
      <c r="G2786">
        <v>1023</v>
      </c>
      <c r="H2786" s="15">
        <v>1</v>
      </c>
      <c r="I2786">
        <v>1023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1</v>
      </c>
      <c r="W2786">
        <v>1023</v>
      </c>
      <c r="X2786">
        <v>0</v>
      </c>
      <c r="Y2786">
        <v>0</v>
      </c>
      <c r="Z2786">
        <v>0</v>
      </c>
      <c r="AA2786">
        <v>0</v>
      </c>
      <c r="AB2786">
        <v>1</v>
      </c>
      <c r="AC2786">
        <v>1023.0842</v>
      </c>
      <c r="AD2786">
        <v>1</v>
      </c>
      <c r="AE2786">
        <v>1023.0842</v>
      </c>
      <c r="AF2786">
        <v>1</v>
      </c>
      <c r="AG2786">
        <v>1023.0842</v>
      </c>
      <c r="AH2786">
        <v>0</v>
      </c>
    </row>
    <row r="2787" spans="1:34" x14ac:dyDescent="0.3">
      <c r="A2787" t="s">
        <v>2361</v>
      </c>
      <c r="B2787" t="s">
        <v>2210</v>
      </c>
      <c r="C2787" t="s">
        <v>4887</v>
      </c>
      <c r="D2787" t="s">
        <v>563</v>
      </c>
      <c r="E2787" t="s">
        <v>2211</v>
      </c>
      <c r="F2787" t="s">
        <v>6914</v>
      </c>
      <c r="G2787">
        <v>6</v>
      </c>
      <c r="H2787" s="15">
        <v>180</v>
      </c>
      <c r="I2787">
        <v>1021</v>
      </c>
      <c r="J2787">
        <v>0</v>
      </c>
      <c r="K2787">
        <v>0</v>
      </c>
      <c r="L2787">
        <v>60</v>
      </c>
      <c r="M2787">
        <v>340</v>
      </c>
      <c r="N2787">
        <v>60</v>
      </c>
      <c r="O2787">
        <v>340</v>
      </c>
      <c r="P2787">
        <v>60</v>
      </c>
      <c r="Q2787">
        <v>340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</row>
    <row r="2788" spans="1:34" x14ac:dyDescent="0.3">
      <c r="A2788" t="s">
        <v>11757</v>
      </c>
      <c r="B2788" t="s">
        <v>1656</v>
      </c>
      <c r="C2788" t="s">
        <v>4910</v>
      </c>
      <c r="D2788" t="s">
        <v>563</v>
      </c>
      <c r="E2788" t="s">
        <v>1657</v>
      </c>
      <c r="F2788" t="s">
        <v>11758</v>
      </c>
      <c r="G2788">
        <v>1018</v>
      </c>
      <c r="H2788" s="15">
        <v>1</v>
      </c>
      <c r="I2788">
        <v>1018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1</v>
      </c>
      <c r="W2788">
        <v>1018</v>
      </c>
      <c r="X2788">
        <v>0</v>
      </c>
      <c r="Y2788">
        <v>0</v>
      </c>
      <c r="Z2788">
        <v>0</v>
      </c>
      <c r="AA2788">
        <v>0</v>
      </c>
      <c r="AB2788">
        <v>1</v>
      </c>
      <c r="AC2788">
        <v>1018.19</v>
      </c>
      <c r="AD2788">
        <v>1</v>
      </c>
      <c r="AE2788">
        <v>1018.19</v>
      </c>
      <c r="AF2788">
        <v>1</v>
      </c>
      <c r="AG2788">
        <v>1018.19</v>
      </c>
      <c r="AH2788">
        <v>0</v>
      </c>
    </row>
    <row r="2789" spans="1:34" x14ac:dyDescent="0.3">
      <c r="A2789" t="s">
        <v>3982</v>
      </c>
      <c r="B2789" t="s">
        <v>120</v>
      </c>
      <c r="C2789" t="s">
        <v>4864</v>
      </c>
      <c r="D2789" t="s">
        <v>522</v>
      </c>
      <c r="E2789" t="s">
        <v>523</v>
      </c>
      <c r="F2789" t="s">
        <v>10549</v>
      </c>
      <c r="G2789">
        <v>169</v>
      </c>
      <c r="H2789" s="15">
        <v>6</v>
      </c>
      <c r="I2789">
        <v>1016</v>
      </c>
      <c r="J2789">
        <v>0</v>
      </c>
      <c r="K2789">
        <v>0</v>
      </c>
      <c r="L2789">
        <v>0</v>
      </c>
      <c r="M2789">
        <v>0</v>
      </c>
      <c r="N2789">
        <v>6</v>
      </c>
      <c r="O2789">
        <v>1016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</row>
    <row r="2790" spans="1:34" x14ac:dyDescent="0.3">
      <c r="A2790" t="s">
        <v>575</v>
      </c>
      <c r="B2790" t="s">
        <v>120</v>
      </c>
      <c r="C2790" t="s">
        <v>4864</v>
      </c>
      <c r="D2790" t="s">
        <v>522</v>
      </c>
      <c r="E2790" t="s">
        <v>523</v>
      </c>
      <c r="F2790" t="s">
        <v>3816</v>
      </c>
      <c r="G2790">
        <v>1013</v>
      </c>
      <c r="H2790" s="15">
        <v>1</v>
      </c>
      <c r="I2790">
        <v>1013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1</v>
      </c>
      <c r="U2790">
        <v>1013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1</v>
      </c>
      <c r="AC2790">
        <v>1012.5073</v>
      </c>
      <c r="AD2790">
        <v>1</v>
      </c>
      <c r="AE2790">
        <v>1012.5073</v>
      </c>
      <c r="AF2790">
        <v>0</v>
      </c>
      <c r="AG2790">
        <v>0</v>
      </c>
      <c r="AH2790">
        <v>0</v>
      </c>
    </row>
    <row r="2791" spans="1:34" x14ac:dyDescent="0.3">
      <c r="A2791" t="s">
        <v>3792</v>
      </c>
      <c r="B2791" t="s">
        <v>120</v>
      </c>
      <c r="C2791" t="s">
        <v>4864</v>
      </c>
      <c r="D2791" t="s">
        <v>522</v>
      </c>
      <c r="E2791" t="s">
        <v>523</v>
      </c>
      <c r="F2791" t="s">
        <v>6816</v>
      </c>
      <c r="G2791">
        <v>101</v>
      </c>
      <c r="H2791" s="15">
        <v>10</v>
      </c>
      <c r="I2791">
        <v>1010</v>
      </c>
      <c r="J2791">
        <v>0</v>
      </c>
      <c r="K2791">
        <v>0</v>
      </c>
      <c r="L2791">
        <v>0</v>
      </c>
      <c r="M2791">
        <v>0</v>
      </c>
      <c r="N2791">
        <v>4</v>
      </c>
      <c r="O2791">
        <v>404</v>
      </c>
      <c r="P2791">
        <v>0</v>
      </c>
      <c r="Q2791">
        <v>0</v>
      </c>
      <c r="R2791">
        <v>6</v>
      </c>
      <c r="S2791">
        <v>606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6</v>
      </c>
      <c r="AC2791">
        <v>605.89200000000005</v>
      </c>
      <c r="AD2791">
        <v>0</v>
      </c>
      <c r="AE2791">
        <v>0</v>
      </c>
      <c r="AF2791">
        <v>0</v>
      </c>
      <c r="AG2791">
        <v>0</v>
      </c>
      <c r="AH2791">
        <v>0</v>
      </c>
    </row>
    <row r="2792" spans="1:34" x14ac:dyDescent="0.3">
      <c r="A2792" t="s">
        <v>11095</v>
      </c>
      <c r="B2792" t="s">
        <v>2210</v>
      </c>
      <c r="C2792" t="s">
        <v>4887</v>
      </c>
      <c r="D2792" t="s">
        <v>541</v>
      </c>
      <c r="E2792" t="s">
        <v>2211</v>
      </c>
      <c r="F2792" t="s">
        <v>11096</v>
      </c>
      <c r="G2792">
        <v>1008</v>
      </c>
      <c r="H2792" s="15">
        <v>1</v>
      </c>
      <c r="I2792">
        <v>1008</v>
      </c>
      <c r="J2792">
        <v>0</v>
      </c>
      <c r="K2792">
        <v>0</v>
      </c>
      <c r="L2792">
        <v>1</v>
      </c>
      <c r="M2792">
        <v>1008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</row>
    <row r="2793" spans="1:34" x14ac:dyDescent="0.3">
      <c r="A2793" t="s">
        <v>760</v>
      </c>
      <c r="B2793" t="s">
        <v>120</v>
      </c>
      <c r="C2793" t="s">
        <v>4864</v>
      </c>
      <c r="D2793" t="s">
        <v>522</v>
      </c>
      <c r="E2793" t="s">
        <v>523</v>
      </c>
      <c r="F2793" t="s">
        <v>10576</v>
      </c>
      <c r="G2793">
        <v>201</v>
      </c>
      <c r="H2793" s="15">
        <v>5</v>
      </c>
      <c r="I2793">
        <v>1006</v>
      </c>
      <c r="J2793">
        <v>0</v>
      </c>
      <c r="K2793">
        <v>0</v>
      </c>
      <c r="L2793">
        <v>5</v>
      </c>
      <c r="M2793">
        <v>1006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</row>
    <row r="2794" spans="1:34" x14ac:dyDescent="0.3">
      <c r="A2794" t="s">
        <v>1881</v>
      </c>
      <c r="B2794" t="s">
        <v>1738</v>
      </c>
      <c r="C2794" t="s">
        <v>5068</v>
      </c>
      <c r="D2794" t="s">
        <v>541</v>
      </c>
      <c r="E2794" t="s">
        <v>1644</v>
      </c>
      <c r="F2794" t="s">
        <v>6819</v>
      </c>
      <c r="G2794">
        <v>10</v>
      </c>
      <c r="H2794" s="15">
        <v>103</v>
      </c>
      <c r="I2794">
        <v>1005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94</v>
      </c>
      <c r="W2794">
        <v>917</v>
      </c>
      <c r="X2794">
        <v>9</v>
      </c>
      <c r="Y2794">
        <v>88</v>
      </c>
      <c r="Z2794">
        <v>0</v>
      </c>
      <c r="AA2794">
        <v>0</v>
      </c>
      <c r="AB2794">
        <v>103</v>
      </c>
      <c r="AC2794">
        <v>1004.6517</v>
      </c>
      <c r="AD2794">
        <v>103</v>
      </c>
      <c r="AE2794">
        <v>1004.6517</v>
      </c>
      <c r="AF2794">
        <v>103</v>
      </c>
      <c r="AG2794">
        <v>1004.6517</v>
      </c>
      <c r="AH2794">
        <v>87.7851</v>
      </c>
    </row>
    <row r="2795" spans="1:34" x14ac:dyDescent="0.3">
      <c r="A2795" t="s">
        <v>10457</v>
      </c>
      <c r="B2795" t="s">
        <v>2138</v>
      </c>
      <c r="C2795" t="s">
        <v>4911</v>
      </c>
      <c r="D2795" t="s">
        <v>522</v>
      </c>
      <c r="E2795" t="s">
        <v>1644</v>
      </c>
      <c r="F2795" t="s">
        <v>10458</v>
      </c>
      <c r="G2795">
        <v>1003</v>
      </c>
      <c r="H2795" s="15">
        <v>1</v>
      </c>
      <c r="I2795">
        <v>1003</v>
      </c>
      <c r="J2795">
        <v>0</v>
      </c>
      <c r="K2795">
        <v>0</v>
      </c>
      <c r="L2795">
        <v>0</v>
      </c>
      <c r="M2795">
        <v>0</v>
      </c>
      <c r="N2795">
        <v>1</v>
      </c>
      <c r="O2795">
        <v>1003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</row>
    <row r="2796" spans="1:34" x14ac:dyDescent="0.3">
      <c r="A2796" t="s">
        <v>2706</v>
      </c>
      <c r="B2796" t="s">
        <v>4884</v>
      </c>
      <c r="C2796" t="s">
        <v>4885</v>
      </c>
      <c r="D2796" t="s">
        <v>563</v>
      </c>
      <c r="E2796" t="s">
        <v>1600</v>
      </c>
      <c r="F2796" t="s">
        <v>6602</v>
      </c>
      <c r="G2796">
        <v>501</v>
      </c>
      <c r="H2796" s="15">
        <v>2</v>
      </c>
      <c r="I2796">
        <v>1002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2</v>
      </c>
      <c r="W2796">
        <v>1002</v>
      </c>
      <c r="X2796">
        <v>0</v>
      </c>
      <c r="Y2796">
        <v>0</v>
      </c>
      <c r="Z2796">
        <v>0</v>
      </c>
      <c r="AA2796">
        <v>0</v>
      </c>
      <c r="AB2796">
        <v>2</v>
      </c>
      <c r="AC2796">
        <v>1002.3708</v>
      </c>
      <c r="AD2796">
        <v>2</v>
      </c>
      <c r="AE2796">
        <v>1002.3708</v>
      </c>
      <c r="AF2796">
        <v>2</v>
      </c>
      <c r="AG2796">
        <v>1002.3708</v>
      </c>
      <c r="AH2796">
        <v>0</v>
      </c>
    </row>
    <row r="2797" spans="1:34" x14ac:dyDescent="0.3">
      <c r="A2797" t="s">
        <v>11093</v>
      </c>
      <c r="B2797" t="s">
        <v>2600</v>
      </c>
      <c r="C2797" t="s">
        <v>5110</v>
      </c>
      <c r="D2797" t="s">
        <v>522</v>
      </c>
      <c r="E2797" t="s">
        <v>565</v>
      </c>
      <c r="F2797" t="s">
        <v>11094</v>
      </c>
      <c r="G2797">
        <v>1000</v>
      </c>
      <c r="H2797" s="15">
        <v>1</v>
      </c>
      <c r="I2797">
        <v>1000</v>
      </c>
      <c r="J2797">
        <v>0</v>
      </c>
      <c r="K2797">
        <v>0</v>
      </c>
      <c r="L2797">
        <v>1</v>
      </c>
      <c r="M2797">
        <v>1000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</row>
    <row r="2798" spans="1:34" x14ac:dyDescent="0.3">
      <c r="A2798" t="s">
        <v>774</v>
      </c>
      <c r="B2798" t="s">
        <v>120</v>
      </c>
      <c r="C2798" t="s">
        <v>4864</v>
      </c>
      <c r="D2798" t="s">
        <v>522</v>
      </c>
      <c r="E2798" t="s">
        <v>523</v>
      </c>
      <c r="F2798" t="s">
        <v>3747</v>
      </c>
      <c r="G2798">
        <v>91</v>
      </c>
      <c r="H2798" s="15">
        <v>11</v>
      </c>
      <c r="I2798">
        <v>1000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11</v>
      </c>
      <c r="W2798">
        <v>1000</v>
      </c>
      <c r="X2798">
        <v>0</v>
      </c>
      <c r="Y2798">
        <v>0</v>
      </c>
      <c r="Z2798">
        <v>0</v>
      </c>
      <c r="AA2798">
        <v>0</v>
      </c>
      <c r="AB2798">
        <v>11</v>
      </c>
      <c r="AC2798">
        <v>1000.3169</v>
      </c>
      <c r="AD2798">
        <v>11</v>
      </c>
      <c r="AE2798">
        <v>1000.3169</v>
      </c>
      <c r="AF2798">
        <v>11</v>
      </c>
      <c r="AG2798">
        <v>1000.3169</v>
      </c>
      <c r="AH2798">
        <v>0</v>
      </c>
    </row>
    <row r="2799" spans="1:34" x14ac:dyDescent="0.3">
      <c r="A2799" t="s">
        <v>2423</v>
      </c>
      <c r="B2799" t="s">
        <v>1741</v>
      </c>
      <c r="C2799" t="s">
        <v>5373</v>
      </c>
      <c r="D2799" t="s">
        <v>522</v>
      </c>
      <c r="E2799" t="s">
        <v>1668</v>
      </c>
      <c r="F2799" t="s">
        <v>6821</v>
      </c>
      <c r="G2799">
        <v>993</v>
      </c>
      <c r="H2799" s="15">
        <v>1</v>
      </c>
      <c r="I2799">
        <v>993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1</v>
      </c>
      <c r="W2799">
        <v>993</v>
      </c>
      <c r="X2799">
        <v>0</v>
      </c>
      <c r="Y2799">
        <v>0</v>
      </c>
      <c r="Z2799">
        <v>0</v>
      </c>
      <c r="AA2799">
        <v>0</v>
      </c>
      <c r="AB2799">
        <v>1</v>
      </c>
      <c r="AC2799">
        <v>992.726</v>
      </c>
      <c r="AD2799">
        <v>1</v>
      </c>
      <c r="AE2799">
        <v>992.726</v>
      </c>
      <c r="AF2799">
        <v>1</v>
      </c>
      <c r="AG2799">
        <v>992.726</v>
      </c>
      <c r="AH2799">
        <v>0</v>
      </c>
    </row>
    <row r="2800" spans="1:34" x14ac:dyDescent="0.3">
      <c r="A2800" t="s">
        <v>643</v>
      </c>
      <c r="B2800" t="s">
        <v>120</v>
      </c>
      <c r="C2800" t="s">
        <v>4864</v>
      </c>
      <c r="D2800" t="s">
        <v>522</v>
      </c>
      <c r="E2800" t="s">
        <v>523</v>
      </c>
      <c r="F2800" t="s">
        <v>6915</v>
      </c>
      <c r="G2800">
        <v>330</v>
      </c>
      <c r="H2800" s="15">
        <v>3</v>
      </c>
      <c r="I2800">
        <v>990</v>
      </c>
      <c r="J2800">
        <v>0</v>
      </c>
      <c r="K2800">
        <v>0</v>
      </c>
      <c r="L2800">
        <v>0</v>
      </c>
      <c r="M2800">
        <v>0</v>
      </c>
      <c r="N2800">
        <v>1</v>
      </c>
      <c r="O2800">
        <v>330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2</v>
      </c>
      <c r="W2800">
        <v>660</v>
      </c>
      <c r="X2800">
        <v>0</v>
      </c>
      <c r="Y2800">
        <v>0</v>
      </c>
      <c r="Z2800">
        <v>0</v>
      </c>
      <c r="AA2800">
        <v>0</v>
      </c>
      <c r="AB2800">
        <v>2</v>
      </c>
      <c r="AC2800">
        <v>659.83180000000004</v>
      </c>
      <c r="AD2800">
        <v>2</v>
      </c>
      <c r="AE2800">
        <v>659.83180000000004</v>
      </c>
      <c r="AF2800">
        <v>2</v>
      </c>
      <c r="AG2800">
        <v>659.83180000000004</v>
      </c>
      <c r="AH2800">
        <v>0</v>
      </c>
    </row>
    <row r="2801" spans="1:34" x14ac:dyDescent="0.3">
      <c r="A2801" t="s">
        <v>10302</v>
      </c>
      <c r="B2801" t="s">
        <v>4884</v>
      </c>
      <c r="C2801" t="s">
        <v>4885</v>
      </c>
      <c r="D2801" t="s">
        <v>563</v>
      </c>
      <c r="E2801" t="s">
        <v>1600</v>
      </c>
      <c r="F2801" t="s">
        <v>10303</v>
      </c>
      <c r="G2801">
        <v>329</v>
      </c>
      <c r="H2801" s="15">
        <v>3</v>
      </c>
      <c r="I2801">
        <v>986</v>
      </c>
      <c r="J2801">
        <v>3</v>
      </c>
      <c r="K2801">
        <v>986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</row>
    <row r="2802" spans="1:34" x14ac:dyDescent="0.3">
      <c r="A2802" t="s">
        <v>6822</v>
      </c>
      <c r="B2802" t="s">
        <v>1687</v>
      </c>
      <c r="C2802" t="s">
        <v>4860</v>
      </c>
      <c r="D2802" t="s">
        <v>522</v>
      </c>
      <c r="E2802" t="s">
        <v>1657</v>
      </c>
      <c r="F2802" t="s">
        <v>6823</v>
      </c>
      <c r="G2802">
        <v>328</v>
      </c>
      <c r="H2802" s="15">
        <v>3</v>
      </c>
      <c r="I2802">
        <v>983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3</v>
      </c>
      <c r="Y2802">
        <v>983</v>
      </c>
      <c r="Z2802">
        <v>0</v>
      </c>
      <c r="AA2802">
        <v>0</v>
      </c>
      <c r="AB2802">
        <v>3</v>
      </c>
      <c r="AC2802">
        <v>982.83240000000001</v>
      </c>
      <c r="AD2802">
        <v>3</v>
      </c>
      <c r="AE2802">
        <v>982.83240000000001</v>
      </c>
      <c r="AF2802">
        <v>3</v>
      </c>
      <c r="AG2802">
        <v>982.83240000000001</v>
      </c>
      <c r="AH2802">
        <v>982.83240000000001</v>
      </c>
    </row>
    <row r="2803" spans="1:34" x14ac:dyDescent="0.3">
      <c r="A2803" t="s">
        <v>3221</v>
      </c>
      <c r="B2803" t="s">
        <v>2210</v>
      </c>
      <c r="C2803" t="s">
        <v>4855</v>
      </c>
      <c r="D2803" t="s">
        <v>522</v>
      </c>
      <c r="E2803" t="s">
        <v>2211</v>
      </c>
      <c r="F2803" t="s">
        <v>6711</v>
      </c>
      <c r="G2803">
        <v>245</v>
      </c>
      <c r="H2803" s="15">
        <v>4</v>
      </c>
      <c r="I2803">
        <v>978</v>
      </c>
      <c r="J2803">
        <v>0</v>
      </c>
      <c r="K2803">
        <v>0</v>
      </c>
      <c r="L2803">
        <v>0</v>
      </c>
      <c r="M2803">
        <v>0</v>
      </c>
      <c r="N2803">
        <v>4</v>
      </c>
      <c r="O2803">
        <v>978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</row>
    <row r="2804" spans="1:34" x14ac:dyDescent="0.3">
      <c r="A2804" t="s">
        <v>1923</v>
      </c>
      <c r="B2804" t="s">
        <v>1656</v>
      </c>
      <c r="C2804" t="s">
        <v>4910</v>
      </c>
      <c r="D2804" t="s">
        <v>522</v>
      </c>
      <c r="E2804" t="s">
        <v>1657</v>
      </c>
      <c r="F2804" t="s">
        <v>6738</v>
      </c>
      <c r="G2804">
        <v>195</v>
      </c>
      <c r="H2804" s="15">
        <v>5</v>
      </c>
      <c r="I2804">
        <v>974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5</v>
      </c>
      <c r="S2804">
        <v>974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5</v>
      </c>
      <c r="AC2804">
        <v>974.07600000000002</v>
      </c>
      <c r="AD2804">
        <v>0</v>
      </c>
      <c r="AE2804">
        <v>0</v>
      </c>
      <c r="AF2804">
        <v>0</v>
      </c>
      <c r="AG2804">
        <v>0</v>
      </c>
      <c r="AH2804">
        <v>0</v>
      </c>
    </row>
    <row r="2805" spans="1:34" x14ac:dyDescent="0.3">
      <c r="A2805" t="s">
        <v>2146</v>
      </c>
      <c r="B2805" t="s">
        <v>1656</v>
      </c>
      <c r="C2805" t="s">
        <v>4910</v>
      </c>
      <c r="D2805" t="s">
        <v>522</v>
      </c>
      <c r="E2805" t="s">
        <v>1657</v>
      </c>
      <c r="F2805" t="s">
        <v>6824</v>
      </c>
      <c r="G2805">
        <v>242</v>
      </c>
      <c r="H2805" s="15">
        <v>4</v>
      </c>
      <c r="I2805">
        <v>967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4</v>
      </c>
      <c r="S2805">
        <v>967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4</v>
      </c>
      <c r="AC2805">
        <v>966.73</v>
      </c>
      <c r="AD2805">
        <v>0</v>
      </c>
      <c r="AE2805">
        <v>0</v>
      </c>
      <c r="AF2805">
        <v>0</v>
      </c>
      <c r="AG2805">
        <v>0</v>
      </c>
      <c r="AH2805">
        <v>0</v>
      </c>
    </row>
    <row r="2806" spans="1:34" x14ac:dyDescent="0.3">
      <c r="A2806" t="s">
        <v>2246</v>
      </c>
      <c r="B2806" t="s">
        <v>1918</v>
      </c>
      <c r="C2806" t="s">
        <v>4976</v>
      </c>
      <c r="D2806" t="s">
        <v>522</v>
      </c>
      <c r="E2806" t="s">
        <v>1597</v>
      </c>
      <c r="F2806" t="s">
        <v>6826</v>
      </c>
      <c r="G2806">
        <v>966</v>
      </c>
      <c r="H2806" s="15">
        <v>1</v>
      </c>
      <c r="I2806">
        <v>966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1</v>
      </c>
      <c r="Y2806">
        <v>966</v>
      </c>
      <c r="Z2806">
        <v>0</v>
      </c>
      <c r="AA2806">
        <v>0</v>
      </c>
      <c r="AB2806">
        <v>1</v>
      </c>
      <c r="AC2806">
        <v>965.76599999999996</v>
      </c>
      <c r="AD2806">
        <v>1</v>
      </c>
      <c r="AE2806">
        <v>965.76599999999996</v>
      </c>
      <c r="AF2806">
        <v>1</v>
      </c>
      <c r="AG2806">
        <v>965.76599999999996</v>
      </c>
      <c r="AH2806">
        <v>965.76599999999996</v>
      </c>
    </row>
    <row r="2807" spans="1:34" x14ac:dyDescent="0.3">
      <c r="A2807" t="s">
        <v>411</v>
      </c>
      <c r="B2807" t="s">
        <v>360</v>
      </c>
      <c r="C2807" t="s">
        <v>5157</v>
      </c>
      <c r="D2807" t="s">
        <v>522</v>
      </c>
      <c r="E2807" t="s">
        <v>565</v>
      </c>
      <c r="F2807" t="s">
        <v>435</v>
      </c>
      <c r="G2807">
        <v>964</v>
      </c>
      <c r="H2807" s="15">
        <v>1</v>
      </c>
      <c r="I2807">
        <v>964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1</v>
      </c>
      <c r="W2807">
        <v>964</v>
      </c>
      <c r="X2807">
        <v>0</v>
      </c>
      <c r="Y2807">
        <v>0</v>
      </c>
      <c r="Z2807">
        <v>0</v>
      </c>
      <c r="AA2807">
        <v>0</v>
      </c>
      <c r="AB2807">
        <v>1</v>
      </c>
      <c r="AC2807">
        <v>963.63400000000001</v>
      </c>
      <c r="AD2807">
        <v>1</v>
      </c>
      <c r="AE2807">
        <v>963.63400000000001</v>
      </c>
      <c r="AF2807">
        <v>1</v>
      </c>
      <c r="AG2807">
        <v>963.63400000000001</v>
      </c>
      <c r="AH2807">
        <v>0</v>
      </c>
    </row>
    <row r="2808" spans="1:34" x14ac:dyDescent="0.3">
      <c r="A2808" t="s">
        <v>525</v>
      </c>
      <c r="B2808" t="s">
        <v>120</v>
      </c>
      <c r="C2808" t="s">
        <v>4864</v>
      </c>
      <c r="D2808" t="s">
        <v>522</v>
      </c>
      <c r="E2808" t="s">
        <v>523</v>
      </c>
      <c r="F2808" t="s">
        <v>3385</v>
      </c>
      <c r="G2808">
        <v>321</v>
      </c>
      <c r="H2808" s="15">
        <v>3</v>
      </c>
      <c r="I2808">
        <v>963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3</v>
      </c>
      <c r="U2808">
        <v>963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3</v>
      </c>
      <c r="AC2808">
        <v>962.82</v>
      </c>
      <c r="AD2808">
        <v>3</v>
      </c>
      <c r="AE2808">
        <v>962.82</v>
      </c>
      <c r="AF2808">
        <v>0</v>
      </c>
      <c r="AG2808">
        <v>0</v>
      </c>
      <c r="AH2808">
        <v>0</v>
      </c>
    </row>
    <row r="2809" spans="1:34" x14ac:dyDescent="0.3">
      <c r="A2809" t="s">
        <v>11097</v>
      </c>
      <c r="B2809" t="s">
        <v>4884</v>
      </c>
      <c r="C2809" t="s">
        <v>4885</v>
      </c>
      <c r="D2809" t="s">
        <v>563</v>
      </c>
      <c r="E2809" t="s">
        <v>1600</v>
      </c>
      <c r="F2809" t="s">
        <v>6602</v>
      </c>
      <c r="G2809">
        <v>480</v>
      </c>
      <c r="H2809" s="15">
        <v>2</v>
      </c>
      <c r="I2809">
        <v>961</v>
      </c>
      <c r="J2809">
        <v>0</v>
      </c>
      <c r="K2809">
        <v>0</v>
      </c>
      <c r="L2809">
        <v>2</v>
      </c>
      <c r="M2809">
        <v>961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</row>
    <row r="2810" spans="1:34" x14ac:dyDescent="0.3">
      <c r="A2810" t="s">
        <v>2063</v>
      </c>
      <c r="B2810" t="s">
        <v>1687</v>
      </c>
      <c r="C2810" t="s">
        <v>4860</v>
      </c>
      <c r="D2810" t="s">
        <v>522</v>
      </c>
      <c r="E2810" t="s">
        <v>1657</v>
      </c>
      <c r="F2810" t="s">
        <v>5428</v>
      </c>
      <c r="G2810">
        <v>60</v>
      </c>
      <c r="H2810" s="15">
        <v>16</v>
      </c>
      <c r="I2810">
        <v>960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16</v>
      </c>
      <c r="W2810">
        <v>960</v>
      </c>
      <c r="X2810">
        <v>0</v>
      </c>
      <c r="Y2810">
        <v>0</v>
      </c>
      <c r="Z2810">
        <v>0</v>
      </c>
      <c r="AA2810">
        <v>0</v>
      </c>
      <c r="AB2810">
        <v>16</v>
      </c>
      <c r="AC2810">
        <v>959.68320000000006</v>
      </c>
      <c r="AD2810">
        <v>16</v>
      </c>
      <c r="AE2810">
        <v>959.68320000000006</v>
      </c>
      <c r="AF2810">
        <v>16</v>
      </c>
      <c r="AG2810">
        <v>959.68320000000006</v>
      </c>
      <c r="AH2810">
        <v>0</v>
      </c>
    </row>
    <row r="2811" spans="1:34" x14ac:dyDescent="0.3">
      <c r="A2811" t="s">
        <v>1560</v>
      </c>
      <c r="B2811" t="s">
        <v>1542</v>
      </c>
      <c r="C2811" t="s">
        <v>5083</v>
      </c>
      <c r="D2811" t="s">
        <v>522</v>
      </c>
      <c r="E2811" t="s">
        <v>565</v>
      </c>
      <c r="F2811" t="s">
        <v>5991</v>
      </c>
      <c r="G2811">
        <v>478</v>
      </c>
      <c r="H2811" s="15">
        <v>2</v>
      </c>
      <c r="I2811">
        <v>957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2</v>
      </c>
      <c r="U2811">
        <v>957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2</v>
      </c>
      <c r="AC2811">
        <v>956.75120000000004</v>
      </c>
      <c r="AD2811">
        <v>2</v>
      </c>
      <c r="AE2811">
        <v>956.75120000000004</v>
      </c>
      <c r="AF2811">
        <v>0</v>
      </c>
      <c r="AG2811">
        <v>0</v>
      </c>
      <c r="AH2811">
        <v>0</v>
      </c>
    </row>
    <row r="2812" spans="1:34" x14ac:dyDescent="0.3">
      <c r="A2812" t="s">
        <v>2887</v>
      </c>
      <c r="B2812" t="s">
        <v>2780</v>
      </c>
      <c r="C2812" t="s">
        <v>4875</v>
      </c>
      <c r="D2812" t="s">
        <v>522</v>
      </c>
      <c r="E2812" t="s">
        <v>1597</v>
      </c>
      <c r="F2812" t="s">
        <v>5933</v>
      </c>
      <c r="G2812">
        <v>159</v>
      </c>
      <c r="H2812" s="15">
        <v>6</v>
      </c>
      <c r="I2812">
        <v>953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6</v>
      </c>
      <c r="U2812">
        <v>953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6</v>
      </c>
      <c r="AC2812">
        <v>952.9452</v>
      </c>
      <c r="AD2812">
        <v>6</v>
      </c>
      <c r="AE2812">
        <v>952.9452</v>
      </c>
      <c r="AF2812">
        <v>0</v>
      </c>
      <c r="AG2812">
        <v>0</v>
      </c>
      <c r="AH2812">
        <v>0</v>
      </c>
    </row>
    <row r="2813" spans="1:34" x14ac:dyDescent="0.3">
      <c r="A2813" t="s">
        <v>11759</v>
      </c>
      <c r="B2813" t="s">
        <v>10066</v>
      </c>
      <c r="C2813" t="s">
        <v>10067</v>
      </c>
      <c r="D2813" t="s">
        <v>541</v>
      </c>
      <c r="E2813" t="s">
        <v>1597</v>
      </c>
      <c r="F2813" t="s">
        <v>11760</v>
      </c>
      <c r="G2813">
        <v>951</v>
      </c>
      <c r="H2813" s="15">
        <v>1</v>
      </c>
      <c r="I2813">
        <v>951</v>
      </c>
      <c r="J2813">
        <v>1</v>
      </c>
      <c r="K2813">
        <v>951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</row>
    <row r="2814" spans="1:34" x14ac:dyDescent="0.3">
      <c r="A2814" t="s">
        <v>10465</v>
      </c>
      <c r="B2814" t="s">
        <v>1643</v>
      </c>
      <c r="C2814" t="s">
        <v>5101</v>
      </c>
      <c r="D2814" t="s">
        <v>522</v>
      </c>
      <c r="E2814" t="s">
        <v>1644</v>
      </c>
      <c r="F2814" t="s">
        <v>10466</v>
      </c>
      <c r="G2814">
        <v>951</v>
      </c>
      <c r="H2814" s="15">
        <v>1</v>
      </c>
      <c r="I2814">
        <v>951</v>
      </c>
      <c r="J2814">
        <v>0</v>
      </c>
      <c r="K2814">
        <v>0</v>
      </c>
      <c r="L2814">
        <v>0</v>
      </c>
      <c r="M2814">
        <v>0</v>
      </c>
      <c r="N2814">
        <v>1</v>
      </c>
      <c r="O2814">
        <v>951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</row>
    <row r="2815" spans="1:34" x14ac:dyDescent="0.3">
      <c r="A2815" t="s">
        <v>589</v>
      </c>
      <c r="B2815" t="s">
        <v>359</v>
      </c>
      <c r="C2815" t="s">
        <v>4898</v>
      </c>
      <c r="D2815" t="s">
        <v>522</v>
      </c>
      <c r="E2815" t="s">
        <v>523</v>
      </c>
      <c r="F2815" t="s">
        <v>6809</v>
      </c>
      <c r="G2815">
        <v>86</v>
      </c>
      <c r="H2815" s="15">
        <v>11</v>
      </c>
      <c r="I2815">
        <v>950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5</v>
      </c>
      <c r="Q2815">
        <v>432</v>
      </c>
      <c r="R2815">
        <v>5</v>
      </c>
      <c r="S2815">
        <v>432</v>
      </c>
      <c r="T2815">
        <v>1</v>
      </c>
      <c r="U2815">
        <v>86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6</v>
      </c>
      <c r="AC2815">
        <v>517.92600000000004</v>
      </c>
      <c r="AD2815">
        <v>1</v>
      </c>
      <c r="AE2815">
        <v>86.320999999999998</v>
      </c>
      <c r="AF2815">
        <v>0</v>
      </c>
      <c r="AG2815">
        <v>0</v>
      </c>
      <c r="AH2815">
        <v>0</v>
      </c>
    </row>
    <row r="2816" spans="1:34" x14ac:dyDescent="0.3">
      <c r="A2816" t="s">
        <v>772</v>
      </c>
      <c r="B2816" t="s">
        <v>120</v>
      </c>
      <c r="C2816" t="s">
        <v>4864</v>
      </c>
      <c r="D2816" t="s">
        <v>522</v>
      </c>
      <c r="E2816" t="s">
        <v>523</v>
      </c>
      <c r="F2816" t="s">
        <v>3435</v>
      </c>
      <c r="G2816">
        <v>473</v>
      </c>
      <c r="H2816" s="15">
        <v>2</v>
      </c>
      <c r="I2816">
        <v>946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2</v>
      </c>
      <c r="W2816">
        <v>946</v>
      </c>
      <c r="X2816">
        <v>0</v>
      </c>
      <c r="Y2816">
        <v>0</v>
      </c>
      <c r="Z2816">
        <v>0</v>
      </c>
      <c r="AA2816">
        <v>0</v>
      </c>
      <c r="AB2816">
        <v>2</v>
      </c>
      <c r="AC2816">
        <v>946.42</v>
      </c>
      <c r="AD2816">
        <v>2</v>
      </c>
      <c r="AE2816">
        <v>946.42</v>
      </c>
      <c r="AF2816">
        <v>2</v>
      </c>
      <c r="AG2816">
        <v>946.42</v>
      </c>
      <c r="AH2816">
        <v>0</v>
      </c>
    </row>
    <row r="2817" spans="1:34" x14ac:dyDescent="0.3">
      <c r="A2817" t="s">
        <v>2072</v>
      </c>
      <c r="B2817" t="s">
        <v>1728</v>
      </c>
      <c r="C2817" t="s">
        <v>4857</v>
      </c>
      <c r="D2817" t="s">
        <v>522</v>
      </c>
      <c r="E2817" t="s">
        <v>523</v>
      </c>
      <c r="F2817" t="s">
        <v>6830</v>
      </c>
      <c r="G2817">
        <v>473</v>
      </c>
      <c r="H2817" s="15">
        <v>2</v>
      </c>
      <c r="I2817">
        <v>946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1</v>
      </c>
      <c r="Q2817">
        <v>473</v>
      </c>
      <c r="R2817">
        <v>0</v>
      </c>
      <c r="S2817">
        <v>0</v>
      </c>
      <c r="T2817">
        <v>1</v>
      </c>
      <c r="U2817">
        <v>473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1</v>
      </c>
      <c r="AC2817">
        <v>472.8</v>
      </c>
      <c r="AD2817">
        <v>1</v>
      </c>
      <c r="AE2817">
        <v>472.8</v>
      </c>
      <c r="AF2817">
        <v>0</v>
      </c>
      <c r="AG2817">
        <v>0</v>
      </c>
      <c r="AH2817">
        <v>0</v>
      </c>
    </row>
    <row r="2818" spans="1:34" x14ac:dyDescent="0.3">
      <c r="A2818" t="s">
        <v>1969</v>
      </c>
      <c r="B2818" t="s">
        <v>1656</v>
      </c>
      <c r="C2818" t="s">
        <v>4910</v>
      </c>
      <c r="D2818" t="s">
        <v>522</v>
      </c>
      <c r="E2818" t="s">
        <v>1657</v>
      </c>
      <c r="F2818" t="s">
        <v>6832</v>
      </c>
      <c r="G2818">
        <v>313</v>
      </c>
      <c r="H2818" s="15">
        <v>3</v>
      </c>
      <c r="I2818">
        <v>940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3</v>
      </c>
      <c r="Y2818">
        <v>940</v>
      </c>
      <c r="Z2818">
        <v>0</v>
      </c>
      <c r="AA2818">
        <v>0</v>
      </c>
      <c r="AB2818">
        <v>3</v>
      </c>
      <c r="AC2818">
        <v>939.9</v>
      </c>
      <c r="AD2818">
        <v>3</v>
      </c>
      <c r="AE2818">
        <v>939.9</v>
      </c>
      <c r="AF2818">
        <v>3</v>
      </c>
      <c r="AG2818">
        <v>939.9</v>
      </c>
      <c r="AH2818">
        <v>939.9</v>
      </c>
    </row>
    <row r="2819" spans="1:34" x14ac:dyDescent="0.3">
      <c r="A2819" t="s">
        <v>619</v>
      </c>
      <c r="B2819" t="s">
        <v>120</v>
      </c>
      <c r="C2819" t="s">
        <v>4856</v>
      </c>
      <c r="D2819" t="s">
        <v>522</v>
      </c>
      <c r="E2819" t="s">
        <v>523</v>
      </c>
      <c r="F2819" t="s">
        <v>4181</v>
      </c>
      <c r="G2819">
        <v>41</v>
      </c>
      <c r="H2819" s="15">
        <v>23</v>
      </c>
      <c r="I2819">
        <v>940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23</v>
      </c>
      <c r="Y2819">
        <v>940</v>
      </c>
      <c r="Z2819">
        <v>0</v>
      </c>
      <c r="AA2819">
        <v>0</v>
      </c>
      <c r="AB2819">
        <v>23</v>
      </c>
      <c r="AC2819">
        <v>939.67420000000004</v>
      </c>
      <c r="AD2819">
        <v>23</v>
      </c>
      <c r="AE2819">
        <v>939.67420000000004</v>
      </c>
      <c r="AF2819">
        <v>23</v>
      </c>
      <c r="AG2819">
        <v>939.67420000000004</v>
      </c>
      <c r="AH2819">
        <v>939.67420000000004</v>
      </c>
    </row>
    <row r="2820" spans="1:34" x14ac:dyDescent="0.3">
      <c r="A2820" t="s">
        <v>2714</v>
      </c>
      <c r="B2820" t="s">
        <v>4884</v>
      </c>
      <c r="C2820" t="s">
        <v>4885</v>
      </c>
      <c r="D2820" t="s">
        <v>563</v>
      </c>
      <c r="E2820" t="s">
        <v>1600</v>
      </c>
      <c r="F2820" t="s">
        <v>6850</v>
      </c>
      <c r="G2820">
        <v>156</v>
      </c>
      <c r="H2820" s="15">
        <v>6</v>
      </c>
      <c r="I2820">
        <v>938</v>
      </c>
      <c r="J2820">
        <v>0</v>
      </c>
      <c r="K2820">
        <v>0</v>
      </c>
      <c r="L2820">
        <v>1</v>
      </c>
      <c r="M2820">
        <v>156</v>
      </c>
      <c r="N2820">
        <v>1</v>
      </c>
      <c r="O2820">
        <v>156</v>
      </c>
      <c r="P2820">
        <v>2</v>
      </c>
      <c r="Q2820">
        <v>313</v>
      </c>
      <c r="R2820">
        <v>2</v>
      </c>
      <c r="S2820">
        <v>313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2</v>
      </c>
      <c r="AC2820">
        <v>312.62419999999997</v>
      </c>
      <c r="AD2820">
        <v>0</v>
      </c>
      <c r="AE2820">
        <v>0</v>
      </c>
      <c r="AF2820">
        <v>0</v>
      </c>
      <c r="AG2820">
        <v>0</v>
      </c>
      <c r="AH2820">
        <v>0</v>
      </c>
    </row>
    <row r="2821" spans="1:34" x14ac:dyDescent="0.3">
      <c r="A2821" t="s">
        <v>3374</v>
      </c>
      <c r="B2821" t="s">
        <v>120</v>
      </c>
      <c r="C2821" t="s">
        <v>4864</v>
      </c>
      <c r="D2821" t="s">
        <v>522</v>
      </c>
      <c r="E2821" t="s">
        <v>523</v>
      </c>
      <c r="F2821" t="s">
        <v>6575</v>
      </c>
      <c r="G2821">
        <v>469</v>
      </c>
      <c r="H2821" s="15">
        <v>2</v>
      </c>
      <c r="I2821">
        <v>937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1</v>
      </c>
      <c r="Q2821">
        <v>469</v>
      </c>
      <c r="R2821">
        <v>1</v>
      </c>
      <c r="S2821">
        <v>469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1</v>
      </c>
      <c r="AC2821">
        <v>468.51</v>
      </c>
      <c r="AD2821">
        <v>0</v>
      </c>
      <c r="AE2821">
        <v>0</v>
      </c>
      <c r="AF2821">
        <v>0</v>
      </c>
      <c r="AG2821">
        <v>0</v>
      </c>
      <c r="AH2821">
        <v>0</v>
      </c>
    </row>
    <row r="2822" spans="1:34" x14ac:dyDescent="0.3">
      <c r="A2822" t="s">
        <v>11098</v>
      </c>
      <c r="B2822" t="s">
        <v>2210</v>
      </c>
      <c r="C2822" t="s">
        <v>4855</v>
      </c>
      <c r="D2822" t="s">
        <v>563</v>
      </c>
      <c r="E2822" t="s">
        <v>2211</v>
      </c>
      <c r="F2822" t="s">
        <v>11099</v>
      </c>
      <c r="G2822">
        <v>186</v>
      </c>
      <c r="H2822" s="15">
        <v>5</v>
      </c>
      <c r="I2822">
        <v>928</v>
      </c>
      <c r="J2822">
        <v>0</v>
      </c>
      <c r="K2822">
        <v>0</v>
      </c>
      <c r="L2822">
        <v>5</v>
      </c>
      <c r="M2822">
        <v>928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</row>
    <row r="2823" spans="1:34" x14ac:dyDescent="0.3">
      <c r="A2823" t="s">
        <v>3124</v>
      </c>
      <c r="B2823" t="s">
        <v>2780</v>
      </c>
      <c r="C2823" t="s">
        <v>4875</v>
      </c>
      <c r="D2823" t="s">
        <v>522</v>
      </c>
      <c r="E2823" t="s">
        <v>1597</v>
      </c>
      <c r="F2823" t="s">
        <v>6558</v>
      </c>
      <c r="G2823">
        <v>308</v>
      </c>
      <c r="H2823" s="15">
        <v>3</v>
      </c>
      <c r="I2823">
        <v>925</v>
      </c>
      <c r="J2823">
        <v>0</v>
      </c>
      <c r="K2823">
        <v>0</v>
      </c>
      <c r="L2823">
        <v>1</v>
      </c>
      <c r="M2823">
        <v>308</v>
      </c>
      <c r="N2823">
        <v>0</v>
      </c>
      <c r="O2823">
        <v>0</v>
      </c>
      <c r="P2823">
        <v>2</v>
      </c>
      <c r="Q2823">
        <v>617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</row>
    <row r="2824" spans="1:34" x14ac:dyDescent="0.3">
      <c r="A2824" t="s">
        <v>2892</v>
      </c>
      <c r="B2824" t="s">
        <v>2780</v>
      </c>
      <c r="C2824" t="s">
        <v>4875</v>
      </c>
      <c r="D2824" t="s">
        <v>522</v>
      </c>
      <c r="E2824" t="s">
        <v>1597</v>
      </c>
      <c r="F2824" t="s">
        <v>5890</v>
      </c>
      <c r="G2824">
        <v>30</v>
      </c>
      <c r="H2824" s="15">
        <v>31</v>
      </c>
      <c r="I2824">
        <v>923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31</v>
      </c>
      <c r="W2824">
        <v>923</v>
      </c>
      <c r="X2824">
        <v>0</v>
      </c>
      <c r="Y2824">
        <v>0</v>
      </c>
      <c r="Z2824">
        <v>0</v>
      </c>
      <c r="AA2824">
        <v>0</v>
      </c>
      <c r="AB2824">
        <v>31</v>
      </c>
      <c r="AC2824">
        <v>923.18</v>
      </c>
      <c r="AD2824">
        <v>31</v>
      </c>
      <c r="AE2824">
        <v>923.18</v>
      </c>
      <c r="AF2824">
        <v>31</v>
      </c>
      <c r="AG2824">
        <v>923.18</v>
      </c>
      <c r="AH2824">
        <v>0</v>
      </c>
    </row>
    <row r="2825" spans="1:34" x14ac:dyDescent="0.3">
      <c r="A2825" t="s">
        <v>3387</v>
      </c>
      <c r="B2825" t="s">
        <v>120</v>
      </c>
      <c r="C2825" t="s">
        <v>4864</v>
      </c>
      <c r="D2825" t="s">
        <v>522</v>
      </c>
      <c r="E2825" t="s">
        <v>523</v>
      </c>
      <c r="F2825" t="s">
        <v>6806</v>
      </c>
      <c r="G2825">
        <v>131</v>
      </c>
      <c r="H2825" s="15">
        <v>7</v>
      </c>
      <c r="I2825">
        <v>918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7</v>
      </c>
      <c r="Q2825">
        <v>918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</row>
    <row r="2826" spans="1:34" x14ac:dyDescent="0.3">
      <c r="A2826" t="s">
        <v>6777</v>
      </c>
      <c r="B2826" t="s">
        <v>1687</v>
      </c>
      <c r="C2826" t="s">
        <v>4860</v>
      </c>
      <c r="D2826" t="s">
        <v>522</v>
      </c>
      <c r="E2826" t="s">
        <v>1657</v>
      </c>
      <c r="F2826" t="s">
        <v>5428</v>
      </c>
      <c r="G2826">
        <v>44</v>
      </c>
      <c r="H2826" s="15">
        <v>21</v>
      </c>
      <c r="I2826">
        <v>914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21</v>
      </c>
      <c r="Q2826">
        <v>914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</row>
    <row r="2827" spans="1:34" x14ac:dyDescent="0.3">
      <c r="A2827" t="s">
        <v>542</v>
      </c>
      <c r="B2827" t="s">
        <v>262</v>
      </c>
      <c r="C2827" t="s">
        <v>4899</v>
      </c>
      <c r="D2827" t="s">
        <v>522</v>
      </c>
      <c r="E2827" t="s">
        <v>523</v>
      </c>
      <c r="F2827" t="s">
        <v>6834</v>
      </c>
      <c r="G2827">
        <v>914</v>
      </c>
      <c r="H2827" s="15">
        <v>1</v>
      </c>
      <c r="I2827">
        <v>914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1</v>
      </c>
      <c r="Y2827">
        <v>914</v>
      </c>
      <c r="Z2827">
        <v>0</v>
      </c>
      <c r="AA2827">
        <v>0</v>
      </c>
      <c r="AB2827">
        <v>1</v>
      </c>
      <c r="AC2827">
        <v>913.9896</v>
      </c>
      <c r="AD2827">
        <v>1</v>
      </c>
      <c r="AE2827">
        <v>913.9896</v>
      </c>
      <c r="AF2827">
        <v>1</v>
      </c>
      <c r="AG2827">
        <v>913.9896</v>
      </c>
      <c r="AH2827">
        <v>913.9896</v>
      </c>
    </row>
    <row r="2828" spans="1:34" x14ac:dyDescent="0.3">
      <c r="A2828" t="s">
        <v>10448</v>
      </c>
      <c r="B2828" t="s">
        <v>1645</v>
      </c>
      <c r="C2828" t="s">
        <v>4905</v>
      </c>
      <c r="D2828" t="s">
        <v>522</v>
      </c>
      <c r="E2828" t="s">
        <v>1646</v>
      </c>
      <c r="F2828" t="s">
        <v>10449</v>
      </c>
      <c r="G2828">
        <v>114</v>
      </c>
      <c r="H2828" s="15">
        <v>8</v>
      </c>
      <c r="I2828">
        <v>913</v>
      </c>
      <c r="J2828">
        <v>0</v>
      </c>
      <c r="K2828">
        <v>0</v>
      </c>
      <c r="L2828">
        <v>0</v>
      </c>
      <c r="M2828">
        <v>0</v>
      </c>
      <c r="N2828">
        <v>8</v>
      </c>
      <c r="O2828">
        <v>913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</row>
    <row r="2829" spans="1:34" x14ac:dyDescent="0.3">
      <c r="A2829" t="s">
        <v>2041</v>
      </c>
      <c r="B2829" t="s">
        <v>1656</v>
      </c>
      <c r="C2829" t="s">
        <v>4910</v>
      </c>
      <c r="D2829" t="s">
        <v>522</v>
      </c>
      <c r="E2829" t="s">
        <v>1657</v>
      </c>
      <c r="F2829" t="s">
        <v>6836</v>
      </c>
      <c r="G2829">
        <v>455</v>
      </c>
      <c r="H2829" s="15">
        <v>2</v>
      </c>
      <c r="I2829">
        <v>910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2</v>
      </c>
      <c r="Y2829">
        <v>910</v>
      </c>
      <c r="Z2829">
        <v>0</v>
      </c>
      <c r="AA2829">
        <v>0</v>
      </c>
      <c r="AB2829">
        <v>2</v>
      </c>
      <c r="AC2829">
        <v>910</v>
      </c>
      <c r="AD2829">
        <v>2</v>
      </c>
      <c r="AE2829">
        <v>910</v>
      </c>
      <c r="AF2829">
        <v>2</v>
      </c>
      <c r="AG2829">
        <v>910</v>
      </c>
      <c r="AH2829">
        <v>910</v>
      </c>
    </row>
    <row r="2830" spans="1:34" x14ac:dyDescent="0.3">
      <c r="A2830" t="s">
        <v>11100</v>
      </c>
      <c r="B2830" t="s">
        <v>1687</v>
      </c>
      <c r="C2830" t="s">
        <v>4860</v>
      </c>
      <c r="D2830" t="s">
        <v>563</v>
      </c>
      <c r="E2830" t="s">
        <v>1657</v>
      </c>
      <c r="F2830" t="s">
        <v>11101</v>
      </c>
      <c r="G2830">
        <v>455</v>
      </c>
      <c r="H2830" s="15">
        <v>2</v>
      </c>
      <c r="I2830">
        <v>909</v>
      </c>
      <c r="J2830">
        <v>2</v>
      </c>
      <c r="K2830">
        <v>909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</row>
    <row r="2831" spans="1:34" x14ac:dyDescent="0.3">
      <c r="A2831" t="s">
        <v>860</v>
      </c>
      <c r="B2831" t="s">
        <v>120</v>
      </c>
      <c r="C2831" t="s">
        <v>4856</v>
      </c>
      <c r="D2831" t="s">
        <v>522</v>
      </c>
      <c r="E2831" t="s">
        <v>523</v>
      </c>
      <c r="F2831" t="s">
        <v>4098</v>
      </c>
      <c r="G2831">
        <v>53</v>
      </c>
      <c r="H2831" s="15">
        <v>17</v>
      </c>
      <c r="I2831">
        <v>907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17</v>
      </c>
      <c r="Y2831">
        <v>907</v>
      </c>
      <c r="Z2831">
        <v>0</v>
      </c>
      <c r="AA2831">
        <v>0</v>
      </c>
      <c r="AB2831">
        <v>17</v>
      </c>
      <c r="AC2831">
        <v>906.57090000000005</v>
      </c>
      <c r="AD2831">
        <v>17</v>
      </c>
      <c r="AE2831">
        <v>906.57090000000005</v>
      </c>
      <c r="AF2831">
        <v>17</v>
      </c>
      <c r="AG2831">
        <v>906.57090000000005</v>
      </c>
      <c r="AH2831">
        <v>906.57090000000005</v>
      </c>
    </row>
    <row r="2832" spans="1:34" x14ac:dyDescent="0.3">
      <c r="A2832" t="s">
        <v>2375</v>
      </c>
      <c r="B2832" t="s">
        <v>1641</v>
      </c>
      <c r="C2832" t="s">
        <v>5232</v>
      </c>
      <c r="D2832" t="s">
        <v>522</v>
      </c>
      <c r="E2832" t="s">
        <v>1603</v>
      </c>
      <c r="F2832" t="s">
        <v>6838</v>
      </c>
      <c r="G2832">
        <v>906</v>
      </c>
      <c r="H2832" s="15">
        <v>1</v>
      </c>
      <c r="I2832">
        <v>906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1</v>
      </c>
      <c r="Y2832">
        <v>906</v>
      </c>
      <c r="Z2832">
        <v>0</v>
      </c>
      <c r="AA2832">
        <v>0</v>
      </c>
      <c r="AB2832">
        <v>1</v>
      </c>
      <c r="AC2832">
        <v>905.81</v>
      </c>
      <c r="AD2832">
        <v>1</v>
      </c>
      <c r="AE2832">
        <v>905.81</v>
      </c>
      <c r="AF2832">
        <v>1</v>
      </c>
      <c r="AG2832">
        <v>905.81</v>
      </c>
      <c r="AH2832">
        <v>905.81</v>
      </c>
    </row>
    <row r="2833" spans="1:34" x14ac:dyDescent="0.3">
      <c r="A2833" t="s">
        <v>815</v>
      </c>
      <c r="B2833" t="s">
        <v>120</v>
      </c>
      <c r="C2833" t="s">
        <v>4864</v>
      </c>
      <c r="D2833" t="s">
        <v>522</v>
      </c>
      <c r="E2833" t="s">
        <v>523</v>
      </c>
      <c r="F2833" t="s">
        <v>3987</v>
      </c>
      <c r="G2833">
        <v>150</v>
      </c>
      <c r="H2833" s="15">
        <v>6</v>
      </c>
      <c r="I2833">
        <v>903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6</v>
      </c>
      <c r="W2833">
        <v>903</v>
      </c>
      <c r="X2833">
        <v>0</v>
      </c>
      <c r="Y2833">
        <v>0</v>
      </c>
      <c r="Z2833">
        <v>0</v>
      </c>
      <c r="AA2833">
        <v>0</v>
      </c>
      <c r="AB2833">
        <v>6</v>
      </c>
      <c r="AC2833">
        <v>903</v>
      </c>
      <c r="AD2833">
        <v>6</v>
      </c>
      <c r="AE2833">
        <v>903</v>
      </c>
      <c r="AF2833">
        <v>6</v>
      </c>
      <c r="AG2833">
        <v>903</v>
      </c>
      <c r="AH2833">
        <v>0</v>
      </c>
    </row>
    <row r="2834" spans="1:34" x14ac:dyDescent="0.3">
      <c r="A2834" t="s">
        <v>6839</v>
      </c>
      <c r="B2834" t="s">
        <v>1738</v>
      </c>
      <c r="C2834" t="s">
        <v>5068</v>
      </c>
      <c r="D2834" t="s">
        <v>563</v>
      </c>
      <c r="E2834" t="s">
        <v>1644</v>
      </c>
      <c r="F2834" t="s">
        <v>6840</v>
      </c>
      <c r="G2834">
        <v>447</v>
      </c>
      <c r="H2834" s="15">
        <v>2</v>
      </c>
      <c r="I2834">
        <v>894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2</v>
      </c>
      <c r="W2834">
        <v>894</v>
      </c>
      <c r="X2834">
        <v>0</v>
      </c>
      <c r="Y2834">
        <v>0</v>
      </c>
      <c r="Z2834">
        <v>0</v>
      </c>
      <c r="AA2834">
        <v>0</v>
      </c>
      <c r="AB2834">
        <v>2</v>
      </c>
      <c r="AC2834">
        <v>894.27440000000001</v>
      </c>
      <c r="AD2834">
        <v>2</v>
      </c>
      <c r="AE2834">
        <v>894.27440000000001</v>
      </c>
      <c r="AF2834">
        <v>2</v>
      </c>
      <c r="AG2834">
        <v>894.27440000000001</v>
      </c>
      <c r="AH2834">
        <v>0</v>
      </c>
    </row>
    <row r="2835" spans="1:34" x14ac:dyDescent="0.3">
      <c r="A2835" t="s">
        <v>641</v>
      </c>
      <c r="B2835" t="s">
        <v>120</v>
      </c>
      <c r="C2835" t="s">
        <v>4864</v>
      </c>
      <c r="D2835" t="s">
        <v>522</v>
      </c>
      <c r="E2835" t="s">
        <v>523</v>
      </c>
      <c r="F2835" t="s">
        <v>4009</v>
      </c>
      <c r="G2835">
        <v>223</v>
      </c>
      <c r="H2835" s="15">
        <v>4</v>
      </c>
      <c r="I2835">
        <v>894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4</v>
      </c>
      <c r="W2835">
        <v>894</v>
      </c>
      <c r="X2835">
        <v>0</v>
      </c>
      <c r="Y2835">
        <v>0</v>
      </c>
      <c r="Z2835">
        <v>0</v>
      </c>
      <c r="AA2835">
        <v>0</v>
      </c>
      <c r="AB2835">
        <v>4</v>
      </c>
      <c r="AC2835">
        <v>893.6</v>
      </c>
      <c r="AD2835">
        <v>4</v>
      </c>
      <c r="AE2835">
        <v>893.6</v>
      </c>
      <c r="AF2835">
        <v>4</v>
      </c>
      <c r="AG2835">
        <v>893.6</v>
      </c>
      <c r="AH2835">
        <v>0</v>
      </c>
    </row>
    <row r="2836" spans="1:34" x14ac:dyDescent="0.3">
      <c r="A2836" t="s">
        <v>679</v>
      </c>
      <c r="B2836" t="s">
        <v>120</v>
      </c>
      <c r="C2836" t="s">
        <v>4864</v>
      </c>
      <c r="D2836" t="s">
        <v>522</v>
      </c>
      <c r="E2836" t="s">
        <v>523</v>
      </c>
      <c r="F2836" t="s">
        <v>3981</v>
      </c>
      <c r="G2836">
        <v>112</v>
      </c>
      <c r="H2836" s="15">
        <v>8</v>
      </c>
      <c r="I2836">
        <v>893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8</v>
      </c>
      <c r="W2836">
        <v>893</v>
      </c>
      <c r="X2836">
        <v>0</v>
      </c>
      <c r="Y2836">
        <v>0</v>
      </c>
      <c r="Z2836">
        <v>0</v>
      </c>
      <c r="AA2836">
        <v>0</v>
      </c>
      <c r="AB2836">
        <v>8</v>
      </c>
      <c r="AC2836">
        <v>893.42</v>
      </c>
      <c r="AD2836">
        <v>8</v>
      </c>
      <c r="AE2836">
        <v>893.42</v>
      </c>
      <c r="AF2836">
        <v>8</v>
      </c>
      <c r="AG2836">
        <v>893.42</v>
      </c>
      <c r="AH2836">
        <v>0</v>
      </c>
    </row>
    <row r="2837" spans="1:34" x14ac:dyDescent="0.3">
      <c r="A2837" t="s">
        <v>1515</v>
      </c>
      <c r="B2837" t="s">
        <v>1487</v>
      </c>
      <c r="C2837" t="s">
        <v>5137</v>
      </c>
      <c r="D2837" t="s">
        <v>522</v>
      </c>
      <c r="E2837" t="s">
        <v>565</v>
      </c>
      <c r="F2837" t="s">
        <v>6841</v>
      </c>
      <c r="G2837">
        <v>890</v>
      </c>
      <c r="H2837" s="15">
        <v>1</v>
      </c>
      <c r="I2837">
        <v>890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1</v>
      </c>
      <c r="Y2837">
        <v>890</v>
      </c>
      <c r="Z2837">
        <v>0</v>
      </c>
      <c r="AA2837">
        <v>0</v>
      </c>
      <c r="AB2837">
        <v>1</v>
      </c>
      <c r="AC2837">
        <v>889.83810000000005</v>
      </c>
      <c r="AD2837">
        <v>1</v>
      </c>
      <c r="AE2837">
        <v>889.83810000000005</v>
      </c>
      <c r="AF2837">
        <v>1</v>
      </c>
      <c r="AG2837">
        <v>889.83810000000005</v>
      </c>
      <c r="AH2837">
        <v>889.83810000000005</v>
      </c>
    </row>
    <row r="2838" spans="1:34" x14ac:dyDescent="0.3">
      <c r="A2838" t="s">
        <v>2491</v>
      </c>
      <c r="B2838" t="s">
        <v>2465</v>
      </c>
      <c r="C2838" t="s">
        <v>4889</v>
      </c>
      <c r="D2838" t="s">
        <v>522</v>
      </c>
      <c r="E2838" t="s">
        <v>565</v>
      </c>
      <c r="F2838" t="s">
        <v>4890</v>
      </c>
      <c r="G2838">
        <v>443</v>
      </c>
      <c r="H2838" s="15">
        <v>2</v>
      </c>
      <c r="I2838">
        <v>886</v>
      </c>
      <c r="J2838">
        <v>0</v>
      </c>
      <c r="K2838">
        <v>0</v>
      </c>
      <c r="L2838">
        <v>2</v>
      </c>
      <c r="M2838">
        <v>886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</row>
    <row r="2839" spans="1:34" x14ac:dyDescent="0.3">
      <c r="A2839" t="s">
        <v>10552</v>
      </c>
      <c r="B2839" t="s">
        <v>2210</v>
      </c>
      <c r="C2839" t="s">
        <v>4887</v>
      </c>
      <c r="D2839" t="s">
        <v>541</v>
      </c>
      <c r="E2839" t="s">
        <v>2211</v>
      </c>
      <c r="F2839" t="s">
        <v>10553</v>
      </c>
      <c r="G2839">
        <v>443</v>
      </c>
      <c r="H2839" s="15">
        <v>2</v>
      </c>
      <c r="I2839">
        <v>885</v>
      </c>
      <c r="J2839">
        <v>0</v>
      </c>
      <c r="K2839">
        <v>0</v>
      </c>
      <c r="L2839">
        <v>0</v>
      </c>
      <c r="M2839">
        <v>0</v>
      </c>
      <c r="N2839">
        <v>2</v>
      </c>
      <c r="O2839">
        <v>885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</row>
    <row r="2840" spans="1:34" x14ac:dyDescent="0.3">
      <c r="A2840" t="s">
        <v>11761</v>
      </c>
      <c r="B2840" t="s">
        <v>1687</v>
      </c>
      <c r="C2840" t="s">
        <v>4860</v>
      </c>
      <c r="D2840" t="s">
        <v>563</v>
      </c>
      <c r="E2840" t="s">
        <v>1657</v>
      </c>
      <c r="F2840" t="s">
        <v>11762</v>
      </c>
      <c r="G2840">
        <v>177</v>
      </c>
      <c r="H2840" s="15">
        <v>5</v>
      </c>
      <c r="I2840">
        <v>885</v>
      </c>
      <c r="J2840">
        <v>4</v>
      </c>
      <c r="K2840">
        <v>708</v>
      </c>
      <c r="L2840">
        <v>1</v>
      </c>
      <c r="M2840">
        <v>177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</row>
    <row r="2841" spans="1:34" x14ac:dyDescent="0.3">
      <c r="A2841" t="s">
        <v>1746</v>
      </c>
      <c r="B2841" t="s">
        <v>1738</v>
      </c>
      <c r="C2841" t="s">
        <v>5068</v>
      </c>
      <c r="D2841" t="s">
        <v>563</v>
      </c>
      <c r="E2841" t="s">
        <v>1644</v>
      </c>
      <c r="F2841" t="s">
        <v>6991</v>
      </c>
      <c r="G2841">
        <v>221</v>
      </c>
      <c r="H2841" s="15">
        <v>4</v>
      </c>
      <c r="I2841">
        <v>884</v>
      </c>
      <c r="J2841">
        <v>0</v>
      </c>
      <c r="K2841">
        <v>0</v>
      </c>
      <c r="L2841">
        <v>1</v>
      </c>
      <c r="M2841">
        <v>221</v>
      </c>
      <c r="N2841">
        <v>1</v>
      </c>
      <c r="O2841">
        <v>221</v>
      </c>
      <c r="P2841">
        <v>1</v>
      </c>
      <c r="Q2841">
        <v>221</v>
      </c>
      <c r="R2841">
        <v>1</v>
      </c>
      <c r="S2841">
        <v>221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1</v>
      </c>
      <c r="AC2841">
        <v>220.875</v>
      </c>
      <c r="AD2841">
        <v>0</v>
      </c>
      <c r="AE2841">
        <v>0</v>
      </c>
      <c r="AF2841">
        <v>0</v>
      </c>
      <c r="AG2841">
        <v>0</v>
      </c>
      <c r="AH2841">
        <v>0</v>
      </c>
    </row>
    <row r="2842" spans="1:34" x14ac:dyDescent="0.3">
      <c r="A2842" t="s">
        <v>6842</v>
      </c>
      <c r="B2842" t="s">
        <v>1738</v>
      </c>
      <c r="C2842" t="s">
        <v>5068</v>
      </c>
      <c r="D2842" t="s">
        <v>563</v>
      </c>
      <c r="E2842" t="s">
        <v>1644</v>
      </c>
      <c r="F2842" t="s">
        <v>6835</v>
      </c>
      <c r="G2842">
        <v>147</v>
      </c>
      <c r="H2842" s="15">
        <v>6</v>
      </c>
      <c r="I2842">
        <v>882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6</v>
      </c>
      <c r="W2842">
        <v>882</v>
      </c>
      <c r="X2842">
        <v>0</v>
      </c>
      <c r="Y2842">
        <v>0</v>
      </c>
      <c r="Z2842">
        <v>0</v>
      </c>
      <c r="AA2842">
        <v>0</v>
      </c>
      <c r="AB2842">
        <v>6</v>
      </c>
      <c r="AC2842">
        <v>881.93280000000004</v>
      </c>
      <c r="AD2842">
        <v>6</v>
      </c>
      <c r="AE2842">
        <v>881.93280000000004</v>
      </c>
      <c r="AF2842">
        <v>6</v>
      </c>
      <c r="AG2842">
        <v>881.93280000000004</v>
      </c>
      <c r="AH2842">
        <v>0</v>
      </c>
    </row>
    <row r="2843" spans="1:34" x14ac:dyDescent="0.3">
      <c r="A2843" t="s">
        <v>2391</v>
      </c>
      <c r="B2843" t="s">
        <v>1656</v>
      </c>
      <c r="C2843" t="s">
        <v>4910</v>
      </c>
      <c r="D2843" t="s">
        <v>522</v>
      </c>
      <c r="E2843" t="s">
        <v>1657</v>
      </c>
      <c r="F2843" t="s">
        <v>6686</v>
      </c>
      <c r="G2843">
        <v>880</v>
      </c>
      <c r="H2843" s="15">
        <v>1</v>
      </c>
      <c r="I2843">
        <v>880</v>
      </c>
      <c r="J2843">
        <v>0</v>
      </c>
      <c r="K2843">
        <v>0</v>
      </c>
      <c r="L2843">
        <v>0</v>
      </c>
      <c r="M2843">
        <v>0</v>
      </c>
      <c r="N2843">
        <v>1</v>
      </c>
      <c r="O2843">
        <v>880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</row>
    <row r="2844" spans="1:34" x14ac:dyDescent="0.3">
      <c r="A2844" t="s">
        <v>1626</v>
      </c>
      <c r="B2844" t="s">
        <v>1599</v>
      </c>
      <c r="C2844" t="s">
        <v>5005</v>
      </c>
      <c r="D2844" t="s">
        <v>522</v>
      </c>
      <c r="E2844" t="s">
        <v>1600</v>
      </c>
      <c r="F2844" t="s">
        <v>5938</v>
      </c>
      <c r="G2844">
        <v>880</v>
      </c>
      <c r="H2844" s="15">
        <v>1</v>
      </c>
      <c r="I2844">
        <v>880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1</v>
      </c>
      <c r="Q2844">
        <v>880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</row>
    <row r="2845" spans="1:34" x14ac:dyDescent="0.3">
      <c r="A2845" t="s">
        <v>6843</v>
      </c>
      <c r="B2845" t="s">
        <v>1918</v>
      </c>
      <c r="C2845" t="s">
        <v>4976</v>
      </c>
      <c r="D2845" t="s">
        <v>522</v>
      </c>
      <c r="E2845" t="s">
        <v>1597</v>
      </c>
      <c r="F2845" t="s">
        <v>6844</v>
      </c>
      <c r="G2845">
        <v>878</v>
      </c>
      <c r="H2845" s="15">
        <v>1</v>
      </c>
      <c r="I2845">
        <v>878</v>
      </c>
      <c r="J2845">
        <v>0</v>
      </c>
      <c r="K2845">
        <v>0</v>
      </c>
      <c r="L2845">
        <v>0</v>
      </c>
      <c r="M2845">
        <v>0</v>
      </c>
      <c r="N2845">
        <v>1</v>
      </c>
      <c r="O2845">
        <v>878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</row>
    <row r="2846" spans="1:34" x14ac:dyDescent="0.3">
      <c r="A2846" t="s">
        <v>11102</v>
      </c>
      <c r="B2846" t="s">
        <v>2780</v>
      </c>
      <c r="C2846" t="s">
        <v>5012</v>
      </c>
      <c r="D2846" t="s">
        <v>541</v>
      </c>
      <c r="E2846" t="s">
        <v>1597</v>
      </c>
      <c r="F2846" t="s">
        <v>5828</v>
      </c>
      <c r="G2846">
        <v>876</v>
      </c>
      <c r="H2846" s="15">
        <v>1</v>
      </c>
      <c r="I2846">
        <v>876</v>
      </c>
      <c r="J2846">
        <v>1</v>
      </c>
      <c r="K2846">
        <v>876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</row>
    <row r="2847" spans="1:34" x14ac:dyDescent="0.3">
      <c r="A2847" t="s">
        <v>10497</v>
      </c>
      <c r="B2847" t="s">
        <v>2780</v>
      </c>
      <c r="C2847" t="s">
        <v>5517</v>
      </c>
      <c r="D2847" t="s">
        <v>563</v>
      </c>
      <c r="E2847" t="s">
        <v>1597</v>
      </c>
      <c r="F2847" t="s">
        <v>10498</v>
      </c>
      <c r="G2847">
        <v>219</v>
      </c>
      <c r="H2847" s="15">
        <v>4</v>
      </c>
      <c r="I2847">
        <v>876</v>
      </c>
      <c r="J2847">
        <v>4</v>
      </c>
      <c r="K2847">
        <v>876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</row>
    <row r="2848" spans="1:34" x14ac:dyDescent="0.3">
      <c r="A2848" t="s">
        <v>2631</v>
      </c>
      <c r="B2848" t="s">
        <v>2600</v>
      </c>
      <c r="C2848" t="s">
        <v>5110</v>
      </c>
      <c r="D2848" t="s">
        <v>522</v>
      </c>
      <c r="E2848" t="s">
        <v>565</v>
      </c>
      <c r="F2848" t="s">
        <v>6845</v>
      </c>
      <c r="G2848">
        <v>876</v>
      </c>
      <c r="H2848" s="15">
        <v>1</v>
      </c>
      <c r="I2848">
        <v>876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1</v>
      </c>
      <c r="W2848">
        <v>876</v>
      </c>
      <c r="X2848">
        <v>0</v>
      </c>
      <c r="Y2848">
        <v>0</v>
      </c>
      <c r="Z2848">
        <v>0</v>
      </c>
      <c r="AA2848">
        <v>0</v>
      </c>
      <c r="AB2848">
        <v>1</v>
      </c>
      <c r="AC2848">
        <v>875.95</v>
      </c>
      <c r="AD2848">
        <v>1</v>
      </c>
      <c r="AE2848">
        <v>875.95</v>
      </c>
      <c r="AF2848">
        <v>1</v>
      </c>
      <c r="AG2848">
        <v>875.95</v>
      </c>
      <c r="AH2848">
        <v>0</v>
      </c>
    </row>
    <row r="2849" spans="1:34" x14ac:dyDescent="0.3">
      <c r="A2849" t="s">
        <v>1917</v>
      </c>
      <c r="B2849" t="s">
        <v>1918</v>
      </c>
      <c r="C2849" t="s">
        <v>4976</v>
      </c>
      <c r="D2849" t="s">
        <v>522</v>
      </c>
      <c r="E2849" t="s">
        <v>1597</v>
      </c>
      <c r="F2849" t="s">
        <v>6524</v>
      </c>
      <c r="G2849">
        <v>437</v>
      </c>
      <c r="H2849" s="15">
        <v>2</v>
      </c>
      <c r="I2849">
        <v>875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2</v>
      </c>
      <c r="Y2849">
        <v>875</v>
      </c>
      <c r="Z2849">
        <v>0</v>
      </c>
      <c r="AA2849">
        <v>0</v>
      </c>
      <c r="AB2849">
        <v>2</v>
      </c>
      <c r="AC2849">
        <v>874.51779999999997</v>
      </c>
      <c r="AD2849">
        <v>2</v>
      </c>
      <c r="AE2849">
        <v>874.51779999999997</v>
      </c>
      <c r="AF2849">
        <v>2</v>
      </c>
      <c r="AG2849">
        <v>874.51779999999997</v>
      </c>
      <c r="AH2849">
        <v>874.51779999999997</v>
      </c>
    </row>
    <row r="2850" spans="1:34" x14ac:dyDescent="0.3">
      <c r="A2850" t="s">
        <v>6846</v>
      </c>
      <c r="B2850" t="s">
        <v>1612</v>
      </c>
      <c r="C2850" t="s">
        <v>4937</v>
      </c>
      <c r="D2850" t="s">
        <v>522</v>
      </c>
      <c r="E2850" t="s">
        <v>1613</v>
      </c>
      <c r="F2850" t="s">
        <v>10583</v>
      </c>
      <c r="G2850">
        <v>437</v>
      </c>
      <c r="H2850" s="15">
        <v>2</v>
      </c>
      <c r="I2850">
        <v>874</v>
      </c>
      <c r="J2850">
        <v>0</v>
      </c>
      <c r="K2850">
        <v>0</v>
      </c>
      <c r="L2850">
        <v>0</v>
      </c>
      <c r="M2850">
        <v>0</v>
      </c>
      <c r="N2850">
        <v>2</v>
      </c>
      <c r="O2850">
        <v>874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</row>
    <row r="2851" spans="1:34" x14ac:dyDescent="0.3">
      <c r="A2851" t="s">
        <v>1606</v>
      </c>
      <c r="B2851" t="s">
        <v>1605</v>
      </c>
      <c r="C2851" t="s">
        <v>6248</v>
      </c>
      <c r="D2851" t="s">
        <v>522</v>
      </c>
      <c r="E2851" t="s">
        <v>2369</v>
      </c>
      <c r="F2851" t="s">
        <v>6848</v>
      </c>
      <c r="G2851">
        <v>871</v>
      </c>
      <c r="H2851" s="15">
        <v>1</v>
      </c>
      <c r="I2851">
        <v>871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1</v>
      </c>
      <c r="W2851">
        <v>871</v>
      </c>
      <c r="X2851">
        <v>0</v>
      </c>
      <c r="Y2851">
        <v>0</v>
      </c>
      <c r="Z2851">
        <v>0</v>
      </c>
      <c r="AA2851">
        <v>0</v>
      </c>
      <c r="AB2851">
        <v>1</v>
      </c>
      <c r="AC2851">
        <v>871.33500000000004</v>
      </c>
      <c r="AD2851">
        <v>1</v>
      </c>
      <c r="AE2851">
        <v>871.33500000000004</v>
      </c>
      <c r="AF2851">
        <v>1</v>
      </c>
      <c r="AG2851">
        <v>871.33500000000004</v>
      </c>
      <c r="AH2851">
        <v>0</v>
      </c>
    </row>
    <row r="2852" spans="1:34" x14ac:dyDescent="0.3">
      <c r="A2852" t="s">
        <v>2143</v>
      </c>
      <c r="B2852" t="s">
        <v>1656</v>
      </c>
      <c r="C2852" t="s">
        <v>4910</v>
      </c>
      <c r="D2852" t="s">
        <v>522</v>
      </c>
      <c r="E2852" t="s">
        <v>1657</v>
      </c>
      <c r="F2852" t="s">
        <v>6849</v>
      </c>
      <c r="G2852">
        <v>217</v>
      </c>
      <c r="H2852" s="15">
        <v>4</v>
      </c>
      <c r="I2852">
        <v>869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4</v>
      </c>
      <c r="S2852">
        <v>869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4</v>
      </c>
      <c r="AC2852">
        <v>869.09159999999997</v>
      </c>
      <c r="AD2852">
        <v>0</v>
      </c>
      <c r="AE2852">
        <v>0</v>
      </c>
      <c r="AF2852">
        <v>0</v>
      </c>
      <c r="AG2852">
        <v>0</v>
      </c>
      <c r="AH2852">
        <v>0</v>
      </c>
    </row>
    <row r="2853" spans="1:34" x14ac:dyDescent="0.3">
      <c r="A2853" t="s">
        <v>2144</v>
      </c>
      <c r="B2853" t="s">
        <v>1656</v>
      </c>
      <c r="C2853" t="s">
        <v>4910</v>
      </c>
      <c r="D2853" t="s">
        <v>522</v>
      </c>
      <c r="E2853" t="s">
        <v>1657</v>
      </c>
      <c r="F2853" t="s">
        <v>6630</v>
      </c>
      <c r="G2853">
        <v>217</v>
      </c>
      <c r="H2853" s="15">
        <v>4</v>
      </c>
      <c r="I2853">
        <v>869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4</v>
      </c>
      <c r="U2853">
        <v>869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4</v>
      </c>
      <c r="AC2853">
        <v>868.6816</v>
      </c>
      <c r="AD2853">
        <v>4</v>
      </c>
      <c r="AE2853">
        <v>868.6816</v>
      </c>
      <c r="AF2853">
        <v>0</v>
      </c>
      <c r="AG2853">
        <v>0</v>
      </c>
      <c r="AH2853">
        <v>0</v>
      </c>
    </row>
    <row r="2854" spans="1:34" x14ac:dyDescent="0.3">
      <c r="A2854" t="s">
        <v>2591</v>
      </c>
      <c r="B2854" t="s">
        <v>2421</v>
      </c>
      <c r="C2854" t="s">
        <v>4912</v>
      </c>
      <c r="D2854" t="s">
        <v>541</v>
      </c>
      <c r="E2854" t="s">
        <v>1600</v>
      </c>
      <c r="F2854" t="s">
        <v>6852</v>
      </c>
      <c r="G2854">
        <v>87</v>
      </c>
      <c r="H2854" s="15">
        <v>10</v>
      </c>
      <c r="I2854">
        <v>867</v>
      </c>
      <c r="J2854">
        <v>0</v>
      </c>
      <c r="K2854">
        <v>0</v>
      </c>
      <c r="L2854">
        <v>0</v>
      </c>
      <c r="M2854">
        <v>0</v>
      </c>
      <c r="N2854">
        <v>10</v>
      </c>
      <c r="O2854">
        <v>867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</row>
    <row r="2855" spans="1:34" x14ac:dyDescent="0.3">
      <c r="A2855" t="s">
        <v>2492</v>
      </c>
      <c r="B2855" t="s">
        <v>2465</v>
      </c>
      <c r="C2855" t="s">
        <v>4889</v>
      </c>
      <c r="D2855" t="s">
        <v>522</v>
      </c>
      <c r="E2855" t="s">
        <v>565</v>
      </c>
      <c r="F2855" t="s">
        <v>4890</v>
      </c>
      <c r="G2855">
        <v>433</v>
      </c>
      <c r="H2855" s="15">
        <v>2</v>
      </c>
      <c r="I2855">
        <v>866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2</v>
      </c>
      <c r="U2855">
        <v>866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2</v>
      </c>
      <c r="AC2855">
        <v>866.44420000000002</v>
      </c>
      <c r="AD2855">
        <v>2</v>
      </c>
      <c r="AE2855">
        <v>866.44420000000002</v>
      </c>
      <c r="AF2855">
        <v>0</v>
      </c>
      <c r="AG2855">
        <v>0</v>
      </c>
      <c r="AH2855">
        <v>0</v>
      </c>
    </row>
    <row r="2856" spans="1:34" x14ac:dyDescent="0.3">
      <c r="A2856" t="s">
        <v>2064</v>
      </c>
      <c r="B2856" t="s">
        <v>1687</v>
      </c>
      <c r="C2856" t="s">
        <v>4860</v>
      </c>
      <c r="D2856" t="s">
        <v>522</v>
      </c>
      <c r="E2856" t="s">
        <v>1657</v>
      </c>
      <c r="F2856" t="s">
        <v>5428</v>
      </c>
      <c r="G2856">
        <v>43</v>
      </c>
      <c r="H2856" s="15">
        <v>20</v>
      </c>
      <c r="I2856">
        <v>864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5</v>
      </c>
      <c r="S2856">
        <v>216</v>
      </c>
      <c r="T2856">
        <v>15</v>
      </c>
      <c r="U2856">
        <v>648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20</v>
      </c>
      <c r="AC2856">
        <v>863.77800000000002</v>
      </c>
      <c r="AD2856">
        <v>15</v>
      </c>
      <c r="AE2856">
        <v>647.83349999999996</v>
      </c>
      <c r="AF2856">
        <v>0</v>
      </c>
      <c r="AG2856">
        <v>0</v>
      </c>
      <c r="AH2856">
        <v>0</v>
      </c>
    </row>
    <row r="2857" spans="1:34" x14ac:dyDescent="0.3">
      <c r="A2857" t="s">
        <v>11763</v>
      </c>
      <c r="B2857" t="s">
        <v>1641</v>
      </c>
      <c r="C2857" t="s">
        <v>5232</v>
      </c>
      <c r="D2857" t="s">
        <v>522</v>
      </c>
      <c r="E2857" t="s">
        <v>1603</v>
      </c>
      <c r="F2857" t="s">
        <v>11764</v>
      </c>
      <c r="G2857">
        <v>859</v>
      </c>
      <c r="H2857" s="15">
        <v>1</v>
      </c>
      <c r="I2857">
        <v>859</v>
      </c>
      <c r="J2857">
        <v>1</v>
      </c>
      <c r="K2857">
        <v>859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</row>
    <row r="2858" spans="1:34" x14ac:dyDescent="0.3">
      <c r="A2858" t="s">
        <v>3270</v>
      </c>
      <c r="B2858" t="s">
        <v>3226</v>
      </c>
      <c r="C2858" t="s">
        <v>5474</v>
      </c>
      <c r="D2858" t="s">
        <v>541</v>
      </c>
      <c r="E2858" t="s">
        <v>1597</v>
      </c>
      <c r="F2858" t="s">
        <v>6851</v>
      </c>
      <c r="G2858">
        <v>285</v>
      </c>
      <c r="H2858" s="15">
        <v>3</v>
      </c>
      <c r="I2858">
        <v>856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3</v>
      </c>
      <c r="Y2858">
        <v>856</v>
      </c>
      <c r="Z2858">
        <v>0</v>
      </c>
      <c r="AA2858">
        <v>0</v>
      </c>
      <c r="AB2858">
        <v>3</v>
      </c>
      <c r="AC2858">
        <v>855.57</v>
      </c>
      <c r="AD2858">
        <v>3</v>
      </c>
      <c r="AE2858">
        <v>855.57</v>
      </c>
      <c r="AF2858">
        <v>3</v>
      </c>
      <c r="AG2858">
        <v>855.57</v>
      </c>
      <c r="AH2858">
        <v>855.57</v>
      </c>
    </row>
    <row r="2859" spans="1:34" x14ac:dyDescent="0.3">
      <c r="A2859" t="s">
        <v>567</v>
      </c>
      <c r="B2859" t="s">
        <v>120</v>
      </c>
      <c r="C2859" t="s">
        <v>4864</v>
      </c>
      <c r="D2859" t="s">
        <v>522</v>
      </c>
      <c r="E2859" t="s">
        <v>523</v>
      </c>
      <c r="F2859" t="s">
        <v>4043</v>
      </c>
      <c r="G2859">
        <v>853</v>
      </c>
      <c r="H2859" s="15">
        <v>1</v>
      </c>
      <c r="I2859">
        <v>853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1</v>
      </c>
      <c r="W2859">
        <v>853</v>
      </c>
      <c r="X2859">
        <v>0</v>
      </c>
      <c r="Y2859">
        <v>0</v>
      </c>
      <c r="Z2859">
        <v>0</v>
      </c>
      <c r="AA2859">
        <v>0</v>
      </c>
      <c r="AB2859">
        <v>1</v>
      </c>
      <c r="AC2859">
        <v>852.52</v>
      </c>
      <c r="AD2859">
        <v>1</v>
      </c>
      <c r="AE2859">
        <v>852.52</v>
      </c>
      <c r="AF2859">
        <v>1</v>
      </c>
      <c r="AG2859">
        <v>852.52</v>
      </c>
      <c r="AH2859">
        <v>0</v>
      </c>
    </row>
    <row r="2860" spans="1:34" x14ac:dyDescent="0.3">
      <c r="A2860" t="s">
        <v>4065</v>
      </c>
      <c r="B2860" t="s">
        <v>120</v>
      </c>
      <c r="C2860" t="s">
        <v>4864</v>
      </c>
      <c r="D2860" t="s">
        <v>522</v>
      </c>
      <c r="E2860" t="s">
        <v>523</v>
      </c>
      <c r="F2860" t="s">
        <v>4066</v>
      </c>
      <c r="G2860">
        <v>170</v>
      </c>
      <c r="H2860" s="15">
        <v>5</v>
      </c>
      <c r="I2860">
        <v>852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5</v>
      </c>
      <c r="S2860">
        <v>852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5</v>
      </c>
      <c r="AC2860">
        <v>851.85</v>
      </c>
      <c r="AD2860">
        <v>0</v>
      </c>
      <c r="AE2860">
        <v>0</v>
      </c>
      <c r="AF2860">
        <v>0</v>
      </c>
      <c r="AG2860">
        <v>0</v>
      </c>
      <c r="AH2860">
        <v>0</v>
      </c>
    </row>
    <row r="2861" spans="1:34" x14ac:dyDescent="0.3">
      <c r="A2861" t="s">
        <v>4063</v>
      </c>
      <c r="B2861" t="s">
        <v>120</v>
      </c>
      <c r="C2861" t="s">
        <v>4864</v>
      </c>
      <c r="D2861" t="s">
        <v>522</v>
      </c>
      <c r="E2861" t="s">
        <v>523</v>
      </c>
      <c r="F2861" t="s">
        <v>4064</v>
      </c>
      <c r="G2861">
        <v>170</v>
      </c>
      <c r="H2861" s="15">
        <v>5</v>
      </c>
      <c r="I2861">
        <v>852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5</v>
      </c>
      <c r="S2861">
        <v>852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5</v>
      </c>
      <c r="AC2861">
        <v>851.83</v>
      </c>
      <c r="AD2861">
        <v>0</v>
      </c>
      <c r="AE2861">
        <v>0</v>
      </c>
      <c r="AF2861">
        <v>0</v>
      </c>
      <c r="AG2861">
        <v>0</v>
      </c>
      <c r="AH2861">
        <v>0</v>
      </c>
    </row>
    <row r="2862" spans="1:34" x14ac:dyDescent="0.3">
      <c r="A2862" t="s">
        <v>2797</v>
      </c>
      <c r="B2862" t="s">
        <v>2785</v>
      </c>
      <c r="C2862" t="s">
        <v>5191</v>
      </c>
      <c r="D2862" t="s">
        <v>522</v>
      </c>
      <c r="E2862" t="s">
        <v>523</v>
      </c>
      <c r="F2862" t="s">
        <v>6644</v>
      </c>
      <c r="G2862">
        <v>284</v>
      </c>
      <c r="H2862" s="15">
        <v>3</v>
      </c>
      <c r="I2862">
        <v>851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3</v>
      </c>
      <c r="Y2862">
        <v>851</v>
      </c>
      <c r="Z2862">
        <v>0</v>
      </c>
      <c r="AA2862">
        <v>0</v>
      </c>
      <c r="AB2862">
        <v>3</v>
      </c>
      <c r="AC2862">
        <v>850.62</v>
      </c>
      <c r="AD2862">
        <v>3</v>
      </c>
      <c r="AE2862">
        <v>850.62</v>
      </c>
      <c r="AF2862">
        <v>3</v>
      </c>
      <c r="AG2862">
        <v>850.62</v>
      </c>
      <c r="AH2862">
        <v>850.62</v>
      </c>
    </row>
    <row r="2863" spans="1:34" x14ac:dyDescent="0.3">
      <c r="A2863" t="s">
        <v>1881</v>
      </c>
      <c r="B2863" t="s">
        <v>1738</v>
      </c>
      <c r="C2863" t="s">
        <v>5068</v>
      </c>
      <c r="D2863" t="s">
        <v>541</v>
      </c>
      <c r="E2863" t="s">
        <v>1644</v>
      </c>
      <c r="F2863" t="s">
        <v>6819</v>
      </c>
      <c r="G2863">
        <v>10</v>
      </c>
      <c r="H2863" s="15">
        <v>87</v>
      </c>
      <c r="I2863">
        <v>849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80</v>
      </c>
      <c r="W2863">
        <v>780</v>
      </c>
      <c r="X2863">
        <v>7</v>
      </c>
      <c r="Y2863">
        <v>68</v>
      </c>
      <c r="Z2863">
        <v>0</v>
      </c>
      <c r="AA2863">
        <v>0</v>
      </c>
      <c r="AB2863">
        <v>87</v>
      </c>
      <c r="AC2863">
        <v>848.58929999999998</v>
      </c>
      <c r="AD2863">
        <v>87</v>
      </c>
      <c r="AE2863">
        <v>848.58929999999998</v>
      </c>
      <c r="AF2863">
        <v>87</v>
      </c>
      <c r="AG2863">
        <v>848.58929999999998</v>
      </c>
      <c r="AH2863">
        <v>68.277299999999997</v>
      </c>
    </row>
    <row r="2864" spans="1:34" x14ac:dyDescent="0.3">
      <c r="A2864" t="s">
        <v>779</v>
      </c>
      <c r="B2864" t="s">
        <v>120</v>
      </c>
      <c r="C2864" t="s">
        <v>4864</v>
      </c>
      <c r="D2864" t="s">
        <v>522</v>
      </c>
      <c r="E2864" t="s">
        <v>523</v>
      </c>
      <c r="F2864" t="s">
        <v>3837</v>
      </c>
      <c r="G2864">
        <v>94</v>
      </c>
      <c r="H2864" s="15">
        <v>9</v>
      </c>
      <c r="I2864">
        <v>846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9</v>
      </c>
      <c r="W2864">
        <v>846</v>
      </c>
      <c r="X2864">
        <v>0</v>
      </c>
      <c r="Y2864">
        <v>0</v>
      </c>
      <c r="Z2864">
        <v>0</v>
      </c>
      <c r="AA2864">
        <v>0</v>
      </c>
      <c r="AB2864">
        <v>9</v>
      </c>
      <c r="AC2864">
        <v>846.27</v>
      </c>
      <c r="AD2864">
        <v>9</v>
      </c>
      <c r="AE2864">
        <v>846.27</v>
      </c>
      <c r="AF2864">
        <v>9</v>
      </c>
      <c r="AG2864">
        <v>846.27</v>
      </c>
      <c r="AH2864">
        <v>0</v>
      </c>
    </row>
    <row r="2865" spans="1:34" x14ac:dyDescent="0.3">
      <c r="A2865" t="s">
        <v>10994</v>
      </c>
      <c r="B2865" t="s">
        <v>262</v>
      </c>
      <c r="C2865" t="s">
        <v>4899</v>
      </c>
      <c r="D2865" t="s">
        <v>522</v>
      </c>
      <c r="E2865" t="s">
        <v>523</v>
      </c>
      <c r="F2865" t="s">
        <v>10995</v>
      </c>
      <c r="G2865">
        <v>423</v>
      </c>
      <c r="H2865" s="15">
        <v>2</v>
      </c>
      <c r="I2865">
        <v>846</v>
      </c>
      <c r="J2865">
        <v>0</v>
      </c>
      <c r="K2865">
        <v>0</v>
      </c>
      <c r="L2865">
        <v>2</v>
      </c>
      <c r="M2865">
        <v>846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</row>
    <row r="2866" spans="1:34" x14ac:dyDescent="0.3">
      <c r="A2866" t="s">
        <v>2455</v>
      </c>
      <c r="B2866" t="s">
        <v>2310</v>
      </c>
      <c r="C2866" t="s">
        <v>5507</v>
      </c>
      <c r="D2866" t="s">
        <v>522</v>
      </c>
      <c r="E2866" t="s">
        <v>1501</v>
      </c>
      <c r="F2866" t="s">
        <v>5547</v>
      </c>
      <c r="G2866">
        <v>841</v>
      </c>
      <c r="H2866" s="15">
        <v>1</v>
      </c>
      <c r="I2866">
        <v>841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1</v>
      </c>
      <c r="W2866">
        <v>841</v>
      </c>
      <c r="X2866">
        <v>0</v>
      </c>
      <c r="Y2866">
        <v>0</v>
      </c>
      <c r="Z2866">
        <v>0</v>
      </c>
      <c r="AA2866">
        <v>0</v>
      </c>
      <c r="AB2866">
        <v>1</v>
      </c>
      <c r="AC2866">
        <v>840.93</v>
      </c>
      <c r="AD2866">
        <v>1</v>
      </c>
      <c r="AE2866">
        <v>840.93</v>
      </c>
      <c r="AF2866">
        <v>1</v>
      </c>
      <c r="AG2866">
        <v>840.93</v>
      </c>
      <c r="AH2866">
        <v>0</v>
      </c>
    </row>
    <row r="2867" spans="1:34" x14ac:dyDescent="0.3">
      <c r="A2867" t="s">
        <v>2107</v>
      </c>
      <c r="B2867" t="s">
        <v>1738</v>
      </c>
      <c r="C2867" t="s">
        <v>6656</v>
      </c>
      <c r="D2867" t="s">
        <v>522</v>
      </c>
      <c r="E2867" t="s">
        <v>1644</v>
      </c>
      <c r="F2867" t="s">
        <v>6853</v>
      </c>
      <c r="G2867">
        <v>140</v>
      </c>
      <c r="H2867" s="15">
        <v>6</v>
      </c>
      <c r="I2867">
        <v>840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6</v>
      </c>
      <c r="Y2867">
        <v>840</v>
      </c>
      <c r="Z2867">
        <v>0</v>
      </c>
      <c r="AA2867">
        <v>0</v>
      </c>
      <c r="AB2867">
        <v>6</v>
      </c>
      <c r="AC2867">
        <v>840.42</v>
      </c>
      <c r="AD2867">
        <v>6</v>
      </c>
      <c r="AE2867">
        <v>840.42</v>
      </c>
      <c r="AF2867">
        <v>6</v>
      </c>
      <c r="AG2867">
        <v>840.42</v>
      </c>
      <c r="AH2867">
        <v>840.42</v>
      </c>
    </row>
    <row r="2868" spans="1:34" x14ac:dyDescent="0.3">
      <c r="A2868" t="s">
        <v>3065</v>
      </c>
      <c r="B2868" t="s">
        <v>2210</v>
      </c>
      <c r="C2868" t="s">
        <v>4855</v>
      </c>
      <c r="D2868" t="s">
        <v>522</v>
      </c>
      <c r="E2868" t="s">
        <v>2211</v>
      </c>
      <c r="F2868" t="s">
        <v>5951</v>
      </c>
      <c r="G2868">
        <v>836</v>
      </c>
      <c r="H2868" s="15">
        <v>1</v>
      </c>
      <c r="I2868">
        <v>836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1</v>
      </c>
      <c r="S2868">
        <v>836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1</v>
      </c>
      <c r="AC2868">
        <v>836.10990000000004</v>
      </c>
      <c r="AD2868">
        <v>0</v>
      </c>
      <c r="AE2868">
        <v>0</v>
      </c>
      <c r="AF2868">
        <v>0</v>
      </c>
      <c r="AG2868">
        <v>0</v>
      </c>
      <c r="AH2868">
        <v>0</v>
      </c>
    </row>
    <row r="2869" spans="1:34" x14ac:dyDescent="0.3">
      <c r="A2869" t="s">
        <v>6847</v>
      </c>
      <c r="B2869" t="s">
        <v>1487</v>
      </c>
      <c r="C2869" t="s">
        <v>5137</v>
      </c>
      <c r="D2869" t="s">
        <v>522</v>
      </c>
      <c r="E2869" t="s">
        <v>565</v>
      </c>
      <c r="F2869" t="s">
        <v>11103</v>
      </c>
      <c r="G2869">
        <v>833</v>
      </c>
      <c r="H2869" s="15">
        <v>1</v>
      </c>
      <c r="I2869">
        <v>833</v>
      </c>
      <c r="J2869">
        <v>0</v>
      </c>
      <c r="K2869">
        <v>0</v>
      </c>
      <c r="L2869">
        <v>1</v>
      </c>
      <c r="M2869">
        <v>833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</row>
    <row r="2870" spans="1:34" x14ac:dyDescent="0.3">
      <c r="A2870" t="s">
        <v>4224</v>
      </c>
      <c r="B2870" t="s">
        <v>4216</v>
      </c>
      <c r="C2870" t="s">
        <v>4892</v>
      </c>
      <c r="D2870" t="s">
        <v>522</v>
      </c>
      <c r="E2870" t="s">
        <v>565</v>
      </c>
      <c r="F2870" t="s">
        <v>6854</v>
      </c>
      <c r="G2870">
        <v>833</v>
      </c>
      <c r="H2870" s="15">
        <v>1</v>
      </c>
      <c r="I2870">
        <v>833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1</v>
      </c>
      <c r="W2870">
        <v>833</v>
      </c>
      <c r="X2870">
        <v>0</v>
      </c>
      <c r="Y2870">
        <v>0</v>
      </c>
      <c r="Z2870">
        <v>0</v>
      </c>
      <c r="AA2870">
        <v>0</v>
      </c>
      <c r="AB2870">
        <v>1</v>
      </c>
      <c r="AC2870">
        <v>832.8211</v>
      </c>
      <c r="AD2870">
        <v>1</v>
      </c>
      <c r="AE2870">
        <v>832.8211</v>
      </c>
      <c r="AF2870">
        <v>1</v>
      </c>
      <c r="AG2870">
        <v>832.8211</v>
      </c>
      <c r="AH2870">
        <v>0</v>
      </c>
    </row>
    <row r="2871" spans="1:34" x14ac:dyDescent="0.3">
      <c r="A2871" t="s">
        <v>611</v>
      </c>
      <c r="B2871" t="s">
        <v>120</v>
      </c>
      <c r="C2871" t="s">
        <v>4864</v>
      </c>
      <c r="D2871" t="s">
        <v>522</v>
      </c>
      <c r="E2871" t="s">
        <v>523</v>
      </c>
      <c r="F2871" t="s">
        <v>3597</v>
      </c>
      <c r="G2871">
        <v>83</v>
      </c>
      <c r="H2871" s="15">
        <v>10</v>
      </c>
      <c r="I2871">
        <v>832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10</v>
      </c>
      <c r="Q2871">
        <v>832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</row>
    <row r="2872" spans="1:34" x14ac:dyDescent="0.3">
      <c r="A2872" t="s">
        <v>3580</v>
      </c>
      <c r="B2872" t="s">
        <v>120</v>
      </c>
      <c r="C2872" t="s">
        <v>4864</v>
      </c>
      <c r="D2872" t="s">
        <v>522</v>
      </c>
      <c r="E2872" t="s">
        <v>523</v>
      </c>
      <c r="F2872" t="s">
        <v>10585</v>
      </c>
      <c r="G2872">
        <v>831</v>
      </c>
      <c r="H2872" s="15">
        <v>1</v>
      </c>
      <c r="I2872">
        <v>831</v>
      </c>
      <c r="J2872">
        <v>0</v>
      </c>
      <c r="K2872">
        <v>0</v>
      </c>
      <c r="L2872">
        <v>0</v>
      </c>
      <c r="M2872">
        <v>0</v>
      </c>
      <c r="N2872">
        <v>1</v>
      </c>
      <c r="O2872">
        <v>831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</row>
    <row r="2873" spans="1:34" x14ac:dyDescent="0.3">
      <c r="A2873" t="s">
        <v>1871</v>
      </c>
      <c r="B2873" t="s">
        <v>1738</v>
      </c>
      <c r="C2873" t="s">
        <v>5068</v>
      </c>
      <c r="D2873" t="s">
        <v>541</v>
      </c>
      <c r="E2873" t="s">
        <v>1644</v>
      </c>
      <c r="F2873" t="s">
        <v>6311</v>
      </c>
      <c r="G2873">
        <v>5</v>
      </c>
      <c r="H2873" s="15">
        <v>168</v>
      </c>
      <c r="I2873">
        <v>826</v>
      </c>
      <c r="J2873">
        <v>0</v>
      </c>
      <c r="K2873">
        <v>0</v>
      </c>
      <c r="L2873">
        <v>21</v>
      </c>
      <c r="M2873">
        <v>103</v>
      </c>
      <c r="N2873">
        <v>21</v>
      </c>
      <c r="O2873">
        <v>103</v>
      </c>
      <c r="P2873">
        <v>21</v>
      </c>
      <c r="Q2873">
        <v>103</v>
      </c>
      <c r="R2873">
        <v>21</v>
      </c>
      <c r="S2873">
        <v>103</v>
      </c>
      <c r="T2873">
        <v>42</v>
      </c>
      <c r="U2873">
        <v>207</v>
      </c>
      <c r="V2873">
        <v>42</v>
      </c>
      <c r="W2873">
        <v>207</v>
      </c>
      <c r="X2873">
        <v>0</v>
      </c>
      <c r="Y2873">
        <v>0</v>
      </c>
      <c r="Z2873">
        <v>0</v>
      </c>
      <c r="AA2873">
        <v>0</v>
      </c>
      <c r="AB2873">
        <v>105</v>
      </c>
      <c r="AC2873">
        <v>516.53700000000003</v>
      </c>
      <c r="AD2873">
        <v>84</v>
      </c>
      <c r="AE2873">
        <v>413.2296</v>
      </c>
      <c r="AF2873">
        <v>42</v>
      </c>
      <c r="AG2873">
        <v>206.6148</v>
      </c>
      <c r="AH2873">
        <v>0</v>
      </c>
    </row>
    <row r="2874" spans="1:34" x14ac:dyDescent="0.3">
      <c r="A2874" t="s">
        <v>3878</v>
      </c>
      <c r="B2874" t="s">
        <v>120</v>
      </c>
      <c r="C2874" t="s">
        <v>4864</v>
      </c>
      <c r="D2874" t="s">
        <v>522</v>
      </c>
      <c r="E2874" t="s">
        <v>523</v>
      </c>
      <c r="F2874" t="s">
        <v>6856</v>
      </c>
      <c r="G2874">
        <v>273</v>
      </c>
      <c r="H2874" s="15">
        <v>3</v>
      </c>
      <c r="I2874">
        <v>818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3</v>
      </c>
      <c r="S2874">
        <v>818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3</v>
      </c>
      <c r="AC2874">
        <v>817.53</v>
      </c>
      <c r="AD2874">
        <v>0</v>
      </c>
      <c r="AE2874">
        <v>0</v>
      </c>
      <c r="AF2874">
        <v>0</v>
      </c>
      <c r="AG2874">
        <v>0</v>
      </c>
      <c r="AH2874">
        <v>0</v>
      </c>
    </row>
    <row r="2875" spans="1:34" x14ac:dyDescent="0.3">
      <c r="A2875" t="s">
        <v>524</v>
      </c>
      <c r="B2875" t="s">
        <v>120</v>
      </c>
      <c r="C2875" t="s">
        <v>4864</v>
      </c>
      <c r="D2875" t="s">
        <v>522</v>
      </c>
      <c r="E2875" t="s">
        <v>523</v>
      </c>
      <c r="F2875" t="s">
        <v>3611</v>
      </c>
      <c r="G2875">
        <v>91</v>
      </c>
      <c r="H2875" s="15">
        <v>9</v>
      </c>
      <c r="I2875">
        <v>817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9</v>
      </c>
      <c r="Y2875">
        <v>817</v>
      </c>
      <c r="Z2875">
        <v>0</v>
      </c>
      <c r="AA2875">
        <v>0</v>
      </c>
      <c r="AB2875">
        <v>9</v>
      </c>
      <c r="AC2875">
        <v>817.101</v>
      </c>
      <c r="AD2875">
        <v>9</v>
      </c>
      <c r="AE2875">
        <v>817.101</v>
      </c>
      <c r="AF2875">
        <v>9</v>
      </c>
      <c r="AG2875">
        <v>817.101</v>
      </c>
      <c r="AH2875">
        <v>817.101</v>
      </c>
    </row>
    <row r="2876" spans="1:34" x14ac:dyDescent="0.3">
      <c r="A2876" t="s">
        <v>3566</v>
      </c>
      <c r="B2876" t="s">
        <v>120</v>
      </c>
      <c r="C2876" t="s">
        <v>4864</v>
      </c>
      <c r="D2876" t="s">
        <v>522</v>
      </c>
      <c r="E2876" t="s">
        <v>523</v>
      </c>
      <c r="F2876" t="s">
        <v>3568</v>
      </c>
      <c r="G2876">
        <v>54</v>
      </c>
      <c r="H2876" s="15">
        <v>15</v>
      </c>
      <c r="I2876">
        <v>812</v>
      </c>
      <c r="J2876">
        <v>5</v>
      </c>
      <c r="K2876">
        <v>271</v>
      </c>
      <c r="L2876">
        <v>10</v>
      </c>
      <c r="M2876">
        <v>541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</row>
    <row r="2877" spans="1:34" x14ac:dyDescent="0.3">
      <c r="A2877" t="s">
        <v>6858</v>
      </c>
      <c r="B2877" t="s">
        <v>4216</v>
      </c>
      <c r="C2877" t="s">
        <v>4892</v>
      </c>
      <c r="D2877" t="s">
        <v>522</v>
      </c>
      <c r="E2877" t="s">
        <v>565</v>
      </c>
      <c r="F2877" t="s">
        <v>6859</v>
      </c>
      <c r="G2877">
        <v>808</v>
      </c>
      <c r="H2877" s="15">
        <v>1</v>
      </c>
      <c r="I2877">
        <v>808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1</v>
      </c>
      <c r="Y2877">
        <v>808</v>
      </c>
      <c r="Z2877">
        <v>0</v>
      </c>
      <c r="AA2877">
        <v>0</v>
      </c>
      <c r="AB2877">
        <v>1</v>
      </c>
      <c r="AC2877">
        <v>808.08569999999997</v>
      </c>
      <c r="AD2877">
        <v>1</v>
      </c>
      <c r="AE2877">
        <v>808.08569999999997</v>
      </c>
      <c r="AF2877">
        <v>1</v>
      </c>
      <c r="AG2877">
        <v>808.08569999999997</v>
      </c>
      <c r="AH2877">
        <v>808.08569999999997</v>
      </c>
    </row>
    <row r="2878" spans="1:34" x14ac:dyDescent="0.3">
      <c r="A2878" t="s">
        <v>2303</v>
      </c>
      <c r="B2878" t="s">
        <v>1641</v>
      </c>
      <c r="C2878" t="s">
        <v>5232</v>
      </c>
      <c r="D2878" t="s">
        <v>522</v>
      </c>
      <c r="E2878" t="s">
        <v>1603</v>
      </c>
      <c r="F2878" t="s">
        <v>6860</v>
      </c>
      <c r="G2878">
        <v>808</v>
      </c>
      <c r="H2878" s="15">
        <v>1</v>
      </c>
      <c r="I2878">
        <v>808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1</v>
      </c>
      <c r="AA2878">
        <v>808</v>
      </c>
      <c r="AB2878">
        <v>1</v>
      </c>
      <c r="AC2878">
        <v>807.8</v>
      </c>
      <c r="AD2878">
        <v>1</v>
      </c>
      <c r="AE2878">
        <v>807.8</v>
      </c>
      <c r="AF2878">
        <v>1</v>
      </c>
      <c r="AG2878">
        <v>807.8</v>
      </c>
      <c r="AH2878">
        <v>807.8</v>
      </c>
    </row>
    <row r="2879" spans="1:34" x14ac:dyDescent="0.3">
      <c r="A2879" t="s">
        <v>11104</v>
      </c>
      <c r="B2879" t="s">
        <v>2210</v>
      </c>
      <c r="C2879" t="s">
        <v>4887</v>
      </c>
      <c r="D2879" t="s">
        <v>563</v>
      </c>
      <c r="E2879" t="s">
        <v>2211</v>
      </c>
      <c r="F2879" t="s">
        <v>11105</v>
      </c>
      <c r="G2879">
        <v>806</v>
      </c>
      <c r="H2879" s="15">
        <v>1</v>
      </c>
      <c r="I2879">
        <v>806</v>
      </c>
      <c r="J2879">
        <v>0</v>
      </c>
      <c r="K2879">
        <v>0</v>
      </c>
      <c r="L2879">
        <v>1</v>
      </c>
      <c r="M2879">
        <v>806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</row>
    <row r="2880" spans="1:34" x14ac:dyDescent="0.3">
      <c r="A2880" t="s">
        <v>3219</v>
      </c>
      <c r="B2880" t="s">
        <v>2310</v>
      </c>
      <c r="C2880" t="s">
        <v>4968</v>
      </c>
      <c r="D2880" t="s">
        <v>522</v>
      </c>
      <c r="E2880" t="s">
        <v>1501</v>
      </c>
      <c r="F2880" t="s">
        <v>6716</v>
      </c>
      <c r="G2880">
        <v>160</v>
      </c>
      <c r="H2880" s="15">
        <v>5</v>
      </c>
      <c r="I2880">
        <v>800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5</v>
      </c>
      <c r="Q2880">
        <v>800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</row>
    <row r="2881" spans="1:34" x14ac:dyDescent="0.3">
      <c r="A2881" t="s">
        <v>3228</v>
      </c>
      <c r="B2881" t="s">
        <v>2210</v>
      </c>
      <c r="C2881" t="s">
        <v>4887</v>
      </c>
      <c r="D2881" t="s">
        <v>563</v>
      </c>
      <c r="E2881" t="s">
        <v>2211</v>
      </c>
      <c r="F2881" t="s">
        <v>6861</v>
      </c>
      <c r="G2881">
        <v>67</v>
      </c>
      <c r="H2881" s="15">
        <v>12</v>
      </c>
      <c r="I2881">
        <v>799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12</v>
      </c>
      <c r="U2881">
        <v>799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12</v>
      </c>
      <c r="AC2881">
        <v>799.2</v>
      </c>
      <c r="AD2881">
        <v>12</v>
      </c>
      <c r="AE2881">
        <v>799.2</v>
      </c>
      <c r="AF2881">
        <v>0</v>
      </c>
      <c r="AG2881">
        <v>0</v>
      </c>
      <c r="AH2881">
        <v>0</v>
      </c>
    </row>
    <row r="2882" spans="1:34" x14ac:dyDescent="0.3">
      <c r="A2882" t="s">
        <v>724</v>
      </c>
      <c r="B2882" t="s">
        <v>262</v>
      </c>
      <c r="C2882" t="s">
        <v>4899</v>
      </c>
      <c r="D2882" t="s">
        <v>522</v>
      </c>
      <c r="E2882" t="s">
        <v>523</v>
      </c>
      <c r="F2882" t="s">
        <v>6214</v>
      </c>
      <c r="G2882">
        <v>799</v>
      </c>
      <c r="H2882" s="15">
        <v>1</v>
      </c>
      <c r="I2882">
        <v>799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1</v>
      </c>
      <c r="AA2882">
        <v>799</v>
      </c>
      <c r="AB2882">
        <v>1</v>
      </c>
      <c r="AC2882">
        <v>799.13</v>
      </c>
      <c r="AD2882">
        <v>1</v>
      </c>
      <c r="AE2882">
        <v>799.13</v>
      </c>
      <c r="AF2882">
        <v>1</v>
      </c>
      <c r="AG2882">
        <v>799.13</v>
      </c>
      <c r="AH2882">
        <v>799.13</v>
      </c>
    </row>
    <row r="2883" spans="1:34" x14ac:dyDescent="0.3">
      <c r="A2883" t="s">
        <v>4213</v>
      </c>
      <c r="B2883" t="s">
        <v>4216</v>
      </c>
      <c r="C2883" t="s">
        <v>4892</v>
      </c>
      <c r="D2883" t="s">
        <v>522</v>
      </c>
      <c r="E2883" t="s">
        <v>565</v>
      </c>
      <c r="F2883" t="s">
        <v>10588</v>
      </c>
      <c r="G2883">
        <v>798</v>
      </c>
      <c r="H2883" s="15">
        <v>1</v>
      </c>
      <c r="I2883">
        <v>798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1</v>
      </c>
      <c r="Y2883">
        <v>798</v>
      </c>
      <c r="Z2883">
        <v>0</v>
      </c>
      <c r="AA2883">
        <v>0</v>
      </c>
      <c r="AB2883">
        <v>1</v>
      </c>
      <c r="AC2883">
        <v>798.45600000000002</v>
      </c>
      <c r="AD2883">
        <v>1</v>
      </c>
      <c r="AE2883">
        <v>798.45600000000002</v>
      </c>
      <c r="AF2883">
        <v>1</v>
      </c>
      <c r="AG2883">
        <v>798.45600000000002</v>
      </c>
      <c r="AH2883">
        <v>798.45600000000002</v>
      </c>
    </row>
    <row r="2884" spans="1:34" x14ac:dyDescent="0.3">
      <c r="A2884" t="s">
        <v>11106</v>
      </c>
      <c r="B2884" t="s">
        <v>4884</v>
      </c>
      <c r="C2884" t="s">
        <v>4885</v>
      </c>
      <c r="D2884" t="s">
        <v>563</v>
      </c>
      <c r="E2884" t="s">
        <v>1600</v>
      </c>
      <c r="F2884" t="s">
        <v>11107</v>
      </c>
      <c r="G2884">
        <v>398</v>
      </c>
      <c r="H2884" s="15">
        <v>2</v>
      </c>
      <c r="I2884">
        <v>797</v>
      </c>
      <c r="J2884">
        <v>0</v>
      </c>
      <c r="K2884">
        <v>0</v>
      </c>
      <c r="L2884">
        <v>2</v>
      </c>
      <c r="M2884">
        <v>797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</row>
    <row r="2885" spans="1:34" x14ac:dyDescent="0.3">
      <c r="A2885" t="s">
        <v>4228</v>
      </c>
      <c r="B2885" t="s">
        <v>262</v>
      </c>
      <c r="C2885" t="s">
        <v>4899</v>
      </c>
      <c r="D2885" t="s">
        <v>522</v>
      </c>
      <c r="E2885" t="s">
        <v>523</v>
      </c>
      <c r="F2885" t="s">
        <v>6862</v>
      </c>
      <c r="G2885">
        <v>133</v>
      </c>
      <c r="H2885" s="15">
        <v>6</v>
      </c>
      <c r="I2885">
        <v>795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6</v>
      </c>
      <c r="Q2885">
        <v>795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</row>
    <row r="2886" spans="1:34" x14ac:dyDescent="0.3">
      <c r="A2886" t="s">
        <v>2227</v>
      </c>
      <c r="B2886" t="s">
        <v>1918</v>
      </c>
      <c r="C2886" t="s">
        <v>4976</v>
      </c>
      <c r="D2886" t="s">
        <v>522</v>
      </c>
      <c r="E2886" t="s">
        <v>1597</v>
      </c>
      <c r="F2886" t="s">
        <v>6863</v>
      </c>
      <c r="G2886">
        <v>397</v>
      </c>
      <c r="H2886" s="15">
        <v>2</v>
      </c>
      <c r="I2886">
        <v>794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2</v>
      </c>
      <c r="Y2886">
        <v>794</v>
      </c>
      <c r="Z2886">
        <v>0</v>
      </c>
      <c r="AA2886">
        <v>0</v>
      </c>
      <c r="AB2886">
        <v>2</v>
      </c>
      <c r="AC2886">
        <v>793.70500000000004</v>
      </c>
      <c r="AD2886">
        <v>2</v>
      </c>
      <c r="AE2886">
        <v>793.70500000000004</v>
      </c>
      <c r="AF2886">
        <v>2</v>
      </c>
      <c r="AG2886">
        <v>793.70500000000004</v>
      </c>
      <c r="AH2886">
        <v>793.70500000000004</v>
      </c>
    </row>
    <row r="2887" spans="1:34" x14ac:dyDescent="0.3">
      <c r="A2887" t="s">
        <v>571</v>
      </c>
      <c r="B2887" t="s">
        <v>120</v>
      </c>
      <c r="C2887" t="s">
        <v>4864</v>
      </c>
      <c r="D2887" t="s">
        <v>522</v>
      </c>
      <c r="E2887" t="s">
        <v>523</v>
      </c>
      <c r="F2887" t="s">
        <v>3643</v>
      </c>
      <c r="G2887">
        <v>158</v>
      </c>
      <c r="H2887" s="15">
        <v>5</v>
      </c>
      <c r="I2887">
        <v>790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5</v>
      </c>
      <c r="U2887">
        <v>790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5</v>
      </c>
      <c r="AC2887">
        <v>790.37900000000002</v>
      </c>
      <c r="AD2887">
        <v>5</v>
      </c>
      <c r="AE2887">
        <v>790.37900000000002</v>
      </c>
      <c r="AF2887">
        <v>0</v>
      </c>
      <c r="AG2887">
        <v>0</v>
      </c>
      <c r="AH2887">
        <v>0</v>
      </c>
    </row>
    <row r="2888" spans="1:34" x14ac:dyDescent="0.3">
      <c r="A2888" t="s">
        <v>3119</v>
      </c>
      <c r="B2888" t="s">
        <v>2780</v>
      </c>
      <c r="C2888" t="s">
        <v>4875</v>
      </c>
      <c r="D2888" t="s">
        <v>522</v>
      </c>
      <c r="E2888" t="s">
        <v>1597</v>
      </c>
      <c r="F2888" t="s">
        <v>6199</v>
      </c>
      <c r="G2888">
        <v>197</v>
      </c>
      <c r="H2888" s="15">
        <v>4</v>
      </c>
      <c r="I2888">
        <v>788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4</v>
      </c>
      <c r="W2888">
        <v>788</v>
      </c>
      <c r="X2888">
        <v>0</v>
      </c>
      <c r="Y2888">
        <v>0</v>
      </c>
      <c r="Z2888">
        <v>0</v>
      </c>
      <c r="AA2888">
        <v>0</v>
      </c>
      <c r="AB2888">
        <v>4</v>
      </c>
      <c r="AC2888">
        <v>787.58439999999996</v>
      </c>
      <c r="AD2888">
        <v>4</v>
      </c>
      <c r="AE2888">
        <v>787.58439999999996</v>
      </c>
      <c r="AF2888">
        <v>4</v>
      </c>
      <c r="AG2888">
        <v>787.58439999999996</v>
      </c>
      <c r="AH2888">
        <v>0</v>
      </c>
    </row>
    <row r="2889" spans="1:34" x14ac:dyDescent="0.3">
      <c r="A2889" t="s">
        <v>819</v>
      </c>
      <c r="B2889" t="s">
        <v>359</v>
      </c>
      <c r="C2889" t="s">
        <v>4898</v>
      </c>
      <c r="D2889" t="s">
        <v>522</v>
      </c>
      <c r="E2889" t="s">
        <v>523</v>
      </c>
      <c r="F2889" t="s">
        <v>6788</v>
      </c>
      <c r="G2889">
        <v>157</v>
      </c>
      <c r="H2889" s="15">
        <v>5</v>
      </c>
      <c r="I2889">
        <v>786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5</v>
      </c>
      <c r="U2889">
        <v>786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5</v>
      </c>
      <c r="AC2889">
        <v>786.20650000000001</v>
      </c>
      <c r="AD2889">
        <v>5</v>
      </c>
      <c r="AE2889">
        <v>786.20650000000001</v>
      </c>
      <c r="AF2889">
        <v>0</v>
      </c>
      <c r="AG2889">
        <v>0</v>
      </c>
      <c r="AH2889">
        <v>0</v>
      </c>
    </row>
    <row r="2890" spans="1:34" x14ac:dyDescent="0.3">
      <c r="A2890" t="s">
        <v>177</v>
      </c>
      <c r="B2890" t="s">
        <v>120</v>
      </c>
      <c r="C2890" t="s">
        <v>4864</v>
      </c>
      <c r="D2890" t="s">
        <v>522</v>
      </c>
      <c r="E2890" t="s">
        <v>523</v>
      </c>
      <c r="F2890" t="s">
        <v>3468</v>
      </c>
      <c r="G2890">
        <v>157</v>
      </c>
      <c r="H2890" s="15">
        <v>5</v>
      </c>
      <c r="I2890">
        <v>785</v>
      </c>
      <c r="J2890">
        <v>5</v>
      </c>
      <c r="K2890">
        <v>785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</row>
    <row r="2891" spans="1:34" x14ac:dyDescent="0.3">
      <c r="A2891" t="s">
        <v>4217</v>
      </c>
      <c r="B2891" t="s">
        <v>2950</v>
      </c>
      <c r="C2891" t="s">
        <v>6625</v>
      </c>
      <c r="D2891" t="s">
        <v>522</v>
      </c>
      <c r="E2891" t="s">
        <v>2384</v>
      </c>
      <c r="F2891" t="s">
        <v>6864</v>
      </c>
      <c r="G2891">
        <v>392</v>
      </c>
      <c r="H2891" s="15">
        <v>2</v>
      </c>
      <c r="I2891">
        <v>785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2</v>
      </c>
      <c r="Y2891">
        <v>785</v>
      </c>
      <c r="Z2891">
        <v>0</v>
      </c>
      <c r="AA2891">
        <v>0</v>
      </c>
      <c r="AB2891">
        <v>2</v>
      </c>
      <c r="AC2891">
        <v>784.82240000000002</v>
      </c>
      <c r="AD2891">
        <v>2</v>
      </c>
      <c r="AE2891">
        <v>784.82240000000002</v>
      </c>
      <c r="AF2891">
        <v>2</v>
      </c>
      <c r="AG2891">
        <v>784.82240000000002</v>
      </c>
      <c r="AH2891">
        <v>784.82240000000002</v>
      </c>
    </row>
    <row r="2892" spans="1:34" x14ac:dyDescent="0.3">
      <c r="A2892" t="s">
        <v>6865</v>
      </c>
      <c r="B2892" t="s">
        <v>120</v>
      </c>
      <c r="C2892" t="s">
        <v>4856</v>
      </c>
      <c r="D2892" t="s">
        <v>563</v>
      </c>
      <c r="E2892" t="s">
        <v>523</v>
      </c>
      <c r="F2892" t="s">
        <v>6866</v>
      </c>
      <c r="G2892">
        <v>785</v>
      </c>
      <c r="H2892" s="15">
        <v>1</v>
      </c>
      <c r="I2892">
        <v>785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1</v>
      </c>
      <c r="Q2892">
        <v>785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</row>
    <row r="2893" spans="1:34" x14ac:dyDescent="0.3">
      <c r="A2893" t="s">
        <v>2409</v>
      </c>
      <c r="B2893" t="s">
        <v>1775</v>
      </c>
      <c r="C2893" t="s">
        <v>5178</v>
      </c>
      <c r="D2893" t="s">
        <v>541</v>
      </c>
      <c r="E2893" t="s">
        <v>1603</v>
      </c>
      <c r="F2893" t="s">
        <v>6867</v>
      </c>
      <c r="G2893">
        <v>785</v>
      </c>
      <c r="H2893" s="15">
        <v>1</v>
      </c>
      <c r="I2893">
        <v>785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1</v>
      </c>
      <c r="Y2893">
        <v>785</v>
      </c>
      <c r="Z2893">
        <v>0</v>
      </c>
      <c r="AA2893">
        <v>0</v>
      </c>
      <c r="AB2893">
        <v>1</v>
      </c>
      <c r="AC2893">
        <v>784.5874</v>
      </c>
      <c r="AD2893">
        <v>1</v>
      </c>
      <c r="AE2893">
        <v>784.5874</v>
      </c>
      <c r="AF2893">
        <v>1</v>
      </c>
      <c r="AG2893">
        <v>784.5874</v>
      </c>
      <c r="AH2893">
        <v>784.5874</v>
      </c>
    </row>
    <row r="2894" spans="1:34" x14ac:dyDescent="0.3">
      <c r="A2894" t="s">
        <v>6868</v>
      </c>
      <c r="B2894" t="s">
        <v>262</v>
      </c>
      <c r="C2894" t="s">
        <v>4899</v>
      </c>
      <c r="D2894" t="s">
        <v>522</v>
      </c>
      <c r="E2894" t="s">
        <v>523</v>
      </c>
      <c r="F2894" t="s">
        <v>6869</v>
      </c>
      <c r="G2894">
        <v>60</v>
      </c>
      <c r="H2894" s="15">
        <v>13</v>
      </c>
      <c r="I2894">
        <v>785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13</v>
      </c>
      <c r="Q2894">
        <v>785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</row>
    <row r="2895" spans="1:34" x14ac:dyDescent="0.3">
      <c r="A2895" t="s">
        <v>2900</v>
      </c>
      <c r="B2895" t="s">
        <v>2420</v>
      </c>
      <c r="C2895" t="s">
        <v>5201</v>
      </c>
      <c r="D2895" t="s">
        <v>522</v>
      </c>
      <c r="E2895" t="s">
        <v>2369</v>
      </c>
      <c r="F2895" t="s">
        <v>6629</v>
      </c>
      <c r="G2895">
        <v>131</v>
      </c>
      <c r="H2895" s="15">
        <v>6</v>
      </c>
      <c r="I2895">
        <v>784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6</v>
      </c>
      <c r="W2895">
        <v>784</v>
      </c>
      <c r="X2895">
        <v>0</v>
      </c>
      <c r="Y2895">
        <v>0</v>
      </c>
      <c r="Z2895">
        <v>0</v>
      </c>
      <c r="AA2895">
        <v>0</v>
      </c>
      <c r="AB2895">
        <v>6</v>
      </c>
      <c r="AC2895">
        <v>783.55740000000003</v>
      </c>
      <c r="AD2895">
        <v>6</v>
      </c>
      <c r="AE2895">
        <v>783.55740000000003</v>
      </c>
      <c r="AF2895">
        <v>6</v>
      </c>
      <c r="AG2895">
        <v>783.55740000000003</v>
      </c>
      <c r="AH2895">
        <v>0</v>
      </c>
    </row>
    <row r="2896" spans="1:34" x14ac:dyDescent="0.3">
      <c r="A2896" t="s">
        <v>3120</v>
      </c>
      <c r="B2896" t="s">
        <v>3121</v>
      </c>
      <c r="C2896" t="s">
        <v>6211</v>
      </c>
      <c r="D2896" t="s">
        <v>522</v>
      </c>
      <c r="E2896" t="s">
        <v>1644</v>
      </c>
      <c r="F2896" t="s">
        <v>6870</v>
      </c>
      <c r="G2896">
        <v>779</v>
      </c>
      <c r="H2896" s="15">
        <v>1</v>
      </c>
      <c r="I2896">
        <v>779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1</v>
      </c>
      <c r="U2896">
        <v>779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1</v>
      </c>
      <c r="AC2896">
        <v>778.91</v>
      </c>
      <c r="AD2896">
        <v>1</v>
      </c>
      <c r="AE2896">
        <v>778.91</v>
      </c>
      <c r="AF2896">
        <v>0</v>
      </c>
      <c r="AG2896">
        <v>0</v>
      </c>
      <c r="AH2896">
        <v>0</v>
      </c>
    </row>
    <row r="2897" spans="1:34" x14ac:dyDescent="0.3">
      <c r="A2897" t="s">
        <v>6871</v>
      </c>
      <c r="B2897" t="s">
        <v>1487</v>
      </c>
      <c r="C2897" t="s">
        <v>5137</v>
      </c>
      <c r="D2897" t="s">
        <v>522</v>
      </c>
      <c r="E2897" t="s">
        <v>565</v>
      </c>
      <c r="F2897" t="s">
        <v>6872</v>
      </c>
      <c r="G2897">
        <v>260</v>
      </c>
      <c r="H2897" s="15">
        <v>3</v>
      </c>
      <c r="I2897">
        <v>779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3</v>
      </c>
      <c r="Y2897">
        <v>779</v>
      </c>
      <c r="Z2897">
        <v>0</v>
      </c>
      <c r="AA2897">
        <v>0</v>
      </c>
      <c r="AB2897">
        <v>3</v>
      </c>
      <c r="AC2897">
        <v>778.88400000000001</v>
      </c>
      <c r="AD2897">
        <v>3</v>
      </c>
      <c r="AE2897">
        <v>778.88400000000001</v>
      </c>
      <c r="AF2897">
        <v>3</v>
      </c>
      <c r="AG2897">
        <v>778.88400000000001</v>
      </c>
      <c r="AH2897">
        <v>778.88400000000001</v>
      </c>
    </row>
    <row r="2898" spans="1:34" x14ac:dyDescent="0.3">
      <c r="A2898" t="s">
        <v>610</v>
      </c>
      <c r="B2898" t="s">
        <v>120</v>
      </c>
      <c r="C2898" t="s">
        <v>4864</v>
      </c>
      <c r="D2898" t="s">
        <v>522</v>
      </c>
      <c r="E2898" t="s">
        <v>523</v>
      </c>
      <c r="F2898" t="s">
        <v>3533</v>
      </c>
      <c r="G2898">
        <v>52</v>
      </c>
      <c r="H2898" s="15">
        <v>15</v>
      </c>
      <c r="I2898">
        <v>777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15</v>
      </c>
      <c r="S2898">
        <v>777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15</v>
      </c>
      <c r="AC2898">
        <v>777.45150000000001</v>
      </c>
      <c r="AD2898">
        <v>0</v>
      </c>
      <c r="AE2898">
        <v>0</v>
      </c>
      <c r="AF2898">
        <v>0</v>
      </c>
      <c r="AG2898">
        <v>0</v>
      </c>
      <c r="AH2898">
        <v>0</v>
      </c>
    </row>
    <row r="2899" spans="1:34" x14ac:dyDescent="0.3">
      <c r="A2899" t="s">
        <v>10554</v>
      </c>
      <c r="B2899" t="s">
        <v>1918</v>
      </c>
      <c r="C2899" t="s">
        <v>4976</v>
      </c>
      <c r="D2899" t="s">
        <v>522</v>
      </c>
      <c r="E2899" t="s">
        <v>1597</v>
      </c>
      <c r="F2899" t="s">
        <v>10555</v>
      </c>
      <c r="G2899">
        <v>258</v>
      </c>
      <c r="H2899" s="15">
        <v>3</v>
      </c>
      <c r="I2899">
        <v>774</v>
      </c>
      <c r="J2899">
        <v>0</v>
      </c>
      <c r="K2899">
        <v>0</v>
      </c>
      <c r="L2899">
        <v>0</v>
      </c>
      <c r="M2899">
        <v>0</v>
      </c>
      <c r="N2899">
        <v>3</v>
      </c>
      <c r="O2899">
        <v>774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</row>
    <row r="2900" spans="1:34" x14ac:dyDescent="0.3">
      <c r="A2900" t="s">
        <v>2445</v>
      </c>
      <c r="B2900" t="s">
        <v>2310</v>
      </c>
      <c r="C2900" t="s">
        <v>5507</v>
      </c>
      <c r="D2900" t="s">
        <v>522</v>
      </c>
      <c r="E2900" t="s">
        <v>1501</v>
      </c>
      <c r="F2900" t="s">
        <v>6873</v>
      </c>
      <c r="G2900">
        <v>767</v>
      </c>
      <c r="H2900" s="15">
        <v>1</v>
      </c>
      <c r="I2900">
        <v>767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1</v>
      </c>
      <c r="W2900">
        <v>767</v>
      </c>
      <c r="X2900">
        <v>0</v>
      </c>
      <c r="Y2900">
        <v>0</v>
      </c>
      <c r="Z2900">
        <v>0</v>
      </c>
      <c r="AA2900">
        <v>0</v>
      </c>
      <c r="AB2900">
        <v>1</v>
      </c>
      <c r="AC2900">
        <v>766.81</v>
      </c>
      <c r="AD2900">
        <v>1</v>
      </c>
      <c r="AE2900">
        <v>766.81</v>
      </c>
      <c r="AF2900">
        <v>1</v>
      </c>
      <c r="AG2900">
        <v>766.81</v>
      </c>
      <c r="AH2900">
        <v>0</v>
      </c>
    </row>
    <row r="2901" spans="1:34" x14ac:dyDescent="0.3">
      <c r="A2901" t="s">
        <v>11108</v>
      </c>
      <c r="B2901" t="s">
        <v>4216</v>
      </c>
      <c r="C2901" t="s">
        <v>4892</v>
      </c>
      <c r="D2901" t="s">
        <v>522</v>
      </c>
      <c r="E2901" t="s">
        <v>565</v>
      </c>
      <c r="F2901" t="s">
        <v>11109</v>
      </c>
      <c r="G2901">
        <v>766</v>
      </c>
      <c r="H2901" s="15">
        <v>1</v>
      </c>
      <c r="I2901">
        <v>766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1</v>
      </c>
      <c r="Y2901">
        <v>766</v>
      </c>
      <c r="Z2901">
        <v>0</v>
      </c>
      <c r="AA2901">
        <v>0</v>
      </c>
      <c r="AB2901">
        <v>1</v>
      </c>
      <c r="AC2901">
        <v>765.53049999999996</v>
      </c>
      <c r="AD2901">
        <v>1</v>
      </c>
      <c r="AE2901">
        <v>765.53049999999996</v>
      </c>
      <c r="AF2901">
        <v>1</v>
      </c>
      <c r="AG2901">
        <v>765.53049999999996</v>
      </c>
      <c r="AH2901">
        <v>765.53049999999996</v>
      </c>
    </row>
    <row r="2902" spans="1:34" x14ac:dyDescent="0.3">
      <c r="A2902" t="s">
        <v>568</v>
      </c>
      <c r="B2902" t="s">
        <v>120</v>
      </c>
      <c r="C2902" t="s">
        <v>4864</v>
      </c>
      <c r="D2902" t="s">
        <v>522</v>
      </c>
      <c r="E2902" t="s">
        <v>523</v>
      </c>
      <c r="F2902" t="s">
        <v>6874</v>
      </c>
      <c r="G2902">
        <v>765</v>
      </c>
      <c r="H2902" s="15">
        <v>1</v>
      </c>
      <c r="I2902">
        <v>765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1</v>
      </c>
      <c r="W2902">
        <v>765</v>
      </c>
      <c r="X2902">
        <v>0</v>
      </c>
      <c r="Y2902">
        <v>0</v>
      </c>
      <c r="Z2902">
        <v>0</v>
      </c>
      <c r="AA2902">
        <v>0</v>
      </c>
      <c r="AB2902">
        <v>1</v>
      </c>
      <c r="AC2902">
        <v>765.01</v>
      </c>
      <c r="AD2902">
        <v>1</v>
      </c>
      <c r="AE2902">
        <v>765.01</v>
      </c>
      <c r="AF2902">
        <v>1</v>
      </c>
      <c r="AG2902">
        <v>765.01</v>
      </c>
      <c r="AH2902">
        <v>0</v>
      </c>
    </row>
    <row r="2903" spans="1:34" x14ac:dyDescent="0.3">
      <c r="A2903" t="s">
        <v>10509</v>
      </c>
      <c r="B2903" t="s">
        <v>2210</v>
      </c>
      <c r="C2903" t="s">
        <v>4855</v>
      </c>
      <c r="D2903" t="s">
        <v>522</v>
      </c>
      <c r="E2903" t="s">
        <v>2211</v>
      </c>
      <c r="F2903" t="s">
        <v>10510</v>
      </c>
      <c r="G2903">
        <v>764</v>
      </c>
      <c r="H2903" s="15">
        <v>1</v>
      </c>
      <c r="I2903">
        <v>764</v>
      </c>
      <c r="J2903">
        <v>0</v>
      </c>
      <c r="K2903">
        <v>0</v>
      </c>
      <c r="L2903">
        <v>1</v>
      </c>
      <c r="M2903">
        <v>764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</row>
    <row r="2904" spans="1:34" x14ac:dyDescent="0.3">
      <c r="A2904" t="s">
        <v>661</v>
      </c>
      <c r="B2904" t="s">
        <v>262</v>
      </c>
      <c r="C2904" t="s">
        <v>4899</v>
      </c>
      <c r="D2904" t="s">
        <v>522</v>
      </c>
      <c r="E2904" t="s">
        <v>523</v>
      </c>
      <c r="F2904" t="s">
        <v>6875</v>
      </c>
      <c r="G2904">
        <v>15</v>
      </c>
      <c r="H2904" s="15">
        <v>50</v>
      </c>
      <c r="I2904">
        <v>764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50</v>
      </c>
      <c r="U2904">
        <v>764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50</v>
      </c>
      <c r="AC2904">
        <v>763.93</v>
      </c>
      <c r="AD2904">
        <v>50</v>
      </c>
      <c r="AE2904">
        <v>763.93</v>
      </c>
      <c r="AF2904">
        <v>0</v>
      </c>
      <c r="AG2904">
        <v>0</v>
      </c>
      <c r="AH2904">
        <v>0</v>
      </c>
    </row>
    <row r="2905" spans="1:34" x14ac:dyDescent="0.3">
      <c r="A2905" t="s">
        <v>4073</v>
      </c>
      <c r="B2905" t="s">
        <v>120</v>
      </c>
      <c r="C2905" t="s">
        <v>4864</v>
      </c>
      <c r="D2905" t="s">
        <v>522</v>
      </c>
      <c r="E2905" t="s">
        <v>523</v>
      </c>
      <c r="F2905" t="s">
        <v>6876</v>
      </c>
      <c r="G2905">
        <v>762</v>
      </c>
      <c r="H2905" s="15">
        <v>1</v>
      </c>
      <c r="I2905">
        <v>762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1</v>
      </c>
      <c r="Q2905">
        <v>762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</row>
    <row r="2906" spans="1:34" x14ac:dyDescent="0.3">
      <c r="A2906" t="s">
        <v>1654</v>
      </c>
      <c r="B2906" t="s">
        <v>1643</v>
      </c>
      <c r="C2906" t="s">
        <v>5101</v>
      </c>
      <c r="D2906" t="s">
        <v>522</v>
      </c>
      <c r="E2906" t="s">
        <v>1644</v>
      </c>
      <c r="F2906" t="s">
        <v>6877</v>
      </c>
      <c r="G2906">
        <v>381</v>
      </c>
      <c r="H2906" s="15">
        <v>2</v>
      </c>
      <c r="I2906">
        <v>762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1</v>
      </c>
      <c r="W2906">
        <v>381</v>
      </c>
      <c r="X2906">
        <v>1</v>
      </c>
      <c r="Y2906">
        <v>381</v>
      </c>
      <c r="Z2906">
        <v>0</v>
      </c>
      <c r="AA2906">
        <v>0</v>
      </c>
      <c r="AB2906">
        <v>2</v>
      </c>
      <c r="AC2906">
        <v>761.68</v>
      </c>
      <c r="AD2906">
        <v>2</v>
      </c>
      <c r="AE2906">
        <v>761.68</v>
      </c>
      <c r="AF2906">
        <v>2</v>
      </c>
      <c r="AG2906">
        <v>761.68</v>
      </c>
      <c r="AH2906">
        <v>380.84</v>
      </c>
    </row>
    <row r="2907" spans="1:34" x14ac:dyDescent="0.3">
      <c r="A2907" t="s">
        <v>2888</v>
      </c>
      <c r="B2907" t="s">
        <v>2780</v>
      </c>
      <c r="C2907" t="s">
        <v>4875</v>
      </c>
      <c r="D2907" t="s">
        <v>522</v>
      </c>
      <c r="E2907" t="s">
        <v>1597</v>
      </c>
      <c r="F2907" t="s">
        <v>6878</v>
      </c>
      <c r="G2907">
        <v>63</v>
      </c>
      <c r="H2907" s="15">
        <v>12</v>
      </c>
      <c r="I2907">
        <v>760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12</v>
      </c>
      <c r="Y2907">
        <v>760</v>
      </c>
      <c r="Z2907">
        <v>0</v>
      </c>
      <c r="AA2907">
        <v>0</v>
      </c>
      <c r="AB2907">
        <v>12</v>
      </c>
      <c r="AC2907">
        <v>759.72839999999997</v>
      </c>
      <c r="AD2907">
        <v>12</v>
      </c>
      <c r="AE2907">
        <v>759.72839999999997</v>
      </c>
      <c r="AF2907">
        <v>12</v>
      </c>
      <c r="AG2907">
        <v>759.72839999999997</v>
      </c>
      <c r="AH2907">
        <v>759.72839999999997</v>
      </c>
    </row>
    <row r="2908" spans="1:34" x14ac:dyDescent="0.3">
      <c r="A2908" t="s">
        <v>762</v>
      </c>
      <c r="B2908" t="s">
        <v>120</v>
      </c>
      <c r="C2908" t="s">
        <v>4864</v>
      </c>
      <c r="D2908" t="s">
        <v>522</v>
      </c>
      <c r="E2908" t="s">
        <v>523</v>
      </c>
      <c r="F2908" t="s">
        <v>6879</v>
      </c>
      <c r="G2908">
        <v>152</v>
      </c>
      <c r="H2908" s="15">
        <v>5</v>
      </c>
      <c r="I2908">
        <v>759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5</v>
      </c>
      <c r="Y2908">
        <v>759</v>
      </c>
      <c r="Z2908">
        <v>0</v>
      </c>
      <c r="AA2908">
        <v>0</v>
      </c>
      <c r="AB2908">
        <v>5</v>
      </c>
      <c r="AC2908">
        <v>759.28399999999999</v>
      </c>
      <c r="AD2908">
        <v>5</v>
      </c>
      <c r="AE2908">
        <v>759.28399999999999</v>
      </c>
      <c r="AF2908">
        <v>5</v>
      </c>
      <c r="AG2908">
        <v>759.28399999999999</v>
      </c>
      <c r="AH2908">
        <v>759.28399999999999</v>
      </c>
    </row>
    <row r="2909" spans="1:34" x14ac:dyDescent="0.3">
      <c r="A2909" t="s">
        <v>1674</v>
      </c>
      <c r="B2909" t="s">
        <v>1643</v>
      </c>
      <c r="C2909" t="s">
        <v>5101</v>
      </c>
      <c r="D2909" t="s">
        <v>522</v>
      </c>
      <c r="E2909" t="s">
        <v>1644</v>
      </c>
      <c r="F2909" t="s">
        <v>6880</v>
      </c>
      <c r="G2909">
        <v>758</v>
      </c>
      <c r="H2909" s="15">
        <v>1</v>
      </c>
      <c r="I2909">
        <v>758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1</v>
      </c>
      <c r="Y2909">
        <v>758</v>
      </c>
      <c r="Z2909">
        <v>0</v>
      </c>
      <c r="AA2909">
        <v>0</v>
      </c>
      <c r="AB2909">
        <v>1</v>
      </c>
      <c r="AC2909">
        <v>757.53</v>
      </c>
      <c r="AD2909">
        <v>1</v>
      </c>
      <c r="AE2909">
        <v>757.53</v>
      </c>
      <c r="AF2909">
        <v>1</v>
      </c>
      <c r="AG2909">
        <v>757.53</v>
      </c>
      <c r="AH2909">
        <v>757.53</v>
      </c>
    </row>
    <row r="2910" spans="1:34" x14ac:dyDescent="0.3">
      <c r="A2910" t="s">
        <v>2658</v>
      </c>
      <c r="B2910" t="s">
        <v>4884</v>
      </c>
      <c r="C2910" t="s">
        <v>4885</v>
      </c>
      <c r="D2910" t="s">
        <v>563</v>
      </c>
      <c r="E2910" t="s">
        <v>1600</v>
      </c>
      <c r="F2910" t="s">
        <v>6894</v>
      </c>
      <c r="G2910">
        <v>378</v>
      </c>
      <c r="H2910" s="15">
        <v>2</v>
      </c>
      <c r="I2910">
        <v>757</v>
      </c>
      <c r="J2910">
        <v>1</v>
      </c>
      <c r="K2910">
        <v>378</v>
      </c>
      <c r="L2910">
        <v>1</v>
      </c>
      <c r="M2910">
        <v>378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</row>
    <row r="2911" spans="1:34" x14ac:dyDescent="0.3">
      <c r="A2911" t="s">
        <v>10017</v>
      </c>
      <c r="B2911" t="s">
        <v>120</v>
      </c>
      <c r="C2911" t="s">
        <v>4864</v>
      </c>
      <c r="D2911" t="s">
        <v>522</v>
      </c>
      <c r="E2911" t="s">
        <v>523</v>
      </c>
      <c r="F2911" t="s">
        <v>10656</v>
      </c>
      <c r="G2911">
        <v>756</v>
      </c>
      <c r="H2911" s="15">
        <v>1</v>
      </c>
      <c r="I2911">
        <v>756</v>
      </c>
      <c r="J2911">
        <v>1</v>
      </c>
      <c r="K2911">
        <v>756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</row>
    <row r="2912" spans="1:34" x14ac:dyDescent="0.3">
      <c r="A2912" t="s">
        <v>587</v>
      </c>
      <c r="B2912" t="s">
        <v>120</v>
      </c>
      <c r="C2912" t="s">
        <v>4864</v>
      </c>
      <c r="D2912" t="s">
        <v>522</v>
      </c>
      <c r="E2912" t="s">
        <v>523</v>
      </c>
      <c r="F2912" t="s">
        <v>10589</v>
      </c>
      <c r="G2912">
        <v>94</v>
      </c>
      <c r="H2912" s="15">
        <v>8</v>
      </c>
      <c r="I2912">
        <v>755</v>
      </c>
      <c r="J2912">
        <v>0</v>
      </c>
      <c r="K2912">
        <v>0</v>
      </c>
      <c r="L2912">
        <v>0</v>
      </c>
      <c r="M2912">
        <v>0</v>
      </c>
      <c r="N2912">
        <v>8</v>
      </c>
      <c r="O2912">
        <v>755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</row>
    <row r="2913" spans="1:34" x14ac:dyDescent="0.3">
      <c r="A2913" t="s">
        <v>2250</v>
      </c>
      <c r="B2913" t="s">
        <v>1918</v>
      </c>
      <c r="C2913" t="s">
        <v>4976</v>
      </c>
      <c r="D2913" t="s">
        <v>522</v>
      </c>
      <c r="E2913" t="s">
        <v>1597</v>
      </c>
      <c r="F2913" t="s">
        <v>6881</v>
      </c>
      <c r="G2913">
        <v>377</v>
      </c>
      <c r="H2913" s="15">
        <v>2</v>
      </c>
      <c r="I2913">
        <v>754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2</v>
      </c>
      <c r="Y2913">
        <v>754</v>
      </c>
      <c r="Z2913">
        <v>0</v>
      </c>
      <c r="AA2913">
        <v>0</v>
      </c>
      <c r="AB2913">
        <v>2</v>
      </c>
      <c r="AC2913">
        <v>753.58659999999998</v>
      </c>
      <c r="AD2913">
        <v>2</v>
      </c>
      <c r="AE2913">
        <v>753.58659999999998</v>
      </c>
      <c r="AF2913">
        <v>2</v>
      </c>
      <c r="AG2913">
        <v>753.58659999999998</v>
      </c>
      <c r="AH2913">
        <v>753.58659999999998</v>
      </c>
    </row>
    <row r="2914" spans="1:34" x14ac:dyDescent="0.3">
      <c r="A2914" t="s">
        <v>2301</v>
      </c>
      <c r="B2914" t="s">
        <v>2298</v>
      </c>
      <c r="C2914" t="s">
        <v>4934</v>
      </c>
      <c r="D2914" t="s">
        <v>522</v>
      </c>
      <c r="E2914" t="s">
        <v>2032</v>
      </c>
      <c r="F2914" t="s">
        <v>5904</v>
      </c>
      <c r="G2914">
        <v>374</v>
      </c>
      <c r="H2914" s="15">
        <v>2</v>
      </c>
      <c r="I2914">
        <v>749</v>
      </c>
      <c r="J2914">
        <v>0</v>
      </c>
      <c r="K2914">
        <v>0</v>
      </c>
      <c r="L2914">
        <v>0</v>
      </c>
      <c r="M2914">
        <v>0</v>
      </c>
      <c r="N2914">
        <v>2</v>
      </c>
      <c r="O2914">
        <v>749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</row>
    <row r="2915" spans="1:34" x14ac:dyDescent="0.3">
      <c r="A2915" t="s">
        <v>538</v>
      </c>
      <c r="B2915" t="s">
        <v>120</v>
      </c>
      <c r="C2915" t="s">
        <v>4864</v>
      </c>
      <c r="D2915" t="s">
        <v>522</v>
      </c>
      <c r="E2915" t="s">
        <v>523</v>
      </c>
      <c r="F2915" t="s">
        <v>3798</v>
      </c>
      <c r="G2915">
        <v>62</v>
      </c>
      <c r="H2915" s="15">
        <v>12</v>
      </c>
      <c r="I2915">
        <v>747</v>
      </c>
      <c r="J2915">
        <v>12</v>
      </c>
      <c r="K2915">
        <v>747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</row>
    <row r="2916" spans="1:34" x14ac:dyDescent="0.3">
      <c r="A2916" t="s">
        <v>6898</v>
      </c>
      <c r="B2916" t="s">
        <v>2366</v>
      </c>
      <c r="C2916" t="s">
        <v>5020</v>
      </c>
      <c r="D2916" t="s">
        <v>541</v>
      </c>
      <c r="E2916" t="s">
        <v>1600</v>
      </c>
      <c r="F2916" t="s">
        <v>6899</v>
      </c>
      <c r="G2916">
        <v>745</v>
      </c>
      <c r="H2916" s="15">
        <v>1</v>
      </c>
      <c r="I2916">
        <v>745</v>
      </c>
      <c r="J2916">
        <v>0</v>
      </c>
      <c r="K2916">
        <v>0</v>
      </c>
      <c r="L2916">
        <v>1</v>
      </c>
      <c r="M2916">
        <v>745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</row>
    <row r="2917" spans="1:34" x14ac:dyDescent="0.3">
      <c r="A2917" t="s">
        <v>634</v>
      </c>
      <c r="B2917" t="s">
        <v>120</v>
      </c>
      <c r="C2917" t="s">
        <v>4864</v>
      </c>
      <c r="D2917" t="s">
        <v>522</v>
      </c>
      <c r="E2917" t="s">
        <v>523</v>
      </c>
      <c r="F2917" t="s">
        <v>3457</v>
      </c>
      <c r="G2917">
        <v>372</v>
      </c>
      <c r="H2917" s="15">
        <v>2</v>
      </c>
      <c r="I2917">
        <v>745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2</v>
      </c>
      <c r="U2917">
        <v>745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2</v>
      </c>
      <c r="AC2917">
        <v>744.6</v>
      </c>
      <c r="AD2917">
        <v>2</v>
      </c>
      <c r="AE2917">
        <v>744.6</v>
      </c>
      <c r="AF2917">
        <v>0</v>
      </c>
      <c r="AG2917">
        <v>0</v>
      </c>
      <c r="AH2917">
        <v>0</v>
      </c>
    </row>
    <row r="2918" spans="1:34" x14ac:dyDescent="0.3">
      <c r="A2918" t="s">
        <v>2350</v>
      </c>
      <c r="B2918" t="s">
        <v>2210</v>
      </c>
      <c r="C2918" t="s">
        <v>4887</v>
      </c>
      <c r="D2918" t="s">
        <v>563</v>
      </c>
      <c r="E2918" t="s">
        <v>2211</v>
      </c>
      <c r="F2918" t="s">
        <v>6441</v>
      </c>
      <c r="G2918">
        <v>25</v>
      </c>
      <c r="H2918" s="15">
        <v>30</v>
      </c>
      <c r="I2918">
        <v>744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10</v>
      </c>
      <c r="Q2918">
        <v>248</v>
      </c>
      <c r="R2918">
        <v>10</v>
      </c>
      <c r="S2918">
        <v>248</v>
      </c>
      <c r="T2918">
        <v>10</v>
      </c>
      <c r="U2918">
        <v>248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20</v>
      </c>
      <c r="AC2918">
        <v>496.30599999999998</v>
      </c>
      <c r="AD2918">
        <v>10</v>
      </c>
      <c r="AE2918">
        <v>248.15299999999999</v>
      </c>
      <c r="AF2918">
        <v>0</v>
      </c>
      <c r="AG2918">
        <v>0</v>
      </c>
      <c r="AH2918">
        <v>0</v>
      </c>
    </row>
    <row r="2919" spans="1:34" x14ac:dyDescent="0.3">
      <c r="A2919" t="s">
        <v>2048</v>
      </c>
      <c r="B2919" t="s">
        <v>1612</v>
      </c>
      <c r="C2919" t="s">
        <v>4937</v>
      </c>
      <c r="D2919" t="s">
        <v>522</v>
      </c>
      <c r="E2919" t="s">
        <v>1613</v>
      </c>
      <c r="F2919" t="s">
        <v>6882</v>
      </c>
      <c r="G2919">
        <v>741</v>
      </c>
      <c r="H2919" s="15">
        <v>1</v>
      </c>
      <c r="I2919">
        <v>741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1</v>
      </c>
      <c r="Y2919">
        <v>741</v>
      </c>
      <c r="Z2919">
        <v>0</v>
      </c>
      <c r="AA2919">
        <v>0</v>
      </c>
      <c r="AB2919">
        <v>1</v>
      </c>
      <c r="AC2919">
        <v>741.24</v>
      </c>
      <c r="AD2919">
        <v>1</v>
      </c>
      <c r="AE2919">
        <v>741.24</v>
      </c>
      <c r="AF2919">
        <v>1</v>
      </c>
      <c r="AG2919">
        <v>741.24</v>
      </c>
      <c r="AH2919">
        <v>741.24</v>
      </c>
    </row>
    <row r="2920" spans="1:34" x14ac:dyDescent="0.3">
      <c r="A2920" t="s">
        <v>1851</v>
      </c>
      <c r="B2920" t="s">
        <v>1738</v>
      </c>
      <c r="C2920" t="s">
        <v>5068</v>
      </c>
      <c r="D2920" t="s">
        <v>541</v>
      </c>
      <c r="E2920" t="s">
        <v>1644</v>
      </c>
      <c r="F2920" t="s">
        <v>6883</v>
      </c>
      <c r="G2920">
        <v>371</v>
      </c>
      <c r="H2920" s="15">
        <v>2</v>
      </c>
      <c r="I2920">
        <v>741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1</v>
      </c>
      <c r="W2920">
        <v>371</v>
      </c>
      <c r="X2920">
        <v>1</v>
      </c>
      <c r="Y2920">
        <v>371</v>
      </c>
      <c r="Z2920">
        <v>0</v>
      </c>
      <c r="AA2920">
        <v>0</v>
      </c>
      <c r="AB2920">
        <v>2</v>
      </c>
      <c r="AC2920">
        <v>741.149</v>
      </c>
      <c r="AD2920">
        <v>2</v>
      </c>
      <c r="AE2920">
        <v>741.149</v>
      </c>
      <c r="AF2920">
        <v>2</v>
      </c>
      <c r="AG2920">
        <v>741.149</v>
      </c>
      <c r="AH2920">
        <v>370.5745</v>
      </c>
    </row>
    <row r="2921" spans="1:34" x14ac:dyDescent="0.3">
      <c r="A2921" t="s">
        <v>761</v>
      </c>
      <c r="B2921" t="s">
        <v>120</v>
      </c>
      <c r="C2921" t="s">
        <v>4864</v>
      </c>
      <c r="D2921" t="s">
        <v>522</v>
      </c>
      <c r="E2921" t="s">
        <v>523</v>
      </c>
      <c r="F2921" t="s">
        <v>6710</v>
      </c>
      <c r="G2921">
        <v>185</v>
      </c>
      <c r="H2921" s="15">
        <v>4</v>
      </c>
      <c r="I2921">
        <v>740</v>
      </c>
      <c r="J2921">
        <v>0</v>
      </c>
      <c r="K2921">
        <v>0</v>
      </c>
      <c r="L2921">
        <v>4</v>
      </c>
      <c r="M2921">
        <v>740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</row>
    <row r="2922" spans="1:34" x14ac:dyDescent="0.3">
      <c r="A2922" t="s">
        <v>1767</v>
      </c>
      <c r="B2922" t="s">
        <v>1687</v>
      </c>
      <c r="C2922" t="s">
        <v>4860</v>
      </c>
      <c r="D2922" t="s">
        <v>522</v>
      </c>
      <c r="E2922" t="s">
        <v>1657</v>
      </c>
      <c r="F2922" t="s">
        <v>6886</v>
      </c>
      <c r="G2922">
        <v>46</v>
      </c>
      <c r="H2922" s="15">
        <v>16</v>
      </c>
      <c r="I2922">
        <v>736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16</v>
      </c>
      <c r="W2922">
        <v>736</v>
      </c>
      <c r="X2922">
        <v>0</v>
      </c>
      <c r="Y2922">
        <v>0</v>
      </c>
      <c r="Z2922">
        <v>0</v>
      </c>
      <c r="AA2922">
        <v>0</v>
      </c>
      <c r="AB2922">
        <v>16</v>
      </c>
      <c r="AC2922">
        <v>735.8048</v>
      </c>
      <c r="AD2922">
        <v>16</v>
      </c>
      <c r="AE2922">
        <v>735.8048</v>
      </c>
      <c r="AF2922">
        <v>16</v>
      </c>
      <c r="AG2922">
        <v>735.8048</v>
      </c>
      <c r="AH2922">
        <v>0</v>
      </c>
    </row>
    <row r="2923" spans="1:34" x14ac:dyDescent="0.3">
      <c r="A2923" t="s">
        <v>6887</v>
      </c>
      <c r="B2923" t="s">
        <v>1687</v>
      </c>
      <c r="C2923" t="s">
        <v>4860</v>
      </c>
      <c r="D2923" t="s">
        <v>563</v>
      </c>
      <c r="E2923" t="s">
        <v>1657</v>
      </c>
      <c r="F2923" t="s">
        <v>6888</v>
      </c>
      <c r="G2923">
        <v>732</v>
      </c>
      <c r="H2923" s="15">
        <v>1</v>
      </c>
      <c r="I2923">
        <v>732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1</v>
      </c>
      <c r="S2923">
        <v>732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1</v>
      </c>
      <c r="AC2923">
        <v>732.45</v>
      </c>
      <c r="AD2923">
        <v>0</v>
      </c>
      <c r="AE2923">
        <v>0</v>
      </c>
      <c r="AF2923">
        <v>0</v>
      </c>
      <c r="AG2923">
        <v>0</v>
      </c>
      <c r="AH2923">
        <v>0</v>
      </c>
    </row>
    <row r="2924" spans="1:34" x14ac:dyDescent="0.3">
      <c r="A2924" t="s">
        <v>10541</v>
      </c>
      <c r="B2924" t="s">
        <v>2310</v>
      </c>
      <c r="C2924" t="s">
        <v>4968</v>
      </c>
      <c r="D2924" t="s">
        <v>522</v>
      </c>
      <c r="E2924" t="s">
        <v>1501</v>
      </c>
      <c r="F2924" t="s">
        <v>10542</v>
      </c>
      <c r="G2924">
        <v>183</v>
      </c>
      <c r="H2924" s="15">
        <v>4</v>
      </c>
      <c r="I2924">
        <v>732</v>
      </c>
      <c r="J2924">
        <v>0</v>
      </c>
      <c r="K2924">
        <v>0</v>
      </c>
      <c r="L2924">
        <v>0</v>
      </c>
      <c r="M2924">
        <v>0</v>
      </c>
      <c r="N2924">
        <v>4</v>
      </c>
      <c r="O2924">
        <v>732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</row>
    <row r="2925" spans="1:34" x14ac:dyDescent="0.3">
      <c r="A2925" t="s">
        <v>357</v>
      </c>
      <c r="B2925" t="s">
        <v>359</v>
      </c>
      <c r="C2925" t="s">
        <v>4898</v>
      </c>
      <c r="D2925" t="s">
        <v>522</v>
      </c>
      <c r="E2925" t="s">
        <v>523</v>
      </c>
      <c r="F2925" t="s">
        <v>358</v>
      </c>
      <c r="G2925">
        <v>183</v>
      </c>
      <c r="H2925" s="15">
        <v>4</v>
      </c>
      <c r="I2925">
        <v>732</v>
      </c>
      <c r="J2925">
        <v>0</v>
      </c>
      <c r="K2925">
        <v>0</v>
      </c>
      <c r="L2925">
        <v>0</v>
      </c>
      <c r="M2925">
        <v>0</v>
      </c>
      <c r="N2925">
        <v>4</v>
      </c>
      <c r="O2925">
        <v>732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</row>
    <row r="2926" spans="1:34" x14ac:dyDescent="0.3">
      <c r="A2926" t="s">
        <v>6889</v>
      </c>
      <c r="B2926" t="s">
        <v>1656</v>
      </c>
      <c r="C2926" t="s">
        <v>4910</v>
      </c>
      <c r="D2926" t="s">
        <v>563</v>
      </c>
      <c r="E2926" t="s">
        <v>1657</v>
      </c>
      <c r="F2926" t="s">
        <v>6235</v>
      </c>
      <c r="G2926">
        <v>731</v>
      </c>
      <c r="H2926" s="15">
        <v>1</v>
      </c>
      <c r="I2926">
        <v>731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1</v>
      </c>
      <c r="S2926">
        <v>731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1</v>
      </c>
      <c r="AC2926">
        <v>730.78</v>
      </c>
      <c r="AD2926">
        <v>0</v>
      </c>
      <c r="AE2926">
        <v>0</v>
      </c>
      <c r="AF2926">
        <v>0</v>
      </c>
      <c r="AG2926">
        <v>0</v>
      </c>
      <c r="AH2926">
        <v>0</v>
      </c>
    </row>
    <row r="2927" spans="1:34" x14ac:dyDescent="0.3">
      <c r="A2927" t="s">
        <v>6890</v>
      </c>
      <c r="B2927" t="s">
        <v>1656</v>
      </c>
      <c r="C2927" t="s">
        <v>4910</v>
      </c>
      <c r="D2927" t="s">
        <v>563</v>
      </c>
      <c r="E2927" t="s">
        <v>1657</v>
      </c>
      <c r="F2927" t="s">
        <v>6235</v>
      </c>
      <c r="G2927">
        <v>731</v>
      </c>
      <c r="H2927" s="15">
        <v>1</v>
      </c>
      <c r="I2927">
        <v>731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1</v>
      </c>
      <c r="S2927">
        <v>731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1</v>
      </c>
      <c r="AC2927">
        <v>730.77</v>
      </c>
      <c r="AD2927">
        <v>0</v>
      </c>
      <c r="AE2927">
        <v>0</v>
      </c>
      <c r="AF2927">
        <v>0</v>
      </c>
      <c r="AG2927">
        <v>0</v>
      </c>
      <c r="AH2927">
        <v>0</v>
      </c>
    </row>
    <row r="2928" spans="1:34" x14ac:dyDescent="0.3">
      <c r="A2928" t="s">
        <v>2828</v>
      </c>
      <c r="B2928" t="s">
        <v>2780</v>
      </c>
      <c r="C2928" t="s">
        <v>4875</v>
      </c>
      <c r="D2928" t="s">
        <v>522</v>
      </c>
      <c r="E2928" t="s">
        <v>1597</v>
      </c>
      <c r="F2928" t="s">
        <v>6891</v>
      </c>
      <c r="G2928">
        <v>243</v>
      </c>
      <c r="H2928" s="15">
        <v>3</v>
      </c>
      <c r="I2928">
        <v>729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3</v>
      </c>
      <c r="Y2928">
        <v>729</v>
      </c>
      <c r="Z2928">
        <v>0</v>
      </c>
      <c r="AA2928">
        <v>0</v>
      </c>
      <c r="AB2928">
        <v>3</v>
      </c>
      <c r="AC2928">
        <v>729.09450000000004</v>
      </c>
      <c r="AD2928">
        <v>3</v>
      </c>
      <c r="AE2928">
        <v>729.09450000000004</v>
      </c>
      <c r="AF2928">
        <v>3</v>
      </c>
      <c r="AG2928">
        <v>729.09450000000004</v>
      </c>
      <c r="AH2928">
        <v>729.09450000000004</v>
      </c>
    </row>
    <row r="2929" spans="1:34" x14ac:dyDescent="0.3">
      <c r="A2929" t="s">
        <v>717</v>
      </c>
      <c r="B2929" t="s">
        <v>262</v>
      </c>
      <c r="C2929" t="s">
        <v>4899</v>
      </c>
      <c r="D2929" t="s">
        <v>522</v>
      </c>
      <c r="E2929" t="s">
        <v>523</v>
      </c>
      <c r="F2929" t="s">
        <v>6892</v>
      </c>
      <c r="G2929">
        <v>182</v>
      </c>
      <c r="H2929" s="15">
        <v>4</v>
      </c>
      <c r="I2929">
        <v>728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4</v>
      </c>
      <c r="W2929">
        <v>728</v>
      </c>
      <c r="X2929">
        <v>0</v>
      </c>
      <c r="Y2929">
        <v>0</v>
      </c>
      <c r="Z2929">
        <v>0</v>
      </c>
      <c r="AA2929">
        <v>0</v>
      </c>
      <c r="AB2929">
        <v>4</v>
      </c>
      <c r="AC2929">
        <v>728.36</v>
      </c>
      <c r="AD2929">
        <v>4</v>
      </c>
      <c r="AE2929">
        <v>728.36</v>
      </c>
      <c r="AF2929">
        <v>4</v>
      </c>
      <c r="AG2929">
        <v>728.36</v>
      </c>
      <c r="AH2929">
        <v>0</v>
      </c>
    </row>
    <row r="2930" spans="1:34" x14ac:dyDescent="0.3">
      <c r="A2930" t="s">
        <v>1753</v>
      </c>
      <c r="B2930" t="s">
        <v>1641</v>
      </c>
      <c r="C2930" t="s">
        <v>5232</v>
      </c>
      <c r="D2930" t="s">
        <v>522</v>
      </c>
      <c r="E2930" t="s">
        <v>1603</v>
      </c>
      <c r="F2930" t="s">
        <v>6893</v>
      </c>
      <c r="G2930">
        <v>726</v>
      </c>
      <c r="H2930" s="15">
        <v>1</v>
      </c>
      <c r="I2930">
        <v>726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1</v>
      </c>
      <c r="AA2930">
        <v>726</v>
      </c>
      <c r="AB2930">
        <v>1</v>
      </c>
      <c r="AC2930">
        <v>725.99</v>
      </c>
      <c r="AD2930">
        <v>1</v>
      </c>
      <c r="AE2930">
        <v>725.99</v>
      </c>
      <c r="AF2930">
        <v>1</v>
      </c>
      <c r="AG2930">
        <v>725.99</v>
      </c>
      <c r="AH2930">
        <v>725.99</v>
      </c>
    </row>
    <row r="2931" spans="1:34" x14ac:dyDescent="0.3">
      <c r="A2931" t="s">
        <v>1785</v>
      </c>
      <c r="B2931" t="s">
        <v>1728</v>
      </c>
      <c r="C2931" t="s">
        <v>4857</v>
      </c>
      <c r="D2931" t="s">
        <v>522</v>
      </c>
      <c r="E2931" t="s">
        <v>523</v>
      </c>
      <c r="F2931" t="s">
        <v>6885</v>
      </c>
      <c r="G2931">
        <v>13</v>
      </c>
      <c r="H2931" s="15">
        <v>55</v>
      </c>
      <c r="I2931">
        <v>725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50</v>
      </c>
      <c r="Q2931">
        <v>659</v>
      </c>
      <c r="R2931">
        <v>0</v>
      </c>
      <c r="S2931">
        <v>0</v>
      </c>
      <c r="T2931">
        <v>5</v>
      </c>
      <c r="U2931">
        <v>66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5</v>
      </c>
      <c r="AC2931">
        <v>65.900000000000006</v>
      </c>
      <c r="AD2931">
        <v>5</v>
      </c>
      <c r="AE2931">
        <v>65.900000000000006</v>
      </c>
      <c r="AF2931">
        <v>0</v>
      </c>
      <c r="AG2931">
        <v>0</v>
      </c>
      <c r="AH2931">
        <v>0</v>
      </c>
    </row>
    <row r="2932" spans="1:34" x14ac:dyDescent="0.3">
      <c r="A2932" t="s">
        <v>6813</v>
      </c>
      <c r="B2932" t="s">
        <v>2210</v>
      </c>
      <c r="C2932" t="s">
        <v>4855</v>
      </c>
      <c r="D2932" t="s">
        <v>541</v>
      </c>
      <c r="E2932" t="s">
        <v>2211</v>
      </c>
      <c r="F2932" t="s">
        <v>6814</v>
      </c>
      <c r="G2932">
        <v>719</v>
      </c>
      <c r="H2932" s="15">
        <v>1</v>
      </c>
      <c r="I2932">
        <v>719</v>
      </c>
      <c r="J2932">
        <v>1</v>
      </c>
      <c r="K2932">
        <v>719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</row>
    <row r="2933" spans="1:34" x14ac:dyDescent="0.3">
      <c r="A2933" t="s">
        <v>11765</v>
      </c>
      <c r="B2933" t="s">
        <v>1656</v>
      </c>
      <c r="C2933" t="s">
        <v>4910</v>
      </c>
      <c r="D2933" t="s">
        <v>522</v>
      </c>
      <c r="E2933" t="s">
        <v>1657</v>
      </c>
      <c r="F2933" t="s">
        <v>11766</v>
      </c>
      <c r="G2933">
        <v>359</v>
      </c>
      <c r="H2933" s="15">
        <v>2</v>
      </c>
      <c r="I2933">
        <v>718</v>
      </c>
      <c r="J2933">
        <v>2</v>
      </c>
      <c r="K2933">
        <v>718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</row>
    <row r="2934" spans="1:34" x14ac:dyDescent="0.3">
      <c r="A2934" t="s">
        <v>11767</v>
      </c>
      <c r="B2934" t="s">
        <v>2210</v>
      </c>
      <c r="C2934" t="s">
        <v>4855</v>
      </c>
      <c r="D2934" t="s">
        <v>541</v>
      </c>
      <c r="E2934" t="s">
        <v>2211</v>
      </c>
      <c r="F2934" t="s">
        <v>11768</v>
      </c>
      <c r="G2934">
        <v>718</v>
      </c>
      <c r="H2934" s="15">
        <v>1</v>
      </c>
      <c r="I2934">
        <v>718</v>
      </c>
      <c r="J2934">
        <v>0</v>
      </c>
      <c r="K2934">
        <v>0</v>
      </c>
      <c r="L2934">
        <v>1</v>
      </c>
      <c r="M2934">
        <v>718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</row>
    <row r="2935" spans="1:34" x14ac:dyDescent="0.3">
      <c r="A2935" t="s">
        <v>6833</v>
      </c>
      <c r="B2935" t="s">
        <v>1687</v>
      </c>
      <c r="C2935" t="s">
        <v>4860</v>
      </c>
      <c r="D2935" t="s">
        <v>522</v>
      </c>
      <c r="E2935" t="s">
        <v>1657</v>
      </c>
      <c r="F2935" t="s">
        <v>5516</v>
      </c>
      <c r="G2935">
        <v>34</v>
      </c>
      <c r="H2935" s="15">
        <v>21</v>
      </c>
      <c r="I2935">
        <v>718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21</v>
      </c>
      <c r="Q2935">
        <v>718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</row>
    <row r="2936" spans="1:34" x14ac:dyDescent="0.3">
      <c r="A2936" t="s">
        <v>3241</v>
      </c>
      <c r="B2936" t="s">
        <v>3236</v>
      </c>
      <c r="C2936" t="s">
        <v>5520</v>
      </c>
      <c r="D2936" t="s">
        <v>522</v>
      </c>
      <c r="E2936" t="s">
        <v>2032</v>
      </c>
      <c r="F2936" t="s">
        <v>6895</v>
      </c>
      <c r="G2936">
        <v>716</v>
      </c>
      <c r="H2936" s="15">
        <v>1</v>
      </c>
      <c r="I2936">
        <v>716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1</v>
      </c>
      <c r="Y2936">
        <v>716</v>
      </c>
      <c r="Z2936">
        <v>0</v>
      </c>
      <c r="AA2936">
        <v>0</v>
      </c>
      <c r="AB2936">
        <v>1</v>
      </c>
      <c r="AC2936">
        <v>716.20600000000002</v>
      </c>
      <c r="AD2936">
        <v>1</v>
      </c>
      <c r="AE2936">
        <v>716.20600000000002</v>
      </c>
      <c r="AF2936">
        <v>1</v>
      </c>
      <c r="AG2936">
        <v>716.20600000000002</v>
      </c>
      <c r="AH2936">
        <v>716.20600000000002</v>
      </c>
    </row>
    <row r="2937" spans="1:34" x14ac:dyDescent="0.3">
      <c r="A2937" t="s">
        <v>2028</v>
      </c>
      <c r="B2937" t="s">
        <v>1656</v>
      </c>
      <c r="C2937" t="s">
        <v>4910</v>
      </c>
      <c r="D2937" t="s">
        <v>541</v>
      </c>
      <c r="E2937" t="s">
        <v>1657</v>
      </c>
      <c r="F2937" t="s">
        <v>6896</v>
      </c>
      <c r="G2937">
        <v>238</v>
      </c>
      <c r="H2937" s="15">
        <v>3</v>
      </c>
      <c r="I2937">
        <v>715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1</v>
      </c>
      <c r="U2937">
        <v>238</v>
      </c>
      <c r="V2937">
        <v>2</v>
      </c>
      <c r="W2937">
        <v>477</v>
      </c>
      <c r="X2937">
        <v>0</v>
      </c>
      <c r="Y2937">
        <v>0</v>
      </c>
      <c r="Z2937">
        <v>0</v>
      </c>
      <c r="AA2937">
        <v>0</v>
      </c>
      <c r="AB2937">
        <v>3</v>
      </c>
      <c r="AC2937">
        <v>714.99329999999998</v>
      </c>
      <c r="AD2937">
        <v>3</v>
      </c>
      <c r="AE2937">
        <v>714.99329999999998</v>
      </c>
      <c r="AF2937">
        <v>2</v>
      </c>
      <c r="AG2937">
        <v>476.66219999999998</v>
      </c>
      <c r="AH2937">
        <v>0</v>
      </c>
    </row>
    <row r="2938" spans="1:34" x14ac:dyDescent="0.3">
      <c r="A2938" t="s">
        <v>3233</v>
      </c>
      <c r="B2938" t="s">
        <v>2541</v>
      </c>
      <c r="C2938" t="s">
        <v>5891</v>
      </c>
      <c r="D2938" t="s">
        <v>522</v>
      </c>
      <c r="E2938" t="s">
        <v>1603</v>
      </c>
      <c r="F2938" t="s">
        <v>6897</v>
      </c>
      <c r="G2938">
        <v>238</v>
      </c>
      <c r="H2938" s="15">
        <v>3</v>
      </c>
      <c r="I2938">
        <v>713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3</v>
      </c>
      <c r="Y2938">
        <v>713</v>
      </c>
      <c r="Z2938">
        <v>0</v>
      </c>
      <c r="AA2938">
        <v>0</v>
      </c>
      <c r="AB2938">
        <v>3</v>
      </c>
      <c r="AC2938">
        <v>713.28</v>
      </c>
      <c r="AD2938">
        <v>3</v>
      </c>
      <c r="AE2938">
        <v>713.28</v>
      </c>
      <c r="AF2938">
        <v>3</v>
      </c>
      <c r="AG2938">
        <v>713.28</v>
      </c>
      <c r="AH2938">
        <v>713.28</v>
      </c>
    </row>
    <row r="2939" spans="1:34" x14ac:dyDescent="0.3">
      <c r="A2939" t="s">
        <v>2884</v>
      </c>
      <c r="B2939" t="s">
        <v>2780</v>
      </c>
      <c r="C2939" t="s">
        <v>4875</v>
      </c>
      <c r="D2939" t="s">
        <v>522</v>
      </c>
      <c r="E2939" t="s">
        <v>1597</v>
      </c>
      <c r="F2939" t="s">
        <v>6416</v>
      </c>
      <c r="G2939">
        <v>356</v>
      </c>
      <c r="H2939" s="15">
        <v>2</v>
      </c>
      <c r="I2939">
        <v>712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2</v>
      </c>
      <c r="Y2939">
        <v>712</v>
      </c>
      <c r="Z2939">
        <v>0</v>
      </c>
      <c r="AA2939">
        <v>0</v>
      </c>
      <c r="AB2939">
        <v>2</v>
      </c>
      <c r="AC2939">
        <v>711.67600000000004</v>
      </c>
      <c r="AD2939">
        <v>2</v>
      </c>
      <c r="AE2939">
        <v>711.67600000000004</v>
      </c>
      <c r="AF2939">
        <v>2</v>
      </c>
      <c r="AG2939">
        <v>711.67600000000004</v>
      </c>
      <c r="AH2939">
        <v>711.67600000000004</v>
      </c>
    </row>
    <row r="2940" spans="1:34" x14ac:dyDescent="0.3">
      <c r="A2940" t="s">
        <v>2940</v>
      </c>
      <c r="B2940" t="s">
        <v>2210</v>
      </c>
      <c r="C2940" t="s">
        <v>4855</v>
      </c>
      <c r="D2940" t="s">
        <v>541</v>
      </c>
      <c r="E2940" t="s">
        <v>2211</v>
      </c>
      <c r="F2940" t="s">
        <v>6782</v>
      </c>
      <c r="G2940">
        <v>236</v>
      </c>
      <c r="H2940" s="15">
        <v>3</v>
      </c>
      <c r="I2940">
        <v>709</v>
      </c>
      <c r="J2940">
        <v>0</v>
      </c>
      <c r="K2940">
        <v>0</v>
      </c>
      <c r="L2940">
        <v>3</v>
      </c>
      <c r="M2940">
        <v>709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</row>
    <row r="2941" spans="1:34" x14ac:dyDescent="0.3">
      <c r="A2941" t="s">
        <v>11072</v>
      </c>
      <c r="B2941" t="s">
        <v>262</v>
      </c>
      <c r="C2941" t="s">
        <v>4899</v>
      </c>
      <c r="D2941" t="s">
        <v>522</v>
      </c>
      <c r="E2941" t="s">
        <v>523</v>
      </c>
      <c r="F2941" t="s">
        <v>283</v>
      </c>
      <c r="G2941">
        <v>354</v>
      </c>
      <c r="H2941" s="15">
        <v>2</v>
      </c>
      <c r="I2941">
        <v>708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2</v>
      </c>
      <c r="AA2941">
        <v>708</v>
      </c>
      <c r="AB2941">
        <v>2</v>
      </c>
      <c r="AC2941">
        <v>707.88</v>
      </c>
      <c r="AD2941">
        <v>2</v>
      </c>
      <c r="AE2941">
        <v>707.88</v>
      </c>
      <c r="AF2941">
        <v>2</v>
      </c>
      <c r="AG2941">
        <v>707.88</v>
      </c>
      <c r="AH2941">
        <v>707.88</v>
      </c>
    </row>
    <row r="2942" spans="1:34" x14ac:dyDescent="0.3">
      <c r="A2942" t="s">
        <v>1819</v>
      </c>
      <c r="B2942" t="s">
        <v>1738</v>
      </c>
      <c r="C2942" t="s">
        <v>5068</v>
      </c>
      <c r="D2942" t="s">
        <v>563</v>
      </c>
      <c r="E2942" t="s">
        <v>1644</v>
      </c>
      <c r="F2942" t="s">
        <v>6901</v>
      </c>
      <c r="G2942">
        <v>59</v>
      </c>
      <c r="H2942" s="15">
        <v>12</v>
      </c>
      <c r="I2942">
        <v>707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12</v>
      </c>
      <c r="Y2942">
        <v>707</v>
      </c>
      <c r="Z2942">
        <v>0</v>
      </c>
      <c r="AA2942">
        <v>0</v>
      </c>
      <c r="AB2942">
        <v>12</v>
      </c>
      <c r="AC2942">
        <v>707.4</v>
      </c>
      <c r="AD2942">
        <v>12</v>
      </c>
      <c r="AE2942">
        <v>707.4</v>
      </c>
      <c r="AF2942">
        <v>12</v>
      </c>
      <c r="AG2942">
        <v>707.4</v>
      </c>
      <c r="AH2942">
        <v>707.4</v>
      </c>
    </row>
    <row r="2943" spans="1:34" x14ac:dyDescent="0.3">
      <c r="A2943" t="s">
        <v>1820</v>
      </c>
      <c r="B2943" t="s">
        <v>1738</v>
      </c>
      <c r="C2943" t="s">
        <v>5068</v>
      </c>
      <c r="D2943" t="s">
        <v>563</v>
      </c>
      <c r="E2943" t="s">
        <v>1644</v>
      </c>
      <c r="F2943" t="s">
        <v>6902</v>
      </c>
      <c r="G2943">
        <v>59</v>
      </c>
      <c r="H2943" s="15">
        <v>12</v>
      </c>
      <c r="I2943">
        <v>707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12</v>
      </c>
      <c r="Y2943">
        <v>707</v>
      </c>
      <c r="Z2943">
        <v>0</v>
      </c>
      <c r="AA2943">
        <v>0</v>
      </c>
      <c r="AB2943">
        <v>12</v>
      </c>
      <c r="AC2943">
        <v>707.28</v>
      </c>
      <c r="AD2943">
        <v>12</v>
      </c>
      <c r="AE2943">
        <v>707.28</v>
      </c>
      <c r="AF2943">
        <v>12</v>
      </c>
      <c r="AG2943">
        <v>707.28</v>
      </c>
      <c r="AH2943">
        <v>707.28</v>
      </c>
    </row>
    <row r="2944" spans="1:34" x14ac:dyDescent="0.3">
      <c r="A2944" t="s">
        <v>851</v>
      </c>
      <c r="B2944" t="s">
        <v>120</v>
      </c>
      <c r="C2944" t="s">
        <v>4856</v>
      </c>
      <c r="D2944" t="s">
        <v>522</v>
      </c>
      <c r="E2944" t="s">
        <v>523</v>
      </c>
      <c r="F2944" t="s">
        <v>4142</v>
      </c>
      <c r="G2944">
        <v>59</v>
      </c>
      <c r="H2944" s="15">
        <v>12</v>
      </c>
      <c r="I2944">
        <v>703</v>
      </c>
      <c r="J2944">
        <v>0</v>
      </c>
      <c r="K2944">
        <v>0</v>
      </c>
      <c r="L2944">
        <v>0</v>
      </c>
      <c r="M2944">
        <v>0</v>
      </c>
      <c r="N2944">
        <v>12</v>
      </c>
      <c r="O2944">
        <v>703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</row>
    <row r="2945" spans="1:34" x14ac:dyDescent="0.3">
      <c r="A2945" t="s">
        <v>10590</v>
      </c>
      <c r="B2945" t="s">
        <v>2210</v>
      </c>
      <c r="C2945" t="s">
        <v>4887</v>
      </c>
      <c r="D2945" t="s">
        <v>563</v>
      </c>
      <c r="E2945" t="s">
        <v>2211</v>
      </c>
      <c r="F2945" t="s">
        <v>6371</v>
      </c>
      <c r="G2945">
        <v>2</v>
      </c>
      <c r="H2945" s="15">
        <v>348</v>
      </c>
      <c r="I2945">
        <v>702</v>
      </c>
      <c r="J2945">
        <v>0</v>
      </c>
      <c r="K2945">
        <v>0</v>
      </c>
      <c r="L2945">
        <v>0</v>
      </c>
      <c r="M2945">
        <v>0</v>
      </c>
      <c r="N2945">
        <v>348</v>
      </c>
      <c r="O2945">
        <v>702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</row>
    <row r="2946" spans="1:34" x14ac:dyDescent="0.3">
      <c r="A2946" t="s">
        <v>10591</v>
      </c>
      <c r="B2946" t="s">
        <v>2210</v>
      </c>
      <c r="C2946" t="s">
        <v>4887</v>
      </c>
      <c r="D2946" t="s">
        <v>563</v>
      </c>
      <c r="E2946" t="s">
        <v>2211</v>
      </c>
      <c r="F2946" t="s">
        <v>10592</v>
      </c>
      <c r="G2946">
        <v>351</v>
      </c>
      <c r="H2946" s="15">
        <v>2</v>
      </c>
      <c r="I2946">
        <v>702</v>
      </c>
      <c r="J2946">
        <v>0</v>
      </c>
      <c r="K2946">
        <v>0</v>
      </c>
      <c r="L2946">
        <v>0</v>
      </c>
      <c r="M2946">
        <v>0</v>
      </c>
      <c r="N2946">
        <v>2</v>
      </c>
      <c r="O2946">
        <v>702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</row>
    <row r="2947" spans="1:34" x14ac:dyDescent="0.3">
      <c r="A2947" t="s">
        <v>1869</v>
      </c>
      <c r="B2947" t="s">
        <v>1738</v>
      </c>
      <c r="C2947" t="s">
        <v>5068</v>
      </c>
      <c r="D2947" t="s">
        <v>541</v>
      </c>
      <c r="E2947" t="s">
        <v>1644</v>
      </c>
      <c r="F2947" t="s">
        <v>6311</v>
      </c>
      <c r="G2947">
        <v>13</v>
      </c>
      <c r="H2947" s="15">
        <v>52</v>
      </c>
      <c r="I2947">
        <v>702</v>
      </c>
      <c r="J2947">
        <v>0</v>
      </c>
      <c r="K2947">
        <v>0</v>
      </c>
      <c r="L2947">
        <v>6</v>
      </c>
      <c r="M2947">
        <v>81</v>
      </c>
      <c r="N2947">
        <v>6</v>
      </c>
      <c r="O2947">
        <v>81</v>
      </c>
      <c r="P2947">
        <v>6</v>
      </c>
      <c r="Q2947">
        <v>81</v>
      </c>
      <c r="R2947">
        <v>6</v>
      </c>
      <c r="S2947">
        <v>81</v>
      </c>
      <c r="T2947">
        <v>16</v>
      </c>
      <c r="U2947">
        <v>216</v>
      </c>
      <c r="V2947">
        <v>12</v>
      </c>
      <c r="W2947">
        <v>162</v>
      </c>
      <c r="X2947">
        <v>0</v>
      </c>
      <c r="Y2947">
        <v>0</v>
      </c>
      <c r="Z2947">
        <v>0</v>
      </c>
      <c r="AA2947">
        <v>0</v>
      </c>
      <c r="AB2947">
        <v>34</v>
      </c>
      <c r="AC2947">
        <v>458.69400000000002</v>
      </c>
      <c r="AD2947">
        <v>28</v>
      </c>
      <c r="AE2947">
        <v>377.74799999999999</v>
      </c>
      <c r="AF2947">
        <v>12</v>
      </c>
      <c r="AG2947">
        <v>161.892</v>
      </c>
      <c r="AH2947">
        <v>0</v>
      </c>
    </row>
    <row r="2948" spans="1:34" x14ac:dyDescent="0.3">
      <c r="A2948" t="s">
        <v>7355</v>
      </c>
      <c r="B2948" t="s">
        <v>120</v>
      </c>
      <c r="C2948" t="s">
        <v>4864</v>
      </c>
      <c r="D2948" t="s">
        <v>522</v>
      </c>
      <c r="E2948" t="s">
        <v>523</v>
      </c>
      <c r="F2948" t="s">
        <v>11110</v>
      </c>
      <c r="G2948">
        <v>701</v>
      </c>
      <c r="H2948" s="15">
        <v>1</v>
      </c>
      <c r="I2948">
        <v>701</v>
      </c>
      <c r="J2948">
        <v>0</v>
      </c>
      <c r="K2948">
        <v>0</v>
      </c>
      <c r="L2948">
        <v>1</v>
      </c>
      <c r="M2948">
        <v>701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</row>
    <row r="2949" spans="1:34" x14ac:dyDescent="0.3">
      <c r="A2949" t="s">
        <v>1930</v>
      </c>
      <c r="B2949" t="s">
        <v>1656</v>
      </c>
      <c r="C2949" t="s">
        <v>4910</v>
      </c>
      <c r="D2949" t="s">
        <v>522</v>
      </c>
      <c r="E2949" t="s">
        <v>1657</v>
      </c>
      <c r="F2949" t="s">
        <v>6903</v>
      </c>
      <c r="G2949">
        <v>140</v>
      </c>
      <c r="H2949" s="15">
        <v>5</v>
      </c>
      <c r="I2949">
        <v>701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5</v>
      </c>
      <c r="W2949">
        <v>701</v>
      </c>
      <c r="X2949">
        <v>0</v>
      </c>
      <c r="Y2949">
        <v>0</v>
      </c>
      <c r="Z2949">
        <v>0</v>
      </c>
      <c r="AA2949">
        <v>0</v>
      </c>
      <c r="AB2949">
        <v>5</v>
      </c>
      <c r="AC2949">
        <v>701.33150000000001</v>
      </c>
      <c r="AD2949">
        <v>5</v>
      </c>
      <c r="AE2949">
        <v>701.33150000000001</v>
      </c>
      <c r="AF2949">
        <v>5</v>
      </c>
      <c r="AG2949">
        <v>701.33150000000001</v>
      </c>
      <c r="AH2949">
        <v>0</v>
      </c>
    </row>
    <row r="2950" spans="1:34" x14ac:dyDescent="0.3">
      <c r="A2950" t="s">
        <v>2488</v>
      </c>
      <c r="B2950" t="s">
        <v>2465</v>
      </c>
      <c r="C2950" t="s">
        <v>4889</v>
      </c>
      <c r="D2950" t="s">
        <v>522</v>
      </c>
      <c r="E2950" t="s">
        <v>565</v>
      </c>
      <c r="F2950" t="s">
        <v>6904</v>
      </c>
      <c r="G2950">
        <v>175</v>
      </c>
      <c r="H2950" s="15">
        <v>4</v>
      </c>
      <c r="I2950">
        <v>701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4</v>
      </c>
      <c r="U2950">
        <v>701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4</v>
      </c>
      <c r="AC2950">
        <v>700.94280000000003</v>
      </c>
      <c r="AD2950">
        <v>4</v>
      </c>
      <c r="AE2950">
        <v>700.94280000000003</v>
      </c>
      <c r="AF2950">
        <v>0</v>
      </c>
      <c r="AG2950">
        <v>0</v>
      </c>
      <c r="AH2950">
        <v>0</v>
      </c>
    </row>
    <row r="2951" spans="1:34" x14ac:dyDescent="0.3">
      <c r="A2951" t="s">
        <v>2489</v>
      </c>
      <c r="B2951" t="s">
        <v>2465</v>
      </c>
      <c r="C2951" t="s">
        <v>4889</v>
      </c>
      <c r="D2951" t="s">
        <v>522</v>
      </c>
      <c r="E2951" t="s">
        <v>565</v>
      </c>
      <c r="F2951" t="s">
        <v>6905</v>
      </c>
      <c r="G2951">
        <v>175</v>
      </c>
      <c r="H2951" s="15">
        <v>4</v>
      </c>
      <c r="I2951">
        <v>701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4</v>
      </c>
      <c r="U2951">
        <v>701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4</v>
      </c>
      <c r="AC2951">
        <v>700.94159999999999</v>
      </c>
      <c r="AD2951">
        <v>4</v>
      </c>
      <c r="AE2951">
        <v>700.94159999999999</v>
      </c>
      <c r="AF2951">
        <v>0</v>
      </c>
      <c r="AG2951">
        <v>0</v>
      </c>
      <c r="AH2951">
        <v>0</v>
      </c>
    </row>
    <row r="2952" spans="1:34" x14ac:dyDescent="0.3">
      <c r="A2952" t="s">
        <v>2490</v>
      </c>
      <c r="B2952" t="s">
        <v>2465</v>
      </c>
      <c r="C2952" t="s">
        <v>4889</v>
      </c>
      <c r="D2952" t="s">
        <v>522</v>
      </c>
      <c r="E2952" t="s">
        <v>565</v>
      </c>
      <c r="F2952" t="s">
        <v>6906</v>
      </c>
      <c r="G2952">
        <v>175</v>
      </c>
      <c r="H2952" s="15">
        <v>4</v>
      </c>
      <c r="I2952">
        <v>701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4</v>
      </c>
      <c r="U2952">
        <v>701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4</v>
      </c>
      <c r="AC2952">
        <v>700.93719999999996</v>
      </c>
      <c r="AD2952">
        <v>4</v>
      </c>
      <c r="AE2952">
        <v>700.93719999999996</v>
      </c>
      <c r="AF2952">
        <v>0</v>
      </c>
      <c r="AG2952">
        <v>0</v>
      </c>
      <c r="AH2952">
        <v>0</v>
      </c>
    </row>
    <row r="2953" spans="1:34" x14ac:dyDescent="0.3">
      <c r="A2953" t="s">
        <v>2957</v>
      </c>
      <c r="B2953" t="s">
        <v>2210</v>
      </c>
      <c r="C2953" t="s">
        <v>4855</v>
      </c>
      <c r="D2953" t="s">
        <v>522</v>
      </c>
      <c r="E2953" t="s">
        <v>2211</v>
      </c>
      <c r="F2953" t="s">
        <v>6702</v>
      </c>
      <c r="G2953">
        <v>58</v>
      </c>
      <c r="H2953" s="15">
        <v>12</v>
      </c>
      <c r="I2953">
        <v>700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12</v>
      </c>
      <c r="Y2953">
        <v>700</v>
      </c>
      <c r="Z2953">
        <v>0</v>
      </c>
      <c r="AA2953">
        <v>0</v>
      </c>
      <c r="AB2953">
        <v>12</v>
      </c>
      <c r="AC2953">
        <v>699.76800000000003</v>
      </c>
      <c r="AD2953">
        <v>12</v>
      </c>
      <c r="AE2953">
        <v>699.76800000000003</v>
      </c>
      <c r="AF2953">
        <v>12</v>
      </c>
      <c r="AG2953">
        <v>699.76800000000003</v>
      </c>
      <c r="AH2953">
        <v>699.76800000000003</v>
      </c>
    </row>
    <row r="2954" spans="1:34" x14ac:dyDescent="0.3">
      <c r="A2954" t="s">
        <v>600</v>
      </c>
      <c r="B2954" t="s">
        <v>359</v>
      </c>
      <c r="C2954" t="s">
        <v>4898</v>
      </c>
      <c r="D2954" t="s">
        <v>522</v>
      </c>
      <c r="E2954" t="s">
        <v>523</v>
      </c>
      <c r="F2954" t="s">
        <v>6907</v>
      </c>
      <c r="G2954">
        <v>116</v>
      </c>
      <c r="H2954" s="15">
        <v>6</v>
      </c>
      <c r="I2954">
        <v>694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6</v>
      </c>
      <c r="Y2954">
        <v>694</v>
      </c>
      <c r="Z2954">
        <v>0</v>
      </c>
      <c r="AA2954">
        <v>0</v>
      </c>
      <c r="AB2954">
        <v>6</v>
      </c>
      <c r="AC2954">
        <v>694.05359999999996</v>
      </c>
      <c r="AD2954">
        <v>6</v>
      </c>
      <c r="AE2954">
        <v>694.05359999999996</v>
      </c>
      <c r="AF2954">
        <v>6</v>
      </c>
      <c r="AG2954">
        <v>694.05359999999996</v>
      </c>
      <c r="AH2954">
        <v>694.05359999999996</v>
      </c>
    </row>
    <row r="2955" spans="1:34" x14ac:dyDescent="0.3">
      <c r="A2955" t="s">
        <v>722</v>
      </c>
      <c r="B2955" t="s">
        <v>262</v>
      </c>
      <c r="C2955" t="s">
        <v>4899</v>
      </c>
      <c r="D2955" t="s">
        <v>522</v>
      </c>
      <c r="E2955" t="s">
        <v>523</v>
      </c>
      <c r="F2955" t="s">
        <v>6908</v>
      </c>
      <c r="G2955">
        <v>347</v>
      </c>
      <c r="H2955" s="15">
        <v>2</v>
      </c>
      <c r="I2955">
        <v>694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2</v>
      </c>
      <c r="U2955">
        <v>694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2</v>
      </c>
      <c r="AC2955">
        <v>693.81</v>
      </c>
      <c r="AD2955">
        <v>2</v>
      </c>
      <c r="AE2955">
        <v>693.81</v>
      </c>
      <c r="AF2955">
        <v>0</v>
      </c>
      <c r="AG2955">
        <v>0</v>
      </c>
      <c r="AH2955">
        <v>0</v>
      </c>
    </row>
    <row r="2956" spans="1:34" x14ac:dyDescent="0.3">
      <c r="A2956" t="s">
        <v>2371</v>
      </c>
      <c r="B2956" t="s">
        <v>1641</v>
      </c>
      <c r="C2956" t="s">
        <v>5232</v>
      </c>
      <c r="D2956" t="s">
        <v>522</v>
      </c>
      <c r="E2956" t="s">
        <v>1603</v>
      </c>
      <c r="F2956" t="s">
        <v>6910</v>
      </c>
      <c r="G2956">
        <v>138</v>
      </c>
      <c r="H2956" s="15">
        <v>5</v>
      </c>
      <c r="I2956">
        <v>691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2</v>
      </c>
      <c r="Y2956">
        <v>276</v>
      </c>
      <c r="Z2956">
        <v>3</v>
      </c>
      <c r="AA2956">
        <v>414</v>
      </c>
      <c r="AB2956">
        <v>5</v>
      </c>
      <c r="AC2956">
        <v>690.65</v>
      </c>
      <c r="AD2956">
        <v>5</v>
      </c>
      <c r="AE2956">
        <v>690.65</v>
      </c>
      <c r="AF2956">
        <v>5</v>
      </c>
      <c r="AG2956">
        <v>690.65</v>
      </c>
      <c r="AH2956">
        <v>690.65</v>
      </c>
    </row>
    <row r="2957" spans="1:34" x14ac:dyDescent="0.3">
      <c r="A2957" t="s">
        <v>2890</v>
      </c>
      <c r="B2957" t="s">
        <v>2780</v>
      </c>
      <c r="C2957" t="s">
        <v>4875</v>
      </c>
      <c r="D2957" t="s">
        <v>522</v>
      </c>
      <c r="E2957" t="s">
        <v>1597</v>
      </c>
      <c r="F2957" t="s">
        <v>6912</v>
      </c>
      <c r="G2957">
        <v>29</v>
      </c>
      <c r="H2957" s="15">
        <v>24</v>
      </c>
      <c r="I2957">
        <v>688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24</v>
      </c>
      <c r="W2957">
        <v>688</v>
      </c>
      <c r="X2957">
        <v>0</v>
      </c>
      <c r="Y2957">
        <v>0</v>
      </c>
      <c r="Z2957">
        <v>0</v>
      </c>
      <c r="AA2957">
        <v>0</v>
      </c>
      <c r="AB2957">
        <v>24</v>
      </c>
      <c r="AC2957">
        <v>688.08</v>
      </c>
      <c r="AD2957">
        <v>24</v>
      </c>
      <c r="AE2957">
        <v>688.08</v>
      </c>
      <c r="AF2957">
        <v>24</v>
      </c>
      <c r="AG2957">
        <v>688.08</v>
      </c>
      <c r="AH2957">
        <v>0</v>
      </c>
    </row>
    <row r="2958" spans="1:34" x14ac:dyDescent="0.3">
      <c r="A2958" t="s">
        <v>2528</v>
      </c>
      <c r="B2958" t="s">
        <v>120</v>
      </c>
      <c r="C2958" t="s">
        <v>4864</v>
      </c>
      <c r="D2958" t="s">
        <v>522</v>
      </c>
      <c r="E2958" t="s">
        <v>523</v>
      </c>
      <c r="F2958" t="s">
        <v>3519</v>
      </c>
      <c r="G2958">
        <v>172</v>
      </c>
      <c r="H2958" s="15">
        <v>4</v>
      </c>
      <c r="I2958">
        <v>688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1</v>
      </c>
      <c r="Q2958">
        <v>172</v>
      </c>
      <c r="R2958">
        <v>3</v>
      </c>
      <c r="S2958">
        <v>516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3</v>
      </c>
      <c r="AC2958">
        <v>515.82960000000003</v>
      </c>
      <c r="AD2958">
        <v>0</v>
      </c>
      <c r="AE2958">
        <v>0</v>
      </c>
      <c r="AF2958">
        <v>0</v>
      </c>
      <c r="AG2958">
        <v>0</v>
      </c>
      <c r="AH2958">
        <v>0</v>
      </c>
    </row>
    <row r="2959" spans="1:34" x14ac:dyDescent="0.3">
      <c r="A2959" t="s">
        <v>2027</v>
      </c>
      <c r="B2959" t="s">
        <v>1656</v>
      </c>
      <c r="C2959" t="s">
        <v>4910</v>
      </c>
      <c r="D2959" t="s">
        <v>541</v>
      </c>
      <c r="E2959" t="s">
        <v>1657</v>
      </c>
      <c r="F2959" t="s">
        <v>6896</v>
      </c>
      <c r="G2959">
        <v>687</v>
      </c>
      <c r="H2959" s="15">
        <v>1</v>
      </c>
      <c r="I2959">
        <v>687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1</v>
      </c>
      <c r="Y2959">
        <v>687</v>
      </c>
      <c r="Z2959">
        <v>0</v>
      </c>
      <c r="AA2959">
        <v>0</v>
      </c>
      <c r="AB2959">
        <v>1</v>
      </c>
      <c r="AC2959">
        <v>687.11</v>
      </c>
      <c r="AD2959">
        <v>1</v>
      </c>
      <c r="AE2959">
        <v>687.11</v>
      </c>
      <c r="AF2959">
        <v>1</v>
      </c>
      <c r="AG2959">
        <v>687.11</v>
      </c>
      <c r="AH2959">
        <v>687.11</v>
      </c>
    </row>
    <row r="2960" spans="1:34" x14ac:dyDescent="0.3">
      <c r="A2960" t="s">
        <v>2140</v>
      </c>
      <c r="B2960" t="s">
        <v>2138</v>
      </c>
      <c r="C2960" t="s">
        <v>4911</v>
      </c>
      <c r="D2960" t="s">
        <v>522</v>
      </c>
      <c r="E2960" t="s">
        <v>1644</v>
      </c>
      <c r="F2960" t="s">
        <v>6617</v>
      </c>
      <c r="G2960">
        <v>344</v>
      </c>
      <c r="H2960" s="15">
        <v>2</v>
      </c>
      <c r="I2960">
        <v>687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2</v>
      </c>
      <c r="W2960">
        <v>687</v>
      </c>
      <c r="X2960">
        <v>0</v>
      </c>
      <c r="Y2960">
        <v>0</v>
      </c>
      <c r="Z2960">
        <v>0</v>
      </c>
      <c r="AA2960">
        <v>0</v>
      </c>
      <c r="AB2960">
        <v>2</v>
      </c>
      <c r="AC2960">
        <v>687.06</v>
      </c>
      <c r="AD2960">
        <v>2</v>
      </c>
      <c r="AE2960">
        <v>687.06</v>
      </c>
      <c r="AF2960">
        <v>2</v>
      </c>
      <c r="AG2960">
        <v>687.06</v>
      </c>
      <c r="AH2960">
        <v>0</v>
      </c>
    </row>
    <row r="2961" spans="1:34" x14ac:dyDescent="0.3">
      <c r="A2961" t="s">
        <v>1518</v>
      </c>
      <c r="B2961" t="s">
        <v>1487</v>
      </c>
      <c r="C2961" t="s">
        <v>5137</v>
      </c>
      <c r="D2961" t="s">
        <v>522</v>
      </c>
      <c r="E2961" t="s">
        <v>565</v>
      </c>
      <c r="F2961" t="s">
        <v>6338</v>
      </c>
      <c r="G2961">
        <v>683</v>
      </c>
      <c r="H2961" s="15">
        <v>1</v>
      </c>
      <c r="I2961">
        <v>683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1</v>
      </c>
      <c r="W2961">
        <v>683</v>
      </c>
      <c r="X2961">
        <v>0</v>
      </c>
      <c r="Y2961">
        <v>0</v>
      </c>
      <c r="Z2961">
        <v>0</v>
      </c>
      <c r="AA2961">
        <v>0</v>
      </c>
      <c r="AB2961">
        <v>1</v>
      </c>
      <c r="AC2961">
        <v>683.08529999999996</v>
      </c>
      <c r="AD2961">
        <v>1</v>
      </c>
      <c r="AE2961">
        <v>683.08529999999996</v>
      </c>
      <c r="AF2961">
        <v>1</v>
      </c>
      <c r="AG2961">
        <v>683.08529999999996</v>
      </c>
      <c r="AH2961">
        <v>0</v>
      </c>
    </row>
    <row r="2962" spans="1:34" x14ac:dyDescent="0.3">
      <c r="A2962" t="s">
        <v>2794</v>
      </c>
      <c r="B2962" t="s">
        <v>2785</v>
      </c>
      <c r="C2962" t="s">
        <v>5191</v>
      </c>
      <c r="D2962" t="s">
        <v>522</v>
      </c>
      <c r="E2962" t="s">
        <v>523</v>
      </c>
      <c r="F2962" t="s">
        <v>5562</v>
      </c>
      <c r="G2962">
        <v>227</v>
      </c>
      <c r="H2962" s="15">
        <v>3</v>
      </c>
      <c r="I2962">
        <v>682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3</v>
      </c>
      <c r="Q2962">
        <v>682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</row>
    <row r="2963" spans="1:34" x14ac:dyDescent="0.3">
      <c r="A2963" t="s">
        <v>2891</v>
      </c>
      <c r="B2963" t="s">
        <v>2780</v>
      </c>
      <c r="C2963" t="s">
        <v>4875</v>
      </c>
      <c r="D2963" t="s">
        <v>522</v>
      </c>
      <c r="E2963" t="s">
        <v>1597</v>
      </c>
      <c r="F2963" t="s">
        <v>5890</v>
      </c>
      <c r="G2963">
        <v>26</v>
      </c>
      <c r="H2963" s="15">
        <v>26</v>
      </c>
      <c r="I2963">
        <v>682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26</v>
      </c>
      <c r="W2963">
        <v>682</v>
      </c>
      <c r="X2963">
        <v>0</v>
      </c>
      <c r="Y2963">
        <v>0</v>
      </c>
      <c r="Z2963">
        <v>0</v>
      </c>
      <c r="AA2963">
        <v>0</v>
      </c>
      <c r="AB2963">
        <v>26</v>
      </c>
      <c r="AC2963">
        <v>681.72</v>
      </c>
      <c r="AD2963">
        <v>26</v>
      </c>
      <c r="AE2963">
        <v>681.72</v>
      </c>
      <c r="AF2963">
        <v>26</v>
      </c>
      <c r="AG2963">
        <v>681.72</v>
      </c>
      <c r="AH2963">
        <v>0</v>
      </c>
    </row>
    <row r="2964" spans="1:34" x14ac:dyDescent="0.3">
      <c r="A2964" t="s">
        <v>3990</v>
      </c>
      <c r="B2964" t="s">
        <v>120</v>
      </c>
      <c r="C2964" t="s">
        <v>4864</v>
      </c>
      <c r="D2964" t="s">
        <v>522</v>
      </c>
      <c r="E2964" t="s">
        <v>523</v>
      </c>
      <c r="F2964" t="s">
        <v>6567</v>
      </c>
      <c r="G2964">
        <v>97</v>
      </c>
      <c r="H2964" s="15">
        <v>7</v>
      </c>
      <c r="I2964">
        <v>680</v>
      </c>
      <c r="J2964">
        <v>0</v>
      </c>
      <c r="K2964">
        <v>0</v>
      </c>
      <c r="L2964">
        <v>0</v>
      </c>
      <c r="M2964">
        <v>0</v>
      </c>
      <c r="N2964">
        <v>7</v>
      </c>
      <c r="O2964">
        <v>680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</row>
    <row r="2965" spans="1:34" x14ac:dyDescent="0.3">
      <c r="A2965" t="s">
        <v>703</v>
      </c>
      <c r="B2965" t="s">
        <v>120</v>
      </c>
      <c r="C2965" t="s">
        <v>4864</v>
      </c>
      <c r="D2965" t="s">
        <v>522</v>
      </c>
      <c r="E2965" t="s">
        <v>523</v>
      </c>
      <c r="F2965" t="s">
        <v>3764</v>
      </c>
      <c r="G2965">
        <v>679</v>
      </c>
      <c r="H2965" s="15">
        <v>1</v>
      </c>
      <c r="I2965">
        <v>679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1</v>
      </c>
      <c r="Y2965">
        <v>679</v>
      </c>
      <c r="Z2965">
        <v>0</v>
      </c>
      <c r="AA2965">
        <v>0</v>
      </c>
      <c r="AB2965">
        <v>1</v>
      </c>
      <c r="AC2965">
        <v>678.596</v>
      </c>
      <c r="AD2965">
        <v>1</v>
      </c>
      <c r="AE2965">
        <v>678.596</v>
      </c>
      <c r="AF2965">
        <v>1</v>
      </c>
      <c r="AG2965">
        <v>678.596</v>
      </c>
      <c r="AH2965">
        <v>678.596</v>
      </c>
    </row>
    <row r="2966" spans="1:34" x14ac:dyDescent="0.3">
      <c r="A2966" t="s">
        <v>2058</v>
      </c>
      <c r="B2966" t="s">
        <v>1687</v>
      </c>
      <c r="C2966" t="s">
        <v>4860</v>
      </c>
      <c r="D2966" t="s">
        <v>522</v>
      </c>
      <c r="E2966" t="s">
        <v>1657</v>
      </c>
      <c r="F2966" t="s">
        <v>5516</v>
      </c>
      <c r="G2966">
        <v>34</v>
      </c>
      <c r="H2966" s="15">
        <v>20</v>
      </c>
      <c r="I2966">
        <v>678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5</v>
      </c>
      <c r="S2966">
        <v>169</v>
      </c>
      <c r="T2966">
        <v>15</v>
      </c>
      <c r="U2966">
        <v>508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20</v>
      </c>
      <c r="AC2966">
        <v>677.61400000000003</v>
      </c>
      <c r="AD2966">
        <v>15</v>
      </c>
      <c r="AE2966">
        <v>508.21050000000002</v>
      </c>
      <c r="AF2966">
        <v>0</v>
      </c>
      <c r="AG2966">
        <v>0</v>
      </c>
      <c r="AH2966">
        <v>0</v>
      </c>
    </row>
    <row r="2967" spans="1:34" x14ac:dyDescent="0.3">
      <c r="A2967" t="s">
        <v>2883</v>
      </c>
      <c r="B2967" t="s">
        <v>2780</v>
      </c>
      <c r="C2967" t="s">
        <v>4875</v>
      </c>
      <c r="D2967" t="s">
        <v>522</v>
      </c>
      <c r="E2967" t="s">
        <v>1597</v>
      </c>
      <c r="F2967" t="s">
        <v>6416</v>
      </c>
      <c r="G2967">
        <v>676</v>
      </c>
      <c r="H2967" s="15">
        <v>1</v>
      </c>
      <c r="I2967">
        <v>676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1</v>
      </c>
      <c r="W2967">
        <v>676</v>
      </c>
      <c r="X2967">
        <v>0</v>
      </c>
      <c r="Y2967">
        <v>0</v>
      </c>
      <c r="Z2967">
        <v>0</v>
      </c>
      <c r="AA2967">
        <v>0</v>
      </c>
      <c r="AB2967">
        <v>1</v>
      </c>
      <c r="AC2967">
        <v>675.85810000000004</v>
      </c>
      <c r="AD2967">
        <v>1</v>
      </c>
      <c r="AE2967">
        <v>675.85810000000004</v>
      </c>
      <c r="AF2967">
        <v>1</v>
      </c>
      <c r="AG2967">
        <v>675.85810000000004</v>
      </c>
      <c r="AH2967">
        <v>0</v>
      </c>
    </row>
    <row r="2968" spans="1:34" x14ac:dyDescent="0.3">
      <c r="A2968" t="s">
        <v>9729</v>
      </c>
      <c r="B2968" t="s">
        <v>120</v>
      </c>
      <c r="C2968" t="s">
        <v>4864</v>
      </c>
      <c r="D2968" t="s">
        <v>522</v>
      </c>
      <c r="E2968" t="s">
        <v>523</v>
      </c>
      <c r="F2968" t="s">
        <v>10666</v>
      </c>
      <c r="G2968">
        <v>169</v>
      </c>
      <c r="H2968" s="15">
        <v>4</v>
      </c>
      <c r="I2968">
        <v>675</v>
      </c>
      <c r="J2968">
        <v>4</v>
      </c>
      <c r="K2968">
        <v>675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</row>
    <row r="2969" spans="1:34" x14ac:dyDescent="0.3">
      <c r="A2969" t="s">
        <v>186</v>
      </c>
      <c r="B2969" t="s">
        <v>120</v>
      </c>
      <c r="C2969" t="s">
        <v>4864</v>
      </c>
      <c r="D2969" t="s">
        <v>522</v>
      </c>
      <c r="E2969" t="s">
        <v>523</v>
      </c>
      <c r="F2969" t="s">
        <v>3764</v>
      </c>
      <c r="G2969">
        <v>675</v>
      </c>
      <c r="H2969" s="15">
        <v>1</v>
      </c>
      <c r="I2969">
        <v>675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1</v>
      </c>
      <c r="W2969">
        <v>675</v>
      </c>
      <c r="X2969">
        <v>0</v>
      </c>
      <c r="Y2969">
        <v>0</v>
      </c>
      <c r="Z2969">
        <v>0</v>
      </c>
      <c r="AA2969">
        <v>0</v>
      </c>
      <c r="AB2969">
        <v>1</v>
      </c>
      <c r="AC2969">
        <v>674.65020000000004</v>
      </c>
      <c r="AD2969">
        <v>1</v>
      </c>
      <c r="AE2969">
        <v>674.65020000000004</v>
      </c>
      <c r="AF2969">
        <v>1</v>
      </c>
      <c r="AG2969">
        <v>674.65020000000004</v>
      </c>
      <c r="AH2969">
        <v>0</v>
      </c>
    </row>
    <row r="2970" spans="1:34" x14ac:dyDescent="0.3">
      <c r="A2970" t="s">
        <v>11112</v>
      </c>
      <c r="B2970" t="s">
        <v>2210</v>
      </c>
      <c r="C2970" t="s">
        <v>4887</v>
      </c>
      <c r="D2970" t="s">
        <v>563</v>
      </c>
      <c r="E2970" t="s">
        <v>2211</v>
      </c>
      <c r="F2970" t="s">
        <v>11113</v>
      </c>
      <c r="G2970">
        <v>671</v>
      </c>
      <c r="H2970" s="15">
        <v>1</v>
      </c>
      <c r="I2970">
        <v>671</v>
      </c>
      <c r="J2970">
        <v>0</v>
      </c>
      <c r="K2970">
        <v>0</v>
      </c>
      <c r="L2970">
        <v>1</v>
      </c>
      <c r="M2970">
        <v>671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</row>
    <row r="2971" spans="1:34" x14ac:dyDescent="0.3">
      <c r="A2971" t="s">
        <v>691</v>
      </c>
      <c r="B2971" t="s">
        <v>120</v>
      </c>
      <c r="C2971" t="s">
        <v>4864</v>
      </c>
      <c r="D2971" t="s">
        <v>522</v>
      </c>
      <c r="E2971" t="s">
        <v>523</v>
      </c>
      <c r="F2971" t="s">
        <v>4067</v>
      </c>
      <c r="G2971">
        <v>224</v>
      </c>
      <c r="H2971" s="15">
        <v>3</v>
      </c>
      <c r="I2971">
        <v>671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3</v>
      </c>
      <c r="S2971">
        <v>671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3</v>
      </c>
      <c r="AC2971">
        <v>670.56</v>
      </c>
      <c r="AD2971">
        <v>0</v>
      </c>
      <c r="AE2971">
        <v>0</v>
      </c>
      <c r="AF2971">
        <v>0</v>
      </c>
      <c r="AG2971">
        <v>0</v>
      </c>
      <c r="AH2971">
        <v>0</v>
      </c>
    </row>
    <row r="2972" spans="1:34" x14ac:dyDescent="0.3">
      <c r="A2972" t="s">
        <v>2680</v>
      </c>
      <c r="B2972" t="s">
        <v>4884</v>
      </c>
      <c r="C2972" t="s">
        <v>4885</v>
      </c>
      <c r="D2972" t="s">
        <v>563</v>
      </c>
      <c r="E2972" t="s">
        <v>1600</v>
      </c>
      <c r="F2972" t="s">
        <v>5175</v>
      </c>
      <c r="G2972">
        <v>335</v>
      </c>
      <c r="H2972" s="15">
        <v>2</v>
      </c>
      <c r="I2972">
        <v>670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2</v>
      </c>
      <c r="W2972">
        <v>670</v>
      </c>
      <c r="X2972">
        <v>0</v>
      </c>
      <c r="Y2972">
        <v>0</v>
      </c>
      <c r="Z2972">
        <v>0</v>
      </c>
      <c r="AA2972">
        <v>0</v>
      </c>
      <c r="AB2972">
        <v>2</v>
      </c>
      <c r="AC2972">
        <v>670.20799999999997</v>
      </c>
      <c r="AD2972">
        <v>2</v>
      </c>
      <c r="AE2972">
        <v>670.20799999999997</v>
      </c>
      <c r="AF2972">
        <v>2</v>
      </c>
      <c r="AG2972">
        <v>670.20799999999997</v>
      </c>
      <c r="AH2972">
        <v>0</v>
      </c>
    </row>
    <row r="2973" spans="1:34" x14ac:dyDescent="0.3">
      <c r="A2973" t="s">
        <v>1703</v>
      </c>
      <c r="B2973" t="s">
        <v>1687</v>
      </c>
      <c r="C2973" t="s">
        <v>4860</v>
      </c>
      <c r="D2973" t="s">
        <v>522</v>
      </c>
      <c r="E2973" t="s">
        <v>1657</v>
      </c>
      <c r="F2973" t="s">
        <v>4948</v>
      </c>
      <c r="G2973">
        <v>670</v>
      </c>
      <c r="H2973" s="15">
        <v>1</v>
      </c>
      <c r="I2973">
        <v>670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1</v>
      </c>
      <c r="S2973">
        <v>670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1</v>
      </c>
      <c r="AC2973">
        <v>669.94169999999997</v>
      </c>
      <c r="AD2973">
        <v>0</v>
      </c>
      <c r="AE2973">
        <v>0</v>
      </c>
      <c r="AF2973">
        <v>0</v>
      </c>
      <c r="AG2973">
        <v>0</v>
      </c>
      <c r="AH2973">
        <v>0</v>
      </c>
    </row>
    <row r="2974" spans="1:34" x14ac:dyDescent="0.3">
      <c r="A2974" t="s">
        <v>2881</v>
      </c>
      <c r="B2974" t="s">
        <v>2780</v>
      </c>
      <c r="C2974" t="s">
        <v>4875</v>
      </c>
      <c r="D2974" t="s">
        <v>522</v>
      </c>
      <c r="E2974" t="s">
        <v>1597</v>
      </c>
      <c r="F2974" t="s">
        <v>6916</v>
      </c>
      <c r="G2974">
        <v>61</v>
      </c>
      <c r="H2974" s="15">
        <v>11</v>
      </c>
      <c r="I2974">
        <v>667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11</v>
      </c>
      <c r="Y2974">
        <v>667</v>
      </c>
      <c r="Z2974">
        <v>0</v>
      </c>
      <c r="AA2974">
        <v>0</v>
      </c>
      <c r="AB2974">
        <v>11</v>
      </c>
      <c r="AC2974">
        <v>667.23689999999999</v>
      </c>
      <c r="AD2974">
        <v>11</v>
      </c>
      <c r="AE2974">
        <v>667.23689999999999</v>
      </c>
      <c r="AF2974">
        <v>11</v>
      </c>
      <c r="AG2974">
        <v>667.23689999999999</v>
      </c>
      <c r="AH2974">
        <v>667.23689999999999</v>
      </c>
    </row>
    <row r="2975" spans="1:34" x14ac:dyDescent="0.3">
      <c r="A2975" t="s">
        <v>1604</v>
      </c>
      <c r="B2975" t="s">
        <v>1605</v>
      </c>
      <c r="C2975" t="s">
        <v>6248</v>
      </c>
      <c r="D2975" t="s">
        <v>522</v>
      </c>
      <c r="E2975" t="s">
        <v>2369</v>
      </c>
      <c r="F2975" t="s">
        <v>6917</v>
      </c>
      <c r="G2975">
        <v>666</v>
      </c>
      <c r="H2975" s="15">
        <v>1</v>
      </c>
      <c r="I2975">
        <v>666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1</v>
      </c>
      <c r="Y2975">
        <v>666</v>
      </c>
      <c r="Z2975">
        <v>0</v>
      </c>
      <c r="AA2975">
        <v>0</v>
      </c>
      <c r="AB2975">
        <v>1</v>
      </c>
      <c r="AC2975">
        <v>666.41229999999996</v>
      </c>
      <c r="AD2975">
        <v>1</v>
      </c>
      <c r="AE2975">
        <v>666.41229999999996</v>
      </c>
      <c r="AF2975">
        <v>1</v>
      </c>
      <c r="AG2975">
        <v>666.41229999999996</v>
      </c>
      <c r="AH2975">
        <v>666.41229999999996</v>
      </c>
    </row>
    <row r="2976" spans="1:34" x14ac:dyDescent="0.3">
      <c r="A2976" t="s">
        <v>620</v>
      </c>
      <c r="B2976" t="s">
        <v>120</v>
      </c>
      <c r="C2976" t="s">
        <v>4856</v>
      </c>
      <c r="D2976" t="s">
        <v>522</v>
      </c>
      <c r="E2976" t="s">
        <v>523</v>
      </c>
      <c r="F2976" t="s">
        <v>4105</v>
      </c>
      <c r="G2976">
        <v>66</v>
      </c>
      <c r="H2976" s="15">
        <v>10</v>
      </c>
      <c r="I2976">
        <v>664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10</v>
      </c>
      <c r="Y2976">
        <v>664</v>
      </c>
      <c r="Z2976">
        <v>0</v>
      </c>
      <c r="AA2976">
        <v>0</v>
      </c>
      <c r="AB2976">
        <v>10</v>
      </c>
      <c r="AC2976">
        <v>664.16899999999998</v>
      </c>
      <c r="AD2976">
        <v>10</v>
      </c>
      <c r="AE2976">
        <v>664.16899999999998</v>
      </c>
      <c r="AF2976">
        <v>10</v>
      </c>
      <c r="AG2976">
        <v>664.16899999999998</v>
      </c>
      <c r="AH2976">
        <v>664.16899999999998</v>
      </c>
    </row>
    <row r="2977" spans="1:34" x14ac:dyDescent="0.3">
      <c r="A2977" t="s">
        <v>1607</v>
      </c>
      <c r="B2977" t="s">
        <v>1599</v>
      </c>
      <c r="C2977" t="s">
        <v>5005</v>
      </c>
      <c r="D2977" t="s">
        <v>541</v>
      </c>
      <c r="E2977" t="s">
        <v>1600</v>
      </c>
      <c r="F2977" t="s">
        <v>6922</v>
      </c>
      <c r="G2977">
        <v>166</v>
      </c>
      <c r="H2977" s="15">
        <v>4</v>
      </c>
      <c r="I2977">
        <v>662</v>
      </c>
      <c r="J2977">
        <v>1</v>
      </c>
      <c r="K2977">
        <v>166</v>
      </c>
      <c r="L2977">
        <v>0</v>
      </c>
      <c r="M2977">
        <v>0</v>
      </c>
      <c r="N2977">
        <v>3</v>
      </c>
      <c r="O2977">
        <v>497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</row>
    <row r="2978" spans="1:34" x14ac:dyDescent="0.3">
      <c r="A2978" t="s">
        <v>6778</v>
      </c>
      <c r="B2978" t="s">
        <v>1728</v>
      </c>
      <c r="C2978" t="s">
        <v>4857</v>
      </c>
      <c r="D2978" t="s">
        <v>522</v>
      </c>
      <c r="E2978" t="s">
        <v>523</v>
      </c>
      <c r="F2978" t="s">
        <v>10582</v>
      </c>
      <c r="G2978">
        <v>11</v>
      </c>
      <c r="H2978" s="15">
        <v>62</v>
      </c>
      <c r="I2978">
        <v>661</v>
      </c>
      <c r="J2978">
        <v>0</v>
      </c>
      <c r="K2978">
        <v>0</v>
      </c>
      <c r="L2978">
        <v>0</v>
      </c>
      <c r="M2978">
        <v>0</v>
      </c>
      <c r="N2978">
        <v>62</v>
      </c>
      <c r="O2978">
        <v>661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</row>
    <row r="2979" spans="1:34" x14ac:dyDescent="0.3">
      <c r="A2979" t="s">
        <v>2035</v>
      </c>
      <c r="B2979" t="s">
        <v>1656</v>
      </c>
      <c r="C2979" t="s">
        <v>4910</v>
      </c>
      <c r="D2979" t="s">
        <v>522</v>
      </c>
      <c r="E2979" t="s">
        <v>1657</v>
      </c>
      <c r="F2979" t="s">
        <v>6919</v>
      </c>
      <c r="G2979">
        <v>654</v>
      </c>
      <c r="H2979" s="15">
        <v>1</v>
      </c>
      <c r="I2979">
        <v>654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1</v>
      </c>
      <c r="Y2979">
        <v>654</v>
      </c>
      <c r="Z2979">
        <v>0</v>
      </c>
      <c r="AA2979">
        <v>0</v>
      </c>
      <c r="AB2979">
        <v>1</v>
      </c>
      <c r="AC2979">
        <v>653.67330000000004</v>
      </c>
      <c r="AD2979">
        <v>1</v>
      </c>
      <c r="AE2979">
        <v>653.67330000000004</v>
      </c>
      <c r="AF2979">
        <v>1</v>
      </c>
      <c r="AG2979">
        <v>653.67330000000004</v>
      </c>
      <c r="AH2979">
        <v>653.67330000000004</v>
      </c>
    </row>
    <row r="2980" spans="1:34" x14ac:dyDescent="0.3">
      <c r="A2980" t="s">
        <v>10593</v>
      </c>
      <c r="B2980" t="s">
        <v>2420</v>
      </c>
      <c r="C2980" t="s">
        <v>5201</v>
      </c>
      <c r="D2980" t="s">
        <v>522</v>
      </c>
      <c r="E2980" t="s">
        <v>2369</v>
      </c>
      <c r="F2980" t="s">
        <v>10594</v>
      </c>
      <c r="G2980">
        <v>322</v>
      </c>
      <c r="H2980" s="15">
        <v>2</v>
      </c>
      <c r="I2980">
        <v>645</v>
      </c>
      <c r="J2980">
        <v>0</v>
      </c>
      <c r="K2980">
        <v>0</v>
      </c>
      <c r="L2980">
        <v>0</v>
      </c>
      <c r="M2980">
        <v>0</v>
      </c>
      <c r="N2980">
        <v>2</v>
      </c>
      <c r="O2980">
        <v>645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</row>
    <row r="2981" spans="1:34" x14ac:dyDescent="0.3">
      <c r="A2981" t="s">
        <v>536</v>
      </c>
      <c r="B2981" t="s">
        <v>120</v>
      </c>
      <c r="C2981" t="s">
        <v>4864</v>
      </c>
      <c r="D2981" t="s">
        <v>522</v>
      </c>
      <c r="E2981" t="s">
        <v>523</v>
      </c>
      <c r="F2981" t="s">
        <v>4004</v>
      </c>
      <c r="G2981">
        <v>80</v>
      </c>
      <c r="H2981" s="15">
        <v>8</v>
      </c>
      <c r="I2981">
        <v>644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8</v>
      </c>
      <c r="W2981">
        <v>644</v>
      </c>
      <c r="X2981">
        <v>0</v>
      </c>
      <c r="Y2981">
        <v>0</v>
      </c>
      <c r="Z2981">
        <v>0</v>
      </c>
      <c r="AA2981">
        <v>0</v>
      </c>
      <c r="AB2981">
        <v>8</v>
      </c>
      <c r="AC2981">
        <v>643.72640000000001</v>
      </c>
      <c r="AD2981">
        <v>8</v>
      </c>
      <c r="AE2981">
        <v>643.72640000000001</v>
      </c>
      <c r="AF2981">
        <v>8</v>
      </c>
      <c r="AG2981">
        <v>643.72640000000001</v>
      </c>
      <c r="AH2981">
        <v>0</v>
      </c>
    </row>
    <row r="2982" spans="1:34" x14ac:dyDescent="0.3">
      <c r="A2982" t="s">
        <v>11118</v>
      </c>
      <c r="B2982" t="s">
        <v>262</v>
      </c>
      <c r="C2982" t="s">
        <v>4899</v>
      </c>
      <c r="D2982" t="s">
        <v>522</v>
      </c>
      <c r="E2982" t="s">
        <v>523</v>
      </c>
      <c r="F2982" t="s">
        <v>5370</v>
      </c>
      <c r="G2982">
        <v>160</v>
      </c>
      <c r="H2982" s="15">
        <v>4</v>
      </c>
      <c r="I2982">
        <v>639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4</v>
      </c>
      <c r="AA2982">
        <v>639</v>
      </c>
      <c r="AB2982">
        <v>4</v>
      </c>
      <c r="AC2982">
        <v>638.66999999999996</v>
      </c>
      <c r="AD2982">
        <v>4</v>
      </c>
      <c r="AE2982">
        <v>638.66999999999996</v>
      </c>
      <c r="AF2982">
        <v>4</v>
      </c>
      <c r="AG2982">
        <v>638.66999999999996</v>
      </c>
      <c r="AH2982">
        <v>638.66999999999996</v>
      </c>
    </row>
    <row r="2983" spans="1:34" x14ac:dyDescent="0.3">
      <c r="A2983" t="s">
        <v>4041</v>
      </c>
      <c r="B2983" t="s">
        <v>120</v>
      </c>
      <c r="C2983" t="s">
        <v>4864</v>
      </c>
      <c r="D2983" t="s">
        <v>522</v>
      </c>
      <c r="E2983" t="s">
        <v>523</v>
      </c>
      <c r="F2983" t="s">
        <v>4042</v>
      </c>
      <c r="G2983">
        <v>638</v>
      </c>
      <c r="H2983" s="15">
        <v>1</v>
      </c>
      <c r="I2983">
        <v>638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1</v>
      </c>
      <c r="S2983">
        <v>638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1</v>
      </c>
      <c r="AC2983">
        <v>638.46</v>
      </c>
      <c r="AD2983">
        <v>0</v>
      </c>
      <c r="AE2983">
        <v>0</v>
      </c>
      <c r="AF2983">
        <v>0</v>
      </c>
      <c r="AG2983">
        <v>0</v>
      </c>
      <c r="AH2983">
        <v>0</v>
      </c>
    </row>
    <row r="2984" spans="1:34" x14ac:dyDescent="0.3">
      <c r="A2984" t="s">
        <v>695</v>
      </c>
      <c r="B2984" t="s">
        <v>120</v>
      </c>
      <c r="C2984" t="s">
        <v>4864</v>
      </c>
      <c r="D2984" t="s">
        <v>522</v>
      </c>
      <c r="E2984" t="s">
        <v>523</v>
      </c>
      <c r="F2984" t="s">
        <v>3766</v>
      </c>
      <c r="G2984">
        <v>638</v>
      </c>
      <c r="H2984" s="15">
        <v>1</v>
      </c>
      <c r="I2984">
        <v>638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1</v>
      </c>
      <c r="W2984">
        <v>638</v>
      </c>
      <c r="X2984">
        <v>0</v>
      </c>
      <c r="Y2984">
        <v>0</v>
      </c>
      <c r="Z2984">
        <v>0</v>
      </c>
      <c r="AA2984">
        <v>0</v>
      </c>
      <c r="AB2984">
        <v>1</v>
      </c>
      <c r="AC2984">
        <v>638.28499999999997</v>
      </c>
      <c r="AD2984">
        <v>1</v>
      </c>
      <c r="AE2984">
        <v>638.28499999999997</v>
      </c>
      <c r="AF2984">
        <v>1</v>
      </c>
      <c r="AG2984">
        <v>638.28499999999997</v>
      </c>
      <c r="AH2984">
        <v>0</v>
      </c>
    </row>
    <row r="2985" spans="1:34" x14ac:dyDescent="0.3">
      <c r="A2985" t="s">
        <v>3411</v>
      </c>
      <c r="B2985" t="s">
        <v>120</v>
      </c>
      <c r="C2985" t="s">
        <v>4864</v>
      </c>
      <c r="D2985" t="s">
        <v>522</v>
      </c>
      <c r="E2985" t="s">
        <v>523</v>
      </c>
      <c r="F2985" t="s">
        <v>10647</v>
      </c>
      <c r="G2985">
        <v>319</v>
      </c>
      <c r="H2985" s="15">
        <v>2</v>
      </c>
      <c r="I2985">
        <v>638</v>
      </c>
      <c r="J2985">
        <v>2</v>
      </c>
      <c r="K2985">
        <v>638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</row>
    <row r="2986" spans="1:34" x14ac:dyDescent="0.3">
      <c r="A2986" t="s">
        <v>3187</v>
      </c>
      <c r="B2986" t="s">
        <v>4884</v>
      </c>
      <c r="C2986" t="s">
        <v>4885</v>
      </c>
      <c r="D2986" t="s">
        <v>522</v>
      </c>
      <c r="E2986" t="s">
        <v>1600</v>
      </c>
      <c r="F2986" t="s">
        <v>6921</v>
      </c>
      <c r="G2986">
        <v>637</v>
      </c>
      <c r="H2986" s="15">
        <v>1</v>
      </c>
      <c r="I2986">
        <v>637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  <c r="Y2986">
        <v>637</v>
      </c>
      <c r="Z2986">
        <v>0</v>
      </c>
      <c r="AA2986">
        <v>0</v>
      </c>
      <c r="AB2986">
        <v>1</v>
      </c>
      <c r="AC2986">
        <v>637.13040000000001</v>
      </c>
      <c r="AD2986">
        <v>1</v>
      </c>
      <c r="AE2986">
        <v>637.13040000000001</v>
      </c>
      <c r="AF2986">
        <v>1</v>
      </c>
      <c r="AG2986">
        <v>637.13040000000001</v>
      </c>
      <c r="AH2986">
        <v>637.13040000000001</v>
      </c>
    </row>
    <row r="2987" spans="1:34" x14ac:dyDescent="0.3">
      <c r="A2987" t="s">
        <v>11769</v>
      </c>
      <c r="B2987" t="s">
        <v>1687</v>
      </c>
      <c r="C2987" t="s">
        <v>4860</v>
      </c>
      <c r="D2987" t="s">
        <v>563</v>
      </c>
      <c r="E2987" t="s">
        <v>1657</v>
      </c>
      <c r="F2987" t="s">
        <v>11770</v>
      </c>
      <c r="G2987">
        <v>636</v>
      </c>
      <c r="H2987" s="15">
        <v>1</v>
      </c>
      <c r="I2987">
        <v>636</v>
      </c>
      <c r="J2987">
        <v>1</v>
      </c>
      <c r="K2987">
        <v>636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</row>
    <row r="2988" spans="1:34" x14ac:dyDescent="0.3">
      <c r="A2988" t="s">
        <v>10365</v>
      </c>
      <c r="B2988" t="s">
        <v>4884</v>
      </c>
      <c r="C2988" t="s">
        <v>4885</v>
      </c>
      <c r="D2988" t="s">
        <v>522</v>
      </c>
      <c r="E2988" t="s">
        <v>1600</v>
      </c>
      <c r="F2988" t="s">
        <v>10366</v>
      </c>
      <c r="G2988">
        <v>636</v>
      </c>
      <c r="H2988" s="15">
        <v>1</v>
      </c>
      <c r="I2988">
        <v>636</v>
      </c>
      <c r="J2988">
        <v>1</v>
      </c>
      <c r="K2988">
        <v>636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</row>
    <row r="2989" spans="1:34" x14ac:dyDescent="0.3">
      <c r="A2989" t="s">
        <v>9742</v>
      </c>
      <c r="B2989" t="s">
        <v>120</v>
      </c>
      <c r="C2989" t="s">
        <v>4864</v>
      </c>
      <c r="D2989" t="s">
        <v>522</v>
      </c>
      <c r="E2989" t="s">
        <v>523</v>
      </c>
      <c r="F2989" t="s">
        <v>10587</v>
      </c>
      <c r="G2989">
        <v>212</v>
      </c>
      <c r="H2989" s="15">
        <v>3</v>
      </c>
      <c r="I2989">
        <v>635</v>
      </c>
      <c r="J2989">
        <v>3</v>
      </c>
      <c r="K2989">
        <v>635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</row>
    <row r="2990" spans="1:34" x14ac:dyDescent="0.3">
      <c r="A2990" t="s">
        <v>2073</v>
      </c>
      <c r="B2990" t="s">
        <v>1728</v>
      </c>
      <c r="C2990" t="s">
        <v>4857</v>
      </c>
      <c r="D2990" t="s">
        <v>522</v>
      </c>
      <c r="E2990" t="s">
        <v>523</v>
      </c>
      <c r="F2990" t="s">
        <v>6831</v>
      </c>
      <c r="G2990">
        <v>315</v>
      </c>
      <c r="H2990" s="15">
        <v>2</v>
      </c>
      <c r="I2990">
        <v>630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2</v>
      </c>
      <c r="W2990">
        <v>630</v>
      </c>
      <c r="X2990">
        <v>0</v>
      </c>
      <c r="Y2990">
        <v>0</v>
      </c>
      <c r="Z2990">
        <v>0</v>
      </c>
      <c r="AA2990">
        <v>0</v>
      </c>
      <c r="AB2990">
        <v>2</v>
      </c>
      <c r="AC2990">
        <v>629.76</v>
      </c>
      <c r="AD2990">
        <v>2</v>
      </c>
      <c r="AE2990">
        <v>629.76</v>
      </c>
      <c r="AF2990">
        <v>2</v>
      </c>
      <c r="AG2990">
        <v>629.76</v>
      </c>
      <c r="AH2990">
        <v>0</v>
      </c>
    </row>
    <row r="2991" spans="1:34" x14ac:dyDescent="0.3">
      <c r="A2991" t="s">
        <v>7314</v>
      </c>
      <c r="B2991" t="s">
        <v>120</v>
      </c>
      <c r="C2991" t="s">
        <v>4864</v>
      </c>
      <c r="D2991" t="s">
        <v>522</v>
      </c>
      <c r="E2991" t="s">
        <v>523</v>
      </c>
      <c r="F2991" t="s">
        <v>10595</v>
      </c>
      <c r="G2991">
        <v>628</v>
      </c>
      <c r="H2991" s="15">
        <v>1</v>
      </c>
      <c r="I2991">
        <v>628</v>
      </c>
      <c r="J2991">
        <v>0</v>
      </c>
      <c r="K2991">
        <v>0</v>
      </c>
      <c r="L2991">
        <v>0</v>
      </c>
      <c r="M2991">
        <v>0</v>
      </c>
      <c r="N2991">
        <v>1</v>
      </c>
      <c r="O2991">
        <v>628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</row>
    <row r="2992" spans="1:34" x14ac:dyDescent="0.3">
      <c r="A2992" t="s">
        <v>650</v>
      </c>
      <c r="B2992" t="s">
        <v>120</v>
      </c>
      <c r="C2992" t="s">
        <v>4856</v>
      </c>
      <c r="D2992" t="s">
        <v>522</v>
      </c>
      <c r="E2992" t="s">
        <v>523</v>
      </c>
      <c r="F2992" t="s">
        <v>4150</v>
      </c>
      <c r="G2992">
        <v>23</v>
      </c>
      <c r="H2992" s="15">
        <v>27</v>
      </c>
      <c r="I2992">
        <v>627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27</v>
      </c>
      <c r="Y2992">
        <v>627</v>
      </c>
      <c r="Z2992">
        <v>0</v>
      </c>
      <c r="AA2992">
        <v>0</v>
      </c>
      <c r="AB2992">
        <v>27</v>
      </c>
      <c r="AC2992">
        <v>626.65110000000004</v>
      </c>
      <c r="AD2992">
        <v>27</v>
      </c>
      <c r="AE2992">
        <v>626.65110000000004</v>
      </c>
      <c r="AF2992">
        <v>27</v>
      </c>
      <c r="AG2992">
        <v>626.65110000000004</v>
      </c>
      <c r="AH2992">
        <v>626.65110000000004</v>
      </c>
    </row>
    <row r="2993" spans="1:34" x14ac:dyDescent="0.3">
      <c r="A2993" t="s">
        <v>6925</v>
      </c>
      <c r="B2993" t="s">
        <v>2950</v>
      </c>
      <c r="C2993" t="s">
        <v>6625</v>
      </c>
      <c r="D2993" t="s">
        <v>522</v>
      </c>
      <c r="E2993" t="s">
        <v>2384</v>
      </c>
      <c r="F2993" t="s">
        <v>6926</v>
      </c>
      <c r="G2993">
        <v>623</v>
      </c>
      <c r="H2993" s="15">
        <v>1</v>
      </c>
      <c r="I2993">
        <v>623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  <c r="Y2993">
        <v>623</v>
      </c>
      <c r="Z2993">
        <v>0</v>
      </c>
      <c r="AA2993">
        <v>0</v>
      </c>
      <c r="AB2993">
        <v>1</v>
      </c>
      <c r="AC2993">
        <v>622.93020000000001</v>
      </c>
      <c r="AD2993">
        <v>1</v>
      </c>
      <c r="AE2993">
        <v>622.93020000000001</v>
      </c>
      <c r="AF2993">
        <v>1</v>
      </c>
      <c r="AG2993">
        <v>622.93020000000001</v>
      </c>
      <c r="AH2993">
        <v>622.93020000000001</v>
      </c>
    </row>
    <row r="2994" spans="1:34" x14ac:dyDescent="0.3">
      <c r="A2994" t="s">
        <v>1743</v>
      </c>
      <c r="B2994" t="s">
        <v>1738</v>
      </c>
      <c r="C2994" t="s">
        <v>5068</v>
      </c>
      <c r="D2994" t="s">
        <v>563</v>
      </c>
      <c r="E2994" t="s">
        <v>1644</v>
      </c>
      <c r="F2994" t="s">
        <v>7044</v>
      </c>
      <c r="G2994">
        <v>156</v>
      </c>
      <c r="H2994" s="15">
        <v>4</v>
      </c>
      <c r="I2994">
        <v>622</v>
      </c>
      <c r="J2994">
        <v>0</v>
      </c>
      <c r="K2994">
        <v>0</v>
      </c>
      <c r="L2994">
        <v>1</v>
      </c>
      <c r="M2994">
        <v>156</v>
      </c>
      <c r="N2994">
        <v>1</v>
      </c>
      <c r="O2994">
        <v>156</v>
      </c>
      <c r="P2994">
        <v>1</v>
      </c>
      <c r="Q2994">
        <v>156</v>
      </c>
      <c r="R2994">
        <v>1</v>
      </c>
      <c r="S2994">
        <v>156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1</v>
      </c>
      <c r="AC2994">
        <v>155.55179999999999</v>
      </c>
      <c r="AD2994">
        <v>0</v>
      </c>
      <c r="AE2994">
        <v>0</v>
      </c>
      <c r="AF2994">
        <v>0</v>
      </c>
      <c r="AG2994">
        <v>0</v>
      </c>
      <c r="AH2994">
        <v>0</v>
      </c>
    </row>
    <row r="2995" spans="1:34" x14ac:dyDescent="0.3">
      <c r="A2995" t="s">
        <v>2603</v>
      </c>
      <c r="B2995" t="s">
        <v>2600</v>
      </c>
      <c r="C2995" t="s">
        <v>5110</v>
      </c>
      <c r="D2995" t="s">
        <v>522</v>
      </c>
      <c r="E2995" t="s">
        <v>565</v>
      </c>
      <c r="F2995" t="s">
        <v>6927</v>
      </c>
      <c r="G2995">
        <v>621</v>
      </c>
      <c r="H2995" s="15">
        <v>1</v>
      </c>
      <c r="I2995">
        <v>621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1</v>
      </c>
      <c r="U2995">
        <v>621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1</v>
      </c>
      <c r="AC2995">
        <v>620.94000000000005</v>
      </c>
      <c r="AD2995">
        <v>1</v>
      </c>
      <c r="AE2995">
        <v>620.94000000000005</v>
      </c>
      <c r="AF2995">
        <v>0</v>
      </c>
      <c r="AG2995">
        <v>0</v>
      </c>
      <c r="AH2995">
        <v>0</v>
      </c>
    </row>
    <row r="2996" spans="1:34" x14ac:dyDescent="0.3">
      <c r="A2996" t="s">
        <v>648</v>
      </c>
      <c r="B2996" t="s">
        <v>120</v>
      </c>
      <c r="C2996" t="s">
        <v>4864</v>
      </c>
      <c r="D2996" t="s">
        <v>522</v>
      </c>
      <c r="E2996" t="s">
        <v>523</v>
      </c>
      <c r="F2996" t="s">
        <v>3694</v>
      </c>
      <c r="G2996">
        <v>618</v>
      </c>
      <c r="H2996" s="15">
        <v>1</v>
      </c>
      <c r="I2996">
        <v>618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618</v>
      </c>
      <c r="X2996">
        <v>0</v>
      </c>
      <c r="Y2996">
        <v>0</v>
      </c>
      <c r="Z2996">
        <v>0</v>
      </c>
      <c r="AA2996">
        <v>0</v>
      </c>
      <c r="AB2996">
        <v>1</v>
      </c>
      <c r="AC2996">
        <v>618.16</v>
      </c>
      <c r="AD2996">
        <v>1</v>
      </c>
      <c r="AE2996">
        <v>618.16</v>
      </c>
      <c r="AF2996">
        <v>1</v>
      </c>
      <c r="AG2996">
        <v>618.16</v>
      </c>
      <c r="AH2996">
        <v>0</v>
      </c>
    </row>
    <row r="2997" spans="1:34" x14ac:dyDescent="0.3">
      <c r="A2997" t="s">
        <v>550</v>
      </c>
      <c r="B2997" t="s">
        <v>262</v>
      </c>
      <c r="C2997" t="s">
        <v>4899</v>
      </c>
      <c r="D2997" t="s">
        <v>522</v>
      </c>
      <c r="E2997" t="s">
        <v>523</v>
      </c>
      <c r="F2997" t="s">
        <v>6857</v>
      </c>
      <c r="G2997">
        <v>204</v>
      </c>
      <c r="H2997" s="15">
        <v>3</v>
      </c>
      <c r="I2997">
        <v>613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3</v>
      </c>
      <c r="W2997">
        <v>613</v>
      </c>
      <c r="X2997">
        <v>0</v>
      </c>
      <c r="Y2997">
        <v>0</v>
      </c>
      <c r="Z2997">
        <v>0</v>
      </c>
      <c r="AA2997">
        <v>0</v>
      </c>
      <c r="AB2997">
        <v>3</v>
      </c>
      <c r="AC2997">
        <v>613.01430000000005</v>
      </c>
      <c r="AD2997">
        <v>3</v>
      </c>
      <c r="AE2997">
        <v>613.01430000000005</v>
      </c>
      <c r="AF2997">
        <v>3</v>
      </c>
      <c r="AG2997">
        <v>613.01430000000005</v>
      </c>
      <c r="AH2997">
        <v>0</v>
      </c>
    </row>
    <row r="2998" spans="1:34" x14ac:dyDescent="0.3">
      <c r="A2998" t="s">
        <v>2664</v>
      </c>
      <c r="B2998" t="s">
        <v>4884</v>
      </c>
      <c r="C2998" t="s">
        <v>4885</v>
      </c>
      <c r="D2998" t="s">
        <v>541</v>
      </c>
      <c r="E2998" t="s">
        <v>1600</v>
      </c>
      <c r="F2998" t="s">
        <v>6935</v>
      </c>
      <c r="G2998">
        <v>612</v>
      </c>
      <c r="H2998" s="15">
        <v>1</v>
      </c>
      <c r="I2998">
        <v>612</v>
      </c>
      <c r="J2998">
        <v>0</v>
      </c>
      <c r="K2998">
        <v>0</v>
      </c>
      <c r="L2998">
        <v>0</v>
      </c>
      <c r="M2998">
        <v>0</v>
      </c>
      <c r="N2998">
        <v>1</v>
      </c>
      <c r="O2998">
        <v>612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</row>
    <row r="2999" spans="1:34" x14ac:dyDescent="0.3">
      <c r="A2999" t="s">
        <v>11771</v>
      </c>
      <c r="B2999" t="s">
        <v>4884</v>
      </c>
      <c r="C2999" t="s">
        <v>4885</v>
      </c>
      <c r="D2999" t="s">
        <v>541</v>
      </c>
      <c r="E2999" t="s">
        <v>1600</v>
      </c>
      <c r="F2999" t="s">
        <v>11772</v>
      </c>
      <c r="G2999">
        <v>609</v>
      </c>
      <c r="H2999" s="15">
        <v>1</v>
      </c>
      <c r="I2999">
        <v>609</v>
      </c>
      <c r="J2999">
        <v>1</v>
      </c>
      <c r="K2999">
        <v>609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</row>
    <row r="3000" spans="1:34" x14ac:dyDescent="0.3">
      <c r="A3000" t="s">
        <v>2223</v>
      </c>
      <c r="B3000" t="s">
        <v>1918</v>
      </c>
      <c r="C3000" t="s">
        <v>4976</v>
      </c>
      <c r="D3000" t="s">
        <v>522</v>
      </c>
      <c r="E3000" t="s">
        <v>1597</v>
      </c>
      <c r="F3000" t="s">
        <v>6931</v>
      </c>
      <c r="G3000">
        <v>607</v>
      </c>
      <c r="H3000" s="15">
        <v>1</v>
      </c>
      <c r="I3000">
        <v>607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1</v>
      </c>
      <c r="W3000">
        <v>607</v>
      </c>
      <c r="X3000">
        <v>0</v>
      </c>
      <c r="Y3000">
        <v>0</v>
      </c>
      <c r="Z3000">
        <v>0</v>
      </c>
      <c r="AA3000">
        <v>0</v>
      </c>
      <c r="AB3000">
        <v>1</v>
      </c>
      <c r="AC3000">
        <v>607.28710000000001</v>
      </c>
      <c r="AD3000">
        <v>1</v>
      </c>
      <c r="AE3000">
        <v>607.28710000000001</v>
      </c>
      <c r="AF3000">
        <v>1</v>
      </c>
      <c r="AG3000">
        <v>607.28710000000001</v>
      </c>
      <c r="AH3000">
        <v>0</v>
      </c>
    </row>
    <row r="3001" spans="1:34" x14ac:dyDescent="0.3">
      <c r="A3001" t="s">
        <v>6932</v>
      </c>
      <c r="B3001" t="s">
        <v>1728</v>
      </c>
      <c r="C3001" t="s">
        <v>4857</v>
      </c>
      <c r="D3001" t="s">
        <v>522</v>
      </c>
      <c r="E3001" t="s">
        <v>523</v>
      </c>
      <c r="F3001" t="s">
        <v>6933</v>
      </c>
      <c r="G3001">
        <v>8</v>
      </c>
      <c r="H3001" s="15">
        <v>80</v>
      </c>
      <c r="I3001">
        <v>607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80</v>
      </c>
      <c r="Q3001">
        <v>607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</row>
    <row r="3002" spans="1:34" x14ac:dyDescent="0.3">
      <c r="A3002" t="s">
        <v>2522</v>
      </c>
      <c r="B3002" t="s">
        <v>2210</v>
      </c>
      <c r="C3002" t="s">
        <v>4855</v>
      </c>
      <c r="D3002" t="s">
        <v>522</v>
      </c>
      <c r="E3002" t="s">
        <v>2211</v>
      </c>
      <c r="F3002" t="s">
        <v>6934</v>
      </c>
      <c r="G3002">
        <v>607</v>
      </c>
      <c r="H3002" s="15">
        <v>1</v>
      </c>
      <c r="I3002">
        <v>607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1</v>
      </c>
      <c r="Y3002">
        <v>607</v>
      </c>
      <c r="Z3002">
        <v>0</v>
      </c>
      <c r="AA3002">
        <v>0</v>
      </c>
      <c r="AB3002">
        <v>1</v>
      </c>
      <c r="AC3002">
        <v>606.67229999999995</v>
      </c>
      <c r="AD3002">
        <v>1</v>
      </c>
      <c r="AE3002">
        <v>606.67229999999995</v>
      </c>
      <c r="AF3002">
        <v>1</v>
      </c>
      <c r="AG3002">
        <v>606.67229999999995</v>
      </c>
      <c r="AH3002">
        <v>606.67229999999995</v>
      </c>
    </row>
    <row r="3003" spans="1:34" x14ac:dyDescent="0.3">
      <c r="A3003" t="s">
        <v>664</v>
      </c>
      <c r="B3003" t="s">
        <v>120</v>
      </c>
      <c r="C3003" t="s">
        <v>4864</v>
      </c>
      <c r="D3003" t="s">
        <v>522</v>
      </c>
      <c r="E3003" t="s">
        <v>523</v>
      </c>
      <c r="F3003" t="s">
        <v>3349</v>
      </c>
      <c r="G3003">
        <v>302</v>
      </c>
      <c r="H3003" s="15">
        <v>2</v>
      </c>
      <c r="I3003">
        <v>604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2</v>
      </c>
      <c r="Y3003">
        <v>604</v>
      </c>
      <c r="Z3003">
        <v>0</v>
      </c>
      <c r="AA3003">
        <v>0</v>
      </c>
      <c r="AB3003">
        <v>2</v>
      </c>
      <c r="AC3003">
        <v>604.24</v>
      </c>
      <c r="AD3003">
        <v>2</v>
      </c>
      <c r="AE3003">
        <v>604.24</v>
      </c>
      <c r="AF3003">
        <v>2</v>
      </c>
      <c r="AG3003">
        <v>604.24</v>
      </c>
      <c r="AH3003">
        <v>604.24</v>
      </c>
    </row>
    <row r="3004" spans="1:34" x14ac:dyDescent="0.3">
      <c r="A3004" t="s">
        <v>6744</v>
      </c>
      <c r="B3004" t="s">
        <v>120</v>
      </c>
      <c r="C3004" t="s">
        <v>4856</v>
      </c>
      <c r="D3004" t="s">
        <v>522</v>
      </c>
      <c r="E3004" t="s">
        <v>523</v>
      </c>
      <c r="F3004" t="s">
        <v>6745</v>
      </c>
      <c r="G3004">
        <v>60</v>
      </c>
      <c r="H3004" s="15">
        <v>10</v>
      </c>
      <c r="I3004">
        <v>603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10</v>
      </c>
      <c r="Q3004">
        <v>603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</row>
    <row r="3005" spans="1:34" x14ac:dyDescent="0.3">
      <c r="A3005" t="s">
        <v>4117</v>
      </c>
      <c r="B3005" t="s">
        <v>120</v>
      </c>
      <c r="C3005" t="s">
        <v>4856</v>
      </c>
      <c r="D3005" t="s">
        <v>563</v>
      </c>
      <c r="E3005" t="s">
        <v>523</v>
      </c>
      <c r="F3005" t="s">
        <v>4118</v>
      </c>
      <c r="G3005">
        <v>301</v>
      </c>
      <c r="H3005" s="15">
        <v>2</v>
      </c>
      <c r="I3005">
        <v>601</v>
      </c>
      <c r="J3005">
        <v>2</v>
      </c>
      <c r="K3005">
        <v>601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</row>
    <row r="3006" spans="1:34" x14ac:dyDescent="0.3">
      <c r="A3006" t="s">
        <v>11120</v>
      </c>
      <c r="B3006" t="s">
        <v>1649</v>
      </c>
      <c r="C3006" t="s">
        <v>4865</v>
      </c>
      <c r="D3006" t="s">
        <v>522</v>
      </c>
      <c r="E3006" t="s">
        <v>1646</v>
      </c>
      <c r="F3006" t="s">
        <v>5620</v>
      </c>
      <c r="G3006">
        <v>30</v>
      </c>
      <c r="H3006" s="15">
        <v>20</v>
      </c>
      <c r="I3006">
        <v>601</v>
      </c>
      <c r="J3006">
        <v>0</v>
      </c>
      <c r="K3006">
        <v>0</v>
      </c>
      <c r="L3006">
        <v>20</v>
      </c>
      <c r="M3006">
        <v>601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</row>
    <row r="3007" spans="1:34" x14ac:dyDescent="0.3">
      <c r="A3007" t="s">
        <v>10565</v>
      </c>
      <c r="B3007" t="s">
        <v>2420</v>
      </c>
      <c r="C3007" t="s">
        <v>5201</v>
      </c>
      <c r="D3007" t="s">
        <v>522</v>
      </c>
      <c r="E3007" t="s">
        <v>2369</v>
      </c>
      <c r="F3007" t="s">
        <v>10566</v>
      </c>
      <c r="G3007">
        <v>200</v>
      </c>
      <c r="H3007" s="15">
        <v>3</v>
      </c>
      <c r="I3007">
        <v>601</v>
      </c>
      <c r="J3007">
        <v>0</v>
      </c>
      <c r="K3007">
        <v>0</v>
      </c>
      <c r="L3007">
        <v>0</v>
      </c>
      <c r="M3007">
        <v>0</v>
      </c>
      <c r="N3007">
        <v>3</v>
      </c>
      <c r="O3007">
        <v>601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</row>
    <row r="3008" spans="1:34" x14ac:dyDescent="0.3">
      <c r="A3008" t="s">
        <v>11121</v>
      </c>
      <c r="B3008" t="s">
        <v>2210</v>
      </c>
      <c r="C3008" t="s">
        <v>4887</v>
      </c>
      <c r="D3008" t="s">
        <v>563</v>
      </c>
      <c r="E3008" t="s">
        <v>2211</v>
      </c>
      <c r="F3008" t="s">
        <v>11122</v>
      </c>
      <c r="G3008">
        <v>600</v>
      </c>
      <c r="H3008" s="15">
        <v>1</v>
      </c>
      <c r="I3008">
        <v>600</v>
      </c>
      <c r="J3008">
        <v>0</v>
      </c>
      <c r="K3008">
        <v>0</v>
      </c>
      <c r="L3008">
        <v>1</v>
      </c>
      <c r="M3008">
        <v>600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</row>
    <row r="3009" spans="1:34" x14ac:dyDescent="0.3">
      <c r="A3009" t="s">
        <v>11123</v>
      </c>
      <c r="B3009" t="s">
        <v>2210</v>
      </c>
      <c r="C3009" t="s">
        <v>4855</v>
      </c>
      <c r="D3009" t="s">
        <v>563</v>
      </c>
      <c r="E3009" t="s">
        <v>2211</v>
      </c>
      <c r="F3009" t="s">
        <v>11124</v>
      </c>
      <c r="G3009">
        <v>599</v>
      </c>
      <c r="H3009" s="15">
        <v>1</v>
      </c>
      <c r="I3009">
        <v>599</v>
      </c>
      <c r="J3009">
        <v>1</v>
      </c>
      <c r="K3009">
        <v>599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>
        <v>0</v>
      </c>
      <c r="AH3009">
        <v>0</v>
      </c>
    </row>
    <row r="3010" spans="1:34" x14ac:dyDescent="0.3">
      <c r="A3010" t="s">
        <v>7524</v>
      </c>
      <c r="B3010" t="s">
        <v>262</v>
      </c>
      <c r="C3010" t="s">
        <v>4899</v>
      </c>
      <c r="D3010" t="s">
        <v>522</v>
      </c>
      <c r="E3010" t="s">
        <v>523</v>
      </c>
      <c r="F3010" t="s">
        <v>9662</v>
      </c>
      <c r="G3010">
        <v>597</v>
      </c>
      <c r="H3010" s="15">
        <v>1</v>
      </c>
      <c r="I3010">
        <v>597</v>
      </c>
      <c r="J3010">
        <v>0</v>
      </c>
      <c r="K3010">
        <v>0</v>
      </c>
      <c r="L3010">
        <v>0</v>
      </c>
      <c r="M3010">
        <v>0</v>
      </c>
      <c r="N3010">
        <v>1</v>
      </c>
      <c r="O3010">
        <v>597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</row>
    <row r="3011" spans="1:34" x14ac:dyDescent="0.3">
      <c r="A3011" t="s">
        <v>1931</v>
      </c>
      <c r="B3011" t="s">
        <v>1641</v>
      </c>
      <c r="C3011" t="s">
        <v>5232</v>
      </c>
      <c r="D3011" t="s">
        <v>522</v>
      </c>
      <c r="E3011" t="s">
        <v>1603</v>
      </c>
      <c r="F3011" t="s">
        <v>6937</v>
      </c>
      <c r="G3011">
        <v>99</v>
      </c>
      <c r="H3011" s="15">
        <v>6</v>
      </c>
      <c r="I3011">
        <v>593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6</v>
      </c>
      <c r="Y3011">
        <v>593</v>
      </c>
      <c r="Z3011">
        <v>0</v>
      </c>
      <c r="AA3011">
        <v>0</v>
      </c>
      <c r="AB3011">
        <v>6</v>
      </c>
      <c r="AC3011">
        <v>592.98</v>
      </c>
      <c r="AD3011">
        <v>6</v>
      </c>
      <c r="AE3011">
        <v>592.98</v>
      </c>
      <c r="AF3011">
        <v>6</v>
      </c>
      <c r="AG3011">
        <v>592.98</v>
      </c>
      <c r="AH3011">
        <v>592.98</v>
      </c>
    </row>
    <row r="3012" spans="1:34" x14ac:dyDescent="0.3">
      <c r="A3012" t="s">
        <v>2659</v>
      </c>
      <c r="B3012" t="s">
        <v>4884</v>
      </c>
      <c r="C3012" t="s">
        <v>4885</v>
      </c>
      <c r="D3012" t="s">
        <v>563</v>
      </c>
      <c r="E3012" t="s">
        <v>1600</v>
      </c>
      <c r="F3012" t="s">
        <v>5836</v>
      </c>
      <c r="G3012">
        <v>296</v>
      </c>
      <c r="H3012" s="15">
        <v>2</v>
      </c>
      <c r="I3012">
        <v>592</v>
      </c>
      <c r="J3012">
        <v>1</v>
      </c>
      <c r="K3012">
        <v>296</v>
      </c>
      <c r="L3012">
        <v>1</v>
      </c>
      <c r="M3012">
        <v>296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</row>
    <row r="3013" spans="1:34" x14ac:dyDescent="0.3">
      <c r="A3013" t="s">
        <v>528</v>
      </c>
      <c r="B3013" t="s">
        <v>120</v>
      </c>
      <c r="C3013" t="s">
        <v>4864</v>
      </c>
      <c r="D3013" t="s">
        <v>522</v>
      </c>
      <c r="E3013" t="s">
        <v>523</v>
      </c>
      <c r="F3013" t="s">
        <v>6938</v>
      </c>
      <c r="G3013">
        <v>591</v>
      </c>
      <c r="H3013" s="15">
        <v>1</v>
      </c>
      <c r="I3013">
        <v>591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1</v>
      </c>
      <c r="Y3013">
        <v>591</v>
      </c>
      <c r="Z3013">
        <v>0</v>
      </c>
      <c r="AA3013">
        <v>0</v>
      </c>
      <c r="AB3013">
        <v>1</v>
      </c>
      <c r="AC3013">
        <v>590.54999999999995</v>
      </c>
      <c r="AD3013">
        <v>1</v>
      </c>
      <c r="AE3013">
        <v>590.54999999999995</v>
      </c>
      <c r="AF3013">
        <v>1</v>
      </c>
      <c r="AG3013">
        <v>590.54999999999995</v>
      </c>
      <c r="AH3013">
        <v>590.54999999999995</v>
      </c>
    </row>
    <row r="3014" spans="1:34" x14ac:dyDescent="0.3">
      <c r="A3014" t="s">
        <v>2374</v>
      </c>
      <c r="B3014" t="s">
        <v>1641</v>
      </c>
      <c r="C3014" t="s">
        <v>5232</v>
      </c>
      <c r="D3014" t="s">
        <v>522</v>
      </c>
      <c r="E3014" t="s">
        <v>1603</v>
      </c>
      <c r="F3014" t="s">
        <v>6939</v>
      </c>
      <c r="G3014">
        <v>590</v>
      </c>
      <c r="H3014" s="15">
        <v>1</v>
      </c>
      <c r="I3014">
        <v>590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1</v>
      </c>
      <c r="S3014">
        <v>590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1</v>
      </c>
      <c r="AC3014">
        <v>589.66</v>
      </c>
      <c r="AD3014">
        <v>0</v>
      </c>
      <c r="AE3014">
        <v>0</v>
      </c>
      <c r="AF3014">
        <v>0</v>
      </c>
      <c r="AG3014">
        <v>0</v>
      </c>
      <c r="AH3014">
        <v>0</v>
      </c>
    </row>
    <row r="3015" spans="1:34" x14ac:dyDescent="0.3">
      <c r="A3015" t="s">
        <v>2809</v>
      </c>
      <c r="B3015" t="s">
        <v>2807</v>
      </c>
      <c r="C3015" t="s">
        <v>5967</v>
      </c>
      <c r="D3015" t="s">
        <v>522</v>
      </c>
      <c r="E3015" t="s">
        <v>1603</v>
      </c>
      <c r="F3015" t="s">
        <v>6940</v>
      </c>
      <c r="G3015">
        <v>291</v>
      </c>
      <c r="H3015" s="15">
        <v>2</v>
      </c>
      <c r="I3015">
        <v>582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2</v>
      </c>
      <c r="Y3015">
        <v>582</v>
      </c>
      <c r="Z3015">
        <v>0</v>
      </c>
      <c r="AA3015">
        <v>0</v>
      </c>
      <c r="AB3015">
        <v>2</v>
      </c>
      <c r="AC3015">
        <v>581.89</v>
      </c>
      <c r="AD3015">
        <v>2</v>
      </c>
      <c r="AE3015">
        <v>581.89</v>
      </c>
      <c r="AF3015">
        <v>2</v>
      </c>
      <c r="AG3015">
        <v>581.89</v>
      </c>
      <c r="AH3015">
        <v>581.89</v>
      </c>
    </row>
    <row r="3016" spans="1:34" x14ac:dyDescent="0.3">
      <c r="A3016" t="s">
        <v>6941</v>
      </c>
      <c r="B3016" t="s">
        <v>1687</v>
      </c>
      <c r="C3016" t="s">
        <v>4860</v>
      </c>
      <c r="D3016" t="s">
        <v>563</v>
      </c>
      <c r="E3016" t="s">
        <v>1657</v>
      </c>
      <c r="F3016" t="s">
        <v>5862</v>
      </c>
      <c r="G3016">
        <v>581</v>
      </c>
      <c r="H3016" s="15">
        <v>1</v>
      </c>
      <c r="I3016">
        <v>581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1</v>
      </c>
      <c r="S3016">
        <v>581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1</v>
      </c>
      <c r="AC3016">
        <v>581.33000000000004</v>
      </c>
      <c r="AD3016">
        <v>0</v>
      </c>
      <c r="AE3016">
        <v>0</v>
      </c>
      <c r="AF3016">
        <v>0</v>
      </c>
      <c r="AG3016">
        <v>0</v>
      </c>
      <c r="AH3016">
        <v>0</v>
      </c>
    </row>
    <row r="3017" spans="1:34" x14ac:dyDescent="0.3">
      <c r="A3017" t="s">
        <v>11773</v>
      </c>
      <c r="B3017" t="s">
        <v>4884</v>
      </c>
      <c r="C3017" t="s">
        <v>4885</v>
      </c>
      <c r="D3017" t="s">
        <v>563</v>
      </c>
      <c r="E3017" t="s">
        <v>1600</v>
      </c>
      <c r="F3017" t="s">
        <v>11774</v>
      </c>
      <c r="G3017">
        <v>290</v>
      </c>
      <c r="H3017" s="15">
        <v>2</v>
      </c>
      <c r="I3017">
        <v>581</v>
      </c>
      <c r="J3017">
        <v>2</v>
      </c>
      <c r="K3017">
        <v>581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</row>
    <row r="3018" spans="1:34" x14ac:dyDescent="0.3">
      <c r="A3018" t="s">
        <v>6943</v>
      </c>
      <c r="B3018" t="s">
        <v>1500</v>
      </c>
      <c r="C3018" t="s">
        <v>5480</v>
      </c>
      <c r="D3018" t="s">
        <v>522</v>
      </c>
      <c r="E3018" t="s">
        <v>1501</v>
      </c>
      <c r="F3018" t="s">
        <v>6944</v>
      </c>
      <c r="G3018">
        <v>574</v>
      </c>
      <c r="H3018" s="15">
        <v>1</v>
      </c>
      <c r="I3018">
        <v>574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1</v>
      </c>
      <c r="U3018">
        <v>574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1</v>
      </c>
      <c r="AC3018">
        <v>574.44000000000005</v>
      </c>
      <c r="AD3018">
        <v>1</v>
      </c>
      <c r="AE3018">
        <v>574.44000000000005</v>
      </c>
      <c r="AF3018">
        <v>0</v>
      </c>
      <c r="AG3018">
        <v>0</v>
      </c>
      <c r="AH3018">
        <v>0</v>
      </c>
    </row>
    <row r="3019" spans="1:34" x14ac:dyDescent="0.3">
      <c r="A3019" t="s">
        <v>5909</v>
      </c>
      <c r="B3019" t="s">
        <v>3236</v>
      </c>
      <c r="C3019" t="s">
        <v>5520</v>
      </c>
      <c r="D3019" t="s">
        <v>522</v>
      </c>
      <c r="E3019" t="s">
        <v>2032</v>
      </c>
      <c r="F3019" t="s">
        <v>5910</v>
      </c>
      <c r="G3019">
        <v>287</v>
      </c>
      <c r="H3019" s="15">
        <v>2</v>
      </c>
      <c r="I3019">
        <v>574</v>
      </c>
      <c r="J3019">
        <v>0</v>
      </c>
      <c r="K3019">
        <v>0</v>
      </c>
      <c r="L3019">
        <v>1</v>
      </c>
      <c r="M3019">
        <v>287</v>
      </c>
      <c r="N3019">
        <v>0</v>
      </c>
      <c r="O3019">
        <v>0</v>
      </c>
      <c r="P3019">
        <v>1</v>
      </c>
      <c r="Q3019">
        <v>287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</row>
    <row r="3020" spans="1:34" x14ac:dyDescent="0.3">
      <c r="A3020" t="s">
        <v>179</v>
      </c>
      <c r="B3020" t="s">
        <v>120</v>
      </c>
      <c r="C3020" t="s">
        <v>4864</v>
      </c>
      <c r="D3020" t="s">
        <v>522</v>
      </c>
      <c r="E3020" t="s">
        <v>523</v>
      </c>
      <c r="F3020" t="s">
        <v>10340</v>
      </c>
      <c r="G3020">
        <v>191</v>
      </c>
      <c r="H3020" s="15">
        <v>3</v>
      </c>
      <c r="I3020">
        <v>574</v>
      </c>
      <c r="J3020">
        <v>0</v>
      </c>
      <c r="K3020">
        <v>0</v>
      </c>
      <c r="L3020">
        <v>0</v>
      </c>
      <c r="M3020">
        <v>0</v>
      </c>
      <c r="N3020">
        <v>3</v>
      </c>
      <c r="O3020">
        <v>574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</row>
    <row r="3021" spans="1:34" x14ac:dyDescent="0.3">
      <c r="A3021" t="s">
        <v>782</v>
      </c>
      <c r="B3021" t="s">
        <v>120</v>
      </c>
      <c r="C3021" t="s">
        <v>4864</v>
      </c>
      <c r="D3021" t="s">
        <v>522</v>
      </c>
      <c r="E3021" t="s">
        <v>523</v>
      </c>
      <c r="F3021" t="s">
        <v>7101</v>
      </c>
      <c r="G3021">
        <v>190</v>
      </c>
      <c r="H3021" s="15">
        <v>3</v>
      </c>
      <c r="I3021">
        <v>569</v>
      </c>
      <c r="J3021">
        <v>3</v>
      </c>
      <c r="K3021">
        <v>569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</row>
    <row r="3022" spans="1:34" x14ac:dyDescent="0.3">
      <c r="A3022" t="s">
        <v>6945</v>
      </c>
      <c r="B3022" t="s">
        <v>1728</v>
      </c>
      <c r="C3022" t="s">
        <v>4857</v>
      </c>
      <c r="D3022" t="s">
        <v>522</v>
      </c>
      <c r="E3022" t="s">
        <v>523</v>
      </c>
      <c r="F3022" t="s">
        <v>6946</v>
      </c>
      <c r="G3022">
        <v>569</v>
      </c>
      <c r="H3022" s="15">
        <v>1</v>
      </c>
      <c r="I3022">
        <v>569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1</v>
      </c>
      <c r="Q3022">
        <v>569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</row>
    <row r="3023" spans="1:34" x14ac:dyDescent="0.3">
      <c r="A3023" t="s">
        <v>678</v>
      </c>
      <c r="B3023" t="s">
        <v>120</v>
      </c>
      <c r="C3023" t="s">
        <v>4864</v>
      </c>
      <c r="D3023" t="s">
        <v>522</v>
      </c>
      <c r="E3023" t="s">
        <v>523</v>
      </c>
      <c r="F3023" t="s">
        <v>3340</v>
      </c>
      <c r="G3023">
        <v>32</v>
      </c>
      <c r="H3023" s="15">
        <v>18</v>
      </c>
      <c r="I3023">
        <v>569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18</v>
      </c>
      <c r="W3023">
        <v>569</v>
      </c>
      <c r="X3023">
        <v>0</v>
      </c>
      <c r="Y3023">
        <v>0</v>
      </c>
      <c r="Z3023">
        <v>0</v>
      </c>
      <c r="AA3023">
        <v>0</v>
      </c>
      <c r="AB3023">
        <v>18</v>
      </c>
      <c r="AC3023">
        <v>568.69560000000001</v>
      </c>
      <c r="AD3023">
        <v>18</v>
      </c>
      <c r="AE3023">
        <v>568.69560000000001</v>
      </c>
      <c r="AF3023">
        <v>18</v>
      </c>
      <c r="AG3023">
        <v>568.69560000000001</v>
      </c>
      <c r="AH3023">
        <v>0</v>
      </c>
    </row>
    <row r="3024" spans="1:34" x14ac:dyDescent="0.3">
      <c r="A3024" t="s">
        <v>3737</v>
      </c>
      <c r="B3024" t="s">
        <v>120</v>
      </c>
      <c r="C3024" t="s">
        <v>4864</v>
      </c>
      <c r="D3024" t="s">
        <v>522</v>
      </c>
      <c r="E3024" t="s">
        <v>523</v>
      </c>
      <c r="F3024" t="s">
        <v>10658</v>
      </c>
      <c r="G3024">
        <v>187</v>
      </c>
      <c r="H3024" s="15">
        <v>3</v>
      </c>
      <c r="I3024">
        <v>560</v>
      </c>
      <c r="J3024">
        <v>0</v>
      </c>
      <c r="K3024">
        <v>0</v>
      </c>
      <c r="L3024">
        <v>3</v>
      </c>
      <c r="M3024">
        <v>560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>
        <v>0</v>
      </c>
    </row>
    <row r="3025" spans="1:34" x14ac:dyDescent="0.3">
      <c r="A3025" t="s">
        <v>10598</v>
      </c>
      <c r="B3025" t="s">
        <v>2210</v>
      </c>
      <c r="C3025" t="s">
        <v>4887</v>
      </c>
      <c r="D3025" t="s">
        <v>563</v>
      </c>
      <c r="E3025" t="s">
        <v>2211</v>
      </c>
      <c r="F3025" t="s">
        <v>10592</v>
      </c>
      <c r="G3025">
        <v>187</v>
      </c>
      <c r="H3025" s="15">
        <v>3</v>
      </c>
      <c r="I3025">
        <v>560</v>
      </c>
      <c r="J3025">
        <v>0</v>
      </c>
      <c r="K3025">
        <v>0</v>
      </c>
      <c r="L3025">
        <v>0</v>
      </c>
      <c r="M3025">
        <v>0</v>
      </c>
      <c r="N3025">
        <v>3</v>
      </c>
      <c r="O3025">
        <v>560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</row>
    <row r="3026" spans="1:34" x14ac:dyDescent="0.3">
      <c r="A3026" t="s">
        <v>3870</v>
      </c>
      <c r="B3026" t="s">
        <v>120</v>
      </c>
      <c r="C3026" t="s">
        <v>4864</v>
      </c>
      <c r="D3026" t="s">
        <v>522</v>
      </c>
      <c r="E3026" t="s">
        <v>523</v>
      </c>
      <c r="F3026" t="s">
        <v>3872</v>
      </c>
      <c r="G3026">
        <v>559</v>
      </c>
      <c r="H3026" s="15">
        <v>1</v>
      </c>
      <c r="I3026">
        <v>559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1</v>
      </c>
      <c r="S3026">
        <v>559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1</v>
      </c>
      <c r="AC3026">
        <v>558.89</v>
      </c>
      <c r="AD3026">
        <v>0</v>
      </c>
      <c r="AE3026">
        <v>0</v>
      </c>
      <c r="AF3026">
        <v>0</v>
      </c>
      <c r="AG3026">
        <v>0</v>
      </c>
      <c r="AH3026">
        <v>0</v>
      </c>
    </row>
    <row r="3027" spans="1:34" x14ac:dyDescent="0.3">
      <c r="A3027" t="s">
        <v>675</v>
      </c>
      <c r="B3027" t="s">
        <v>120</v>
      </c>
      <c r="C3027" t="s">
        <v>4864</v>
      </c>
      <c r="D3027" t="s">
        <v>522</v>
      </c>
      <c r="E3027" t="s">
        <v>523</v>
      </c>
      <c r="F3027" t="s">
        <v>3489</v>
      </c>
      <c r="G3027">
        <v>111</v>
      </c>
      <c r="H3027" s="15">
        <v>5</v>
      </c>
      <c r="I3027">
        <v>556</v>
      </c>
      <c r="J3027">
        <v>0</v>
      </c>
      <c r="K3027">
        <v>0</v>
      </c>
      <c r="L3027">
        <v>0</v>
      </c>
      <c r="M3027">
        <v>0</v>
      </c>
      <c r="N3027">
        <v>2</v>
      </c>
      <c r="O3027">
        <v>222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3</v>
      </c>
      <c r="W3027">
        <v>333</v>
      </c>
      <c r="X3027">
        <v>0</v>
      </c>
      <c r="Y3027">
        <v>0</v>
      </c>
      <c r="Z3027">
        <v>0</v>
      </c>
      <c r="AA3027">
        <v>0</v>
      </c>
      <c r="AB3027">
        <v>3</v>
      </c>
      <c r="AC3027">
        <v>333.37979999999999</v>
      </c>
      <c r="AD3027">
        <v>3</v>
      </c>
      <c r="AE3027">
        <v>333.37979999999999</v>
      </c>
      <c r="AF3027">
        <v>3</v>
      </c>
      <c r="AG3027">
        <v>333.37979999999999</v>
      </c>
      <c r="AH3027">
        <v>0</v>
      </c>
    </row>
    <row r="3028" spans="1:34" x14ac:dyDescent="0.3">
      <c r="A3028" t="s">
        <v>3036</v>
      </c>
      <c r="B3028" t="s">
        <v>1918</v>
      </c>
      <c r="C3028" t="s">
        <v>5305</v>
      </c>
      <c r="D3028" t="s">
        <v>522</v>
      </c>
      <c r="E3028" t="s">
        <v>1597</v>
      </c>
      <c r="F3028" t="s">
        <v>6721</v>
      </c>
      <c r="G3028">
        <v>40</v>
      </c>
      <c r="H3028" s="15">
        <v>14</v>
      </c>
      <c r="I3028">
        <v>554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14</v>
      </c>
      <c r="Q3028">
        <v>554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0</v>
      </c>
      <c r="AH3028">
        <v>0</v>
      </c>
    </row>
    <row r="3029" spans="1:34" x14ac:dyDescent="0.3">
      <c r="A3029" t="s">
        <v>6947</v>
      </c>
      <c r="B3029" t="s">
        <v>1728</v>
      </c>
      <c r="C3029" t="s">
        <v>4857</v>
      </c>
      <c r="D3029" t="s">
        <v>522</v>
      </c>
      <c r="E3029" t="s">
        <v>523</v>
      </c>
      <c r="F3029" t="s">
        <v>6948</v>
      </c>
      <c r="G3029">
        <v>554</v>
      </c>
      <c r="H3029" s="15">
        <v>1</v>
      </c>
      <c r="I3029">
        <v>554</v>
      </c>
      <c r="J3029">
        <v>0</v>
      </c>
      <c r="K3029">
        <v>0</v>
      </c>
      <c r="L3029">
        <v>0</v>
      </c>
      <c r="M3029">
        <v>0</v>
      </c>
      <c r="N3029">
        <v>1</v>
      </c>
      <c r="O3029">
        <v>554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</row>
    <row r="3030" spans="1:34" x14ac:dyDescent="0.3">
      <c r="A3030" t="s">
        <v>9930</v>
      </c>
      <c r="B3030" t="s">
        <v>2383</v>
      </c>
      <c r="C3030" t="s">
        <v>4878</v>
      </c>
      <c r="D3030" t="s">
        <v>522</v>
      </c>
      <c r="E3030" t="s">
        <v>2384</v>
      </c>
      <c r="F3030" t="s">
        <v>10750</v>
      </c>
      <c r="G3030">
        <v>546</v>
      </c>
      <c r="H3030" s="15">
        <v>1</v>
      </c>
      <c r="I3030">
        <v>546</v>
      </c>
      <c r="J3030">
        <v>0</v>
      </c>
      <c r="K3030">
        <v>0</v>
      </c>
      <c r="L3030">
        <v>1</v>
      </c>
      <c r="M3030">
        <v>546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</row>
    <row r="3031" spans="1:34" x14ac:dyDescent="0.3">
      <c r="A3031" t="s">
        <v>11116</v>
      </c>
      <c r="B3031" t="s">
        <v>1687</v>
      </c>
      <c r="C3031" t="s">
        <v>4860</v>
      </c>
      <c r="D3031" t="s">
        <v>563</v>
      </c>
      <c r="E3031" t="s">
        <v>1657</v>
      </c>
      <c r="F3031" t="s">
        <v>11117</v>
      </c>
      <c r="G3031">
        <v>109</v>
      </c>
      <c r="H3031" s="15">
        <v>5</v>
      </c>
      <c r="I3031">
        <v>545</v>
      </c>
      <c r="J3031">
        <v>5</v>
      </c>
      <c r="K3031">
        <v>545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</row>
    <row r="3032" spans="1:34" x14ac:dyDescent="0.3">
      <c r="A3032" t="s">
        <v>2171</v>
      </c>
      <c r="B3032" t="s">
        <v>2138</v>
      </c>
      <c r="C3032" t="s">
        <v>4911</v>
      </c>
      <c r="D3032" t="s">
        <v>522</v>
      </c>
      <c r="E3032" t="s">
        <v>1644</v>
      </c>
      <c r="F3032" t="s">
        <v>6952</v>
      </c>
      <c r="G3032">
        <v>272</v>
      </c>
      <c r="H3032" s="15">
        <v>2</v>
      </c>
      <c r="I3032">
        <v>544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2</v>
      </c>
      <c r="W3032">
        <v>544</v>
      </c>
      <c r="X3032">
        <v>0</v>
      </c>
      <c r="Y3032">
        <v>0</v>
      </c>
      <c r="Z3032">
        <v>0</v>
      </c>
      <c r="AA3032">
        <v>0</v>
      </c>
      <c r="AB3032">
        <v>2</v>
      </c>
      <c r="AC3032">
        <v>543.92660000000001</v>
      </c>
      <c r="AD3032">
        <v>2</v>
      </c>
      <c r="AE3032">
        <v>543.92660000000001</v>
      </c>
      <c r="AF3032">
        <v>2</v>
      </c>
      <c r="AG3032">
        <v>543.92660000000001</v>
      </c>
      <c r="AH3032">
        <v>0</v>
      </c>
    </row>
    <row r="3033" spans="1:34" x14ac:dyDescent="0.3">
      <c r="A3033" t="s">
        <v>11125</v>
      </c>
      <c r="B3033" t="s">
        <v>2138</v>
      </c>
      <c r="C3033" t="s">
        <v>4911</v>
      </c>
      <c r="D3033" t="s">
        <v>563</v>
      </c>
      <c r="E3033" t="s">
        <v>1644</v>
      </c>
      <c r="F3033" t="s">
        <v>11126</v>
      </c>
      <c r="G3033">
        <v>181</v>
      </c>
      <c r="H3033" s="15">
        <v>3</v>
      </c>
      <c r="I3033">
        <v>542</v>
      </c>
      <c r="J3033">
        <v>3</v>
      </c>
      <c r="K3033">
        <v>542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</row>
    <row r="3034" spans="1:34" x14ac:dyDescent="0.3">
      <c r="A3034" t="s">
        <v>6363</v>
      </c>
      <c r="B3034" t="s">
        <v>120</v>
      </c>
      <c r="C3034" t="s">
        <v>4856</v>
      </c>
      <c r="D3034" t="s">
        <v>522</v>
      </c>
      <c r="E3034" t="s">
        <v>523</v>
      </c>
      <c r="F3034" t="s">
        <v>6364</v>
      </c>
      <c r="G3034">
        <v>60</v>
      </c>
      <c r="H3034" s="15">
        <v>9</v>
      </c>
      <c r="I3034">
        <v>541</v>
      </c>
      <c r="J3034">
        <v>0</v>
      </c>
      <c r="K3034">
        <v>0</v>
      </c>
      <c r="L3034">
        <v>0</v>
      </c>
      <c r="M3034">
        <v>0</v>
      </c>
      <c r="N3034">
        <v>4</v>
      </c>
      <c r="O3034">
        <v>240</v>
      </c>
      <c r="P3034">
        <v>5</v>
      </c>
      <c r="Q3034">
        <v>300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</row>
    <row r="3035" spans="1:34" x14ac:dyDescent="0.3">
      <c r="A3035" t="s">
        <v>331</v>
      </c>
      <c r="B3035" t="s">
        <v>359</v>
      </c>
      <c r="C3035" t="s">
        <v>4898</v>
      </c>
      <c r="D3035" t="s">
        <v>522</v>
      </c>
      <c r="E3035" t="s">
        <v>523</v>
      </c>
      <c r="F3035" t="s">
        <v>332</v>
      </c>
      <c r="G3035">
        <v>540</v>
      </c>
      <c r="H3035" s="15">
        <v>1</v>
      </c>
      <c r="I3035">
        <v>540</v>
      </c>
      <c r="J3035">
        <v>1</v>
      </c>
      <c r="K3035">
        <v>540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</row>
    <row r="3036" spans="1:34" x14ac:dyDescent="0.3">
      <c r="A3036" t="s">
        <v>1623</v>
      </c>
      <c r="B3036" t="s">
        <v>1599</v>
      </c>
      <c r="C3036" t="s">
        <v>5005</v>
      </c>
      <c r="D3036" t="s">
        <v>541</v>
      </c>
      <c r="E3036" t="s">
        <v>1600</v>
      </c>
      <c r="F3036" t="s">
        <v>9665</v>
      </c>
      <c r="G3036">
        <v>537</v>
      </c>
      <c r="H3036" s="15">
        <v>1</v>
      </c>
      <c r="I3036">
        <v>537</v>
      </c>
      <c r="J3036">
        <v>0</v>
      </c>
      <c r="K3036">
        <v>0</v>
      </c>
      <c r="L3036">
        <v>1</v>
      </c>
      <c r="M3036">
        <v>537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</row>
    <row r="3037" spans="1:34" x14ac:dyDescent="0.3">
      <c r="A3037" t="s">
        <v>6800</v>
      </c>
      <c r="B3037" t="s">
        <v>262</v>
      </c>
      <c r="C3037" t="s">
        <v>4899</v>
      </c>
      <c r="D3037" t="s">
        <v>522</v>
      </c>
      <c r="E3037" t="s">
        <v>523</v>
      </c>
      <c r="F3037" t="s">
        <v>6564</v>
      </c>
      <c r="G3037">
        <v>535</v>
      </c>
      <c r="H3037" s="15">
        <v>1</v>
      </c>
      <c r="I3037">
        <v>535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1</v>
      </c>
      <c r="S3037">
        <v>535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1</v>
      </c>
      <c r="AC3037">
        <v>535.15</v>
      </c>
      <c r="AD3037">
        <v>0</v>
      </c>
      <c r="AE3037">
        <v>0</v>
      </c>
      <c r="AF3037">
        <v>0</v>
      </c>
      <c r="AG3037">
        <v>0</v>
      </c>
      <c r="AH3037">
        <v>0</v>
      </c>
    </row>
    <row r="3038" spans="1:34" x14ac:dyDescent="0.3">
      <c r="A3038" t="s">
        <v>11127</v>
      </c>
      <c r="B3038" t="s">
        <v>2210</v>
      </c>
      <c r="C3038" t="s">
        <v>4887</v>
      </c>
      <c r="D3038" t="s">
        <v>563</v>
      </c>
      <c r="E3038" t="s">
        <v>2211</v>
      </c>
      <c r="F3038" t="s">
        <v>11128</v>
      </c>
      <c r="G3038">
        <v>534</v>
      </c>
      <c r="H3038" s="15">
        <v>1</v>
      </c>
      <c r="I3038">
        <v>534</v>
      </c>
      <c r="J3038">
        <v>0</v>
      </c>
      <c r="K3038">
        <v>0</v>
      </c>
      <c r="L3038">
        <v>1</v>
      </c>
      <c r="M3038">
        <v>534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</row>
    <row r="3039" spans="1:34" x14ac:dyDescent="0.3">
      <c r="A3039" t="s">
        <v>2216</v>
      </c>
      <c r="B3039" t="s">
        <v>1656</v>
      </c>
      <c r="C3039" t="s">
        <v>4910</v>
      </c>
      <c r="D3039" t="s">
        <v>563</v>
      </c>
      <c r="E3039" t="s">
        <v>1657</v>
      </c>
      <c r="F3039" t="s">
        <v>6953</v>
      </c>
      <c r="G3039">
        <v>533</v>
      </c>
      <c r="H3039" s="15">
        <v>1</v>
      </c>
      <c r="I3039">
        <v>533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1</v>
      </c>
      <c r="U3039">
        <v>533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1</v>
      </c>
      <c r="AC3039">
        <v>533.1</v>
      </c>
      <c r="AD3039">
        <v>1</v>
      </c>
      <c r="AE3039">
        <v>533.1</v>
      </c>
      <c r="AF3039">
        <v>0</v>
      </c>
      <c r="AG3039">
        <v>0</v>
      </c>
      <c r="AH3039">
        <v>0</v>
      </c>
    </row>
    <row r="3040" spans="1:34" x14ac:dyDescent="0.3">
      <c r="A3040" t="s">
        <v>852</v>
      </c>
      <c r="B3040" t="s">
        <v>120</v>
      </c>
      <c r="C3040" t="s">
        <v>4856</v>
      </c>
      <c r="D3040" t="s">
        <v>522</v>
      </c>
      <c r="E3040" t="s">
        <v>523</v>
      </c>
      <c r="F3040" t="s">
        <v>4141</v>
      </c>
      <c r="G3040">
        <v>59</v>
      </c>
      <c r="H3040" s="15">
        <v>9</v>
      </c>
      <c r="I3040">
        <v>532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9</v>
      </c>
      <c r="W3040">
        <v>532</v>
      </c>
      <c r="X3040">
        <v>0</v>
      </c>
      <c r="Y3040">
        <v>0</v>
      </c>
      <c r="Z3040">
        <v>0</v>
      </c>
      <c r="AA3040">
        <v>0</v>
      </c>
      <c r="AB3040">
        <v>9</v>
      </c>
      <c r="AC3040">
        <v>531.58320000000003</v>
      </c>
      <c r="AD3040">
        <v>9</v>
      </c>
      <c r="AE3040">
        <v>531.58320000000003</v>
      </c>
      <c r="AF3040">
        <v>9</v>
      </c>
      <c r="AG3040">
        <v>531.58320000000003</v>
      </c>
      <c r="AH3040">
        <v>0</v>
      </c>
    </row>
    <row r="3041" spans="1:34" x14ac:dyDescent="0.3">
      <c r="A3041" t="s">
        <v>2469</v>
      </c>
      <c r="B3041" t="s">
        <v>2310</v>
      </c>
      <c r="C3041" t="s">
        <v>4968</v>
      </c>
      <c r="D3041" t="s">
        <v>522</v>
      </c>
      <c r="E3041" t="s">
        <v>1501</v>
      </c>
      <c r="F3041" t="s">
        <v>6688</v>
      </c>
      <c r="G3041">
        <v>529</v>
      </c>
      <c r="H3041" s="15">
        <v>1</v>
      </c>
      <c r="I3041">
        <v>529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1</v>
      </c>
      <c r="W3041">
        <v>529</v>
      </c>
      <c r="X3041">
        <v>0</v>
      </c>
      <c r="Y3041">
        <v>0</v>
      </c>
      <c r="Z3041">
        <v>0</v>
      </c>
      <c r="AA3041">
        <v>0</v>
      </c>
      <c r="AB3041">
        <v>1</v>
      </c>
      <c r="AC3041">
        <v>529.1105</v>
      </c>
      <c r="AD3041">
        <v>1</v>
      </c>
      <c r="AE3041">
        <v>529.1105</v>
      </c>
      <c r="AF3041">
        <v>1</v>
      </c>
      <c r="AG3041">
        <v>529.1105</v>
      </c>
      <c r="AH3041">
        <v>0</v>
      </c>
    </row>
    <row r="3042" spans="1:34" x14ac:dyDescent="0.3">
      <c r="A3042" t="s">
        <v>1980</v>
      </c>
      <c r="B3042" t="s">
        <v>1652</v>
      </c>
      <c r="C3042" t="s">
        <v>4955</v>
      </c>
      <c r="D3042" t="s">
        <v>563</v>
      </c>
      <c r="E3042" t="s">
        <v>1644</v>
      </c>
      <c r="F3042" t="s">
        <v>6955</v>
      </c>
      <c r="G3042">
        <v>44</v>
      </c>
      <c r="H3042" s="15">
        <v>12</v>
      </c>
      <c r="I3042">
        <v>526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12</v>
      </c>
      <c r="Y3042">
        <v>526</v>
      </c>
      <c r="Z3042">
        <v>0</v>
      </c>
      <c r="AA3042">
        <v>0</v>
      </c>
      <c r="AB3042">
        <v>12</v>
      </c>
      <c r="AC3042">
        <v>526.16999999999996</v>
      </c>
      <c r="AD3042">
        <v>12</v>
      </c>
      <c r="AE3042">
        <v>526.16999999999996</v>
      </c>
      <c r="AF3042">
        <v>12</v>
      </c>
      <c r="AG3042">
        <v>526.16999999999996</v>
      </c>
      <c r="AH3042">
        <v>526.16999999999996</v>
      </c>
    </row>
    <row r="3043" spans="1:34" x14ac:dyDescent="0.3">
      <c r="A3043" t="s">
        <v>2087</v>
      </c>
      <c r="B3043" t="s">
        <v>1641</v>
      </c>
      <c r="C3043" t="s">
        <v>5232</v>
      </c>
      <c r="D3043" t="s">
        <v>522</v>
      </c>
      <c r="E3043" t="s">
        <v>1603</v>
      </c>
      <c r="F3043" t="s">
        <v>6956</v>
      </c>
      <c r="G3043">
        <v>131</v>
      </c>
      <c r="H3043" s="15">
        <v>4</v>
      </c>
      <c r="I3043">
        <v>523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4</v>
      </c>
      <c r="Y3043">
        <v>523</v>
      </c>
      <c r="Z3043">
        <v>0</v>
      </c>
      <c r="AA3043">
        <v>0</v>
      </c>
      <c r="AB3043">
        <v>4</v>
      </c>
      <c r="AC3043">
        <v>523.41240000000005</v>
      </c>
      <c r="AD3043">
        <v>4</v>
      </c>
      <c r="AE3043">
        <v>523.41240000000005</v>
      </c>
      <c r="AF3043">
        <v>4</v>
      </c>
      <c r="AG3043">
        <v>523.41240000000005</v>
      </c>
      <c r="AH3043">
        <v>523.41240000000005</v>
      </c>
    </row>
    <row r="3044" spans="1:34" x14ac:dyDescent="0.3">
      <c r="A3044" t="s">
        <v>6957</v>
      </c>
      <c r="B3044" t="s">
        <v>1542</v>
      </c>
      <c r="C3044" t="s">
        <v>5083</v>
      </c>
      <c r="D3044" t="s">
        <v>522</v>
      </c>
      <c r="E3044" t="s">
        <v>565</v>
      </c>
      <c r="F3044" t="s">
        <v>6958</v>
      </c>
      <c r="G3044">
        <v>260</v>
      </c>
      <c r="H3044" s="15">
        <v>2</v>
      </c>
      <c r="I3044">
        <v>521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2</v>
      </c>
      <c r="Y3044">
        <v>521</v>
      </c>
      <c r="Z3044">
        <v>0</v>
      </c>
      <c r="AA3044">
        <v>0</v>
      </c>
      <c r="AB3044">
        <v>2</v>
      </c>
      <c r="AC3044">
        <v>520.88800000000003</v>
      </c>
      <c r="AD3044">
        <v>2</v>
      </c>
      <c r="AE3044">
        <v>520.88800000000003</v>
      </c>
      <c r="AF3044">
        <v>2</v>
      </c>
      <c r="AG3044">
        <v>520.88800000000003</v>
      </c>
      <c r="AH3044">
        <v>520.88800000000003</v>
      </c>
    </row>
    <row r="3045" spans="1:34" x14ac:dyDescent="0.3">
      <c r="A3045" t="s">
        <v>6959</v>
      </c>
      <c r="B3045" t="s">
        <v>2138</v>
      </c>
      <c r="C3045" t="s">
        <v>4911</v>
      </c>
      <c r="D3045" t="s">
        <v>563</v>
      </c>
      <c r="E3045" t="s">
        <v>1644</v>
      </c>
      <c r="F3045" t="s">
        <v>6960</v>
      </c>
      <c r="G3045">
        <v>519</v>
      </c>
      <c r="H3045" s="15">
        <v>1</v>
      </c>
      <c r="I3045">
        <v>519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1</v>
      </c>
      <c r="S3045">
        <v>519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1</v>
      </c>
      <c r="AC3045">
        <v>519.45000000000005</v>
      </c>
      <c r="AD3045">
        <v>0</v>
      </c>
      <c r="AE3045">
        <v>0</v>
      </c>
      <c r="AF3045">
        <v>0</v>
      </c>
      <c r="AG3045">
        <v>0</v>
      </c>
      <c r="AH3045">
        <v>0</v>
      </c>
    </row>
    <row r="3046" spans="1:34" x14ac:dyDescent="0.3">
      <c r="A3046" t="s">
        <v>1876</v>
      </c>
      <c r="B3046" t="s">
        <v>1656</v>
      </c>
      <c r="C3046" t="s">
        <v>4910</v>
      </c>
      <c r="D3046" t="s">
        <v>522</v>
      </c>
      <c r="E3046" t="s">
        <v>1657</v>
      </c>
      <c r="F3046" t="s">
        <v>6807</v>
      </c>
      <c r="G3046">
        <v>519</v>
      </c>
      <c r="H3046" s="15">
        <v>1</v>
      </c>
      <c r="I3046">
        <v>519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1</v>
      </c>
      <c r="S3046">
        <v>519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1</v>
      </c>
      <c r="AC3046">
        <v>519.25900000000001</v>
      </c>
      <c r="AD3046">
        <v>0</v>
      </c>
      <c r="AE3046">
        <v>0</v>
      </c>
      <c r="AF3046">
        <v>0</v>
      </c>
      <c r="AG3046">
        <v>0</v>
      </c>
      <c r="AH3046">
        <v>0</v>
      </c>
    </row>
    <row r="3047" spans="1:34" x14ac:dyDescent="0.3">
      <c r="A3047" t="s">
        <v>1531</v>
      </c>
      <c r="B3047" t="s">
        <v>1500</v>
      </c>
      <c r="C3047" t="s">
        <v>5480</v>
      </c>
      <c r="D3047" t="s">
        <v>522</v>
      </c>
      <c r="E3047" t="s">
        <v>1501</v>
      </c>
      <c r="F3047" t="s">
        <v>6385</v>
      </c>
      <c r="G3047">
        <v>513</v>
      </c>
      <c r="H3047" s="15">
        <v>1</v>
      </c>
      <c r="I3047">
        <v>513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1</v>
      </c>
      <c r="W3047">
        <v>513</v>
      </c>
      <c r="X3047">
        <v>0</v>
      </c>
      <c r="Y3047">
        <v>0</v>
      </c>
      <c r="Z3047">
        <v>0</v>
      </c>
      <c r="AA3047">
        <v>0</v>
      </c>
      <c r="AB3047">
        <v>1</v>
      </c>
      <c r="AC3047">
        <v>512.67359999999996</v>
      </c>
      <c r="AD3047">
        <v>1</v>
      </c>
      <c r="AE3047">
        <v>512.67359999999996</v>
      </c>
      <c r="AF3047">
        <v>1</v>
      </c>
      <c r="AG3047">
        <v>512.67359999999996</v>
      </c>
      <c r="AH3047">
        <v>0</v>
      </c>
    </row>
    <row r="3048" spans="1:34" x14ac:dyDescent="0.3">
      <c r="A3048" t="s">
        <v>9666</v>
      </c>
      <c r="B3048" t="s">
        <v>4884</v>
      </c>
      <c r="C3048" t="s">
        <v>4885</v>
      </c>
      <c r="D3048" t="s">
        <v>563</v>
      </c>
      <c r="E3048" t="s">
        <v>1600</v>
      </c>
      <c r="F3048" t="s">
        <v>6602</v>
      </c>
      <c r="G3048">
        <v>256</v>
      </c>
      <c r="H3048" s="15">
        <v>2</v>
      </c>
      <c r="I3048">
        <v>512</v>
      </c>
      <c r="J3048">
        <v>2</v>
      </c>
      <c r="K3048">
        <v>512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</row>
    <row r="3049" spans="1:34" x14ac:dyDescent="0.3">
      <c r="A3049" t="s">
        <v>7062</v>
      </c>
      <c r="B3049" t="s">
        <v>1656</v>
      </c>
      <c r="C3049" t="s">
        <v>4910</v>
      </c>
      <c r="D3049" t="s">
        <v>522</v>
      </c>
      <c r="E3049" t="s">
        <v>1657</v>
      </c>
      <c r="F3049" t="s">
        <v>7063</v>
      </c>
      <c r="G3049">
        <v>128</v>
      </c>
      <c r="H3049" s="15">
        <v>4</v>
      </c>
      <c r="I3049">
        <v>511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4</v>
      </c>
      <c r="AA3049">
        <v>511</v>
      </c>
      <c r="AB3049">
        <v>4</v>
      </c>
      <c r="AC3049">
        <v>510.52</v>
      </c>
      <c r="AD3049">
        <v>4</v>
      </c>
      <c r="AE3049">
        <v>510.52</v>
      </c>
      <c r="AF3049">
        <v>4</v>
      </c>
      <c r="AG3049">
        <v>510.52</v>
      </c>
      <c r="AH3049">
        <v>510.52</v>
      </c>
    </row>
    <row r="3050" spans="1:34" x14ac:dyDescent="0.3">
      <c r="A3050" t="s">
        <v>1885</v>
      </c>
      <c r="B3050" t="s">
        <v>1738</v>
      </c>
      <c r="C3050" t="s">
        <v>5068</v>
      </c>
      <c r="D3050" t="s">
        <v>541</v>
      </c>
      <c r="E3050" t="s">
        <v>1644</v>
      </c>
      <c r="F3050" t="s">
        <v>6611</v>
      </c>
      <c r="G3050">
        <v>39</v>
      </c>
      <c r="H3050" s="15">
        <v>13</v>
      </c>
      <c r="I3050">
        <v>509</v>
      </c>
      <c r="J3050">
        <v>0</v>
      </c>
      <c r="K3050">
        <v>0</v>
      </c>
      <c r="L3050">
        <v>3</v>
      </c>
      <c r="M3050">
        <v>118</v>
      </c>
      <c r="N3050">
        <v>3</v>
      </c>
      <c r="O3050">
        <v>118</v>
      </c>
      <c r="P3050">
        <v>3</v>
      </c>
      <c r="Q3050">
        <v>118</v>
      </c>
      <c r="R3050">
        <v>3</v>
      </c>
      <c r="S3050">
        <v>118</v>
      </c>
      <c r="T3050">
        <v>1</v>
      </c>
      <c r="U3050">
        <v>39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4</v>
      </c>
      <c r="AC3050">
        <v>156.7604</v>
      </c>
      <c r="AD3050">
        <v>1</v>
      </c>
      <c r="AE3050">
        <v>39.190100000000001</v>
      </c>
      <c r="AF3050">
        <v>0</v>
      </c>
      <c r="AG3050">
        <v>0</v>
      </c>
      <c r="AH3050">
        <v>0</v>
      </c>
    </row>
    <row r="3051" spans="1:34" x14ac:dyDescent="0.3">
      <c r="A3051" t="s">
        <v>1798</v>
      </c>
      <c r="B3051" t="s">
        <v>1728</v>
      </c>
      <c r="C3051" t="s">
        <v>4857</v>
      </c>
      <c r="D3051" t="s">
        <v>522</v>
      </c>
      <c r="E3051" t="s">
        <v>523</v>
      </c>
      <c r="F3051" t="s">
        <v>6855</v>
      </c>
      <c r="G3051">
        <v>11</v>
      </c>
      <c r="H3051" s="15">
        <v>48</v>
      </c>
      <c r="I3051">
        <v>509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48</v>
      </c>
      <c r="Q3051">
        <v>509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</row>
    <row r="3052" spans="1:34" x14ac:dyDescent="0.3">
      <c r="A3052" t="s">
        <v>10330</v>
      </c>
      <c r="B3052" t="s">
        <v>6488</v>
      </c>
      <c r="C3052" t="s">
        <v>6489</v>
      </c>
      <c r="D3052" t="s">
        <v>541</v>
      </c>
      <c r="E3052" t="s">
        <v>1597</v>
      </c>
      <c r="F3052" t="s">
        <v>10331</v>
      </c>
      <c r="G3052">
        <v>508</v>
      </c>
      <c r="H3052" s="15">
        <v>1</v>
      </c>
      <c r="I3052">
        <v>508</v>
      </c>
      <c r="J3052">
        <v>1</v>
      </c>
      <c r="K3052">
        <v>508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</row>
    <row r="3053" spans="1:34" x14ac:dyDescent="0.3">
      <c r="A3053" t="s">
        <v>3262</v>
      </c>
      <c r="B3053" t="s">
        <v>2465</v>
      </c>
      <c r="C3053" t="s">
        <v>4889</v>
      </c>
      <c r="D3053" t="s">
        <v>522</v>
      </c>
      <c r="E3053" t="s">
        <v>565</v>
      </c>
      <c r="F3053" t="s">
        <v>6962</v>
      </c>
      <c r="G3053">
        <v>506</v>
      </c>
      <c r="H3053" s="15">
        <v>1</v>
      </c>
      <c r="I3053">
        <v>506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1</v>
      </c>
      <c r="W3053">
        <v>506</v>
      </c>
      <c r="X3053">
        <v>0</v>
      </c>
      <c r="Y3053">
        <v>0</v>
      </c>
      <c r="Z3053">
        <v>0</v>
      </c>
      <c r="AA3053">
        <v>0</v>
      </c>
      <c r="AB3053">
        <v>1</v>
      </c>
      <c r="AC3053">
        <v>506.18</v>
      </c>
      <c r="AD3053">
        <v>1</v>
      </c>
      <c r="AE3053">
        <v>506.18</v>
      </c>
      <c r="AF3053">
        <v>1</v>
      </c>
      <c r="AG3053">
        <v>506.18</v>
      </c>
      <c r="AH3053">
        <v>0</v>
      </c>
    </row>
    <row r="3054" spans="1:34" x14ac:dyDescent="0.3">
      <c r="A3054" t="s">
        <v>2461</v>
      </c>
      <c r="B3054" t="s">
        <v>2130</v>
      </c>
      <c r="C3054" t="s">
        <v>4990</v>
      </c>
      <c r="D3054" t="s">
        <v>522</v>
      </c>
      <c r="E3054" t="s">
        <v>1501</v>
      </c>
      <c r="F3054" t="s">
        <v>6817</v>
      </c>
      <c r="G3054">
        <v>505</v>
      </c>
      <c r="H3054" s="15">
        <v>1</v>
      </c>
      <c r="I3054">
        <v>505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1</v>
      </c>
      <c r="Y3054">
        <v>505</v>
      </c>
      <c r="Z3054">
        <v>0</v>
      </c>
      <c r="AA3054">
        <v>0</v>
      </c>
      <c r="AB3054">
        <v>1</v>
      </c>
      <c r="AC3054">
        <v>504.61500000000001</v>
      </c>
      <c r="AD3054">
        <v>1</v>
      </c>
      <c r="AE3054">
        <v>504.61500000000001</v>
      </c>
      <c r="AF3054">
        <v>1</v>
      </c>
      <c r="AG3054">
        <v>504.61500000000001</v>
      </c>
      <c r="AH3054">
        <v>504.61500000000001</v>
      </c>
    </row>
    <row r="3055" spans="1:34" x14ac:dyDescent="0.3">
      <c r="A3055" t="s">
        <v>2162</v>
      </c>
      <c r="B3055" t="s">
        <v>1656</v>
      </c>
      <c r="C3055" t="s">
        <v>4910</v>
      </c>
      <c r="D3055" t="s">
        <v>522</v>
      </c>
      <c r="E3055" t="s">
        <v>1657</v>
      </c>
      <c r="F3055" t="s">
        <v>6070</v>
      </c>
      <c r="G3055">
        <v>504</v>
      </c>
      <c r="H3055" s="15">
        <v>1</v>
      </c>
      <c r="I3055">
        <v>504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1</v>
      </c>
      <c r="W3055">
        <v>504</v>
      </c>
      <c r="X3055">
        <v>0</v>
      </c>
      <c r="Y3055">
        <v>0</v>
      </c>
      <c r="Z3055">
        <v>0</v>
      </c>
      <c r="AA3055">
        <v>0</v>
      </c>
      <c r="AB3055">
        <v>1</v>
      </c>
      <c r="AC3055">
        <v>504.41500000000002</v>
      </c>
      <c r="AD3055">
        <v>1</v>
      </c>
      <c r="AE3055">
        <v>504.41500000000002</v>
      </c>
      <c r="AF3055">
        <v>1</v>
      </c>
      <c r="AG3055">
        <v>504.41500000000002</v>
      </c>
      <c r="AH3055">
        <v>0</v>
      </c>
    </row>
    <row r="3056" spans="1:34" x14ac:dyDescent="0.3">
      <c r="A3056" t="s">
        <v>2065</v>
      </c>
      <c r="B3056" t="s">
        <v>1687</v>
      </c>
      <c r="C3056" t="s">
        <v>4860</v>
      </c>
      <c r="D3056" t="s">
        <v>522</v>
      </c>
      <c r="E3056" t="s">
        <v>1657</v>
      </c>
      <c r="F3056" t="s">
        <v>5428</v>
      </c>
      <c r="G3056">
        <v>46</v>
      </c>
      <c r="H3056" s="15">
        <v>11</v>
      </c>
      <c r="I3056">
        <v>501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11</v>
      </c>
      <c r="U3056">
        <v>501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11</v>
      </c>
      <c r="AC3056">
        <v>500.81130000000002</v>
      </c>
      <c r="AD3056">
        <v>11</v>
      </c>
      <c r="AE3056">
        <v>500.81130000000002</v>
      </c>
      <c r="AF3056">
        <v>0</v>
      </c>
      <c r="AG3056">
        <v>0</v>
      </c>
      <c r="AH3056">
        <v>0</v>
      </c>
    </row>
    <row r="3057" spans="1:34" x14ac:dyDescent="0.3">
      <c r="A3057" t="s">
        <v>11775</v>
      </c>
      <c r="B3057" t="s">
        <v>11498</v>
      </c>
      <c r="C3057" t="s">
        <v>11499</v>
      </c>
      <c r="D3057" t="s">
        <v>541</v>
      </c>
      <c r="E3057" t="s">
        <v>1637</v>
      </c>
      <c r="F3057" t="s">
        <v>11776</v>
      </c>
      <c r="G3057">
        <v>499</v>
      </c>
      <c r="H3057" s="15">
        <v>1</v>
      </c>
      <c r="I3057">
        <v>499</v>
      </c>
      <c r="J3057">
        <v>1</v>
      </c>
      <c r="K3057">
        <v>499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>
        <v>0</v>
      </c>
      <c r="AH3057">
        <v>0</v>
      </c>
    </row>
    <row r="3058" spans="1:34" x14ac:dyDescent="0.3">
      <c r="A3058" t="s">
        <v>11129</v>
      </c>
      <c r="B3058" t="s">
        <v>1500</v>
      </c>
      <c r="C3058" t="s">
        <v>5480</v>
      </c>
      <c r="D3058" t="s">
        <v>522</v>
      </c>
      <c r="E3058" t="s">
        <v>1501</v>
      </c>
      <c r="F3058" t="s">
        <v>11130</v>
      </c>
      <c r="G3058">
        <v>249</v>
      </c>
      <c r="H3058" s="15">
        <v>2</v>
      </c>
      <c r="I3058">
        <v>498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2</v>
      </c>
      <c r="U3058">
        <v>498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2</v>
      </c>
      <c r="AC3058">
        <v>497.71</v>
      </c>
      <c r="AD3058">
        <v>2</v>
      </c>
      <c r="AE3058">
        <v>497.71</v>
      </c>
      <c r="AF3058">
        <v>0</v>
      </c>
      <c r="AG3058">
        <v>0</v>
      </c>
      <c r="AH3058">
        <v>0</v>
      </c>
    </row>
    <row r="3059" spans="1:34" x14ac:dyDescent="0.3">
      <c r="A3059" t="s">
        <v>2571</v>
      </c>
      <c r="B3059" t="s">
        <v>2210</v>
      </c>
      <c r="C3059" t="s">
        <v>4855</v>
      </c>
      <c r="D3059" t="s">
        <v>522</v>
      </c>
      <c r="E3059" t="s">
        <v>2211</v>
      </c>
      <c r="F3059" t="s">
        <v>6963</v>
      </c>
      <c r="G3059">
        <v>497</v>
      </c>
      <c r="H3059" s="15">
        <v>1</v>
      </c>
      <c r="I3059">
        <v>497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1</v>
      </c>
      <c r="W3059">
        <v>497</v>
      </c>
      <c r="X3059">
        <v>0</v>
      </c>
      <c r="Y3059">
        <v>0</v>
      </c>
      <c r="Z3059">
        <v>0</v>
      </c>
      <c r="AA3059">
        <v>0</v>
      </c>
      <c r="AB3059">
        <v>1</v>
      </c>
      <c r="AC3059">
        <v>497.06810000000002</v>
      </c>
      <c r="AD3059">
        <v>1</v>
      </c>
      <c r="AE3059">
        <v>497.06810000000002</v>
      </c>
      <c r="AF3059">
        <v>1</v>
      </c>
      <c r="AG3059">
        <v>497.06810000000002</v>
      </c>
      <c r="AH3059">
        <v>0</v>
      </c>
    </row>
    <row r="3060" spans="1:34" x14ac:dyDescent="0.3">
      <c r="A3060" t="s">
        <v>11777</v>
      </c>
      <c r="B3060" t="s">
        <v>10066</v>
      </c>
      <c r="C3060" t="s">
        <v>10067</v>
      </c>
      <c r="D3060" t="s">
        <v>541</v>
      </c>
      <c r="E3060" t="s">
        <v>1597</v>
      </c>
      <c r="F3060" t="s">
        <v>11778</v>
      </c>
      <c r="G3060">
        <v>45</v>
      </c>
      <c r="H3060" s="15">
        <v>11</v>
      </c>
      <c r="I3060">
        <v>496</v>
      </c>
      <c r="J3060">
        <v>11</v>
      </c>
      <c r="K3060">
        <v>496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v>0</v>
      </c>
    </row>
    <row r="3061" spans="1:34" x14ac:dyDescent="0.3">
      <c r="A3061" t="s">
        <v>10580</v>
      </c>
      <c r="B3061" t="s">
        <v>1643</v>
      </c>
      <c r="C3061" t="s">
        <v>5101</v>
      </c>
      <c r="D3061" t="s">
        <v>522</v>
      </c>
      <c r="E3061" t="s">
        <v>1644</v>
      </c>
      <c r="F3061" t="s">
        <v>10581</v>
      </c>
      <c r="G3061">
        <v>247</v>
      </c>
      <c r="H3061" s="15">
        <v>2</v>
      </c>
      <c r="I3061">
        <v>494</v>
      </c>
      <c r="J3061">
        <v>0</v>
      </c>
      <c r="K3061">
        <v>0</v>
      </c>
      <c r="L3061">
        <v>0</v>
      </c>
      <c r="M3061">
        <v>0</v>
      </c>
      <c r="N3061">
        <v>2</v>
      </c>
      <c r="O3061">
        <v>494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</row>
    <row r="3062" spans="1:34" x14ac:dyDescent="0.3">
      <c r="A3062" t="s">
        <v>11131</v>
      </c>
      <c r="B3062" t="s">
        <v>1656</v>
      </c>
      <c r="C3062" t="s">
        <v>4910</v>
      </c>
      <c r="D3062" t="s">
        <v>522</v>
      </c>
      <c r="E3062" t="s">
        <v>1657</v>
      </c>
      <c r="F3062" t="s">
        <v>6465</v>
      </c>
      <c r="G3062">
        <v>494</v>
      </c>
      <c r="H3062" s="15">
        <v>1</v>
      </c>
      <c r="I3062">
        <v>494</v>
      </c>
      <c r="J3062">
        <v>0</v>
      </c>
      <c r="K3062">
        <v>0</v>
      </c>
      <c r="L3062">
        <v>1</v>
      </c>
      <c r="M3062">
        <v>494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</row>
    <row r="3063" spans="1:34" x14ac:dyDescent="0.3">
      <c r="A3063" t="s">
        <v>2093</v>
      </c>
      <c r="B3063" t="s">
        <v>1639</v>
      </c>
      <c r="C3063" t="s">
        <v>6011</v>
      </c>
      <c r="D3063" t="s">
        <v>522</v>
      </c>
      <c r="E3063" t="s">
        <v>1603</v>
      </c>
      <c r="F3063" t="s">
        <v>6964</v>
      </c>
      <c r="G3063">
        <v>164</v>
      </c>
      <c r="H3063" s="15">
        <v>3</v>
      </c>
      <c r="I3063">
        <v>492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3</v>
      </c>
      <c r="Y3063">
        <v>492</v>
      </c>
      <c r="Z3063">
        <v>0</v>
      </c>
      <c r="AA3063">
        <v>0</v>
      </c>
      <c r="AB3063">
        <v>3</v>
      </c>
      <c r="AC3063">
        <v>492</v>
      </c>
      <c r="AD3063">
        <v>3</v>
      </c>
      <c r="AE3063">
        <v>492</v>
      </c>
      <c r="AF3063">
        <v>3</v>
      </c>
      <c r="AG3063">
        <v>492</v>
      </c>
      <c r="AH3063">
        <v>492</v>
      </c>
    </row>
    <row r="3064" spans="1:34" x14ac:dyDescent="0.3">
      <c r="A3064" t="s">
        <v>1783</v>
      </c>
      <c r="B3064" t="s">
        <v>1728</v>
      </c>
      <c r="C3064" t="s">
        <v>4857</v>
      </c>
      <c r="D3064" t="s">
        <v>522</v>
      </c>
      <c r="E3064" t="s">
        <v>523</v>
      </c>
      <c r="F3064" t="s">
        <v>6924</v>
      </c>
      <c r="G3064">
        <v>9</v>
      </c>
      <c r="H3064" s="15">
        <v>55</v>
      </c>
      <c r="I3064">
        <v>490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50</v>
      </c>
      <c r="U3064">
        <v>446</v>
      </c>
      <c r="V3064">
        <v>5</v>
      </c>
      <c r="W3064">
        <v>45</v>
      </c>
      <c r="X3064">
        <v>0</v>
      </c>
      <c r="Y3064">
        <v>0</v>
      </c>
      <c r="Z3064">
        <v>0</v>
      </c>
      <c r="AA3064">
        <v>0</v>
      </c>
      <c r="AB3064">
        <v>55</v>
      </c>
      <c r="AC3064">
        <v>490.05</v>
      </c>
      <c r="AD3064">
        <v>55</v>
      </c>
      <c r="AE3064">
        <v>490.05</v>
      </c>
      <c r="AF3064">
        <v>5</v>
      </c>
      <c r="AG3064">
        <v>44.55</v>
      </c>
      <c r="AH3064">
        <v>0</v>
      </c>
    </row>
    <row r="3065" spans="1:34" x14ac:dyDescent="0.3">
      <c r="A3065" t="s">
        <v>3499</v>
      </c>
      <c r="B3065" t="s">
        <v>120</v>
      </c>
      <c r="C3065" t="s">
        <v>4864</v>
      </c>
      <c r="D3065" t="s">
        <v>522</v>
      </c>
      <c r="E3065" t="s">
        <v>523</v>
      </c>
      <c r="F3065" t="s">
        <v>6966</v>
      </c>
      <c r="G3065">
        <v>489</v>
      </c>
      <c r="H3065" s="15">
        <v>1</v>
      </c>
      <c r="I3065">
        <v>489</v>
      </c>
      <c r="J3065">
        <v>0</v>
      </c>
      <c r="K3065">
        <v>0</v>
      </c>
      <c r="L3065">
        <v>0</v>
      </c>
      <c r="M3065">
        <v>0</v>
      </c>
      <c r="N3065">
        <v>1</v>
      </c>
      <c r="O3065">
        <v>489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</row>
    <row r="3066" spans="1:34" x14ac:dyDescent="0.3">
      <c r="A3066" t="s">
        <v>1539</v>
      </c>
      <c r="B3066" t="s">
        <v>1487</v>
      </c>
      <c r="C3066" t="s">
        <v>5137</v>
      </c>
      <c r="D3066" t="s">
        <v>522</v>
      </c>
      <c r="E3066" t="s">
        <v>565</v>
      </c>
      <c r="F3066" t="s">
        <v>6709</v>
      </c>
      <c r="G3066">
        <v>122</v>
      </c>
      <c r="H3066" s="15">
        <v>4</v>
      </c>
      <c r="I3066">
        <v>488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4</v>
      </c>
      <c r="U3066">
        <v>488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4</v>
      </c>
      <c r="AC3066">
        <v>487.77600000000001</v>
      </c>
      <c r="AD3066">
        <v>4</v>
      </c>
      <c r="AE3066">
        <v>487.77600000000001</v>
      </c>
      <c r="AF3066">
        <v>0</v>
      </c>
      <c r="AG3066">
        <v>0</v>
      </c>
      <c r="AH3066">
        <v>0</v>
      </c>
    </row>
    <row r="3067" spans="1:34" x14ac:dyDescent="0.3">
      <c r="A3067" t="s">
        <v>2419</v>
      </c>
      <c r="B3067" t="s">
        <v>2420</v>
      </c>
      <c r="C3067" t="s">
        <v>5201</v>
      </c>
      <c r="D3067" t="s">
        <v>522</v>
      </c>
      <c r="E3067" t="s">
        <v>2369</v>
      </c>
      <c r="F3067" t="s">
        <v>6967</v>
      </c>
      <c r="G3067">
        <v>69</v>
      </c>
      <c r="H3067" s="15">
        <v>7</v>
      </c>
      <c r="I3067">
        <v>484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7</v>
      </c>
      <c r="Y3067">
        <v>484</v>
      </c>
      <c r="Z3067">
        <v>0</v>
      </c>
      <c r="AA3067">
        <v>0</v>
      </c>
      <c r="AB3067">
        <v>7</v>
      </c>
      <c r="AC3067">
        <v>484.00099999999998</v>
      </c>
      <c r="AD3067">
        <v>7</v>
      </c>
      <c r="AE3067">
        <v>484.00099999999998</v>
      </c>
      <c r="AF3067">
        <v>7</v>
      </c>
      <c r="AG3067">
        <v>484.00099999999998</v>
      </c>
      <c r="AH3067">
        <v>484.00099999999998</v>
      </c>
    </row>
    <row r="3068" spans="1:34" x14ac:dyDescent="0.3">
      <c r="A3068" t="s">
        <v>2800</v>
      </c>
      <c r="B3068" t="s">
        <v>2785</v>
      </c>
      <c r="C3068" t="s">
        <v>5191</v>
      </c>
      <c r="D3068" t="s">
        <v>522</v>
      </c>
      <c r="E3068" t="s">
        <v>523</v>
      </c>
      <c r="F3068" t="s">
        <v>6092</v>
      </c>
      <c r="G3068">
        <v>242</v>
      </c>
      <c r="H3068" s="15">
        <v>2</v>
      </c>
      <c r="I3068">
        <v>484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2</v>
      </c>
      <c r="W3068">
        <v>484</v>
      </c>
      <c r="X3068">
        <v>0</v>
      </c>
      <c r="Y3068">
        <v>0</v>
      </c>
      <c r="Z3068">
        <v>0</v>
      </c>
      <c r="AA3068">
        <v>0</v>
      </c>
      <c r="AB3068">
        <v>2</v>
      </c>
      <c r="AC3068">
        <v>483.904</v>
      </c>
      <c r="AD3068">
        <v>2</v>
      </c>
      <c r="AE3068">
        <v>483.904</v>
      </c>
      <c r="AF3068">
        <v>2</v>
      </c>
      <c r="AG3068">
        <v>483.904</v>
      </c>
      <c r="AH3068">
        <v>0</v>
      </c>
    </row>
    <row r="3069" spans="1:34" x14ac:dyDescent="0.3">
      <c r="A3069" t="s">
        <v>1736</v>
      </c>
      <c r="B3069" t="s">
        <v>1652</v>
      </c>
      <c r="C3069" t="s">
        <v>4955</v>
      </c>
      <c r="D3069" t="s">
        <v>522</v>
      </c>
      <c r="E3069" t="s">
        <v>1644</v>
      </c>
      <c r="F3069" t="s">
        <v>6968</v>
      </c>
      <c r="G3069">
        <v>482</v>
      </c>
      <c r="H3069" s="15">
        <v>1</v>
      </c>
      <c r="I3069">
        <v>482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1</v>
      </c>
      <c r="Y3069">
        <v>482</v>
      </c>
      <c r="Z3069">
        <v>0</v>
      </c>
      <c r="AA3069">
        <v>0</v>
      </c>
      <c r="AB3069">
        <v>1</v>
      </c>
      <c r="AC3069">
        <v>482.1</v>
      </c>
      <c r="AD3069">
        <v>1</v>
      </c>
      <c r="AE3069">
        <v>482.1</v>
      </c>
      <c r="AF3069">
        <v>1</v>
      </c>
      <c r="AG3069">
        <v>482.1</v>
      </c>
      <c r="AH3069">
        <v>482.1</v>
      </c>
    </row>
    <row r="3070" spans="1:34" x14ac:dyDescent="0.3">
      <c r="A3070" t="s">
        <v>2961</v>
      </c>
      <c r="B3070" t="s">
        <v>2210</v>
      </c>
      <c r="C3070" t="s">
        <v>4855</v>
      </c>
      <c r="D3070" t="s">
        <v>522</v>
      </c>
      <c r="E3070" t="s">
        <v>2211</v>
      </c>
      <c r="F3070" t="s">
        <v>6969</v>
      </c>
      <c r="G3070">
        <v>241</v>
      </c>
      <c r="H3070" s="15">
        <v>2</v>
      </c>
      <c r="I3070">
        <v>482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1</v>
      </c>
      <c r="W3070">
        <v>241</v>
      </c>
      <c r="X3070">
        <v>1</v>
      </c>
      <c r="Y3070">
        <v>241</v>
      </c>
      <c r="Z3070">
        <v>0</v>
      </c>
      <c r="AA3070">
        <v>0</v>
      </c>
      <c r="AB3070">
        <v>2</v>
      </c>
      <c r="AC3070">
        <v>482.06</v>
      </c>
      <c r="AD3070">
        <v>2</v>
      </c>
      <c r="AE3070">
        <v>482.06</v>
      </c>
      <c r="AF3070">
        <v>2</v>
      </c>
      <c r="AG3070">
        <v>482.06</v>
      </c>
      <c r="AH3070">
        <v>241.03</v>
      </c>
    </row>
    <row r="3071" spans="1:34" x14ac:dyDescent="0.3">
      <c r="A3071" t="s">
        <v>1836</v>
      </c>
      <c r="B3071" t="s">
        <v>1656</v>
      </c>
      <c r="C3071" t="s">
        <v>4910</v>
      </c>
      <c r="D3071" t="s">
        <v>522</v>
      </c>
      <c r="E3071" t="s">
        <v>1657</v>
      </c>
      <c r="F3071" t="s">
        <v>6970</v>
      </c>
      <c r="G3071">
        <v>160</v>
      </c>
      <c r="H3071" s="15">
        <v>3</v>
      </c>
      <c r="I3071">
        <v>479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3</v>
      </c>
      <c r="Y3071">
        <v>479</v>
      </c>
      <c r="Z3071">
        <v>0</v>
      </c>
      <c r="AA3071">
        <v>0</v>
      </c>
      <c r="AB3071">
        <v>3</v>
      </c>
      <c r="AC3071">
        <v>479.02199999999999</v>
      </c>
      <c r="AD3071">
        <v>3</v>
      </c>
      <c r="AE3071">
        <v>479.02199999999999</v>
      </c>
      <c r="AF3071">
        <v>3</v>
      </c>
      <c r="AG3071">
        <v>479.02199999999999</v>
      </c>
      <c r="AH3071">
        <v>479.02199999999999</v>
      </c>
    </row>
    <row r="3072" spans="1:34" x14ac:dyDescent="0.3">
      <c r="A3072" t="s">
        <v>1900</v>
      </c>
      <c r="B3072" t="s">
        <v>1738</v>
      </c>
      <c r="C3072" t="s">
        <v>5068</v>
      </c>
      <c r="D3072" t="s">
        <v>541</v>
      </c>
      <c r="E3072" t="s">
        <v>1644</v>
      </c>
      <c r="F3072" t="s">
        <v>6278</v>
      </c>
      <c r="G3072">
        <v>24</v>
      </c>
      <c r="H3072" s="15">
        <v>20</v>
      </c>
      <c r="I3072">
        <v>477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11</v>
      </c>
      <c r="W3072">
        <v>262</v>
      </c>
      <c r="X3072">
        <v>9</v>
      </c>
      <c r="Y3072">
        <v>215</v>
      </c>
      <c r="Z3072">
        <v>0</v>
      </c>
      <c r="AA3072">
        <v>0</v>
      </c>
      <c r="AB3072">
        <v>20</v>
      </c>
      <c r="AC3072">
        <v>476.678</v>
      </c>
      <c r="AD3072">
        <v>20</v>
      </c>
      <c r="AE3072">
        <v>476.678</v>
      </c>
      <c r="AF3072">
        <v>20</v>
      </c>
      <c r="AG3072">
        <v>476.678</v>
      </c>
      <c r="AH3072">
        <v>214.5051</v>
      </c>
    </row>
    <row r="3073" spans="1:34" x14ac:dyDescent="0.3">
      <c r="A3073" t="s">
        <v>2152</v>
      </c>
      <c r="B3073" t="s">
        <v>1656</v>
      </c>
      <c r="C3073" t="s">
        <v>4910</v>
      </c>
      <c r="D3073" t="s">
        <v>522</v>
      </c>
      <c r="E3073" t="s">
        <v>1657</v>
      </c>
      <c r="F3073" t="s">
        <v>6971</v>
      </c>
      <c r="G3073">
        <v>238</v>
      </c>
      <c r="H3073" s="15">
        <v>2</v>
      </c>
      <c r="I3073">
        <v>476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2</v>
      </c>
      <c r="AA3073">
        <v>476</v>
      </c>
      <c r="AB3073">
        <v>2</v>
      </c>
      <c r="AC3073">
        <v>475.72</v>
      </c>
      <c r="AD3073">
        <v>2</v>
      </c>
      <c r="AE3073">
        <v>475.72</v>
      </c>
      <c r="AF3073">
        <v>2</v>
      </c>
      <c r="AG3073">
        <v>475.72</v>
      </c>
      <c r="AH3073">
        <v>475.72</v>
      </c>
    </row>
    <row r="3074" spans="1:34" x14ac:dyDescent="0.3">
      <c r="A3074" t="s">
        <v>11132</v>
      </c>
      <c r="B3074" t="s">
        <v>2210</v>
      </c>
      <c r="C3074" t="s">
        <v>4887</v>
      </c>
      <c r="D3074" t="s">
        <v>563</v>
      </c>
      <c r="E3074" t="s">
        <v>2211</v>
      </c>
      <c r="F3074" t="s">
        <v>5835</v>
      </c>
      <c r="G3074">
        <v>474</v>
      </c>
      <c r="H3074" s="15">
        <v>1</v>
      </c>
      <c r="I3074">
        <v>474</v>
      </c>
      <c r="J3074">
        <v>1</v>
      </c>
      <c r="K3074">
        <v>474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0</v>
      </c>
    </row>
    <row r="3075" spans="1:34" x14ac:dyDescent="0.3">
      <c r="A3075" t="s">
        <v>1875</v>
      </c>
      <c r="B3075" t="s">
        <v>1656</v>
      </c>
      <c r="C3075" t="s">
        <v>4910</v>
      </c>
      <c r="D3075" t="s">
        <v>522</v>
      </c>
      <c r="E3075" t="s">
        <v>1657</v>
      </c>
      <c r="F3075" t="s">
        <v>6972</v>
      </c>
      <c r="G3075">
        <v>471</v>
      </c>
      <c r="H3075" s="15">
        <v>1</v>
      </c>
      <c r="I3075">
        <v>471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1</v>
      </c>
      <c r="Y3075">
        <v>471</v>
      </c>
      <c r="Z3075">
        <v>0</v>
      </c>
      <c r="AA3075">
        <v>0</v>
      </c>
      <c r="AB3075">
        <v>1</v>
      </c>
      <c r="AC3075">
        <v>470.8809</v>
      </c>
      <c r="AD3075">
        <v>1</v>
      </c>
      <c r="AE3075">
        <v>470.8809</v>
      </c>
      <c r="AF3075">
        <v>1</v>
      </c>
      <c r="AG3075">
        <v>470.8809</v>
      </c>
      <c r="AH3075">
        <v>470.8809</v>
      </c>
    </row>
    <row r="3076" spans="1:34" x14ac:dyDescent="0.3">
      <c r="A3076" t="s">
        <v>10352</v>
      </c>
      <c r="B3076" t="s">
        <v>6488</v>
      </c>
      <c r="C3076" t="s">
        <v>6489</v>
      </c>
      <c r="D3076" t="s">
        <v>541</v>
      </c>
      <c r="E3076" t="s">
        <v>1597</v>
      </c>
      <c r="F3076" t="s">
        <v>10353</v>
      </c>
      <c r="G3076">
        <v>469</v>
      </c>
      <c r="H3076" s="15">
        <v>1</v>
      </c>
      <c r="I3076">
        <v>469</v>
      </c>
      <c r="J3076">
        <v>1</v>
      </c>
      <c r="K3076">
        <v>469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</row>
    <row r="3077" spans="1:34" x14ac:dyDescent="0.3">
      <c r="A3077" t="s">
        <v>694</v>
      </c>
      <c r="B3077" t="s">
        <v>120</v>
      </c>
      <c r="C3077" t="s">
        <v>4864</v>
      </c>
      <c r="D3077" t="s">
        <v>522</v>
      </c>
      <c r="E3077" t="s">
        <v>523</v>
      </c>
      <c r="F3077" t="s">
        <v>4040</v>
      </c>
      <c r="G3077">
        <v>468</v>
      </c>
      <c r="H3077" s="15">
        <v>1</v>
      </c>
      <c r="I3077">
        <v>468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1</v>
      </c>
      <c r="W3077">
        <v>468</v>
      </c>
      <c r="X3077">
        <v>0</v>
      </c>
      <c r="Y3077">
        <v>0</v>
      </c>
      <c r="Z3077">
        <v>0</v>
      </c>
      <c r="AA3077">
        <v>0</v>
      </c>
      <c r="AB3077">
        <v>1</v>
      </c>
      <c r="AC3077">
        <v>467.66</v>
      </c>
      <c r="AD3077">
        <v>1</v>
      </c>
      <c r="AE3077">
        <v>467.66</v>
      </c>
      <c r="AF3077">
        <v>1</v>
      </c>
      <c r="AG3077">
        <v>467.66</v>
      </c>
      <c r="AH3077">
        <v>0</v>
      </c>
    </row>
    <row r="3078" spans="1:34" x14ac:dyDescent="0.3">
      <c r="A3078" t="s">
        <v>546</v>
      </c>
      <c r="B3078" t="s">
        <v>262</v>
      </c>
      <c r="C3078" t="s">
        <v>4899</v>
      </c>
      <c r="D3078" t="s">
        <v>522</v>
      </c>
      <c r="E3078" t="s">
        <v>523</v>
      </c>
      <c r="F3078" t="s">
        <v>6973</v>
      </c>
      <c r="G3078">
        <v>156</v>
      </c>
      <c r="H3078" s="15">
        <v>3</v>
      </c>
      <c r="I3078">
        <v>467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3</v>
      </c>
      <c r="W3078">
        <v>467</v>
      </c>
      <c r="X3078">
        <v>0</v>
      </c>
      <c r="Y3078">
        <v>0</v>
      </c>
      <c r="Z3078">
        <v>0</v>
      </c>
      <c r="AA3078">
        <v>0</v>
      </c>
      <c r="AB3078">
        <v>3</v>
      </c>
      <c r="AC3078">
        <v>467.19990000000001</v>
      </c>
      <c r="AD3078">
        <v>3</v>
      </c>
      <c r="AE3078">
        <v>467.19990000000001</v>
      </c>
      <c r="AF3078">
        <v>3</v>
      </c>
      <c r="AG3078">
        <v>467.19990000000001</v>
      </c>
      <c r="AH3078">
        <v>0</v>
      </c>
    </row>
    <row r="3079" spans="1:34" x14ac:dyDescent="0.3">
      <c r="A3079" t="s">
        <v>7126</v>
      </c>
      <c r="B3079" t="s">
        <v>1918</v>
      </c>
      <c r="C3079" t="s">
        <v>4976</v>
      </c>
      <c r="D3079" t="s">
        <v>522</v>
      </c>
      <c r="E3079" t="s">
        <v>1597</v>
      </c>
      <c r="F3079" t="s">
        <v>7127</v>
      </c>
      <c r="G3079">
        <v>66</v>
      </c>
      <c r="H3079" s="15">
        <v>7</v>
      </c>
      <c r="I3079">
        <v>464</v>
      </c>
      <c r="J3079">
        <v>0</v>
      </c>
      <c r="K3079">
        <v>0</v>
      </c>
      <c r="L3079">
        <v>0</v>
      </c>
      <c r="M3079">
        <v>0</v>
      </c>
      <c r="N3079">
        <v>5</v>
      </c>
      <c r="O3079">
        <v>332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2</v>
      </c>
      <c r="AA3079">
        <v>133</v>
      </c>
      <c r="AB3079">
        <v>2</v>
      </c>
      <c r="AC3079">
        <v>132.68</v>
      </c>
      <c r="AD3079">
        <v>2</v>
      </c>
      <c r="AE3079">
        <v>132.68</v>
      </c>
      <c r="AF3079">
        <v>2</v>
      </c>
      <c r="AG3079">
        <v>132.68</v>
      </c>
      <c r="AH3079">
        <v>132.68</v>
      </c>
    </row>
    <row r="3080" spans="1:34" x14ac:dyDescent="0.3">
      <c r="A3080" t="s">
        <v>2598</v>
      </c>
      <c r="B3080" t="s">
        <v>120</v>
      </c>
      <c r="C3080" t="s">
        <v>4864</v>
      </c>
      <c r="D3080" t="s">
        <v>522</v>
      </c>
      <c r="E3080" t="s">
        <v>523</v>
      </c>
      <c r="F3080" t="s">
        <v>6975</v>
      </c>
      <c r="G3080">
        <v>462</v>
      </c>
      <c r="H3080" s="15">
        <v>1</v>
      </c>
      <c r="I3080">
        <v>462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1</v>
      </c>
      <c r="S3080">
        <v>462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1</v>
      </c>
      <c r="AC3080">
        <v>462.29</v>
      </c>
      <c r="AD3080">
        <v>0</v>
      </c>
      <c r="AE3080">
        <v>0</v>
      </c>
      <c r="AF3080">
        <v>0</v>
      </c>
      <c r="AG3080">
        <v>0</v>
      </c>
      <c r="AH3080">
        <v>0</v>
      </c>
    </row>
    <row r="3081" spans="1:34" x14ac:dyDescent="0.3">
      <c r="A3081" t="s">
        <v>1957</v>
      </c>
      <c r="B3081" t="s">
        <v>4216</v>
      </c>
      <c r="C3081" t="s">
        <v>4892</v>
      </c>
      <c r="D3081" t="s">
        <v>522</v>
      </c>
      <c r="E3081" t="s">
        <v>565</v>
      </c>
      <c r="F3081" t="s">
        <v>4893</v>
      </c>
      <c r="G3081">
        <v>460</v>
      </c>
      <c r="H3081" s="15">
        <v>1</v>
      </c>
      <c r="I3081">
        <v>460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1</v>
      </c>
      <c r="Q3081">
        <v>460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</row>
    <row r="3082" spans="1:34" x14ac:dyDescent="0.3">
      <c r="A3082" t="s">
        <v>1950</v>
      </c>
      <c r="B3082" t="s">
        <v>4216</v>
      </c>
      <c r="C3082" t="s">
        <v>4892</v>
      </c>
      <c r="D3082" t="s">
        <v>522</v>
      </c>
      <c r="E3082" t="s">
        <v>565</v>
      </c>
      <c r="F3082" t="s">
        <v>6786</v>
      </c>
      <c r="G3082">
        <v>230</v>
      </c>
      <c r="H3082" s="15">
        <v>2</v>
      </c>
      <c r="I3082">
        <v>460</v>
      </c>
      <c r="J3082">
        <v>0</v>
      </c>
      <c r="K3082">
        <v>0</v>
      </c>
      <c r="L3082">
        <v>0</v>
      </c>
      <c r="M3082">
        <v>0</v>
      </c>
      <c r="N3082">
        <v>2</v>
      </c>
      <c r="O3082">
        <v>460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</row>
    <row r="3083" spans="1:34" x14ac:dyDescent="0.3">
      <c r="A3083" t="s">
        <v>580</v>
      </c>
      <c r="B3083" t="s">
        <v>262</v>
      </c>
      <c r="C3083" t="s">
        <v>4899</v>
      </c>
      <c r="D3083" t="s">
        <v>522</v>
      </c>
      <c r="E3083" t="s">
        <v>523</v>
      </c>
      <c r="F3083" t="s">
        <v>6913</v>
      </c>
      <c r="G3083">
        <v>229</v>
      </c>
      <c r="H3083" s="15">
        <v>2</v>
      </c>
      <c r="I3083">
        <v>458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2</v>
      </c>
      <c r="W3083">
        <v>458</v>
      </c>
      <c r="X3083">
        <v>0</v>
      </c>
      <c r="Y3083">
        <v>0</v>
      </c>
      <c r="Z3083">
        <v>0</v>
      </c>
      <c r="AA3083">
        <v>0</v>
      </c>
      <c r="AB3083">
        <v>2</v>
      </c>
      <c r="AC3083">
        <v>457.69600000000003</v>
      </c>
      <c r="AD3083">
        <v>2</v>
      </c>
      <c r="AE3083">
        <v>457.69600000000003</v>
      </c>
      <c r="AF3083">
        <v>2</v>
      </c>
      <c r="AG3083">
        <v>457.69600000000003</v>
      </c>
      <c r="AH3083">
        <v>0</v>
      </c>
    </row>
    <row r="3084" spans="1:34" x14ac:dyDescent="0.3">
      <c r="A3084" t="s">
        <v>11133</v>
      </c>
      <c r="B3084" t="s">
        <v>4884</v>
      </c>
      <c r="C3084" t="s">
        <v>4885</v>
      </c>
      <c r="D3084" t="s">
        <v>563</v>
      </c>
      <c r="E3084" t="s">
        <v>1600</v>
      </c>
      <c r="F3084" t="s">
        <v>11134</v>
      </c>
      <c r="G3084">
        <v>228</v>
      </c>
      <c r="H3084" s="15">
        <v>2</v>
      </c>
      <c r="I3084">
        <v>456</v>
      </c>
      <c r="J3084">
        <v>2</v>
      </c>
      <c r="K3084">
        <v>456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</row>
    <row r="3085" spans="1:34" x14ac:dyDescent="0.3">
      <c r="A3085" t="s">
        <v>672</v>
      </c>
      <c r="B3085" t="s">
        <v>120</v>
      </c>
      <c r="C3085" t="s">
        <v>4864</v>
      </c>
      <c r="D3085" t="s">
        <v>522</v>
      </c>
      <c r="E3085" t="s">
        <v>523</v>
      </c>
      <c r="F3085" t="s">
        <v>6965</v>
      </c>
      <c r="G3085">
        <v>38</v>
      </c>
      <c r="H3085" s="15">
        <v>12</v>
      </c>
      <c r="I3085">
        <v>452</v>
      </c>
      <c r="J3085">
        <v>0</v>
      </c>
      <c r="K3085">
        <v>0</v>
      </c>
      <c r="L3085">
        <v>8</v>
      </c>
      <c r="M3085">
        <v>301</v>
      </c>
      <c r="N3085">
        <v>4</v>
      </c>
      <c r="O3085">
        <v>151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</row>
    <row r="3086" spans="1:34" x14ac:dyDescent="0.3">
      <c r="A3086" t="s">
        <v>2245</v>
      </c>
      <c r="B3086" t="s">
        <v>2138</v>
      </c>
      <c r="C3086" t="s">
        <v>4911</v>
      </c>
      <c r="D3086" t="s">
        <v>522</v>
      </c>
      <c r="E3086" t="s">
        <v>1644</v>
      </c>
      <c r="F3086" t="s">
        <v>6976</v>
      </c>
      <c r="G3086">
        <v>449</v>
      </c>
      <c r="H3086" s="15">
        <v>1</v>
      </c>
      <c r="I3086">
        <v>449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1</v>
      </c>
      <c r="U3086">
        <v>449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1</v>
      </c>
      <c r="AC3086">
        <v>448.94400000000002</v>
      </c>
      <c r="AD3086">
        <v>1</v>
      </c>
      <c r="AE3086">
        <v>448.94400000000002</v>
      </c>
      <c r="AF3086">
        <v>0</v>
      </c>
      <c r="AG3086">
        <v>0</v>
      </c>
      <c r="AH3086">
        <v>0</v>
      </c>
    </row>
    <row r="3087" spans="1:34" x14ac:dyDescent="0.3">
      <c r="A3087" t="s">
        <v>1936</v>
      </c>
      <c r="B3087" t="s">
        <v>1641</v>
      </c>
      <c r="C3087" t="s">
        <v>5232</v>
      </c>
      <c r="D3087" t="s">
        <v>522</v>
      </c>
      <c r="E3087" t="s">
        <v>1603</v>
      </c>
      <c r="F3087" t="s">
        <v>6974</v>
      </c>
      <c r="G3087">
        <v>448</v>
      </c>
      <c r="H3087" s="15">
        <v>1</v>
      </c>
      <c r="I3087">
        <v>448</v>
      </c>
      <c r="J3087">
        <v>0</v>
      </c>
      <c r="K3087">
        <v>0</v>
      </c>
      <c r="L3087">
        <v>0</v>
      </c>
      <c r="M3087">
        <v>0</v>
      </c>
      <c r="N3087">
        <v>1</v>
      </c>
      <c r="O3087">
        <v>448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</row>
    <row r="3088" spans="1:34" x14ac:dyDescent="0.3">
      <c r="A3088" t="s">
        <v>6773</v>
      </c>
      <c r="B3088" t="s">
        <v>359</v>
      </c>
      <c r="C3088" t="s">
        <v>4898</v>
      </c>
      <c r="D3088" t="s">
        <v>522</v>
      </c>
      <c r="E3088" t="s">
        <v>523</v>
      </c>
      <c r="F3088" t="s">
        <v>6774</v>
      </c>
      <c r="G3088">
        <v>148</v>
      </c>
      <c r="H3088" s="15">
        <v>3</v>
      </c>
      <c r="I3088">
        <v>445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3</v>
      </c>
      <c r="S3088">
        <v>445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3</v>
      </c>
      <c r="AC3088">
        <v>444.74549999999999</v>
      </c>
      <c r="AD3088">
        <v>0</v>
      </c>
      <c r="AE3088">
        <v>0</v>
      </c>
      <c r="AF3088">
        <v>0</v>
      </c>
      <c r="AG3088">
        <v>0</v>
      </c>
      <c r="AH3088">
        <v>0</v>
      </c>
    </row>
    <row r="3089" spans="1:34" x14ac:dyDescent="0.3">
      <c r="A3089" t="s">
        <v>2373</v>
      </c>
      <c r="B3089" t="s">
        <v>1641</v>
      </c>
      <c r="C3089" t="s">
        <v>5232</v>
      </c>
      <c r="D3089" t="s">
        <v>522</v>
      </c>
      <c r="E3089" t="s">
        <v>1603</v>
      </c>
      <c r="F3089" t="s">
        <v>6979</v>
      </c>
      <c r="G3089">
        <v>44</v>
      </c>
      <c r="H3089" s="15">
        <v>10</v>
      </c>
      <c r="I3089">
        <v>444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10</v>
      </c>
      <c r="Y3089">
        <v>444</v>
      </c>
      <c r="Z3089">
        <v>0</v>
      </c>
      <c r="AA3089">
        <v>0</v>
      </c>
      <c r="AB3089">
        <v>10</v>
      </c>
      <c r="AC3089">
        <v>443.94</v>
      </c>
      <c r="AD3089">
        <v>10</v>
      </c>
      <c r="AE3089">
        <v>443.94</v>
      </c>
      <c r="AF3089">
        <v>10</v>
      </c>
      <c r="AG3089">
        <v>443.94</v>
      </c>
      <c r="AH3089">
        <v>443.94</v>
      </c>
    </row>
    <row r="3090" spans="1:34" x14ac:dyDescent="0.3">
      <c r="A3090" t="s">
        <v>2832</v>
      </c>
      <c r="B3090" t="s">
        <v>2780</v>
      </c>
      <c r="C3090" t="s">
        <v>4875</v>
      </c>
      <c r="D3090" t="s">
        <v>522</v>
      </c>
      <c r="E3090" t="s">
        <v>1597</v>
      </c>
      <c r="F3090" t="s">
        <v>5317</v>
      </c>
      <c r="G3090">
        <v>444</v>
      </c>
      <c r="H3090" s="15">
        <v>1</v>
      </c>
      <c r="I3090">
        <v>444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1</v>
      </c>
      <c r="Y3090">
        <v>444</v>
      </c>
      <c r="Z3090">
        <v>0</v>
      </c>
      <c r="AA3090">
        <v>0</v>
      </c>
      <c r="AB3090">
        <v>1</v>
      </c>
      <c r="AC3090">
        <v>443.93830000000003</v>
      </c>
      <c r="AD3090">
        <v>1</v>
      </c>
      <c r="AE3090">
        <v>443.93830000000003</v>
      </c>
      <c r="AF3090">
        <v>1</v>
      </c>
      <c r="AG3090">
        <v>443.93830000000003</v>
      </c>
      <c r="AH3090">
        <v>443.93830000000003</v>
      </c>
    </row>
    <row r="3091" spans="1:34" x14ac:dyDescent="0.3">
      <c r="A3091" t="s">
        <v>10599</v>
      </c>
      <c r="B3091" t="s">
        <v>2210</v>
      </c>
      <c r="C3091" t="s">
        <v>4887</v>
      </c>
      <c r="D3091" t="s">
        <v>563</v>
      </c>
      <c r="E3091" t="s">
        <v>2211</v>
      </c>
      <c r="F3091" t="s">
        <v>10600</v>
      </c>
      <c r="G3091">
        <v>444</v>
      </c>
      <c r="H3091" s="15">
        <v>1</v>
      </c>
      <c r="I3091">
        <v>444</v>
      </c>
      <c r="J3091">
        <v>0</v>
      </c>
      <c r="K3091">
        <v>0</v>
      </c>
      <c r="L3091">
        <v>0</v>
      </c>
      <c r="M3091">
        <v>0</v>
      </c>
      <c r="N3091">
        <v>1</v>
      </c>
      <c r="O3091">
        <v>444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</row>
    <row r="3092" spans="1:34" x14ac:dyDescent="0.3">
      <c r="A3092" t="s">
        <v>6980</v>
      </c>
      <c r="B3092" t="s">
        <v>1487</v>
      </c>
      <c r="C3092" t="s">
        <v>5137</v>
      </c>
      <c r="D3092" t="s">
        <v>522</v>
      </c>
      <c r="E3092" t="s">
        <v>565</v>
      </c>
      <c r="F3092" t="s">
        <v>6981</v>
      </c>
      <c r="G3092">
        <v>443</v>
      </c>
      <c r="H3092" s="15">
        <v>1</v>
      </c>
      <c r="I3092">
        <v>443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1</v>
      </c>
      <c r="Y3092">
        <v>443</v>
      </c>
      <c r="Z3092">
        <v>0</v>
      </c>
      <c r="AA3092">
        <v>0</v>
      </c>
      <c r="AB3092">
        <v>1</v>
      </c>
      <c r="AC3092">
        <v>443.36369999999999</v>
      </c>
      <c r="AD3092">
        <v>1</v>
      </c>
      <c r="AE3092">
        <v>443.36369999999999</v>
      </c>
      <c r="AF3092">
        <v>1</v>
      </c>
      <c r="AG3092">
        <v>443.36369999999999</v>
      </c>
      <c r="AH3092">
        <v>443.36369999999999</v>
      </c>
    </row>
    <row r="3093" spans="1:34" x14ac:dyDescent="0.3">
      <c r="A3093" t="s">
        <v>2967</v>
      </c>
      <c r="B3093" t="s">
        <v>2210</v>
      </c>
      <c r="C3093" t="s">
        <v>4855</v>
      </c>
      <c r="D3093" t="s">
        <v>522</v>
      </c>
      <c r="E3093" t="s">
        <v>2211</v>
      </c>
      <c r="F3093" t="s">
        <v>6982</v>
      </c>
      <c r="G3093">
        <v>440</v>
      </c>
      <c r="H3093" s="15">
        <v>1</v>
      </c>
      <c r="I3093">
        <v>440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1</v>
      </c>
      <c r="W3093">
        <v>440</v>
      </c>
      <c r="X3093">
        <v>0</v>
      </c>
      <c r="Y3093">
        <v>0</v>
      </c>
      <c r="Z3093">
        <v>0</v>
      </c>
      <c r="AA3093">
        <v>0</v>
      </c>
      <c r="AB3093">
        <v>1</v>
      </c>
      <c r="AC3093">
        <v>440.13</v>
      </c>
      <c r="AD3093">
        <v>1</v>
      </c>
      <c r="AE3093">
        <v>440.13</v>
      </c>
      <c r="AF3093">
        <v>1</v>
      </c>
      <c r="AG3093">
        <v>440.13</v>
      </c>
      <c r="AH3093">
        <v>0</v>
      </c>
    </row>
    <row r="3094" spans="1:34" x14ac:dyDescent="0.3">
      <c r="A3094" t="s">
        <v>10601</v>
      </c>
      <c r="B3094" t="s">
        <v>2210</v>
      </c>
      <c r="C3094" t="s">
        <v>4887</v>
      </c>
      <c r="D3094" t="s">
        <v>563</v>
      </c>
      <c r="E3094" t="s">
        <v>2211</v>
      </c>
      <c r="F3094" t="s">
        <v>6114</v>
      </c>
      <c r="G3094">
        <v>7</v>
      </c>
      <c r="H3094" s="15">
        <v>60</v>
      </c>
      <c r="I3094">
        <v>440</v>
      </c>
      <c r="J3094">
        <v>0</v>
      </c>
      <c r="K3094">
        <v>0</v>
      </c>
      <c r="L3094">
        <v>60</v>
      </c>
      <c r="M3094">
        <v>440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</row>
    <row r="3095" spans="1:34" x14ac:dyDescent="0.3">
      <c r="A3095" t="s">
        <v>846</v>
      </c>
      <c r="B3095" t="s">
        <v>262</v>
      </c>
      <c r="C3095" t="s">
        <v>4899</v>
      </c>
      <c r="D3095" t="s">
        <v>522</v>
      </c>
      <c r="E3095" t="s">
        <v>523</v>
      </c>
      <c r="F3095" t="s">
        <v>6983</v>
      </c>
      <c r="G3095">
        <v>440</v>
      </c>
      <c r="H3095" s="15">
        <v>1</v>
      </c>
      <c r="I3095">
        <v>440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440</v>
      </c>
      <c r="X3095">
        <v>0</v>
      </c>
      <c r="Y3095">
        <v>0</v>
      </c>
      <c r="Z3095">
        <v>0</v>
      </c>
      <c r="AA3095">
        <v>0</v>
      </c>
      <c r="AB3095">
        <v>1</v>
      </c>
      <c r="AC3095">
        <v>439.95209999999997</v>
      </c>
      <c r="AD3095">
        <v>1</v>
      </c>
      <c r="AE3095">
        <v>439.95209999999997</v>
      </c>
      <c r="AF3095">
        <v>1</v>
      </c>
      <c r="AG3095">
        <v>439.95209999999997</v>
      </c>
      <c r="AH3095">
        <v>0</v>
      </c>
    </row>
    <row r="3096" spans="1:34" x14ac:dyDescent="0.3">
      <c r="A3096" t="s">
        <v>11135</v>
      </c>
      <c r="B3096" t="s">
        <v>1645</v>
      </c>
      <c r="C3096" t="s">
        <v>10398</v>
      </c>
      <c r="D3096" t="s">
        <v>563</v>
      </c>
      <c r="E3096" t="s">
        <v>1646</v>
      </c>
      <c r="F3096" t="s">
        <v>11136</v>
      </c>
      <c r="G3096">
        <v>440</v>
      </c>
      <c r="H3096" s="15">
        <v>1</v>
      </c>
      <c r="I3096">
        <v>440</v>
      </c>
      <c r="J3096">
        <v>0</v>
      </c>
      <c r="K3096">
        <v>0</v>
      </c>
      <c r="L3096">
        <v>1</v>
      </c>
      <c r="M3096">
        <v>440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>
        <v>0</v>
      </c>
      <c r="AH3096">
        <v>0</v>
      </c>
    </row>
    <row r="3097" spans="1:34" x14ac:dyDescent="0.3">
      <c r="A3097" t="s">
        <v>2095</v>
      </c>
      <c r="B3097" t="s">
        <v>1738</v>
      </c>
      <c r="C3097" t="s">
        <v>5068</v>
      </c>
      <c r="D3097" t="s">
        <v>522</v>
      </c>
      <c r="E3097" t="s">
        <v>1644</v>
      </c>
      <c r="F3097" t="s">
        <v>6984</v>
      </c>
      <c r="G3097">
        <v>55</v>
      </c>
      <c r="H3097" s="15">
        <v>8</v>
      </c>
      <c r="I3097">
        <v>438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8</v>
      </c>
      <c r="Y3097">
        <v>438</v>
      </c>
      <c r="Z3097">
        <v>0</v>
      </c>
      <c r="AA3097">
        <v>0</v>
      </c>
      <c r="AB3097">
        <v>8</v>
      </c>
      <c r="AC3097">
        <v>438.11840000000001</v>
      </c>
      <c r="AD3097">
        <v>8</v>
      </c>
      <c r="AE3097">
        <v>438.11840000000001</v>
      </c>
      <c r="AF3097">
        <v>8</v>
      </c>
      <c r="AG3097">
        <v>438.11840000000001</v>
      </c>
      <c r="AH3097">
        <v>438.11840000000001</v>
      </c>
    </row>
    <row r="3098" spans="1:34" x14ac:dyDescent="0.3">
      <c r="A3098" t="s">
        <v>10602</v>
      </c>
      <c r="B3098" t="s">
        <v>1656</v>
      </c>
      <c r="C3098" t="s">
        <v>4910</v>
      </c>
      <c r="D3098" t="s">
        <v>522</v>
      </c>
      <c r="E3098" t="s">
        <v>1657</v>
      </c>
      <c r="F3098" t="s">
        <v>6836</v>
      </c>
      <c r="G3098">
        <v>438</v>
      </c>
      <c r="H3098" s="15">
        <v>1</v>
      </c>
      <c r="I3098">
        <v>438</v>
      </c>
      <c r="J3098">
        <v>0</v>
      </c>
      <c r="K3098">
        <v>0</v>
      </c>
      <c r="L3098">
        <v>0</v>
      </c>
      <c r="M3098">
        <v>0</v>
      </c>
      <c r="N3098">
        <v>1</v>
      </c>
      <c r="O3098">
        <v>438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</row>
    <row r="3099" spans="1:34" x14ac:dyDescent="0.3">
      <c r="A3099" t="s">
        <v>6756</v>
      </c>
      <c r="B3099" t="s">
        <v>1656</v>
      </c>
      <c r="C3099" t="s">
        <v>4910</v>
      </c>
      <c r="D3099" t="s">
        <v>541</v>
      </c>
      <c r="E3099" t="s">
        <v>1657</v>
      </c>
      <c r="F3099" t="s">
        <v>6757</v>
      </c>
      <c r="G3099">
        <v>437</v>
      </c>
      <c r="H3099" s="15">
        <v>1</v>
      </c>
      <c r="I3099">
        <v>437</v>
      </c>
      <c r="J3099">
        <v>0</v>
      </c>
      <c r="K3099">
        <v>0</v>
      </c>
      <c r="L3099">
        <v>0</v>
      </c>
      <c r="M3099">
        <v>0</v>
      </c>
      <c r="N3099">
        <v>1</v>
      </c>
      <c r="O3099">
        <v>437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0</v>
      </c>
      <c r="AG3099">
        <v>0</v>
      </c>
      <c r="AH3099">
        <v>0</v>
      </c>
    </row>
    <row r="3100" spans="1:34" x14ac:dyDescent="0.3">
      <c r="A3100" t="s">
        <v>2160</v>
      </c>
      <c r="B3100" t="s">
        <v>1656</v>
      </c>
      <c r="C3100" t="s">
        <v>4910</v>
      </c>
      <c r="D3100" t="s">
        <v>522</v>
      </c>
      <c r="E3100" t="s">
        <v>1657</v>
      </c>
      <c r="F3100" t="s">
        <v>6070</v>
      </c>
      <c r="G3100">
        <v>218</v>
      </c>
      <c r="H3100" s="15">
        <v>2</v>
      </c>
      <c r="I3100">
        <v>436</v>
      </c>
      <c r="J3100">
        <v>0</v>
      </c>
      <c r="K3100">
        <v>0</v>
      </c>
      <c r="L3100">
        <v>0</v>
      </c>
      <c r="M3100">
        <v>0</v>
      </c>
      <c r="N3100">
        <v>1</v>
      </c>
      <c r="O3100">
        <v>218</v>
      </c>
      <c r="P3100">
        <v>0</v>
      </c>
      <c r="Q3100">
        <v>0</v>
      </c>
      <c r="R3100">
        <v>0</v>
      </c>
      <c r="S3100">
        <v>0</v>
      </c>
      <c r="T3100">
        <v>1</v>
      </c>
      <c r="U3100">
        <v>218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1</v>
      </c>
      <c r="AC3100">
        <v>218.0967</v>
      </c>
      <c r="AD3100">
        <v>1</v>
      </c>
      <c r="AE3100">
        <v>218.0967</v>
      </c>
      <c r="AF3100">
        <v>0</v>
      </c>
      <c r="AG3100">
        <v>0</v>
      </c>
      <c r="AH3100">
        <v>0</v>
      </c>
    </row>
    <row r="3101" spans="1:34" x14ac:dyDescent="0.3">
      <c r="A3101" t="s">
        <v>7171</v>
      </c>
      <c r="B3101" t="s">
        <v>2210</v>
      </c>
      <c r="C3101" t="s">
        <v>4887</v>
      </c>
      <c r="D3101" t="s">
        <v>563</v>
      </c>
      <c r="E3101" t="s">
        <v>2211</v>
      </c>
      <c r="F3101" t="s">
        <v>6451</v>
      </c>
      <c r="G3101">
        <v>40</v>
      </c>
      <c r="H3101" s="15">
        <v>11</v>
      </c>
      <c r="I3101">
        <v>435</v>
      </c>
      <c r="J3101">
        <v>0</v>
      </c>
      <c r="K3101">
        <v>0</v>
      </c>
      <c r="L3101">
        <v>11</v>
      </c>
      <c r="M3101">
        <v>435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</row>
    <row r="3102" spans="1:34" x14ac:dyDescent="0.3">
      <c r="A3102" t="s">
        <v>3237</v>
      </c>
      <c r="B3102" t="s">
        <v>3236</v>
      </c>
      <c r="C3102" t="s">
        <v>5520</v>
      </c>
      <c r="D3102" t="s">
        <v>522</v>
      </c>
      <c r="E3102" t="s">
        <v>2032</v>
      </c>
      <c r="F3102" t="s">
        <v>6985</v>
      </c>
      <c r="G3102">
        <v>87</v>
      </c>
      <c r="H3102" s="15">
        <v>5</v>
      </c>
      <c r="I3102">
        <v>434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5</v>
      </c>
      <c r="W3102">
        <v>434</v>
      </c>
      <c r="X3102">
        <v>0</v>
      </c>
      <c r="Y3102">
        <v>0</v>
      </c>
      <c r="Z3102">
        <v>0</v>
      </c>
      <c r="AA3102">
        <v>0</v>
      </c>
      <c r="AB3102">
        <v>5</v>
      </c>
      <c r="AC3102">
        <v>434.15750000000003</v>
      </c>
      <c r="AD3102">
        <v>5</v>
      </c>
      <c r="AE3102">
        <v>434.15750000000003</v>
      </c>
      <c r="AF3102">
        <v>5</v>
      </c>
      <c r="AG3102">
        <v>434.15750000000003</v>
      </c>
      <c r="AH3102">
        <v>0</v>
      </c>
    </row>
    <row r="3103" spans="1:34" x14ac:dyDescent="0.3">
      <c r="A3103" t="s">
        <v>2194</v>
      </c>
      <c r="B3103" t="s">
        <v>2138</v>
      </c>
      <c r="C3103" t="s">
        <v>4911</v>
      </c>
      <c r="D3103" t="s">
        <v>522</v>
      </c>
      <c r="E3103" t="s">
        <v>1644</v>
      </c>
      <c r="F3103" t="s">
        <v>6751</v>
      </c>
      <c r="G3103">
        <v>430</v>
      </c>
      <c r="H3103" s="15">
        <v>1</v>
      </c>
      <c r="I3103">
        <v>430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1</v>
      </c>
      <c r="U3103">
        <v>430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1</v>
      </c>
      <c r="AC3103">
        <v>429.66109999999998</v>
      </c>
      <c r="AD3103">
        <v>1</v>
      </c>
      <c r="AE3103">
        <v>429.66109999999998</v>
      </c>
      <c r="AF3103">
        <v>0</v>
      </c>
      <c r="AG3103">
        <v>0</v>
      </c>
      <c r="AH3103">
        <v>0</v>
      </c>
    </row>
    <row r="3104" spans="1:34" x14ac:dyDescent="0.3">
      <c r="A3104" t="s">
        <v>6986</v>
      </c>
      <c r="B3104" t="s">
        <v>1641</v>
      </c>
      <c r="C3104" t="s">
        <v>5232</v>
      </c>
      <c r="D3104" t="s">
        <v>522</v>
      </c>
      <c r="E3104" t="s">
        <v>1603</v>
      </c>
      <c r="F3104" t="s">
        <v>6987</v>
      </c>
      <c r="G3104">
        <v>429</v>
      </c>
      <c r="H3104" s="15">
        <v>1</v>
      </c>
      <c r="I3104">
        <v>429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1</v>
      </c>
      <c r="U3104">
        <v>429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1</v>
      </c>
      <c r="AC3104">
        <v>428.61</v>
      </c>
      <c r="AD3104">
        <v>1</v>
      </c>
      <c r="AE3104">
        <v>428.61</v>
      </c>
      <c r="AF3104">
        <v>0</v>
      </c>
      <c r="AG3104">
        <v>0</v>
      </c>
      <c r="AH3104">
        <v>0</v>
      </c>
    </row>
    <row r="3105" spans="1:34" x14ac:dyDescent="0.3">
      <c r="A3105" t="s">
        <v>3675</v>
      </c>
      <c r="B3105" t="s">
        <v>120</v>
      </c>
      <c r="C3105" t="s">
        <v>4864</v>
      </c>
      <c r="D3105" t="s">
        <v>522</v>
      </c>
      <c r="E3105" t="s">
        <v>523</v>
      </c>
      <c r="F3105" t="s">
        <v>3676</v>
      </c>
      <c r="G3105">
        <v>61</v>
      </c>
      <c r="H3105" s="15">
        <v>7</v>
      </c>
      <c r="I3105">
        <v>426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7</v>
      </c>
      <c r="S3105">
        <v>426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7</v>
      </c>
      <c r="AC3105">
        <v>425.74</v>
      </c>
      <c r="AD3105">
        <v>0</v>
      </c>
      <c r="AE3105">
        <v>0</v>
      </c>
      <c r="AF3105">
        <v>0</v>
      </c>
      <c r="AG3105">
        <v>0</v>
      </c>
      <c r="AH3105">
        <v>0</v>
      </c>
    </row>
    <row r="3106" spans="1:34" x14ac:dyDescent="0.3">
      <c r="A3106" t="s">
        <v>2193</v>
      </c>
      <c r="B3106" t="s">
        <v>1687</v>
      </c>
      <c r="C3106" t="s">
        <v>4860</v>
      </c>
      <c r="D3106" t="s">
        <v>563</v>
      </c>
      <c r="E3106" t="s">
        <v>1657</v>
      </c>
      <c r="F3106" t="s">
        <v>6954</v>
      </c>
      <c r="G3106">
        <v>106</v>
      </c>
      <c r="H3106" s="15">
        <v>4</v>
      </c>
      <c r="I3106">
        <v>424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4</v>
      </c>
      <c r="U3106">
        <v>424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4</v>
      </c>
      <c r="AC3106">
        <v>424.298</v>
      </c>
      <c r="AD3106">
        <v>4</v>
      </c>
      <c r="AE3106">
        <v>424.298</v>
      </c>
      <c r="AF3106">
        <v>0</v>
      </c>
      <c r="AG3106">
        <v>0</v>
      </c>
      <c r="AH3106">
        <v>0</v>
      </c>
    </row>
    <row r="3107" spans="1:34" x14ac:dyDescent="0.3">
      <c r="A3107" t="s">
        <v>3015</v>
      </c>
      <c r="B3107" t="s">
        <v>2130</v>
      </c>
      <c r="C3107" t="s">
        <v>4990</v>
      </c>
      <c r="D3107" t="s">
        <v>522</v>
      </c>
      <c r="E3107" t="s">
        <v>1501</v>
      </c>
      <c r="F3107" t="s">
        <v>6988</v>
      </c>
      <c r="G3107">
        <v>42</v>
      </c>
      <c r="H3107" s="15">
        <v>10</v>
      </c>
      <c r="I3107">
        <v>424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10</v>
      </c>
      <c r="W3107">
        <v>424</v>
      </c>
      <c r="X3107">
        <v>0</v>
      </c>
      <c r="Y3107">
        <v>0</v>
      </c>
      <c r="Z3107">
        <v>0</v>
      </c>
      <c r="AA3107">
        <v>0</v>
      </c>
      <c r="AB3107">
        <v>10</v>
      </c>
      <c r="AC3107">
        <v>423.66</v>
      </c>
      <c r="AD3107">
        <v>10</v>
      </c>
      <c r="AE3107">
        <v>423.66</v>
      </c>
      <c r="AF3107">
        <v>10</v>
      </c>
      <c r="AG3107">
        <v>423.66</v>
      </c>
      <c r="AH3107">
        <v>0</v>
      </c>
    </row>
    <row r="3108" spans="1:34" x14ac:dyDescent="0.3">
      <c r="A3108" t="s">
        <v>6989</v>
      </c>
      <c r="B3108" t="s">
        <v>2310</v>
      </c>
      <c r="C3108" t="s">
        <v>4968</v>
      </c>
      <c r="D3108" t="s">
        <v>522</v>
      </c>
      <c r="E3108" t="s">
        <v>1501</v>
      </c>
      <c r="F3108" t="s">
        <v>6990</v>
      </c>
      <c r="G3108">
        <v>141</v>
      </c>
      <c r="H3108" s="15">
        <v>3</v>
      </c>
      <c r="I3108">
        <v>422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3</v>
      </c>
      <c r="Q3108">
        <v>422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>
        <v>0</v>
      </c>
      <c r="AH3108">
        <v>0</v>
      </c>
    </row>
    <row r="3109" spans="1:34" x14ac:dyDescent="0.3">
      <c r="A3109" t="s">
        <v>806</v>
      </c>
      <c r="B3109" t="s">
        <v>262</v>
      </c>
      <c r="C3109" t="s">
        <v>4899</v>
      </c>
      <c r="D3109" t="s">
        <v>522</v>
      </c>
      <c r="E3109" t="s">
        <v>523</v>
      </c>
      <c r="F3109" t="s">
        <v>7172</v>
      </c>
      <c r="G3109">
        <v>70</v>
      </c>
      <c r="H3109" s="15">
        <v>6</v>
      </c>
      <c r="I3109">
        <v>421</v>
      </c>
      <c r="J3109">
        <v>2</v>
      </c>
      <c r="K3109">
        <v>140</v>
      </c>
      <c r="L3109">
        <v>0</v>
      </c>
      <c r="M3109">
        <v>0</v>
      </c>
      <c r="N3109">
        <v>3</v>
      </c>
      <c r="O3109">
        <v>210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70</v>
      </c>
      <c r="X3109">
        <v>0</v>
      </c>
      <c r="Y3109">
        <v>0</v>
      </c>
      <c r="Z3109">
        <v>0</v>
      </c>
      <c r="AA3109">
        <v>0</v>
      </c>
      <c r="AB3109">
        <v>1</v>
      </c>
      <c r="AC3109">
        <v>70.156700000000001</v>
      </c>
      <c r="AD3109">
        <v>1</v>
      </c>
      <c r="AE3109">
        <v>70.156700000000001</v>
      </c>
      <c r="AF3109">
        <v>1</v>
      </c>
      <c r="AG3109">
        <v>70.156700000000001</v>
      </c>
      <c r="AH3109">
        <v>0</v>
      </c>
    </row>
    <row r="3110" spans="1:34" x14ac:dyDescent="0.3">
      <c r="A3110" t="s">
        <v>11137</v>
      </c>
      <c r="B3110" t="s">
        <v>4884</v>
      </c>
      <c r="C3110" t="s">
        <v>4885</v>
      </c>
      <c r="D3110" t="s">
        <v>563</v>
      </c>
      <c r="E3110" t="s">
        <v>1600</v>
      </c>
      <c r="F3110" t="s">
        <v>5175</v>
      </c>
      <c r="G3110">
        <v>421</v>
      </c>
      <c r="H3110" s="15">
        <v>1</v>
      </c>
      <c r="I3110">
        <v>421</v>
      </c>
      <c r="J3110">
        <v>0</v>
      </c>
      <c r="K3110">
        <v>0</v>
      </c>
      <c r="L3110">
        <v>1</v>
      </c>
      <c r="M3110">
        <v>421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</row>
    <row r="3111" spans="1:34" x14ac:dyDescent="0.3">
      <c r="A3111" t="s">
        <v>6992</v>
      </c>
      <c r="B3111" t="s">
        <v>1738</v>
      </c>
      <c r="C3111" t="s">
        <v>5068</v>
      </c>
      <c r="D3111" t="s">
        <v>563</v>
      </c>
      <c r="E3111" t="s">
        <v>1644</v>
      </c>
      <c r="F3111" t="s">
        <v>6991</v>
      </c>
      <c r="G3111">
        <v>210</v>
      </c>
      <c r="H3111" s="15">
        <v>2</v>
      </c>
      <c r="I3111">
        <v>420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2</v>
      </c>
      <c r="W3111">
        <v>420</v>
      </c>
      <c r="X3111">
        <v>0</v>
      </c>
      <c r="Y3111">
        <v>0</v>
      </c>
      <c r="Z3111">
        <v>0</v>
      </c>
      <c r="AA3111">
        <v>0</v>
      </c>
      <c r="AB3111">
        <v>2</v>
      </c>
      <c r="AC3111">
        <v>419.76</v>
      </c>
      <c r="AD3111">
        <v>2</v>
      </c>
      <c r="AE3111">
        <v>419.76</v>
      </c>
      <c r="AF3111">
        <v>2</v>
      </c>
      <c r="AG3111">
        <v>419.76</v>
      </c>
      <c r="AH3111">
        <v>0</v>
      </c>
    </row>
    <row r="3112" spans="1:34" x14ac:dyDescent="0.3">
      <c r="A3112" t="s">
        <v>11779</v>
      </c>
      <c r="B3112" t="s">
        <v>1656</v>
      </c>
      <c r="C3112" t="s">
        <v>4910</v>
      </c>
      <c r="D3112" t="s">
        <v>522</v>
      </c>
      <c r="E3112" t="s">
        <v>1657</v>
      </c>
      <c r="F3112" t="s">
        <v>6070</v>
      </c>
      <c r="G3112">
        <v>140</v>
      </c>
      <c r="H3112" s="15">
        <v>3</v>
      </c>
      <c r="I3112">
        <v>419</v>
      </c>
      <c r="J3112">
        <v>3</v>
      </c>
      <c r="K3112">
        <v>419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</row>
    <row r="3113" spans="1:34" x14ac:dyDescent="0.3">
      <c r="A3113" t="s">
        <v>2827</v>
      </c>
      <c r="B3113" t="s">
        <v>2780</v>
      </c>
      <c r="C3113" t="s">
        <v>4875</v>
      </c>
      <c r="D3113" t="s">
        <v>522</v>
      </c>
      <c r="E3113" t="s">
        <v>1597</v>
      </c>
      <c r="F3113" t="s">
        <v>6993</v>
      </c>
      <c r="G3113">
        <v>419</v>
      </c>
      <c r="H3113" s="15">
        <v>1</v>
      </c>
      <c r="I3113">
        <v>419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1</v>
      </c>
      <c r="Y3113">
        <v>419</v>
      </c>
      <c r="Z3113">
        <v>0</v>
      </c>
      <c r="AA3113">
        <v>0</v>
      </c>
      <c r="AB3113">
        <v>1</v>
      </c>
      <c r="AC3113">
        <v>419.23</v>
      </c>
      <c r="AD3113">
        <v>1</v>
      </c>
      <c r="AE3113">
        <v>419.23</v>
      </c>
      <c r="AF3113">
        <v>1</v>
      </c>
      <c r="AG3113">
        <v>419.23</v>
      </c>
      <c r="AH3113">
        <v>419.23</v>
      </c>
    </row>
    <row r="3114" spans="1:34" x14ac:dyDescent="0.3">
      <c r="A3114" t="s">
        <v>11138</v>
      </c>
      <c r="B3114" t="s">
        <v>2210</v>
      </c>
      <c r="C3114" t="s">
        <v>4887</v>
      </c>
      <c r="D3114" t="s">
        <v>563</v>
      </c>
      <c r="E3114" t="s">
        <v>2211</v>
      </c>
      <c r="F3114" t="s">
        <v>11139</v>
      </c>
      <c r="G3114">
        <v>418</v>
      </c>
      <c r="H3114" s="15">
        <v>1</v>
      </c>
      <c r="I3114">
        <v>418</v>
      </c>
      <c r="J3114">
        <v>0</v>
      </c>
      <c r="K3114">
        <v>0</v>
      </c>
      <c r="L3114">
        <v>1</v>
      </c>
      <c r="M3114">
        <v>418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  <c r="AH3114">
        <v>0</v>
      </c>
    </row>
    <row r="3115" spans="1:34" x14ac:dyDescent="0.3">
      <c r="A3115" t="s">
        <v>165</v>
      </c>
      <c r="B3115" t="s">
        <v>120</v>
      </c>
      <c r="C3115" t="s">
        <v>4864</v>
      </c>
      <c r="D3115" t="s">
        <v>522</v>
      </c>
      <c r="E3115" t="s">
        <v>523</v>
      </c>
      <c r="F3115" t="s">
        <v>3362</v>
      </c>
      <c r="G3115">
        <v>52</v>
      </c>
      <c r="H3115" s="15">
        <v>8</v>
      </c>
      <c r="I3115">
        <v>416</v>
      </c>
      <c r="J3115">
        <v>8</v>
      </c>
      <c r="K3115">
        <v>416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  <c r="AH3115">
        <v>0</v>
      </c>
    </row>
    <row r="3116" spans="1:34" x14ac:dyDescent="0.3">
      <c r="A3116" t="s">
        <v>561</v>
      </c>
      <c r="B3116" t="s">
        <v>262</v>
      </c>
      <c r="C3116" t="s">
        <v>4899</v>
      </c>
      <c r="D3116" t="s">
        <v>522</v>
      </c>
      <c r="E3116" t="s">
        <v>523</v>
      </c>
      <c r="F3116" t="s">
        <v>6994</v>
      </c>
      <c r="G3116">
        <v>416</v>
      </c>
      <c r="H3116" s="15">
        <v>1</v>
      </c>
      <c r="I3116">
        <v>416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1</v>
      </c>
      <c r="U3116">
        <v>416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1</v>
      </c>
      <c r="AC3116">
        <v>415.80529999999999</v>
      </c>
      <c r="AD3116">
        <v>1</v>
      </c>
      <c r="AE3116">
        <v>415.80529999999999</v>
      </c>
      <c r="AF3116">
        <v>0</v>
      </c>
      <c r="AG3116">
        <v>0</v>
      </c>
      <c r="AH3116">
        <v>0</v>
      </c>
    </row>
    <row r="3117" spans="1:34" x14ac:dyDescent="0.3">
      <c r="A3117" t="s">
        <v>7525</v>
      </c>
      <c r="B3117" t="s">
        <v>262</v>
      </c>
      <c r="C3117" t="s">
        <v>4899</v>
      </c>
      <c r="D3117" t="s">
        <v>522</v>
      </c>
      <c r="E3117" t="s">
        <v>523</v>
      </c>
      <c r="F3117" t="s">
        <v>11140</v>
      </c>
      <c r="G3117">
        <v>207</v>
      </c>
      <c r="H3117" s="15">
        <v>2</v>
      </c>
      <c r="I3117">
        <v>414</v>
      </c>
      <c r="J3117">
        <v>0</v>
      </c>
      <c r="K3117">
        <v>0</v>
      </c>
      <c r="L3117">
        <v>2</v>
      </c>
      <c r="M3117">
        <v>414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v>0</v>
      </c>
    </row>
    <row r="3118" spans="1:34" x14ac:dyDescent="0.3">
      <c r="A3118" t="s">
        <v>11780</v>
      </c>
      <c r="B3118" t="s">
        <v>2780</v>
      </c>
      <c r="C3118" t="s">
        <v>4875</v>
      </c>
      <c r="D3118" t="s">
        <v>522</v>
      </c>
      <c r="E3118" t="s">
        <v>1597</v>
      </c>
      <c r="F3118" t="s">
        <v>11781</v>
      </c>
      <c r="G3118">
        <v>206</v>
      </c>
      <c r="H3118" s="15">
        <v>2</v>
      </c>
      <c r="I3118">
        <v>413</v>
      </c>
      <c r="J3118">
        <v>2</v>
      </c>
      <c r="K3118">
        <v>413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</row>
    <row r="3119" spans="1:34" x14ac:dyDescent="0.3">
      <c r="A3119" t="s">
        <v>1559</v>
      </c>
      <c r="B3119" t="s">
        <v>1542</v>
      </c>
      <c r="C3119" t="s">
        <v>5083</v>
      </c>
      <c r="D3119" t="s">
        <v>522</v>
      </c>
      <c r="E3119" t="s">
        <v>565</v>
      </c>
      <c r="F3119" t="s">
        <v>5991</v>
      </c>
      <c r="G3119">
        <v>410</v>
      </c>
      <c r="H3119" s="15">
        <v>1</v>
      </c>
      <c r="I3119">
        <v>410</v>
      </c>
      <c r="J3119">
        <v>0</v>
      </c>
      <c r="K3119">
        <v>0</v>
      </c>
      <c r="L3119">
        <v>1</v>
      </c>
      <c r="M3119">
        <v>410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</row>
    <row r="3120" spans="1:34" x14ac:dyDescent="0.3">
      <c r="A3120" t="s">
        <v>3679</v>
      </c>
      <c r="B3120" t="s">
        <v>120</v>
      </c>
      <c r="C3120" t="s">
        <v>4864</v>
      </c>
      <c r="D3120" t="s">
        <v>522</v>
      </c>
      <c r="E3120" t="s">
        <v>523</v>
      </c>
      <c r="F3120" t="s">
        <v>6618</v>
      </c>
      <c r="G3120">
        <v>409</v>
      </c>
      <c r="H3120" s="15">
        <v>1</v>
      </c>
      <c r="I3120">
        <v>409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1</v>
      </c>
      <c r="S3120">
        <v>409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1</v>
      </c>
      <c r="AC3120">
        <v>409.22329999999999</v>
      </c>
      <c r="AD3120">
        <v>0</v>
      </c>
      <c r="AE3120">
        <v>0</v>
      </c>
      <c r="AF3120">
        <v>0</v>
      </c>
      <c r="AG3120">
        <v>0</v>
      </c>
      <c r="AH3120">
        <v>0</v>
      </c>
    </row>
    <row r="3121" spans="1:34" x14ac:dyDescent="0.3">
      <c r="A3121" t="s">
        <v>3277</v>
      </c>
      <c r="B3121" t="s">
        <v>3226</v>
      </c>
      <c r="C3121" t="s">
        <v>5474</v>
      </c>
      <c r="D3121" t="s">
        <v>541</v>
      </c>
      <c r="E3121" t="s">
        <v>1597</v>
      </c>
      <c r="F3121" t="s">
        <v>6997</v>
      </c>
      <c r="G3121">
        <v>101</v>
      </c>
      <c r="H3121" s="15">
        <v>4</v>
      </c>
      <c r="I3121">
        <v>404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4</v>
      </c>
      <c r="W3121">
        <v>404</v>
      </c>
      <c r="X3121">
        <v>0</v>
      </c>
      <c r="Y3121">
        <v>0</v>
      </c>
      <c r="Z3121">
        <v>0</v>
      </c>
      <c r="AA3121">
        <v>0</v>
      </c>
      <c r="AB3121">
        <v>4</v>
      </c>
      <c r="AC3121">
        <v>404.4812</v>
      </c>
      <c r="AD3121">
        <v>4</v>
      </c>
      <c r="AE3121">
        <v>404.4812</v>
      </c>
      <c r="AF3121">
        <v>4</v>
      </c>
      <c r="AG3121">
        <v>404.4812</v>
      </c>
      <c r="AH3121">
        <v>0</v>
      </c>
    </row>
    <row r="3122" spans="1:34" x14ac:dyDescent="0.3">
      <c r="A3122" t="s">
        <v>1852</v>
      </c>
      <c r="B3122" t="s">
        <v>1738</v>
      </c>
      <c r="C3122" t="s">
        <v>5068</v>
      </c>
      <c r="D3122" t="s">
        <v>541</v>
      </c>
      <c r="E3122" t="s">
        <v>1644</v>
      </c>
      <c r="F3122" t="s">
        <v>6998</v>
      </c>
      <c r="G3122">
        <v>80</v>
      </c>
      <c r="H3122" s="15">
        <v>5</v>
      </c>
      <c r="I3122">
        <v>402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5</v>
      </c>
      <c r="Y3122">
        <v>402</v>
      </c>
      <c r="Z3122">
        <v>0</v>
      </c>
      <c r="AA3122">
        <v>0</v>
      </c>
      <c r="AB3122">
        <v>5</v>
      </c>
      <c r="AC3122">
        <v>402.48</v>
      </c>
      <c r="AD3122">
        <v>5</v>
      </c>
      <c r="AE3122">
        <v>402.48</v>
      </c>
      <c r="AF3122">
        <v>5</v>
      </c>
      <c r="AG3122">
        <v>402.48</v>
      </c>
      <c r="AH3122">
        <v>402.48</v>
      </c>
    </row>
    <row r="3123" spans="1:34" x14ac:dyDescent="0.3">
      <c r="A3123" t="s">
        <v>9669</v>
      </c>
      <c r="B3123" t="s">
        <v>2210</v>
      </c>
      <c r="C3123" t="s">
        <v>4887</v>
      </c>
      <c r="D3123" t="s">
        <v>563</v>
      </c>
      <c r="E3123" t="s">
        <v>2211</v>
      </c>
      <c r="F3123" t="s">
        <v>7183</v>
      </c>
      <c r="G3123">
        <v>5</v>
      </c>
      <c r="H3123" s="15">
        <v>75</v>
      </c>
      <c r="I3123">
        <v>401</v>
      </c>
      <c r="J3123">
        <v>0</v>
      </c>
      <c r="K3123">
        <v>0</v>
      </c>
      <c r="L3123">
        <v>25</v>
      </c>
      <c r="M3123">
        <v>134</v>
      </c>
      <c r="N3123">
        <v>50</v>
      </c>
      <c r="O3123">
        <v>267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</row>
    <row r="3124" spans="1:34" x14ac:dyDescent="0.3">
      <c r="A3124" t="s">
        <v>3821</v>
      </c>
      <c r="B3124" t="s">
        <v>120</v>
      </c>
      <c r="C3124" t="s">
        <v>4864</v>
      </c>
      <c r="D3124" t="s">
        <v>522</v>
      </c>
      <c r="E3124" t="s">
        <v>523</v>
      </c>
      <c r="F3124" t="s">
        <v>6999</v>
      </c>
      <c r="G3124">
        <v>80</v>
      </c>
      <c r="H3124" s="15">
        <v>5</v>
      </c>
      <c r="I3124">
        <v>399</v>
      </c>
      <c r="J3124">
        <v>5</v>
      </c>
      <c r="K3124">
        <v>399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</row>
    <row r="3125" spans="1:34" x14ac:dyDescent="0.3">
      <c r="A3125" t="s">
        <v>10567</v>
      </c>
      <c r="B3125" t="s">
        <v>2421</v>
      </c>
      <c r="C3125" t="s">
        <v>4912</v>
      </c>
      <c r="D3125" t="s">
        <v>541</v>
      </c>
      <c r="E3125" t="s">
        <v>1600</v>
      </c>
      <c r="F3125" t="s">
        <v>10568</v>
      </c>
      <c r="G3125">
        <v>133</v>
      </c>
      <c r="H3125" s="15">
        <v>3</v>
      </c>
      <c r="I3125">
        <v>398</v>
      </c>
      <c r="J3125">
        <v>0</v>
      </c>
      <c r="K3125">
        <v>0</v>
      </c>
      <c r="L3125">
        <v>0</v>
      </c>
      <c r="M3125">
        <v>0</v>
      </c>
      <c r="N3125">
        <v>3</v>
      </c>
      <c r="O3125">
        <v>398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</row>
    <row r="3126" spans="1:34" x14ac:dyDescent="0.3">
      <c r="A3126" t="s">
        <v>3460</v>
      </c>
      <c r="B3126" t="s">
        <v>120</v>
      </c>
      <c r="C3126" t="s">
        <v>4864</v>
      </c>
      <c r="D3126" t="s">
        <v>522</v>
      </c>
      <c r="E3126" t="s">
        <v>523</v>
      </c>
      <c r="F3126" t="s">
        <v>7001</v>
      </c>
      <c r="G3126">
        <v>26</v>
      </c>
      <c r="H3126" s="15">
        <v>15</v>
      </c>
      <c r="I3126">
        <v>395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15</v>
      </c>
      <c r="Q3126">
        <v>395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</row>
    <row r="3127" spans="1:34" x14ac:dyDescent="0.3">
      <c r="A3127" t="s">
        <v>2059</v>
      </c>
      <c r="B3127" t="s">
        <v>1687</v>
      </c>
      <c r="C3127" t="s">
        <v>4860</v>
      </c>
      <c r="D3127" t="s">
        <v>522</v>
      </c>
      <c r="E3127" t="s">
        <v>1657</v>
      </c>
      <c r="F3127" t="s">
        <v>5516</v>
      </c>
      <c r="G3127">
        <v>36</v>
      </c>
      <c r="H3127" s="15">
        <v>11</v>
      </c>
      <c r="I3127">
        <v>393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11</v>
      </c>
      <c r="U3127">
        <v>393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11</v>
      </c>
      <c r="AC3127">
        <v>392.9717</v>
      </c>
      <c r="AD3127">
        <v>11</v>
      </c>
      <c r="AE3127">
        <v>392.9717</v>
      </c>
      <c r="AF3127">
        <v>0</v>
      </c>
      <c r="AG3127">
        <v>0</v>
      </c>
      <c r="AH3127">
        <v>0</v>
      </c>
    </row>
    <row r="3128" spans="1:34" x14ac:dyDescent="0.3">
      <c r="A3128" t="s">
        <v>9667</v>
      </c>
      <c r="B3128" t="s">
        <v>1656</v>
      </c>
      <c r="C3128" t="s">
        <v>4910</v>
      </c>
      <c r="D3128" t="s">
        <v>541</v>
      </c>
      <c r="E3128" t="s">
        <v>1657</v>
      </c>
      <c r="F3128" t="s">
        <v>6757</v>
      </c>
      <c r="G3128">
        <v>392</v>
      </c>
      <c r="H3128" s="15">
        <v>1</v>
      </c>
      <c r="I3128">
        <v>392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392</v>
      </c>
      <c r="X3128">
        <v>0</v>
      </c>
      <c r="Y3128">
        <v>0</v>
      </c>
      <c r="Z3128">
        <v>0</v>
      </c>
      <c r="AA3128">
        <v>0</v>
      </c>
      <c r="AB3128">
        <v>1</v>
      </c>
      <c r="AC3128">
        <v>391.78</v>
      </c>
      <c r="AD3128">
        <v>1</v>
      </c>
      <c r="AE3128">
        <v>391.78</v>
      </c>
      <c r="AF3128">
        <v>1</v>
      </c>
      <c r="AG3128">
        <v>391.78</v>
      </c>
      <c r="AH3128">
        <v>0</v>
      </c>
    </row>
    <row r="3129" spans="1:34" x14ac:dyDescent="0.3">
      <c r="A3129" t="s">
        <v>10603</v>
      </c>
      <c r="B3129" t="s">
        <v>1656</v>
      </c>
      <c r="C3129" t="s">
        <v>4910</v>
      </c>
      <c r="D3129" t="s">
        <v>522</v>
      </c>
      <c r="E3129" t="s">
        <v>1657</v>
      </c>
      <c r="F3129" t="s">
        <v>10604</v>
      </c>
      <c r="G3129">
        <v>196</v>
      </c>
      <c r="H3129" s="15">
        <v>2</v>
      </c>
      <c r="I3129">
        <v>392</v>
      </c>
      <c r="J3129">
        <v>0</v>
      </c>
      <c r="K3129">
        <v>0</v>
      </c>
      <c r="L3129">
        <v>0</v>
      </c>
      <c r="M3129">
        <v>0</v>
      </c>
      <c r="N3129">
        <v>2</v>
      </c>
      <c r="O3129">
        <v>392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</row>
    <row r="3130" spans="1:34" x14ac:dyDescent="0.3">
      <c r="A3130" t="s">
        <v>1529</v>
      </c>
      <c r="B3130" t="s">
        <v>1500</v>
      </c>
      <c r="C3130" t="s">
        <v>5480</v>
      </c>
      <c r="D3130" t="s">
        <v>522</v>
      </c>
      <c r="E3130" t="s">
        <v>1501</v>
      </c>
      <c r="F3130" t="s">
        <v>6694</v>
      </c>
      <c r="G3130">
        <v>391</v>
      </c>
      <c r="H3130" s="15">
        <v>1</v>
      </c>
      <c r="I3130">
        <v>391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1</v>
      </c>
      <c r="U3130">
        <v>391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1</v>
      </c>
      <c r="AC3130">
        <v>391.36180000000002</v>
      </c>
      <c r="AD3130">
        <v>1</v>
      </c>
      <c r="AE3130">
        <v>391.36180000000002</v>
      </c>
      <c r="AF3130">
        <v>0</v>
      </c>
      <c r="AG3130">
        <v>0</v>
      </c>
      <c r="AH3130">
        <v>0</v>
      </c>
    </row>
    <row r="3131" spans="1:34" x14ac:dyDescent="0.3">
      <c r="A3131" t="s">
        <v>3131</v>
      </c>
      <c r="B3131" t="s">
        <v>1639</v>
      </c>
      <c r="C3131" t="s">
        <v>6011</v>
      </c>
      <c r="D3131" t="s">
        <v>522</v>
      </c>
      <c r="E3131" t="s">
        <v>1603</v>
      </c>
      <c r="F3131" t="s">
        <v>7003</v>
      </c>
      <c r="G3131">
        <v>391</v>
      </c>
      <c r="H3131" s="15">
        <v>1</v>
      </c>
      <c r="I3131">
        <v>391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1</v>
      </c>
      <c r="Y3131">
        <v>391</v>
      </c>
      <c r="Z3131">
        <v>0</v>
      </c>
      <c r="AA3131">
        <v>0</v>
      </c>
      <c r="AB3131">
        <v>1</v>
      </c>
      <c r="AC3131">
        <v>390.52</v>
      </c>
      <c r="AD3131">
        <v>1</v>
      </c>
      <c r="AE3131">
        <v>390.52</v>
      </c>
      <c r="AF3131">
        <v>1</v>
      </c>
      <c r="AG3131">
        <v>390.52</v>
      </c>
      <c r="AH3131">
        <v>390.52</v>
      </c>
    </row>
    <row r="3132" spans="1:34" x14ac:dyDescent="0.3">
      <c r="A3132" t="s">
        <v>794</v>
      </c>
      <c r="B3132" t="s">
        <v>120</v>
      </c>
      <c r="C3132" t="s">
        <v>4864</v>
      </c>
      <c r="D3132" t="s">
        <v>522</v>
      </c>
      <c r="E3132" t="s">
        <v>523</v>
      </c>
      <c r="F3132" t="s">
        <v>4029</v>
      </c>
      <c r="G3132">
        <v>390</v>
      </c>
      <c r="H3132" s="15">
        <v>1</v>
      </c>
      <c r="I3132">
        <v>390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1</v>
      </c>
      <c r="W3132">
        <v>390</v>
      </c>
      <c r="X3132">
        <v>0</v>
      </c>
      <c r="Y3132">
        <v>0</v>
      </c>
      <c r="Z3132">
        <v>0</v>
      </c>
      <c r="AA3132">
        <v>0</v>
      </c>
      <c r="AB3132">
        <v>1</v>
      </c>
      <c r="AC3132">
        <v>389.72</v>
      </c>
      <c r="AD3132">
        <v>1</v>
      </c>
      <c r="AE3132">
        <v>389.72</v>
      </c>
      <c r="AF3132">
        <v>1</v>
      </c>
      <c r="AG3132">
        <v>389.72</v>
      </c>
      <c r="AH3132">
        <v>0</v>
      </c>
    </row>
    <row r="3133" spans="1:34" x14ac:dyDescent="0.3">
      <c r="A3133" t="s">
        <v>684</v>
      </c>
      <c r="B3133" t="s">
        <v>120</v>
      </c>
      <c r="C3133" t="s">
        <v>4864</v>
      </c>
      <c r="D3133" t="s">
        <v>522</v>
      </c>
      <c r="E3133" t="s">
        <v>523</v>
      </c>
      <c r="F3133" t="s">
        <v>3551</v>
      </c>
      <c r="G3133">
        <v>389</v>
      </c>
      <c r="H3133" s="15">
        <v>1</v>
      </c>
      <c r="I3133">
        <v>389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1</v>
      </c>
      <c r="U3133">
        <v>389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1</v>
      </c>
      <c r="AC3133">
        <v>389.07049999999998</v>
      </c>
      <c r="AD3133">
        <v>1</v>
      </c>
      <c r="AE3133">
        <v>389.07049999999998</v>
      </c>
      <c r="AF3133">
        <v>0</v>
      </c>
      <c r="AG3133">
        <v>0</v>
      </c>
      <c r="AH3133">
        <v>0</v>
      </c>
    </row>
    <row r="3134" spans="1:34" x14ac:dyDescent="0.3">
      <c r="A3134" t="s">
        <v>2753</v>
      </c>
      <c r="B3134" t="s">
        <v>4884</v>
      </c>
      <c r="C3134" t="s">
        <v>4885</v>
      </c>
      <c r="D3134" t="s">
        <v>522</v>
      </c>
      <c r="E3134" t="s">
        <v>1600</v>
      </c>
      <c r="F3134" t="s">
        <v>5623</v>
      </c>
      <c r="G3134">
        <v>194</v>
      </c>
      <c r="H3134" s="15">
        <v>2</v>
      </c>
      <c r="I3134">
        <v>389</v>
      </c>
      <c r="J3134">
        <v>2</v>
      </c>
      <c r="K3134">
        <v>389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</row>
    <row r="3135" spans="1:34" x14ac:dyDescent="0.3">
      <c r="A3135" t="s">
        <v>11782</v>
      </c>
      <c r="B3135" t="s">
        <v>1656</v>
      </c>
      <c r="C3135" t="s">
        <v>4910</v>
      </c>
      <c r="D3135" t="s">
        <v>522</v>
      </c>
      <c r="E3135" t="s">
        <v>1657</v>
      </c>
      <c r="F3135" t="s">
        <v>11154</v>
      </c>
      <c r="G3135">
        <v>130</v>
      </c>
      <c r="H3135" s="15">
        <v>3</v>
      </c>
      <c r="I3135">
        <v>389</v>
      </c>
      <c r="J3135">
        <v>3</v>
      </c>
      <c r="K3135">
        <v>389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</row>
    <row r="3136" spans="1:34" x14ac:dyDescent="0.3">
      <c r="A3136" t="s">
        <v>136</v>
      </c>
      <c r="B3136" t="s">
        <v>120</v>
      </c>
      <c r="C3136" t="s">
        <v>4856</v>
      </c>
      <c r="D3136" t="s">
        <v>522</v>
      </c>
      <c r="E3136" t="s">
        <v>523</v>
      </c>
      <c r="F3136" t="s">
        <v>4107</v>
      </c>
      <c r="G3136">
        <v>386</v>
      </c>
      <c r="H3136" s="15">
        <v>1</v>
      </c>
      <c r="I3136">
        <v>386</v>
      </c>
      <c r="J3136">
        <v>0</v>
      </c>
      <c r="K3136">
        <v>0</v>
      </c>
      <c r="L3136">
        <v>0</v>
      </c>
      <c r="M3136">
        <v>0</v>
      </c>
      <c r="N3136">
        <v>1</v>
      </c>
      <c r="O3136">
        <v>386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>
        <v>0</v>
      </c>
    </row>
    <row r="3137" spans="1:34" x14ac:dyDescent="0.3">
      <c r="A3137" t="s">
        <v>2099</v>
      </c>
      <c r="B3137" t="s">
        <v>1738</v>
      </c>
      <c r="C3137" t="s">
        <v>5068</v>
      </c>
      <c r="D3137" t="s">
        <v>522</v>
      </c>
      <c r="E3137" t="s">
        <v>1644</v>
      </c>
      <c r="F3137" t="s">
        <v>7006</v>
      </c>
      <c r="G3137">
        <v>77</v>
      </c>
      <c r="H3137" s="15">
        <v>5</v>
      </c>
      <c r="I3137">
        <v>384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5</v>
      </c>
      <c r="Q3137">
        <v>384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</row>
    <row r="3138" spans="1:34" x14ac:dyDescent="0.3">
      <c r="A3138" t="s">
        <v>10620</v>
      </c>
      <c r="B3138" t="s">
        <v>1656</v>
      </c>
      <c r="C3138" t="s">
        <v>4910</v>
      </c>
      <c r="D3138" t="s">
        <v>522</v>
      </c>
      <c r="E3138" t="s">
        <v>1657</v>
      </c>
      <c r="F3138" t="s">
        <v>6070</v>
      </c>
      <c r="G3138">
        <v>191</v>
      </c>
      <c r="H3138" s="15">
        <v>2</v>
      </c>
      <c r="I3138">
        <v>383</v>
      </c>
      <c r="J3138">
        <v>1</v>
      </c>
      <c r="K3138">
        <v>191</v>
      </c>
      <c r="L3138">
        <v>1</v>
      </c>
      <c r="M3138">
        <v>191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>
        <v>0</v>
      </c>
    </row>
    <row r="3139" spans="1:34" x14ac:dyDescent="0.3">
      <c r="A3139" t="s">
        <v>1504</v>
      </c>
      <c r="B3139" t="s">
        <v>1500</v>
      </c>
      <c r="C3139" t="s">
        <v>5480</v>
      </c>
      <c r="D3139" t="s">
        <v>522</v>
      </c>
      <c r="E3139" t="s">
        <v>1501</v>
      </c>
      <c r="F3139" t="s">
        <v>7007</v>
      </c>
      <c r="G3139">
        <v>382</v>
      </c>
      <c r="H3139" s="15">
        <v>1</v>
      </c>
      <c r="I3139">
        <v>382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1</v>
      </c>
      <c r="U3139">
        <v>382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1</v>
      </c>
      <c r="AC3139">
        <v>381.71969999999999</v>
      </c>
      <c r="AD3139">
        <v>1</v>
      </c>
      <c r="AE3139">
        <v>381.71969999999999</v>
      </c>
      <c r="AF3139">
        <v>0</v>
      </c>
      <c r="AG3139">
        <v>0</v>
      </c>
      <c r="AH3139">
        <v>0</v>
      </c>
    </row>
    <row r="3140" spans="1:34" x14ac:dyDescent="0.3">
      <c r="A3140" t="s">
        <v>7008</v>
      </c>
      <c r="B3140" t="s">
        <v>5751</v>
      </c>
      <c r="C3140" t="s">
        <v>5752</v>
      </c>
      <c r="D3140" t="s">
        <v>541</v>
      </c>
      <c r="E3140" t="s">
        <v>1600</v>
      </c>
      <c r="F3140" t="s">
        <v>7009</v>
      </c>
      <c r="G3140">
        <v>76</v>
      </c>
      <c r="H3140" s="15">
        <v>5</v>
      </c>
      <c r="I3140">
        <v>380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5</v>
      </c>
      <c r="Q3140">
        <v>380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</row>
    <row r="3141" spans="1:34" x14ac:dyDescent="0.3">
      <c r="A3141" t="s">
        <v>1729</v>
      </c>
      <c r="B3141" t="s">
        <v>1728</v>
      </c>
      <c r="C3141" t="s">
        <v>4857</v>
      </c>
      <c r="D3141" t="s">
        <v>522</v>
      </c>
      <c r="E3141" t="s">
        <v>523</v>
      </c>
      <c r="F3141" t="s">
        <v>4221</v>
      </c>
      <c r="G3141">
        <v>48</v>
      </c>
      <c r="H3141" s="15">
        <v>8</v>
      </c>
      <c r="I3141">
        <v>380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7</v>
      </c>
      <c r="U3141">
        <v>333</v>
      </c>
      <c r="V3141">
        <v>1</v>
      </c>
      <c r="W3141">
        <v>48</v>
      </c>
      <c r="X3141">
        <v>0</v>
      </c>
      <c r="Y3141">
        <v>0</v>
      </c>
      <c r="Z3141">
        <v>0</v>
      </c>
      <c r="AA3141">
        <v>0</v>
      </c>
      <c r="AB3141">
        <v>8</v>
      </c>
      <c r="AC3141">
        <v>380.08</v>
      </c>
      <c r="AD3141">
        <v>8</v>
      </c>
      <c r="AE3141">
        <v>380.08</v>
      </c>
      <c r="AF3141">
        <v>1</v>
      </c>
      <c r="AG3141">
        <v>47.51</v>
      </c>
      <c r="AH3141">
        <v>0</v>
      </c>
    </row>
    <row r="3142" spans="1:34" x14ac:dyDescent="0.3">
      <c r="A3142" t="s">
        <v>11156</v>
      </c>
      <c r="B3142" t="s">
        <v>1656</v>
      </c>
      <c r="C3142" t="s">
        <v>4910</v>
      </c>
      <c r="D3142" t="s">
        <v>522</v>
      </c>
      <c r="E3142" t="s">
        <v>1657</v>
      </c>
      <c r="F3142" t="s">
        <v>6070</v>
      </c>
      <c r="G3142">
        <v>189</v>
      </c>
      <c r="H3142" s="15">
        <v>2</v>
      </c>
      <c r="I3142">
        <v>379</v>
      </c>
      <c r="J3142">
        <v>1</v>
      </c>
      <c r="K3142">
        <v>189</v>
      </c>
      <c r="L3142">
        <v>1</v>
      </c>
      <c r="M3142">
        <v>189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0</v>
      </c>
      <c r="AG3142">
        <v>0</v>
      </c>
      <c r="AH3142">
        <v>0</v>
      </c>
    </row>
    <row r="3143" spans="1:34" x14ac:dyDescent="0.3">
      <c r="A3143" t="s">
        <v>11783</v>
      </c>
      <c r="B3143" t="s">
        <v>1656</v>
      </c>
      <c r="C3143" t="s">
        <v>4910</v>
      </c>
      <c r="D3143" t="s">
        <v>522</v>
      </c>
      <c r="E3143" t="s">
        <v>1657</v>
      </c>
      <c r="F3143" t="s">
        <v>6630</v>
      </c>
      <c r="G3143">
        <v>188</v>
      </c>
      <c r="H3143" s="15">
        <v>2</v>
      </c>
      <c r="I3143">
        <v>377</v>
      </c>
      <c r="J3143">
        <v>2</v>
      </c>
      <c r="K3143">
        <v>377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0</v>
      </c>
      <c r="AG3143">
        <v>0</v>
      </c>
      <c r="AH3143">
        <v>0</v>
      </c>
    </row>
    <row r="3144" spans="1:34" x14ac:dyDescent="0.3">
      <c r="A3144" t="s">
        <v>257</v>
      </c>
      <c r="B3144" t="s">
        <v>262</v>
      </c>
      <c r="C3144" t="s">
        <v>4899</v>
      </c>
      <c r="D3144" t="s">
        <v>522</v>
      </c>
      <c r="E3144" t="s">
        <v>523</v>
      </c>
      <c r="F3144" t="s">
        <v>290</v>
      </c>
      <c r="G3144">
        <v>377</v>
      </c>
      <c r="H3144" s="15">
        <v>1</v>
      </c>
      <c r="I3144">
        <v>377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1</v>
      </c>
      <c r="AA3144">
        <v>377</v>
      </c>
      <c r="AB3144">
        <v>1</v>
      </c>
      <c r="AC3144">
        <v>376.59</v>
      </c>
      <c r="AD3144">
        <v>1</v>
      </c>
      <c r="AE3144">
        <v>376.59</v>
      </c>
      <c r="AF3144">
        <v>1</v>
      </c>
      <c r="AG3144">
        <v>376.59</v>
      </c>
      <c r="AH3144">
        <v>376.59</v>
      </c>
    </row>
    <row r="3145" spans="1:34" x14ac:dyDescent="0.3">
      <c r="A3145" t="s">
        <v>2109</v>
      </c>
      <c r="B3145" t="s">
        <v>1738</v>
      </c>
      <c r="C3145" t="s">
        <v>6656</v>
      </c>
      <c r="D3145" t="s">
        <v>522</v>
      </c>
      <c r="E3145" t="s">
        <v>1644</v>
      </c>
      <c r="F3145" t="s">
        <v>7010</v>
      </c>
      <c r="G3145">
        <v>375</v>
      </c>
      <c r="H3145" s="15">
        <v>1</v>
      </c>
      <c r="I3145">
        <v>375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1</v>
      </c>
      <c r="Y3145">
        <v>375</v>
      </c>
      <c r="Z3145">
        <v>0</v>
      </c>
      <c r="AA3145">
        <v>0</v>
      </c>
      <c r="AB3145">
        <v>1</v>
      </c>
      <c r="AC3145">
        <v>375.15</v>
      </c>
      <c r="AD3145">
        <v>1</v>
      </c>
      <c r="AE3145">
        <v>375.15</v>
      </c>
      <c r="AF3145">
        <v>1</v>
      </c>
      <c r="AG3145">
        <v>375.15</v>
      </c>
      <c r="AH3145">
        <v>375.15</v>
      </c>
    </row>
    <row r="3146" spans="1:34" x14ac:dyDescent="0.3">
      <c r="A3146" t="s">
        <v>396</v>
      </c>
      <c r="B3146" t="s">
        <v>360</v>
      </c>
      <c r="C3146" t="s">
        <v>5157</v>
      </c>
      <c r="D3146" t="s">
        <v>522</v>
      </c>
      <c r="E3146" t="s">
        <v>565</v>
      </c>
      <c r="F3146" t="s">
        <v>421</v>
      </c>
      <c r="G3146">
        <v>375</v>
      </c>
      <c r="H3146" s="15">
        <v>1</v>
      </c>
      <c r="I3146">
        <v>375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1</v>
      </c>
      <c r="U3146">
        <v>375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1</v>
      </c>
      <c r="AC3146">
        <v>374.74520000000001</v>
      </c>
      <c r="AD3146">
        <v>1</v>
      </c>
      <c r="AE3146">
        <v>374.74520000000001</v>
      </c>
      <c r="AF3146">
        <v>0</v>
      </c>
      <c r="AG3146">
        <v>0</v>
      </c>
      <c r="AH3146">
        <v>0</v>
      </c>
    </row>
    <row r="3147" spans="1:34" x14ac:dyDescent="0.3">
      <c r="A3147" t="s">
        <v>2459</v>
      </c>
      <c r="B3147" t="s">
        <v>2310</v>
      </c>
      <c r="C3147" t="s">
        <v>4968</v>
      </c>
      <c r="D3147" t="s">
        <v>522</v>
      </c>
      <c r="E3147" t="s">
        <v>1501</v>
      </c>
      <c r="F3147" t="s">
        <v>7012</v>
      </c>
      <c r="G3147">
        <v>374</v>
      </c>
      <c r="H3147" s="15">
        <v>1</v>
      </c>
      <c r="I3147">
        <v>374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1</v>
      </c>
      <c r="U3147">
        <v>374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1</v>
      </c>
      <c r="AC3147">
        <v>374.21899999999999</v>
      </c>
      <c r="AD3147">
        <v>1</v>
      </c>
      <c r="AE3147">
        <v>374.21899999999999</v>
      </c>
      <c r="AF3147">
        <v>0</v>
      </c>
      <c r="AG3147">
        <v>0</v>
      </c>
      <c r="AH3147">
        <v>0</v>
      </c>
    </row>
    <row r="3148" spans="1:34" x14ac:dyDescent="0.3">
      <c r="A3148" t="s">
        <v>2917</v>
      </c>
      <c r="B3148" t="s">
        <v>2903</v>
      </c>
      <c r="C3148" t="s">
        <v>6719</v>
      </c>
      <c r="D3148" t="s">
        <v>522</v>
      </c>
      <c r="E3148" t="s">
        <v>2369</v>
      </c>
      <c r="F3148" t="s">
        <v>7013</v>
      </c>
      <c r="G3148">
        <v>374</v>
      </c>
      <c r="H3148" s="15">
        <v>1</v>
      </c>
      <c r="I3148">
        <v>374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1</v>
      </c>
      <c r="Q3148">
        <v>374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>
        <v>0</v>
      </c>
      <c r="AH3148">
        <v>0</v>
      </c>
    </row>
    <row r="3149" spans="1:34" x14ac:dyDescent="0.3">
      <c r="A3149" t="s">
        <v>1973</v>
      </c>
      <c r="B3149" t="s">
        <v>1656</v>
      </c>
      <c r="C3149" t="s">
        <v>4910</v>
      </c>
      <c r="D3149" t="s">
        <v>522</v>
      </c>
      <c r="E3149" t="s">
        <v>1657</v>
      </c>
      <c r="F3149" t="s">
        <v>7014</v>
      </c>
      <c r="G3149">
        <v>374</v>
      </c>
      <c r="H3149" s="15">
        <v>1</v>
      </c>
      <c r="I3149">
        <v>374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1</v>
      </c>
      <c r="Y3149">
        <v>374</v>
      </c>
      <c r="Z3149">
        <v>0</v>
      </c>
      <c r="AA3149">
        <v>0</v>
      </c>
      <c r="AB3149">
        <v>1</v>
      </c>
      <c r="AC3149">
        <v>373.87</v>
      </c>
      <c r="AD3149">
        <v>1</v>
      </c>
      <c r="AE3149">
        <v>373.87</v>
      </c>
      <c r="AF3149">
        <v>1</v>
      </c>
      <c r="AG3149">
        <v>373.87</v>
      </c>
      <c r="AH3149">
        <v>373.87</v>
      </c>
    </row>
    <row r="3150" spans="1:34" x14ac:dyDescent="0.3">
      <c r="A3150" t="s">
        <v>787</v>
      </c>
      <c r="B3150" t="s">
        <v>120</v>
      </c>
      <c r="C3150" t="s">
        <v>4864</v>
      </c>
      <c r="D3150" t="s">
        <v>522</v>
      </c>
      <c r="E3150" t="s">
        <v>523</v>
      </c>
      <c r="F3150" t="s">
        <v>3690</v>
      </c>
      <c r="G3150">
        <v>373</v>
      </c>
      <c r="H3150" s="15">
        <v>1</v>
      </c>
      <c r="I3150">
        <v>373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1</v>
      </c>
      <c r="Y3150">
        <v>373</v>
      </c>
      <c r="Z3150">
        <v>0</v>
      </c>
      <c r="AA3150">
        <v>0</v>
      </c>
      <c r="AB3150">
        <v>1</v>
      </c>
      <c r="AC3150">
        <v>373.11669999999998</v>
      </c>
      <c r="AD3150">
        <v>1</v>
      </c>
      <c r="AE3150">
        <v>373.11669999999998</v>
      </c>
      <c r="AF3150">
        <v>1</v>
      </c>
      <c r="AG3150">
        <v>373.11669999999998</v>
      </c>
      <c r="AH3150">
        <v>373.11669999999998</v>
      </c>
    </row>
    <row r="3151" spans="1:34" x14ac:dyDescent="0.3">
      <c r="A3151" t="s">
        <v>2526</v>
      </c>
      <c r="B3151" t="s">
        <v>2210</v>
      </c>
      <c r="C3151" t="s">
        <v>4855</v>
      </c>
      <c r="D3151" t="s">
        <v>522</v>
      </c>
      <c r="E3151" t="s">
        <v>2211</v>
      </c>
      <c r="F3151" t="s">
        <v>7015</v>
      </c>
      <c r="G3151">
        <v>186</v>
      </c>
      <c r="H3151" s="15">
        <v>2</v>
      </c>
      <c r="I3151">
        <v>372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2</v>
      </c>
      <c r="W3151">
        <v>372</v>
      </c>
      <c r="X3151">
        <v>0</v>
      </c>
      <c r="Y3151">
        <v>0</v>
      </c>
      <c r="Z3151">
        <v>0</v>
      </c>
      <c r="AA3151">
        <v>0</v>
      </c>
      <c r="AB3151">
        <v>2</v>
      </c>
      <c r="AC3151">
        <v>372.0582</v>
      </c>
      <c r="AD3151">
        <v>2</v>
      </c>
      <c r="AE3151">
        <v>372.0582</v>
      </c>
      <c r="AF3151">
        <v>2</v>
      </c>
      <c r="AG3151">
        <v>372.0582</v>
      </c>
      <c r="AH3151">
        <v>0</v>
      </c>
    </row>
    <row r="3152" spans="1:34" x14ac:dyDescent="0.3">
      <c r="A3152" t="s">
        <v>792</v>
      </c>
      <c r="B3152" t="s">
        <v>120</v>
      </c>
      <c r="C3152" t="s">
        <v>4864</v>
      </c>
      <c r="D3152" t="s">
        <v>522</v>
      </c>
      <c r="E3152" t="s">
        <v>523</v>
      </c>
      <c r="F3152" t="s">
        <v>3938</v>
      </c>
      <c r="G3152">
        <v>92</v>
      </c>
      <c r="H3152" s="15">
        <v>4</v>
      </c>
      <c r="I3152">
        <v>370</v>
      </c>
      <c r="J3152">
        <v>0</v>
      </c>
      <c r="K3152">
        <v>0</v>
      </c>
      <c r="L3152">
        <v>0</v>
      </c>
      <c r="M3152">
        <v>0</v>
      </c>
      <c r="N3152">
        <v>3</v>
      </c>
      <c r="O3152">
        <v>277</v>
      </c>
      <c r="P3152">
        <v>1</v>
      </c>
      <c r="Q3152">
        <v>92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</row>
    <row r="3153" spans="1:34" x14ac:dyDescent="0.3">
      <c r="A3153" t="s">
        <v>6754</v>
      </c>
      <c r="B3153" t="s">
        <v>1687</v>
      </c>
      <c r="C3153" t="s">
        <v>4860</v>
      </c>
      <c r="D3153" t="s">
        <v>522</v>
      </c>
      <c r="E3153" t="s">
        <v>1657</v>
      </c>
      <c r="F3153" t="s">
        <v>5428</v>
      </c>
      <c r="G3153">
        <v>46</v>
      </c>
      <c r="H3153" s="15">
        <v>8</v>
      </c>
      <c r="I3153">
        <v>367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8</v>
      </c>
      <c r="S3153">
        <v>367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8</v>
      </c>
      <c r="AC3153">
        <v>367.07760000000002</v>
      </c>
      <c r="AD3153">
        <v>0</v>
      </c>
      <c r="AE3153">
        <v>0</v>
      </c>
      <c r="AF3153">
        <v>0</v>
      </c>
      <c r="AG3153">
        <v>0</v>
      </c>
      <c r="AH3153">
        <v>0</v>
      </c>
    </row>
    <row r="3154" spans="1:34" x14ac:dyDescent="0.3">
      <c r="A3154" t="s">
        <v>7016</v>
      </c>
      <c r="B3154" t="s">
        <v>4216</v>
      </c>
      <c r="C3154" t="s">
        <v>4892</v>
      </c>
      <c r="D3154" t="s">
        <v>522</v>
      </c>
      <c r="E3154" t="s">
        <v>565</v>
      </c>
      <c r="F3154" t="s">
        <v>7017</v>
      </c>
      <c r="G3154">
        <v>367</v>
      </c>
      <c r="H3154" s="15">
        <v>1</v>
      </c>
      <c r="I3154">
        <v>367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1</v>
      </c>
      <c r="Y3154">
        <v>367</v>
      </c>
      <c r="Z3154">
        <v>0</v>
      </c>
      <c r="AA3154">
        <v>0</v>
      </c>
      <c r="AB3154">
        <v>1</v>
      </c>
      <c r="AC3154">
        <v>366.53910000000002</v>
      </c>
      <c r="AD3154">
        <v>1</v>
      </c>
      <c r="AE3154">
        <v>366.53910000000002</v>
      </c>
      <c r="AF3154">
        <v>1</v>
      </c>
      <c r="AG3154">
        <v>366.53910000000002</v>
      </c>
      <c r="AH3154">
        <v>366.53910000000002</v>
      </c>
    </row>
    <row r="3155" spans="1:34" x14ac:dyDescent="0.3">
      <c r="A3155" t="s">
        <v>1640</v>
      </c>
      <c r="B3155" t="s">
        <v>1641</v>
      </c>
      <c r="C3155" t="s">
        <v>5232</v>
      </c>
      <c r="D3155" t="s">
        <v>522</v>
      </c>
      <c r="E3155" t="s">
        <v>1603</v>
      </c>
      <c r="F3155" t="s">
        <v>7018</v>
      </c>
      <c r="G3155">
        <v>45</v>
      </c>
      <c r="H3155" s="15">
        <v>8</v>
      </c>
      <c r="I3155">
        <v>364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8</v>
      </c>
      <c r="AA3155">
        <v>364</v>
      </c>
      <c r="AB3155">
        <v>8</v>
      </c>
      <c r="AC3155">
        <v>363.93040000000002</v>
      </c>
      <c r="AD3155">
        <v>8</v>
      </c>
      <c r="AE3155">
        <v>363.93040000000002</v>
      </c>
      <c r="AF3155">
        <v>8</v>
      </c>
      <c r="AG3155">
        <v>363.93040000000002</v>
      </c>
      <c r="AH3155">
        <v>363.93040000000002</v>
      </c>
    </row>
    <row r="3156" spans="1:34" x14ac:dyDescent="0.3">
      <c r="A3156" t="s">
        <v>2949</v>
      </c>
      <c r="B3156" t="s">
        <v>2950</v>
      </c>
      <c r="C3156" t="s">
        <v>6625</v>
      </c>
      <c r="D3156" t="s">
        <v>522</v>
      </c>
      <c r="E3156" t="s">
        <v>2384</v>
      </c>
      <c r="F3156" t="s">
        <v>6864</v>
      </c>
      <c r="G3156">
        <v>364</v>
      </c>
      <c r="H3156" s="15">
        <v>1</v>
      </c>
      <c r="I3156">
        <v>364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  <c r="Y3156">
        <v>364</v>
      </c>
      <c r="Z3156">
        <v>0</v>
      </c>
      <c r="AA3156">
        <v>0</v>
      </c>
      <c r="AB3156">
        <v>1</v>
      </c>
      <c r="AC3156">
        <v>363.63479999999998</v>
      </c>
      <c r="AD3156">
        <v>1</v>
      </c>
      <c r="AE3156">
        <v>363.63479999999998</v>
      </c>
      <c r="AF3156">
        <v>1</v>
      </c>
      <c r="AG3156">
        <v>363.63479999999998</v>
      </c>
      <c r="AH3156">
        <v>363.63479999999998</v>
      </c>
    </row>
    <row r="3157" spans="1:34" x14ac:dyDescent="0.3">
      <c r="A3157" t="s">
        <v>645</v>
      </c>
      <c r="B3157" t="s">
        <v>120</v>
      </c>
      <c r="C3157" t="s">
        <v>4864</v>
      </c>
      <c r="D3157" t="s">
        <v>522</v>
      </c>
      <c r="E3157" t="s">
        <v>523</v>
      </c>
      <c r="F3157" t="s">
        <v>3528</v>
      </c>
      <c r="G3157">
        <v>361</v>
      </c>
      <c r="H3157" s="15">
        <v>1</v>
      </c>
      <c r="I3157">
        <v>361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1</v>
      </c>
      <c r="Y3157">
        <v>361</v>
      </c>
      <c r="Z3157">
        <v>0</v>
      </c>
      <c r="AA3157">
        <v>0</v>
      </c>
      <c r="AB3157">
        <v>1</v>
      </c>
      <c r="AC3157">
        <v>360.82</v>
      </c>
      <c r="AD3157">
        <v>1</v>
      </c>
      <c r="AE3157">
        <v>360.82</v>
      </c>
      <c r="AF3157">
        <v>1</v>
      </c>
      <c r="AG3157">
        <v>360.82</v>
      </c>
      <c r="AH3157">
        <v>360.82</v>
      </c>
    </row>
    <row r="3158" spans="1:34" x14ac:dyDescent="0.3">
      <c r="A3158" t="s">
        <v>7021</v>
      </c>
      <c r="B3158" t="s">
        <v>2310</v>
      </c>
      <c r="C3158" t="s">
        <v>4968</v>
      </c>
      <c r="D3158" t="s">
        <v>522</v>
      </c>
      <c r="E3158" t="s">
        <v>1501</v>
      </c>
      <c r="F3158" t="s">
        <v>6650</v>
      </c>
      <c r="G3158">
        <v>180</v>
      </c>
      <c r="H3158" s="15">
        <v>2</v>
      </c>
      <c r="I3158">
        <v>360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2</v>
      </c>
      <c r="Q3158">
        <v>360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</row>
    <row r="3159" spans="1:34" x14ac:dyDescent="0.3">
      <c r="A3159" t="s">
        <v>555</v>
      </c>
      <c r="B3159" t="s">
        <v>120</v>
      </c>
      <c r="C3159" t="s">
        <v>4864</v>
      </c>
      <c r="D3159" t="s">
        <v>522</v>
      </c>
      <c r="E3159" t="s">
        <v>523</v>
      </c>
      <c r="F3159" t="s">
        <v>6474</v>
      </c>
      <c r="G3159">
        <v>40</v>
      </c>
      <c r="H3159" s="15">
        <v>9</v>
      </c>
      <c r="I3159">
        <v>358</v>
      </c>
      <c r="J3159">
        <v>9</v>
      </c>
      <c r="K3159">
        <v>358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  <c r="AG3159">
        <v>0</v>
      </c>
      <c r="AH3159">
        <v>0</v>
      </c>
    </row>
    <row r="3160" spans="1:34" x14ac:dyDescent="0.3">
      <c r="A3160" t="s">
        <v>1921</v>
      </c>
      <c r="B3160" t="s">
        <v>1656</v>
      </c>
      <c r="C3160" t="s">
        <v>4910</v>
      </c>
      <c r="D3160" t="s">
        <v>522</v>
      </c>
      <c r="E3160" t="s">
        <v>1657</v>
      </c>
      <c r="F3160" t="s">
        <v>6738</v>
      </c>
      <c r="G3160">
        <v>177</v>
      </c>
      <c r="H3160" s="15">
        <v>2</v>
      </c>
      <c r="I3160">
        <v>354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2</v>
      </c>
      <c r="Y3160">
        <v>354</v>
      </c>
      <c r="Z3160">
        <v>0</v>
      </c>
      <c r="AA3160">
        <v>0</v>
      </c>
      <c r="AB3160">
        <v>2</v>
      </c>
      <c r="AC3160">
        <v>354.42</v>
      </c>
      <c r="AD3160">
        <v>2</v>
      </c>
      <c r="AE3160">
        <v>354.42</v>
      </c>
      <c r="AF3160">
        <v>2</v>
      </c>
      <c r="AG3160">
        <v>354.42</v>
      </c>
      <c r="AH3160">
        <v>354.42</v>
      </c>
    </row>
    <row r="3161" spans="1:34" x14ac:dyDescent="0.3">
      <c r="A3161" t="s">
        <v>673</v>
      </c>
      <c r="B3161" t="s">
        <v>120</v>
      </c>
      <c r="C3161" t="s">
        <v>4864</v>
      </c>
      <c r="D3161" t="s">
        <v>522</v>
      </c>
      <c r="E3161" t="s">
        <v>523</v>
      </c>
      <c r="F3161" t="s">
        <v>3489</v>
      </c>
      <c r="G3161">
        <v>59</v>
      </c>
      <c r="H3161" s="15">
        <v>6</v>
      </c>
      <c r="I3161">
        <v>354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6</v>
      </c>
      <c r="Y3161">
        <v>354</v>
      </c>
      <c r="Z3161">
        <v>0</v>
      </c>
      <c r="AA3161">
        <v>0</v>
      </c>
      <c r="AB3161">
        <v>6</v>
      </c>
      <c r="AC3161">
        <v>354.30720000000002</v>
      </c>
      <c r="AD3161">
        <v>6</v>
      </c>
      <c r="AE3161">
        <v>354.30720000000002</v>
      </c>
      <c r="AF3161">
        <v>6</v>
      </c>
      <c r="AG3161">
        <v>354.30720000000002</v>
      </c>
      <c r="AH3161">
        <v>354.30720000000002</v>
      </c>
    </row>
    <row r="3162" spans="1:34" x14ac:dyDescent="0.3">
      <c r="A3162" t="s">
        <v>651</v>
      </c>
      <c r="B3162" t="s">
        <v>120</v>
      </c>
      <c r="C3162" t="s">
        <v>4856</v>
      </c>
      <c r="D3162" t="s">
        <v>522</v>
      </c>
      <c r="E3162" t="s">
        <v>523</v>
      </c>
      <c r="F3162" t="s">
        <v>7019</v>
      </c>
      <c r="G3162">
        <v>7</v>
      </c>
      <c r="H3162" s="15">
        <v>53</v>
      </c>
      <c r="I3162">
        <v>354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50</v>
      </c>
      <c r="U3162">
        <v>334</v>
      </c>
      <c r="V3162">
        <v>3</v>
      </c>
      <c r="W3162">
        <v>20</v>
      </c>
      <c r="X3162">
        <v>0</v>
      </c>
      <c r="Y3162">
        <v>0</v>
      </c>
      <c r="Z3162">
        <v>0</v>
      </c>
      <c r="AA3162">
        <v>0</v>
      </c>
      <c r="AB3162">
        <v>53</v>
      </c>
      <c r="AC3162">
        <v>353.73790000000002</v>
      </c>
      <c r="AD3162">
        <v>53</v>
      </c>
      <c r="AE3162">
        <v>353.73790000000002</v>
      </c>
      <c r="AF3162">
        <v>3</v>
      </c>
      <c r="AG3162">
        <v>20.0229</v>
      </c>
      <c r="AH3162">
        <v>0</v>
      </c>
    </row>
    <row r="3163" spans="1:34" x14ac:dyDescent="0.3">
      <c r="A3163" t="s">
        <v>11141</v>
      </c>
      <c r="B3163" t="s">
        <v>1656</v>
      </c>
      <c r="C3163" t="s">
        <v>4910</v>
      </c>
      <c r="D3163" t="s">
        <v>522</v>
      </c>
      <c r="E3163" t="s">
        <v>1657</v>
      </c>
      <c r="F3163" t="s">
        <v>6630</v>
      </c>
      <c r="G3163">
        <v>353</v>
      </c>
      <c r="H3163" s="15">
        <v>1</v>
      </c>
      <c r="I3163">
        <v>353</v>
      </c>
      <c r="J3163">
        <v>0</v>
      </c>
      <c r="K3163">
        <v>0</v>
      </c>
      <c r="L3163">
        <v>1</v>
      </c>
      <c r="M3163">
        <v>353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>
        <v>0</v>
      </c>
      <c r="AG3163">
        <v>0</v>
      </c>
      <c r="AH3163">
        <v>0</v>
      </c>
    </row>
    <row r="3164" spans="1:34" x14ac:dyDescent="0.3">
      <c r="A3164" t="s">
        <v>11784</v>
      </c>
      <c r="B3164" t="s">
        <v>11498</v>
      </c>
      <c r="C3164" t="s">
        <v>11633</v>
      </c>
      <c r="D3164" t="s">
        <v>541</v>
      </c>
      <c r="E3164" t="s">
        <v>1637</v>
      </c>
      <c r="F3164" t="s">
        <v>11785</v>
      </c>
      <c r="G3164">
        <v>353</v>
      </c>
      <c r="H3164" s="15">
        <v>1</v>
      </c>
      <c r="I3164">
        <v>353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1</v>
      </c>
      <c r="S3164">
        <v>353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1</v>
      </c>
      <c r="AC3164">
        <v>352.7867</v>
      </c>
      <c r="AD3164">
        <v>0</v>
      </c>
      <c r="AE3164">
        <v>0</v>
      </c>
      <c r="AF3164">
        <v>0</v>
      </c>
      <c r="AG3164">
        <v>0</v>
      </c>
      <c r="AH3164">
        <v>0</v>
      </c>
    </row>
    <row r="3165" spans="1:34" x14ac:dyDescent="0.3">
      <c r="A3165" t="s">
        <v>861</v>
      </c>
      <c r="B3165" t="s">
        <v>120</v>
      </c>
      <c r="C3165" t="s">
        <v>4856</v>
      </c>
      <c r="D3165" t="s">
        <v>522</v>
      </c>
      <c r="E3165" t="s">
        <v>523</v>
      </c>
      <c r="F3165" t="s">
        <v>4100</v>
      </c>
      <c r="G3165">
        <v>59</v>
      </c>
      <c r="H3165" s="15">
        <v>6</v>
      </c>
      <c r="I3165">
        <v>352</v>
      </c>
      <c r="J3165">
        <v>0</v>
      </c>
      <c r="K3165">
        <v>0</v>
      </c>
      <c r="L3165">
        <v>0</v>
      </c>
      <c r="M3165">
        <v>0</v>
      </c>
      <c r="N3165">
        <v>4</v>
      </c>
      <c r="O3165">
        <v>234</v>
      </c>
      <c r="P3165">
        <v>0</v>
      </c>
      <c r="Q3165">
        <v>0</v>
      </c>
      <c r="R3165">
        <v>2</v>
      </c>
      <c r="S3165">
        <v>117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2</v>
      </c>
      <c r="AC3165">
        <v>117.23</v>
      </c>
      <c r="AD3165">
        <v>0</v>
      </c>
      <c r="AE3165">
        <v>0</v>
      </c>
      <c r="AF3165">
        <v>0</v>
      </c>
      <c r="AG3165">
        <v>0</v>
      </c>
      <c r="AH3165">
        <v>0</v>
      </c>
    </row>
    <row r="3166" spans="1:34" x14ac:dyDescent="0.3">
      <c r="A3166" t="s">
        <v>11159</v>
      </c>
      <c r="B3166" t="s">
        <v>1656</v>
      </c>
      <c r="C3166" t="s">
        <v>4910</v>
      </c>
      <c r="D3166" t="s">
        <v>522</v>
      </c>
      <c r="E3166" t="s">
        <v>1657</v>
      </c>
      <c r="F3166" t="s">
        <v>6070</v>
      </c>
      <c r="G3166">
        <v>175</v>
      </c>
      <c r="H3166" s="15">
        <v>2</v>
      </c>
      <c r="I3166">
        <v>350</v>
      </c>
      <c r="J3166">
        <v>1</v>
      </c>
      <c r="K3166">
        <v>175</v>
      </c>
      <c r="L3166">
        <v>1</v>
      </c>
      <c r="M3166">
        <v>175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</row>
    <row r="3167" spans="1:34" x14ac:dyDescent="0.3">
      <c r="A3167" t="s">
        <v>3123</v>
      </c>
      <c r="B3167" t="s">
        <v>2780</v>
      </c>
      <c r="C3167" t="s">
        <v>4875</v>
      </c>
      <c r="D3167" t="s">
        <v>522</v>
      </c>
      <c r="E3167" t="s">
        <v>1597</v>
      </c>
      <c r="F3167" t="s">
        <v>5663</v>
      </c>
      <c r="G3167">
        <v>347</v>
      </c>
      <c r="H3167" s="15">
        <v>1</v>
      </c>
      <c r="I3167">
        <v>347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1</v>
      </c>
      <c r="Q3167">
        <v>347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</row>
    <row r="3168" spans="1:34" x14ac:dyDescent="0.3">
      <c r="A3168" t="s">
        <v>735</v>
      </c>
      <c r="B3168" t="s">
        <v>120</v>
      </c>
      <c r="C3168" t="s">
        <v>4864</v>
      </c>
      <c r="D3168" t="s">
        <v>522</v>
      </c>
      <c r="E3168" t="s">
        <v>523</v>
      </c>
      <c r="F3168" t="s">
        <v>3525</v>
      </c>
      <c r="G3168">
        <v>171</v>
      </c>
      <c r="H3168" s="15">
        <v>2</v>
      </c>
      <c r="I3168">
        <v>343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2</v>
      </c>
      <c r="W3168">
        <v>343</v>
      </c>
      <c r="X3168">
        <v>0</v>
      </c>
      <c r="Y3168">
        <v>0</v>
      </c>
      <c r="Z3168">
        <v>0</v>
      </c>
      <c r="AA3168">
        <v>0</v>
      </c>
      <c r="AB3168">
        <v>2</v>
      </c>
      <c r="AC3168">
        <v>342.82</v>
      </c>
      <c r="AD3168">
        <v>2</v>
      </c>
      <c r="AE3168">
        <v>342.82</v>
      </c>
      <c r="AF3168">
        <v>2</v>
      </c>
      <c r="AG3168">
        <v>342.82</v>
      </c>
      <c r="AH3168">
        <v>0</v>
      </c>
    </row>
    <row r="3169" spans="1:34" x14ac:dyDescent="0.3">
      <c r="A3169" t="s">
        <v>11786</v>
      </c>
      <c r="B3169" t="s">
        <v>2421</v>
      </c>
      <c r="C3169" t="s">
        <v>4912</v>
      </c>
      <c r="D3169" t="s">
        <v>541</v>
      </c>
      <c r="E3169" t="s">
        <v>1600</v>
      </c>
      <c r="F3169" t="s">
        <v>11787</v>
      </c>
      <c r="G3169">
        <v>68</v>
      </c>
      <c r="H3169" s="15">
        <v>5</v>
      </c>
      <c r="I3169">
        <v>338</v>
      </c>
      <c r="J3169">
        <v>5</v>
      </c>
      <c r="K3169">
        <v>338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</row>
    <row r="3170" spans="1:34" x14ac:dyDescent="0.3">
      <c r="A3170" t="s">
        <v>2157</v>
      </c>
      <c r="B3170" t="s">
        <v>1656</v>
      </c>
      <c r="C3170" t="s">
        <v>4910</v>
      </c>
      <c r="D3170" t="s">
        <v>522</v>
      </c>
      <c r="E3170" t="s">
        <v>1657</v>
      </c>
      <c r="F3170" t="s">
        <v>6070</v>
      </c>
      <c r="G3170">
        <v>169</v>
      </c>
      <c r="H3170" s="15">
        <v>2</v>
      </c>
      <c r="I3170">
        <v>338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2</v>
      </c>
      <c r="U3170">
        <v>338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2</v>
      </c>
      <c r="AC3170">
        <v>337.55799999999999</v>
      </c>
      <c r="AD3170">
        <v>2</v>
      </c>
      <c r="AE3170">
        <v>337.55799999999999</v>
      </c>
      <c r="AF3170">
        <v>0</v>
      </c>
      <c r="AG3170">
        <v>0</v>
      </c>
      <c r="AH3170">
        <v>0</v>
      </c>
    </row>
    <row r="3171" spans="1:34" x14ac:dyDescent="0.3">
      <c r="A3171" t="s">
        <v>11142</v>
      </c>
      <c r="B3171" t="s">
        <v>2210</v>
      </c>
      <c r="C3171" t="s">
        <v>4887</v>
      </c>
      <c r="D3171" t="s">
        <v>541</v>
      </c>
      <c r="E3171" t="s">
        <v>2211</v>
      </c>
      <c r="F3171" t="s">
        <v>11143</v>
      </c>
      <c r="G3171">
        <v>1</v>
      </c>
      <c r="H3171" s="15">
        <v>250</v>
      </c>
      <c r="I3171">
        <v>336</v>
      </c>
      <c r="J3171">
        <v>0</v>
      </c>
      <c r="K3171">
        <v>0</v>
      </c>
      <c r="L3171">
        <v>250</v>
      </c>
      <c r="M3171">
        <v>336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</row>
    <row r="3172" spans="1:34" x14ac:dyDescent="0.3">
      <c r="A3172" t="s">
        <v>11788</v>
      </c>
      <c r="B3172" t="s">
        <v>2210</v>
      </c>
      <c r="C3172" t="s">
        <v>4887</v>
      </c>
      <c r="D3172" t="s">
        <v>563</v>
      </c>
      <c r="E3172" t="s">
        <v>2211</v>
      </c>
      <c r="F3172" t="s">
        <v>11789</v>
      </c>
      <c r="G3172">
        <v>1</v>
      </c>
      <c r="H3172" s="15">
        <v>300</v>
      </c>
      <c r="I3172">
        <v>336</v>
      </c>
      <c r="J3172">
        <v>0</v>
      </c>
      <c r="K3172">
        <v>0</v>
      </c>
      <c r="L3172">
        <v>300</v>
      </c>
      <c r="M3172">
        <v>336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0</v>
      </c>
      <c r="AF3172">
        <v>0</v>
      </c>
      <c r="AG3172">
        <v>0</v>
      </c>
      <c r="AH3172">
        <v>0</v>
      </c>
    </row>
    <row r="3173" spans="1:34" x14ac:dyDescent="0.3">
      <c r="A3173" t="s">
        <v>11144</v>
      </c>
      <c r="B3173" t="s">
        <v>2210</v>
      </c>
      <c r="C3173" t="s">
        <v>4855</v>
      </c>
      <c r="D3173" t="s">
        <v>563</v>
      </c>
      <c r="E3173" t="s">
        <v>2211</v>
      </c>
      <c r="F3173" t="s">
        <v>11145</v>
      </c>
      <c r="G3173">
        <v>167</v>
      </c>
      <c r="H3173" s="15">
        <v>2</v>
      </c>
      <c r="I3173">
        <v>335</v>
      </c>
      <c r="J3173">
        <v>2</v>
      </c>
      <c r="K3173">
        <v>335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>
        <v>0</v>
      </c>
      <c r="AH3173">
        <v>0</v>
      </c>
    </row>
    <row r="3174" spans="1:34" x14ac:dyDescent="0.3">
      <c r="A3174" t="s">
        <v>2393</v>
      </c>
      <c r="B3174" t="s">
        <v>1656</v>
      </c>
      <c r="C3174" t="s">
        <v>4910</v>
      </c>
      <c r="D3174" t="s">
        <v>522</v>
      </c>
      <c r="E3174" t="s">
        <v>1657</v>
      </c>
      <c r="F3174" t="s">
        <v>6820</v>
      </c>
      <c r="G3174">
        <v>167</v>
      </c>
      <c r="H3174" s="15">
        <v>2</v>
      </c>
      <c r="I3174">
        <v>335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2</v>
      </c>
      <c r="Y3174">
        <v>335</v>
      </c>
      <c r="Z3174">
        <v>0</v>
      </c>
      <c r="AA3174">
        <v>0</v>
      </c>
      <c r="AB3174">
        <v>2</v>
      </c>
      <c r="AC3174">
        <v>334.69279999999998</v>
      </c>
      <c r="AD3174">
        <v>2</v>
      </c>
      <c r="AE3174">
        <v>334.69279999999998</v>
      </c>
      <c r="AF3174">
        <v>2</v>
      </c>
      <c r="AG3174">
        <v>334.69279999999998</v>
      </c>
      <c r="AH3174">
        <v>334.69279999999998</v>
      </c>
    </row>
    <row r="3175" spans="1:34" x14ac:dyDescent="0.3">
      <c r="A3175" t="s">
        <v>11146</v>
      </c>
      <c r="B3175" t="s">
        <v>1645</v>
      </c>
      <c r="C3175" t="s">
        <v>4905</v>
      </c>
      <c r="D3175" t="s">
        <v>522</v>
      </c>
      <c r="E3175" t="s">
        <v>1646</v>
      </c>
      <c r="F3175" t="s">
        <v>11147</v>
      </c>
      <c r="G3175">
        <v>30</v>
      </c>
      <c r="H3175" s="15">
        <v>11</v>
      </c>
      <c r="I3175">
        <v>334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11</v>
      </c>
      <c r="Y3175">
        <v>334</v>
      </c>
      <c r="Z3175">
        <v>0</v>
      </c>
      <c r="AA3175">
        <v>0</v>
      </c>
      <c r="AB3175">
        <v>11</v>
      </c>
      <c r="AC3175">
        <v>333.6773</v>
      </c>
      <c r="AD3175">
        <v>11</v>
      </c>
      <c r="AE3175">
        <v>333.6773</v>
      </c>
      <c r="AF3175">
        <v>11</v>
      </c>
      <c r="AG3175">
        <v>333.6773</v>
      </c>
      <c r="AH3175">
        <v>333.6773</v>
      </c>
    </row>
    <row r="3176" spans="1:34" x14ac:dyDescent="0.3">
      <c r="A3176" t="s">
        <v>11148</v>
      </c>
      <c r="B3176" t="s">
        <v>2210</v>
      </c>
      <c r="C3176" t="s">
        <v>4887</v>
      </c>
      <c r="D3176" t="s">
        <v>563</v>
      </c>
      <c r="E3176" t="s">
        <v>2211</v>
      </c>
      <c r="F3176" t="s">
        <v>11004</v>
      </c>
      <c r="G3176">
        <v>334</v>
      </c>
      <c r="H3176" s="15">
        <v>1</v>
      </c>
      <c r="I3176">
        <v>334</v>
      </c>
      <c r="J3176">
        <v>0</v>
      </c>
      <c r="K3176">
        <v>0</v>
      </c>
      <c r="L3176">
        <v>1</v>
      </c>
      <c r="M3176">
        <v>334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0</v>
      </c>
      <c r="AG3176">
        <v>0</v>
      </c>
      <c r="AH3176">
        <v>0</v>
      </c>
    </row>
    <row r="3177" spans="1:34" x14ac:dyDescent="0.3">
      <c r="A3177" t="s">
        <v>2137</v>
      </c>
      <c r="B3177" t="s">
        <v>2138</v>
      </c>
      <c r="C3177" t="s">
        <v>4911</v>
      </c>
      <c r="D3177" t="s">
        <v>522</v>
      </c>
      <c r="E3177" t="s">
        <v>1644</v>
      </c>
      <c r="F3177" t="s">
        <v>7026</v>
      </c>
      <c r="G3177">
        <v>167</v>
      </c>
      <c r="H3177" s="15">
        <v>2</v>
      </c>
      <c r="I3177">
        <v>333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2</v>
      </c>
      <c r="U3177">
        <v>333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2</v>
      </c>
      <c r="AC3177">
        <v>333.06799999999998</v>
      </c>
      <c r="AD3177">
        <v>2</v>
      </c>
      <c r="AE3177">
        <v>333.06799999999998</v>
      </c>
      <c r="AF3177">
        <v>0</v>
      </c>
      <c r="AG3177">
        <v>0</v>
      </c>
      <c r="AH3177">
        <v>0</v>
      </c>
    </row>
    <row r="3178" spans="1:34" x14ac:dyDescent="0.3">
      <c r="A3178" t="s">
        <v>2377</v>
      </c>
      <c r="B3178" t="s">
        <v>1641</v>
      </c>
      <c r="C3178" t="s">
        <v>5232</v>
      </c>
      <c r="D3178" t="s">
        <v>522</v>
      </c>
      <c r="E3178" t="s">
        <v>1603</v>
      </c>
      <c r="F3178" t="s">
        <v>7027</v>
      </c>
      <c r="G3178">
        <v>333</v>
      </c>
      <c r="H3178" s="15">
        <v>1</v>
      </c>
      <c r="I3178">
        <v>333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1</v>
      </c>
      <c r="AA3178">
        <v>333</v>
      </c>
      <c r="AB3178">
        <v>1</v>
      </c>
      <c r="AC3178">
        <v>332.63</v>
      </c>
      <c r="AD3178">
        <v>1</v>
      </c>
      <c r="AE3178">
        <v>332.63</v>
      </c>
      <c r="AF3178">
        <v>1</v>
      </c>
      <c r="AG3178">
        <v>332.63</v>
      </c>
      <c r="AH3178">
        <v>332.63</v>
      </c>
    </row>
    <row r="3179" spans="1:34" x14ac:dyDescent="0.3">
      <c r="A3179" t="s">
        <v>10624</v>
      </c>
      <c r="B3179" t="s">
        <v>1656</v>
      </c>
      <c r="C3179" t="s">
        <v>4910</v>
      </c>
      <c r="D3179" t="s">
        <v>522</v>
      </c>
      <c r="E3179" t="s">
        <v>1657</v>
      </c>
      <c r="F3179" t="s">
        <v>6138</v>
      </c>
      <c r="G3179">
        <v>166</v>
      </c>
      <c r="H3179" s="15">
        <v>2</v>
      </c>
      <c r="I3179">
        <v>332</v>
      </c>
      <c r="J3179">
        <v>1</v>
      </c>
      <c r="K3179">
        <v>166</v>
      </c>
      <c r="L3179">
        <v>1</v>
      </c>
      <c r="M3179">
        <v>166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>
        <v>0</v>
      </c>
      <c r="AH3179">
        <v>0</v>
      </c>
    </row>
    <row r="3180" spans="1:34" x14ac:dyDescent="0.3">
      <c r="A3180" t="s">
        <v>2565</v>
      </c>
      <c r="B3180" t="s">
        <v>2210</v>
      </c>
      <c r="C3180" t="s">
        <v>4887</v>
      </c>
      <c r="D3180" t="s">
        <v>563</v>
      </c>
      <c r="E3180" t="s">
        <v>2211</v>
      </c>
      <c r="F3180" t="s">
        <v>7028</v>
      </c>
      <c r="G3180">
        <v>331</v>
      </c>
      <c r="H3180" s="15">
        <v>1</v>
      </c>
      <c r="I3180">
        <v>331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1</v>
      </c>
      <c r="U3180">
        <v>331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1</v>
      </c>
      <c r="AC3180">
        <v>331</v>
      </c>
      <c r="AD3180">
        <v>1</v>
      </c>
      <c r="AE3180">
        <v>331</v>
      </c>
      <c r="AF3180">
        <v>0</v>
      </c>
      <c r="AG3180">
        <v>0</v>
      </c>
      <c r="AH3180">
        <v>0</v>
      </c>
    </row>
    <row r="3181" spans="1:34" x14ac:dyDescent="0.3">
      <c r="A3181" t="s">
        <v>11162</v>
      </c>
      <c r="B3181" t="s">
        <v>1656</v>
      </c>
      <c r="C3181" t="s">
        <v>4910</v>
      </c>
      <c r="D3181" t="s">
        <v>522</v>
      </c>
      <c r="E3181" t="s">
        <v>1657</v>
      </c>
      <c r="F3181" t="s">
        <v>6138</v>
      </c>
      <c r="G3181">
        <v>164</v>
      </c>
      <c r="H3181" s="15">
        <v>2</v>
      </c>
      <c r="I3181">
        <v>329</v>
      </c>
      <c r="J3181">
        <v>1</v>
      </c>
      <c r="K3181">
        <v>164</v>
      </c>
      <c r="L3181">
        <v>1</v>
      </c>
      <c r="M3181">
        <v>164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</row>
    <row r="3182" spans="1:34" x14ac:dyDescent="0.3">
      <c r="A3182" t="s">
        <v>7029</v>
      </c>
      <c r="B3182" t="s">
        <v>1643</v>
      </c>
      <c r="C3182" t="s">
        <v>5101</v>
      </c>
      <c r="D3182" t="s">
        <v>522</v>
      </c>
      <c r="E3182" t="s">
        <v>1644</v>
      </c>
      <c r="F3182" t="s">
        <v>7030</v>
      </c>
      <c r="G3182">
        <v>82</v>
      </c>
      <c r="H3182" s="15">
        <v>4</v>
      </c>
      <c r="I3182">
        <v>328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4</v>
      </c>
      <c r="Y3182">
        <v>328</v>
      </c>
      <c r="Z3182">
        <v>0</v>
      </c>
      <c r="AA3182">
        <v>0</v>
      </c>
      <c r="AB3182">
        <v>4</v>
      </c>
      <c r="AC3182">
        <v>328.4948</v>
      </c>
      <c r="AD3182">
        <v>4</v>
      </c>
      <c r="AE3182">
        <v>328.4948</v>
      </c>
      <c r="AF3182">
        <v>4</v>
      </c>
      <c r="AG3182">
        <v>328.4948</v>
      </c>
      <c r="AH3182">
        <v>328.4948</v>
      </c>
    </row>
    <row r="3183" spans="1:34" x14ac:dyDescent="0.3">
      <c r="A3183" t="s">
        <v>10608</v>
      </c>
      <c r="B3183" t="s">
        <v>1656</v>
      </c>
      <c r="C3183" t="s">
        <v>4910</v>
      </c>
      <c r="D3183" t="s">
        <v>522</v>
      </c>
      <c r="E3183" t="s">
        <v>1657</v>
      </c>
      <c r="F3183" t="s">
        <v>10609</v>
      </c>
      <c r="G3183">
        <v>164</v>
      </c>
      <c r="H3183" s="15">
        <v>2</v>
      </c>
      <c r="I3183">
        <v>327</v>
      </c>
      <c r="J3183">
        <v>0</v>
      </c>
      <c r="K3183">
        <v>0</v>
      </c>
      <c r="L3183">
        <v>0</v>
      </c>
      <c r="M3183">
        <v>0</v>
      </c>
      <c r="N3183">
        <v>2</v>
      </c>
      <c r="O3183">
        <v>327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</row>
    <row r="3184" spans="1:34" x14ac:dyDescent="0.3">
      <c r="A3184" t="s">
        <v>10610</v>
      </c>
      <c r="B3184" t="s">
        <v>4869</v>
      </c>
      <c r="C3184" t="s">
        <v>4870</v>
      </c>
      <c r="D3184" t="s">
        <v>541</v>
      </c>
      <c r="E3184" t="s">
        <v>1600</v>
      </c>
      <c r="F3184" t="s">
        <v>10611</v>
      </c>
      <c r="G3184">
        <v>65</v>
      </c>
      <c r="H3184" s="15">
        <v>5</v>
      </c>
      <c r="I3184">
        <v>327</v>
      </c>
      <c r="J3184">
        <v>0</v>
      </c>
      <c r="K3184">
        <v>0</v>
      </c>
      <c r="L3184">
        <v>0</v>
      </c>
      <c r="M3184">
        <v>0</v>
      </c>
      <c r="N3184">
        <v>5</v>
      </c>
      <c r="O3184">
        <v>327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</row>
    <row r="3185" spans="1:34" x14ac:dyDescent="0.3">
      <c r="A3185" t="s">
        <v>2960</v>
      </c>
      <c r="B3185" t="s">
        <v>2210</v>
      </c>
      <c r="C3185" t="s">
        <v>4855</v>
      </c>
      <c r="D3185" t="s">
        <v>522</v>
      </c>
      <c r="E3185" t="s">
        <v>2211</v>
      </c>
      <c r="F3185" t="s">
        <v>7032</v>
      </c>
      <c r="G3185">
        <v>162</v>
      </c>
      <c r="H3185" s="15">
        <v>2</v>
      </c>
      <c r="I3185">
        <v>325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1</v>
      </c>
      <c r="W3185">
        <v>162</v>
      </c>
      <c r="X3185">
        <v>1</v>
      </c>
      <c r="Y3185">
        <v>162</v>
      </c>
      <c r="Z3185">
        <v>0</v>
      </c>
      <c r="AA3185">
        <v>0</v>
      </c>
      <c r="AB3185">
        <v>2</v>
      </c>
      <c r="AC3185">
        <v>324.8134</v>
      </c>
      <c r="AD3185">
        <v>2</v>
      </c>
      <c r="AE3185">
        <v>324.8134</v>
      </c>
      <c r="AF3185">
        <v>2</v>
      </c>
      <c r="AG3185">
        <v>324.8134</v>
      </c>
      <c r="AH3185">
        <v>162.4067</v>
      </c>
    </row>
    <row r="3186" spans="1:34" x14ac:dyDescent="0.3">
      <c r="A3186" t="s">
        <v>11149</v>
      </c>
      <c r="B3186" t="s">
        <v>262</v>
      </c>
      <c r="C3186" t="s">
        <v>4899</v>
      </c>
      <c r="D3186" t="s">
        <v>522</v>
      </c>
      <c r="E3186" t="s">
        <v>523</v>
      </c>
      <c r="F3186" t="s">
        <v>5335</v>
      </c>
      <c r="G3186">
        <v>325</v>
      </c>
      <c r="H3186" s="15">
        <v>1</v>
      </c>
      <c r="I3186">
        <v>325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1</v>
      </c>
      <c r="AA3186">
        <v>325</v>
      </c>
      <c r="AB3186">
        <v>1</v>
      </c>
      <c r="AC3186">
        <v>324.66000000000003</v>
      </c>
      <c r="AD3186">
        <v>1</v>
      </c>
      <c r="AE3186">
        <v>324.66000000000003</v>
      </c>
      <c r="AF3186">
        <v>1</v>
      </c>
      <c r="AG3186">
        <v>324.66000000000003</v>
      </c>
      <c r="AH3186">
        <v>324.66000000000003</v>
      </c>
    </row>
    <row r="3187" spans="1:34" x14ac:dyDescent="0.3">
      <c r="A3187" t="s">
        <v>1653</v>
      </c>
      <c r="B3187" t="s">
        <v>1641</v>
      </c>
      <c r="C3187" t="s">
        <v>5232</v>
      </c>
      <c r="D3187" t="s">
        <v>522</v>
      </c>
      <c r="E3187" t="s">
        <v>1603</v>
      </c>
      <c r="F3187" t="s">
        <v>7033</v>
      </c>
      <c r="G3187">
        <v>324</v>
      </c>
      <c r="H3187" s="15">
        <v>1</v>
      </c>
      <c r="I3187">
        <v>324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1</v>
      </c>
      <c r="Y3187">
        <v>324</v>
      </c>
      <c r="Z3187">
        <v>0</v>
      </c>
      <c r="AA3187">
        <v>0</v>
      </c>
      <c r="AB3187">
        <v>1</v>
      </c>
      <c r="AC3187">
        <v>323.79829999999998</v>
      </c>
      <c r="AD3187">
        <v>1</v>
      </c>
      <c r="AE3187">
        <v>323.79829999999998</v>
      </c>
      <c r="AF3187">
        <v>1</v>
      </c>
      <c r="AG3187">
        <v>323.79829999999998</v>
      </c>
      <c r="AH3187">
        <v>323.79829999999998</v>
      </c>
    </row>
    <row r="3188" spans="1:34" x14ac:dyDescent="0.3">
      <c r="A3188" t="s">
        <v>7247</v>
      </c>
      <c r="B3188" t="s">
        <v>1728</v>
      </c>
      <c r="C3188" t="s">
        <v>4857</v>
      </c>
      <c r="D3188" t="s">
        <v>522</v>
      </c>
      <c r="E3188" t="s">
        <v>523</v>
      </c>
      <c r="F3188" t="s">
        <v>10613</v>
      </c>
      <c r="G3188">
        <v>6</v>
      </c>
      <c r="H3188" s="15">
        <v>50</v>
      </c>
      <c r="I3188">
        <v>312</v>
      </c>
      <c r="J3188">
        <v>0</v>
      </c>
      <c r="K3188">
        <v>0</v>
      </c>
      <c r="L3188">
        <v>0</v>
      </c>
      <c r="M3188">
        <v>0</v>
      </c>
      <c r="N3188">
        <v>50</v>
      </c>
      <c r="O3188">
        <v>312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</row>
    <row r="3189" spans="1:34" x14ac:dyDescent="0.3">
      <c r="A3189" t="s">
        <v>1912</v>
      </c>
      <c r="B3189" t="s">
        <v>1656</v>
      </c>
      <c r="C3189" t="s">
        <v>4910</v>
      </c>
      <c r="D3189" t="s">
        <v>522</v>
      </c>
      <c r="E3189" t="s">
        <v>1657</v>
      </c>
      <c r="F3189" t="s">
        <v>7040</v>
      </c>
      <c r="G3189">
        <v>310</v>
      </c>
      <c r="H3189" s="15">
        <v>1</v>
      </c>
      <c r="I3189">
        <v>310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310</v>
      </c>
      <c r="X3189">
        <v>0</v>
      </c>
      <c r="Y3189">
        <v>0</v>
      </c>
      <c r="Z3189">
        <v>0</v>
      </c>
      <c r="AA3189">
        <v>0</v>
      </c>
      <c r="AB3189">
        <v>1</v>
      </c>
      <c r="AC3189">
        <v>310.18200000000002</v>
      </c>
      <c r="AD3189">
        <v>1</v>
      </c>
      <c r="AE3189">
        <v>310.18200000000002</v>
      </c>
      <c r="AF3189">
        <v>1</v>
      </c>
      <c r="AG3189">
        <v>310.18200000000002</v>
      </c>
      <c r="AH3189">
        <v>0</v>
      </c>
    </row>
    <row r="3190" spans="1:34" x14ac:dyDescent="0.3">
      <c r="A3190" t="s">
        <v>3286</v>
      </c>
      <c r="B3190" t="s">
        <v>3267</v>
      </c>
      <c r="C3190" t="s">
        <v>5296</v>
      </c>
      <c r="D3190" t="s">
        <v>541</v>
      </c>
      <c r="E3190" t="s">
        <v>1597</v>
      </c>
      <c r="F3190" t="s">
        <v>7041</v>
      </c>
      <c r="G3190">
        <v>4</v>
      </c>
      <c r="H3190" s="15">
        <v>72</v>
      </c>
      <c r="I3190">
        <v>310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72</v>
      </c>
      <c r="W3190">
        <v>310</v>
      </c>
      <c r="X3190">
        <v>0</v>
      </c>
      <c r="Y3190">
        <v>0</v>
      </c>
      <c r="Z3190">
        <v>0</v>
      </c>
      <c r="AA3190">
        <v>0</v>
      </c>
      <c r="AB3190">
        <v>72</v>
      </c>
      <c r="AC3190">
        <v>309.75839999999999</v>
      </c>
      <c r="AD3190">
        <v>72</v>
      </c>
      <c r="AE3190">
        <v>309.75839999999999</v>
      </c>
      <c r="AF3190">
        <v>72</v>
      </c>
      <c r="AG3190">
        <v>309.75839999999999</v>
      </c>
      <c r="AH3190">
        <v>0</v>
      </c>
    </row>
    <row r="3191" spans="1:34" x14ac:dyDescent="0.3">
      <c r="A3191" t="s">
        <v>5932</v>
      </c>
      <c r="B3191" t="s">
        <v>2780</v>
      </c>
      <c r="C3191" t="s">
        <v>4875</v>
      </c>
      <c r="D3191" t="s">
        <v>522</v>
      </c>
      <c r="E3191" t="s">
        <v>1597</v>
      </c>
      <c r="F3191" t="s">
        <v>5933</v>
      </c>
      <c r="G3191">
        <v>153</v>
      </c>
      <c r="H3191" s="15">
        <v>2</v>
      </c>
      <c r="I3191">
        <v>307</v>
      </c>
      <c r="J3191">
        <v>0</v>
      </c>
      <c r="K3191">
        <v>0</v>
      </c>
      <c r="L3191">
        <v>0</v>
      </c>
      <c r="M3191">
        <v>0</v>
      </c>
      <c r="N3191">
        <v>1</v>
      </c>
      <c r="O3191">
        <v>153</v>
      </c>
      <c r="P3191">
        <v>1</v>
      </c>
      <c r="Q3191">
        <v>153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>
        <v>0</v>
      </c>
      <c r="AH3191">
        <v>0</v>
      </c>
    </row>
    <row r="3192" spans="1:34" x14ac:dyDescent="0.3">
      <c r="A3192" t="s">
        <v>412</v>
      </c>
      <c r="B3192" t="s">
        <v>360</v>
      </c>
      <c r="C3192" t="s">
        <v>5157</v>
      </c>
      <c r="D3192" t="s">
        <v>522</v>
      </c>
      <c r="E3192" t="s">
        <v>565</v>
      </c>
      <c r="F3192" t="s">
        <v>429</v>
      </c>
      <c r="G3192">
        <v>153</v>
      </c>
      <c r="H3192" s="15">
        <v>2</v>
      </c>
      <c r="I3192">
        <v>306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2</v>
      </c>
      <c r="W3192">
        <v>306</v>
      </c>
      <c r="X3192">
        <v>0</v>
      </c>
      <c r="Y3192">
        <v>0</v>
      </c>
      <c r="Z3192">
        <v>0</v>
      </c>
      <c r="AA3192">
        <v>0</v>
      </c>
      <c r="AB3192">
        <v>2</v>
      </c>
      <c r="AC3192">
        <v>306.10399999999998</v>
      </c>
      <c r="AD3192">
        <v>2</v>
      </c>
      <c r="AE3192">
        <v>306.10399999999998</v>
      </c>
      <c r="AF3192">
        <v>2</v>
      </c>
      <c r="AG3192">
        <v>306.10399999999998</v>
      </c>
      <c r="AH3192">
        <v>0</v>
      </c>
    </row>
    <row r="3193" spans="1:34" x14ac:dyDescent="0.3">
      <c r="A3193" t="s">
        <v>11163</v>
      </c>
      <c r="B3193" t="s">
        <v>1656</v>
      </c>
      <c r="C3193" t="s">
        <v>4910</v>
      </c>
      <c r="D3193" t="s">
        <v>522</v>
      </c>
      <c r="E3193" t="s">
        <v>1657</v>
      </c>
      <c r="F3193" t="s">
        <v>6138</v>
      </c>
      <c r="G3193">
        <v>152</v>
      </c>
      <c r="H3193" s="15">
        <v>2</v>
      </c>
      <c r="I3193">
        <v>304</v>
      </c>
      <c r="J3193">
        <v>1</v>
      </c>
      <c r="K3193">
        <v>152</v>
      </c>
      <c r="L3193">
        <v>1</v>
      </c>
      <c r="M3193">
        <v>152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>
        <v>0</v>
      </c>
      <c r="AG3193">
        <v>0</v>
      </c>
      <c r="AH3193">
        <v>0</v>
      </c>
    </row>
    <row r="3194" spans="1:34" x14ac:dyDescent="0.3">
      <c r="A3194" t="s">
        <v>2965</v>
      </c>
      <c r="B3194" t="s">
        <v>2966</v>
      </c>
      <c r="C3194" t="s">
        <v>6189</v>
      </c>
      <c r="D3194" t="s">
        <v>522</v>
      </c>
      <c r="E3194" t="s">
        <v>565</v>
      </c>
      <c r="F3194" t="s">
        <v>6930</v>
      </c>
      <c r="G3194">
        <v>304</v>
      </c>
      <c r="H3194" s="15">
        <v>1</v>
      </c>
      <c r="I3194">
        <v>304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1</v>
      </c>
      <c r="W3194">
        <v>304</v>
      </c>
      <c r="X3194">
        <v>0</v>
      </c>
      <c r="Y3194">
        <v>0</v>
      </c>
      <c r="Z3194">
        <v>0</v>
      </c>
      <c r="AA3194">
        <v>0</v>
      </c>
      <c r="AB3194">
        <v>1</v>
      </c>
      <c r="AC3194">
        <v>304.10539999999997</v>
      </c>
      <c r="AD3194">
        <v>1</v>
      </c>
      <c r="AE3194">
        <v>304.10539999999997</v>
      </c>
      <c r="AF3194">
        <v>1</v>
      </c>
      <c r="AG3194">
        <v>304.10539999999997</v>
      </c>
      <c r="AH3194">
        <v>0</v>
      </c>
    </row>
    <row r="3195" spans="1:34" x14ac:dyDescent="0.3">
      <c r="A3195" t="s">
        <v>461</v>
      </c>
      <c r="B3195" t="s">
        <v>459</v>
      </c>
      <c r="C3195" t="s">
        <v>6106</v>
      </c>
      <c r="D3195" t="s">
        <v>522</v>
      </c>
      <c r="E3195" t="s">
        <v>565</v>
      </c>
      <c r="F3195" t="s">
        <v>464</v>
      </c>
      <c r="G3195">
        <v>304</v>
      </c>
      <c r="H3195" s="15">
        <v>1</v>
      </c>
      <c r="I3195">
        <v>304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1</v>
      </c>
      <c r="Q3195">
        <v>304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>
        <v>0</v>
      </c>
      <c r="AG3195">
        <v>0</v>
      </c>
      <c r="AH3195">
        <v>0</v>
      </c>
    </row>
    <row r="3196" spans="1:34" x14ac:dyDescent="0.3">
      <c r="A3196" t="s">
        <v>666</v>
      </c>
      <c r="B3196" t="s">
        <v>120</v>
      </c>
      <c r="C3196" t="s">
        <v>4864</v>
      </c>
      <c r="D3196" t="s">
        <v>522</v>
      </c>
      <c r="E3196" t="s">
        <v>523</v>
      </c>
      <c r="F3196" t="s">
        <v>3518</v>
      </c>
      <c r="G3196">
        <v>303</v>
      </c>
      <c r="H3196" s="15">
        <v>1</v>
      </c>
      <c r="I3196">
        <v>303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  <c r="Y3196">
        <v>303</v>
      </c>
      <c r="Z3196">
        <v>0</v>
      </c>
      <c r="AA3196">
        <v>0</v>
      </c>
      <c r="AB3196">
        <v>1</v>
      </c>
      <c r="AC3196">
        <v>302.68</v>
      </c>
      <c r="AD3196">
        <v>1</v>
      </c>
      <c r="AE3196">
        <v>302.68</v>
      </c>
      <c r="AF3196">
        <v>1</v>
      </c>
      <c r="AG3196">
        <v>302.68</v>
      </c>
      <c r="AH3196">
        <v>302.68</v>
      </c>
    </row>
    <row r="3197" spans="1:34" x14ac:dyDescent="0.3">
      <c r="A3197" t="s">
        <v>2901</v>
      </c>
      <c r="B3197" t="s">
        <v>2420</v>
      </c>
      <c r="C3197" t="s">
        <v>5201</v>
      </c>
      <c r="D3197" t="s">
        <v>522</v>
      </c>
      <c r="E3197" t="s">
        <v>2369</v>
      </c>
      <c r="F3197" t="s">
        <v>7042</v>
      </c>
      <c r="G3197">
        <v>150</v>
      </c>
      <c r="H3197" s="15">
        <v>2</v>
      </c>
      <c r="I3197">
        <v>300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2</v>
      </c>
      <c r="Y3197">
        <v>300</v>
      </c>
      <c r="Z3197">
        <v>0</v>
      </c>
      <c r="AA3197">
        <v>0</v>
      </c>
      <c r="AB3197">
        <v>2</v>
      </c>
      <c r="AC3197">
        <v>300.07600000000002</v>
      </c>
      <c r="AD3197">
        <v>2</v>
      </c>
      <c r="AE3197">
        <v>300.07600000000002</v>
      </c>
      <c r="AF3197">
        <v>2</v>
      </c>
      <c r="AG3197">
        <v>300.07600000000002</v>
      </c>
      <c r="AH3197">
        <v>300.07600000000002</v>
      </c>
    </row>
    <row r="3198" spans="1:34" x14ac:dyDescent="0.3">
      <c r="A3198" t="s">
        <v>3291</v>
      </c>
      <c r="B3198" t="s">
        <v>1641</v>
      </c>
      <c r="C3198" t="s">
        <v>5232</v>
      </c>
      <c r="D3198" t="s">
        <v>522</v>
      </c>
      <c r="E3198" t="s">
        <v>1603</v>
      </c>
      <c r="F3198" t="s">
        <v>7043</v>
      </c>
      <c r="G3198">
        <v>60</v>
      </c>
      <c r="H3198" s="15">
        <v>5</v>
      </c>
      <c r="I3198">
        <v>299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5</v>
      </c>
      <c r="Y3198">
        <v>299</v>
      </c>
      <c r="Z3198">
        <v>0</v>
      </c>
      <c r="AA3198">
        <v>0</v>
      </c>
      <c r="AB3198">
        <v>5</v>
      </c>
      <c r="AC3198">
        <v>298.98750000000001</v>
      </c>
      <c r="AD3198">
        <v>5</v>
      </c>
      <c r="AE3198">
        <v>298.98750000000001</v>
      </c>
      <c r="AF3198">
        <v>5</v>
      </c>
      <c r="AG3198">
        <v>298.98750000000001</v>
      </c>
      <c r="AH3198">
        <v>298.98750000000001</v>
      </c>
    </row>
    <row r="3199" spans="1:34" x14ac:dyDescent="0.3">
      <c r="A3199" t="s">
        <v>11790</v>
      </c>
      <c r="B3199" t="s">
        <v>1656</v>
      </c>
      <c r="C3199" t="s">
        <v>4910</v>
      </c>
      <c r="D3199" t="s">
        <v>522</v>
      </c>
      <c r="E3199" t="s">
        <v>1657</v>
      </c>
      <c r="F3199" t="s">
        <v>11154</v>
      </c>
      <c r="G3199">
        <v>148</v>
      </c>
      <c r="H3199" s="15">
        <v>2</v>
      </c>
      <c r="I3199">
        <v>297</v>
      </c>
      <c r="J3199">
        <v>2</v>
      </c>
      <c r="K3199">
        <v>297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</row>
    <row r="3200" spans="1:34" x14ac:dyDescent="0.3">
      <c r="A3200" t="s">
        <v>2154</v>
      </c>
      <c r="B3200" t="s">
        <v>1656</v>
      </c>
      <c r="C3200" t="s">
        <v>4910</v>
      </c>
      <c r="D3200" t="s">
        <v>522</v>
      </c>
      <c r="E3200" t="s">
        <v>1657</v>
      </c>
      <c r="F3200" t="s">
        <v>6138</v>
      </c>
      <c r="G3200">
        <v>148</v>
      </c>
      <c r="H3200" s="15">
        <v>2</v>
      </c>
      <c r="I3200">
        <v>296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2</v>
      </c>
      <c r="U3200">
        <v>296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2</v>
      </c>
      <c r="AC3200">
        <v>296.012</v>
      </c>
      <c r="AD3200">
        <v>2</v>
      </c>
      <c r="AE3200">
        <v>296.012</v>
      </c>
      <c r="AF3200">
        <v>0</v>
      </c>
      <c r="AG3200">
        <v>0</v>
      </c>
      <c r="AH3200">
        <v>0</v>
      </c>
    </row>
    <row r="3201" spans="1:34" x14ac:dyDescent="0.3">
      <c r="A3201" t="s">
        <v>2150</v>
      </c>
      <c r="B3201" t="s">
        <v>1656</v>
      </c>
      <c r="C3201" t="s">
        <v>4910</v>
      </c>
      <c r="D3201" t="s">
        <v>522</v>
      </c>
      <c r="E3201" t="s">
        <v>1657</v>
      </c>
      <c r="F3201" t="s">
        <v>6070</v>
      </c>
      <c r="G3201">
        <v>292</v>
      </c>
      <c r="H3201" s="15">
        <v>1</v>
      </c>
      <c r="I3201">
        <v>292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1</v>
      </c>
      <c r="Y3201">
        <v>292</v>
      </c>
      <c r="Z3201">
        <v>0</v>
      </c>
      <c r="AA3201">
        <v>0</v>
      </c>
      <c r="AB3201">
        <v>1</v>
      </c>
      <c r="AC3201">
        <v>291.95</v>
      </c>
      <c r="AD3201">
        <v>1</v>
      </c>
      <c r="AE3201">
        <v>291.95</v>
      </c>
      <c r="AF3201">
        <v>1</v>
      </c>
      <c r="AG3201">
        <v>291.95</v>
      </c>
      <c r="AH3201">
        <v>291.95</v>
      </c>
    </row>
    <row r="3202" spans="1:34" x14ac:dyDescent="0.3">
      <c r="A3202" t="s">
        <v>1556</v>
      </c>
      <c r="B3202" t="s">
        <v>1542</v>
      </c>
      <c r="C3202" t="s">
        <v>5083</v>
      </c>
      <c r="D3202" t="s">
        <v>522</v>
      </c>
      <c r="E3202" t="s">
        <v>565</v>
      </c>
      <c r="F3202" t="s">
        <v>4220</v>
      </c>
      <c r="G3202">
        <v>291</v>
      </c>
      <c r="H3202" s="15">
        <v>1</v>
      </c>
      <c r="I3202">
        <v>291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1</v>
      </c>
      <c r="Q3202">
        <v>291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v>0</v>
      </c>
    </row>
    <row r="3203" spans="1:34" x14ac:dyDescent="0.3">
      <c r="A3203" t="s">
        <v>11791</v>
      </c>
      <c r="B3203" t="s">
        <v>1918</v>
      </c>
      <c r="C3203" t="s">
        <v>4976</v>
      </c>
      <c r="D3203" t="s">
        <v>522</v>
      </c>
      <c r="E3203" t="s">
        <v>1597</v>
      </c>
      <c r="F3203" t="s">
        <v>11792</v>
      </c>
      <c r="G3203">
        <v>289</v>
      </c>
      <c r="H3203" s="15">
        <v>1</v>
      </c>
      <c r="I3203">
        <v>289</v>
      </c>
      <c r="J3203">
        <v>1</v>
      </c>
      <c r="K3203">
        <v>289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>
        <v>0</v>
      </c>
      <c r="AH3203">
        <v>0</v>
      </c>
    </row>
    <row r="3204" spans="1:34" x14ac:dyDescent="0.3">
      <c r="A3204" t="s">
        <v>778</v>
      </c>
      <c r="B3204" t="s">
        <v>120</v>
      </c>
      <c r="C3204" t="s">
        <v>4864</v>
      </c>
      <c r="D3204" t="s">
        <v>522</v>
      </c>
      <c r="E3204" t="s">
        <v>523</v>
      </c>
      <c r="F3204" t="s">
        <v>7001</v>
      </c>
      <c r="G3204">
        <v>24</v>
      </c>
      <c r="H3204" s="15">
        <v>12</v>
      </c>
      <c r="I3204">
        <v>289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12</v>
      </c>
      <c r="Y3204">
        <v>289</v>
      </c>
      <c r="Z3204">
        <v>0</v>
      </c>
      <c r="AA3204">
        <v>0</v>
      </c>
      <c r="AB3204">
        <v>12</v>
      </c>
      <c r="AC3204">
        <v>288.52679999999998</v>
      </c>
      <c r="AD3204">
        <v>12</v>
      </c>
      <c r="AE3204">
        <v>288.52679999999998</v>
      </c>
      <c r="AF3204">
        <v>12</v>
      </c>
      <c r="AG3204">
        <v>288.52679999999998</v>
      </c>
      <c r="AH3204">
        <v>288.52679999999998</v>
      </c>
    </row>
    <row r="3205" spans="1:34" x14ac:dyDescent="0.3">
      <c r="A3205" t="s">
        <v>6818</v>
      </c>
      <c r="B3205" t="s">
        <v>1687</v>
      </c>
      <c r="C3205" t="s">
        <v>4860</v>
      </c>
      <c r="D3205" t="s">
        <v>522</v>
      </c>
      <c r="E3205" t="s">
        <v>1657</v>
      </c>
      <c r="F3205" t="s">
        <v>5516</v>
      </c>
      <c r="G3205">
        <v>36</v>
      </c>
      <c r="H3205" s="15">
        <v>8</v>
      </c>
      <c r="I3205">
        <v>288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8</v>
      </c>
      <c r="S3205">
        <v>288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8</v>
      </c>
      <c r="AC3205">
        <v>287.98399999999998</v>
      </c>
      <c r="AD3205">
        <v>0</v>
      </c>
      <c r="AE3205">
        <v>0</v>
      </c>
      <c r="AF3205">
        <v>0</v>
      </c>
      <c r="AG3205">
        <v>0</v>
      </c>
      <c r="AH3205">
        <v>0</v>
      </c>
    </row>
    <row r="3206" spans="1:34" x14ac:dyDescent="0.3">
      <c r="A3206" t="s">
        <v>2580</v>
      </c>
      <c r="B3206" t="s">
        <v>2572</v>
      </c>
      <c r="C3206" t="s">
        <v>4863</v>
      </c>
      <c r="D3206" t="s">
        <v>541</v>
      </c>
      <c r="E3206" t="s">
        <v>1600</v>
      </c>
      <c r="F3206" t="s">
        <v>7048</v>
      </c>
      <c r="G3206">
        <v>288</v>
      </c>
      <c r="H3206" s="15">
        <v>1</v>
      </c>
      <c r="I3206">
        <v>288</v>
      </c>
      <c r="J3206">
        <v>1</v>
      </c>
      <c r="K3206">
        <v>288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>
        <v>0</v>
      </c>
      <c r="AG3206">
        <v>0</v>
      </c>
      <c r="AH3206">
        <v>0</v>
      </c>
    </row>
    <row r="3207" spans="1:34" x14ac:dyDescent="0.3">
      <c r="A3207" t="s">
        <v>2581</v>
      </c>
      <c r="B3207" t="s">
        <v>2572</v>
      </c>
      <c r="C3207" t="s">
        <v>4863</v>
      </c>
      <c r="D3207" t="s">
        <v>541</v>
      </c>
      <c r="E3207" t="s">
        <v>1600</v>
      </c>
      <c r="F3207" t="s">
        <v>7049</v>
      </c>
      <c r="G3207">
        <v>288</v>
      </c>
      <c r="H3207" s="15">
        <v>1</v>
      </c>
      <c r="I3207">
        <v>288</v>
      </c>
      <c r="J3207">
        <v>1</v>
      </c>
      <c r="K3207">
        <v>288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v>0</v>
      </c>
      <c r="AH3207">
        <v>0</v>
      </c>
    </row>
    <row r="3208" spans="1:34" x14ac:dyDescent="0.3">
      <c r="A3208" t="s">
        <v>6529</v>
      </c>
      <c r="B3208" t="s">
        <v>2420</v>
      </c>
      <c r="C3208" t="s">
        <v>5201</v>
      </c>
      <c r="D3208" t="s">
        <v>522</v>
      </c>
      <c r="E3208" t="s">
        <v>2369</v>
      </c>
      <c r="F3208" t="s">
        <v>6530</v>
      </c>
      <c r="G3208">
        <v>287</v>
      </c>
      <c r="H3208" s="15">
        <v>1</v>
      </c>
      <c r="I3208">
        <v>287</v>
      </c>
      <c r="J3208">
        <v>0</v>
      </c>
      <c r="K3208">
        <v>0</v>
      </c>
      <c r="L3208">
        <v>0</v>
      </c>
      <c r="M3208">
        <v>0</v>
      </c>
      <c r="N3208">
        <v>1</v>
      </c>
      <c r="O3208">
        <v>287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v>0</v>
      </c>
    </row>
    <row r="3209" spans="1:34" x14ac:dyDescent="0.3">
      <c r="A3209" t="s">
        <v>3523</v>
      </c>
      <c r="B3209" t="s">
        <v>120</v>
      </c>
      <c r="C3209" t="s">
        <v>4864</v>
      </c>
      <c r="D3209" t="s">
        <v>522</v>
      </c>
      <c r="E3209" t="s">
        <v>523</v>
      </c>
      <c r="F3209" t="s">
        <v>7046</v>
      </c>
      <c r="G3209">
        <v>284</v>
      </c>
      <c r="H3209" s="15">
        <v>1</v>
      </c>
      <c r="I3209">
        <v>284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1</v>
      </c>
      <c r="S3209">
        <v>284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1</v>
      </c>
      <c r="AC3209">
        <v>283.88940000000002</v>
      </c>
      <c r="AD3209">
        <v>0</v>
      </c>
      <c r="AE3209">
        <v>0</v>
      </c>
      <c r="AF3209">
        <v>0</v>
      </c>
      <c r="AG3209">
        <v>0</v>
      </c>
      <c r="AH3209">
        <v>0</v>
      </c>
    </row>
    <row r="3210" spans="1:34" x14ac:dyDescent="0.3">
      <c r="A3210" t="s">
        <v>1898</v>
      </c>
      <c r="B3210" t="s">
        <v>1738</v>
      </c>
      <c r="C3210" t="s">
        <v>5068</v>
      </c>
      <c r="D3210" t="s">
        <v>541</v>
      </c>
      <c r="E3210" t="s">
        <v>1644</v>
      </c>
      <c r="F3210" t="s">
        <v>5766</v>
      </c>
      <c r="G3210">
        <v>3</v>
      </c>
      <c r="H3210" s="15">
        <v>100</v>
      </c>
      <c r="I3210">
        <v>284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100</v>
      </c>
      <c r="W3210">
        <v>284</v>
      </c>
      <c r="X3210">
        <v>0</v>
      </c>
      <c r="Y3210">
        <v>0</v>
      </c>
      <c r="Z3210">
        <v>0</v>
      </c>
      <c r="AA3210">
        <v>0</v>
      </c>
      <c r="AB3210">
        <v>100</v>
      </c>
      <c r="AC3210">
        <v>283.52999999999997</v>
      </c>
      <c r="AD3210">
        <v>100</v>
      </c>
      <c r="AE3210">
        <v>283.52999999999997</v>
      </c>
      <c r="AF3210">
        <v>100</v>
      </c>
      <c r="AG3210">
        <v>283.52999999999997</v>
      </c>
      <c r="AH3210">
        <v>0</v>
      </c>
    </row>
    <row r="3211" spans="1:34" x14ac:dyDescent="0.3">
      <c r="A3211" t="s">
        <v>7047</v>
      </c>
      <c r="B3211" t="s">
        <v>1738</v>
      </c>
      <c r="C3211" t="s">
        <v>5068</v>
      </c>
      <c r="D3211" t="s">
        <v>563</v>
      </c>
      <c r="E3211" t="s">
        <v>1644</v>
      </c>
      <c r="F3211" t="s">
        <v>7044</v>
      </c>
      <c r="G3211">
        <v>142</v>
      </c>
      <c r="H3211" s="15">
        <v>2</v>
      </c>
      <c r="I3211">
        <v>284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2</v>
      </c>
      <c r="W3211">
        <v>284</v>
      </c>
      <c r="X3211">
        <v>0</v>
      </c>
      <c r="Y3211">
        <v>0</v>
      </c>
      <c r="Z3211">
        <v>0</v>
      </c>
      <c r="AA3211">
        <v>0</v>
      </c>
      <c r="AB3211">
        <v>2</v>
      </c>
      <c r="AC3211">
        <v>283.51339999999999</v>
      </c>
      <c r="AD3211">
        <v>2</v>
      </c>
      <c r="AE3211">
        <v>283.51339999999999</v>
      </c>
      <c r="AF3211">
        <v>2</v>
      </c>
      <c r="AG3211">
        <v>283.51339999999999</v>
      </c>
      <c r="AH3211">
        <v>0</v>
      </c>
    </row>
    <row r="3212" spans="1:34" x14ac:dyDescent="0.3">
      <c r="A3212" t="s">
        <v>9883</v>
      </c>
      <c r="B3212" t="s">
        <v>262</v>
      </c>
      <c r="C3212" t="s">
        <v>4899</v>
      </c>
      <c r="D3212" t="s">
        <v>522</v>
      </c>
      <c r="E3212" t="s">
        <v>523</v>
      </c>
      <c r="F3212" t="s">
        <v>10638</v>
      </c>
      <c r="G3212">
        <v>31</v>
      </c>
      <c r="H3212" s="15">
        <v>9</v>
      </c>
      <c r="I3212">
        <v>283</v>
      </c>
      <c r="J3212">
        <v>8</v>
      </c>
      <c r="K3212">
        <v>252</v>
      </c>
      <c r="L3212">
        <v>0</v>
      </c>
      <c r="M3212">
        <v>0</v>
      </c>
      <c r="N3212">
        <v>1</v>
      </c>
      <c r="O3212">
        <v>31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0</v>
      </c>
    </row>
    <row r="3213" spans="1:34" x14ac:dyDescent="0.3">
      <c r="A3213" t="s">
        <v>1608</v>
      </c>
      <c r="B3213" t="s">
        <v>1609</v>
      </c>
      <c r="C3213" t="s">
        <v>7050</v>
      </c>
      <c r="D3213" t="s">
        <v>522</v>
      </c>
      <c r="E3213" t="s">
        <v>565</v>
      </c>
      <c r="F3213" t="s">
        <v>7051</v>
      </c>
      <c r="G3213">
        <v>280</v>
      </c>
      <c r="H3213" s="15">
        <v>1</v>
      </c>
      <c r="I3213">
        <v>280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1</v>
      </c>
      <c r="U3213">
        <v>280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1</v>
      </c>
      <c r="AC3213">
        <v>280.0016</v>
      </c>
      <c r="AD3213">
        <v>1</v>
      </c>
      <c r="AE3213">
        <v>280.0016</v>
      </c>
      <c r="AF3213">
        <v>0</v>
      </c>
      <c r="AG3213">
        <v>0</v>
      </c>
      <c r="AH3213">
        <v>0</v>
      </c>
    </row>
    <row r="3214" spans="1:34" x14ac:dyDescent="0.3">
      <c r="A3214" t="s">
        <v>1933</v>
      </c>
      <c r="B3214" t="s">
        <v>1641</v>
      </c>
      <c r="C3214" t="s">
        <v>5232</v>
      </c>
      <c r="D3214" t="s">
        <v>522</v>
      </c>
      <c r="E3214" t="s">
        <v>1603</v>
      </c>
      <c r="F3214" t="s">
        <v>7053</v>
      </c>
      <c r="G3214">
        <v>140</v>
      </c>
      <c r="H3214" s="15">
        <v>2</v>
      </c>
      <c r="I3214">
        <v>279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2</v>
      </c>
      <c r="W3214">
        <v>279</v>
      </c>
      <c r="X3214">
        <v>0</v>
      </c>
      <c r="Y3214">
        <v>0</v>
      </c>
      <c r="Z3214">
        <v>0</v>
      </c>
      <c r="AA3214">
        <v>0</v>
      </c>
      <c r="AB3214">
        <v>2</v>
      </c>
      <c r="AC3214">
        <v>279.16000000000003</v>
      </c>
      <c r="AD3214">
        <v>2</v>
      </c>
      <c r="AE3214">
        <v>279.16000000000003</v>
      </c>
      <c r="AF3214">
        <v>2</v>
      </c>
      <c r="AG3214">
        <v>279.16000000000003</v>
      </c>
      <c r="AH3214">
        <v>0</v>
      </c>
    </row>
    <row r="3215" spans="1:34" x14ac:dyDescent="0.3">
      <c r="A3215" t="s">
        <v>2151</v>
      </c>
      <c r="B3215" t="s">
        <v>1656</v>
      </c>
      <c r="C3215" t="s">
        <v>4910</v>
      </c>
      <c r="D3215" t="s">
        <v>522</v>
      </c>
      <c r="E3215" t="s">
        <v>1657</v>
      </c>
      <c r="F3215" t="s">
        <v>7054</v>
      </c>
      <c r="G3215">
        <v>278</v>
      </c>
      <c r="H3215" s="15">
        <v>1</v>
      </c>
      <c r="I3215">
        <v>278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1</v>
      </c>
      <c r="Y3215">
        <v>278</v>
      </c>
      <c r="Z3215">
        <v>0</v>
      </c>
      <c r="AA3215">
        <v>0</v>
      </c>
      <c r="AB3215">
        <v>1</v>
      </c>
      <c r="AC3215">
        <v>278.33999999999997</v>
      </c>
      <c r="AD3215">
        <v>1</v>
      </c>
      <c r="AE3215">
        <v>278.33999999999997</v>
      </c>
      <c r="AF3215">
        <v>1</v>
      </c>
      <c r="AG3215">
        <v>278.33999999999997</v>
      </c>
      <c r="AH3215">
        <v>278.33999999999997</v>
      </c>
    </row>
    <row r="3216" spans="1:34" x14ac:dyDescent="0.3">
      <c r="A3216" t="s">
        <v>11153</v>
      </c>
      <c r="B3216" t="s">
        <v>1656</v>
      </c>
      <c r="C3216" t="s">
        <v>4910</v>
      </c>
      <c r="D3216" t="s">
        <v>522</v>
      </c>
      <c r="E3216" t="s">
        <v>1657</v>
      </c>
      <c r="F3216" t="s">
        <v>11154</v>
      </c>
      <c r="G3216">
        <v>278</v>
      </c>
      <c r="H3216" s="15">
        <v>1</v>
      </c>
      <c r="I3216">
        <v>278</v>
      </c>
      <c r="J3216">
        <v>0</v>
      </c>
      <c r="K3216">
        <v>0</v>
      </c>
      <c r="L3216">
        <v>1</v>
      </c>
      <c r="M3216">
        <v>278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</row>
    <row r="3217" spans="1:34" x14ac:dyDescent="0.3">
      <c r="A3217" t="s">
        <v>1799</v>
      </c>
      <c r="B3217" t="s">
        <v>1728</v>
      </c>
      <c r="C3217" t="s">
        <v>4857</v>
      </c>
      <c r="D3217" t="s">
        <v>522</v>
      </c>
      <c r="E3217" t="s">
        <v>523</v>
      </c>
      <c r="F3217" t="s">
        <v>7055</v>
      </c>
      <c r="G3217">
        <v>2</v>
      </c>
      <c r="H3217" s="15">
        <v>150</v>
      </c>
      <c r="I3217">
        <v>274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132</v>
      </c>
      <c r="Q3217">
        <v>242</v>
      </c>
      <c r="R3217">
        <v>0</v>
      </c>
      <c r="S3217">
        <v>0</v>
      </c>
      <c r="T3217">
        <v>18</v>
      </c>
      <c r="U3217">
        <v>33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18</v>
      </c>
      <c r="AC3217">
        <v>32.94</v>
      </c>
      <c r="AD3217">
        <v>18</v>
      </c>
      <c r="AE3217">
        <v>32.94</v>
      </c>
      <c r="AF3217">
        <v>0</v>
      </c>
      <c r="AG3217">
        <v>0</v>
      </c>
      <c r="AH3217">
        <v>0</v>
      </c>
    </row>
    <row r="3218" spans="1:34" x14ac:dyDescent="0.3">
      <c r="A3218" t="s">
        <v>10614</v>
      </c>
      <c r="B3218" t="s">
        <v>120</v>
      </c>
      <c r="C3218" t="s">
        <v>4864</v>
      </c>
      <c r="D3218" t="s">
        <v>522</v>
      </c>
      <c r="E3218" t="s">
        <v>523</v>
      </c>
      <c r="F3218" t="s">
        <v>10615</v>
      </c>
      <c r="G3218">
        <v>274</v>
      </c>
      <c r="H3218" s="15">
        <v>1</v>
      </c>
      <c r="I3218">
        <v>274</v>
      </c>
      <c r="J3218">
        <v>0</v>
      </c>
      <c r="K3218">
        <v>0</v>
      </c>
      <c r="L3218">
        <v>1</v>
      </c>
      <c r="M3218">
        <v>274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</row>
    <row r="3219" spans="1:34" x14ac:dyDescent="0.3">
      <c r="A3219" t="s">
        <v>2376</v>
      </c>
      <c r="B3219" t="s">
        <v>1641</v>
      </c>
      <c r="C3219" t="s">
        <v>5232</v>
      </c>
      <c r="D3219" t="s">
        <v>522</v>
      </c>
      <c r="E3219" t="s">
        <v>1603</v>
      </c>
      <c r="F3219" t="s">
        <v>7056</v>
      </c>
      <c r="G3219">
        <v>273</v>
      </c>
      <c r="H3219" s="15">
        <v>1</v>
      </c>
      <c r="I3219">
        <v>273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1</v>
      </c>
      <c r="AA3219">
        <v>273</v>
      </c>
      <c r="AB3219">
        <v>1</v>
      </c>
      <c r="AC3219">
        <v>273.06</v>
      </c>
      <c r="AD3219">
        <v>1</v>
      </c>
      <c r="AE3219">
        <v>273.06</v>
      </c>
      <c r="AF3219">
        <v>1</v>
      </c>
      <c r="AG3219">
        <v>273.06</v>
      </c>
      <c r="AH3219">
        <v>273.06</v>
      </c>
    </row>
    <row r="3220" spans="1:34" x14ac:dyDescent="0.3">
      <c r="A3220" t="s">
        <v>2333</v>
      </c>
      <c r="B3220" t="s">
        <v>1649</v>
      </c>
      <c r="C3220" t="s">
        <v>4865</v>
      </c>
      <c r="D3220" t="s">
        <v>522</v>
      </c>
      <c r="E3220" t="s">
        <v>1646</v>
      </c>
      <c r="F3220" t="s">
        <v>5682</v>
      </c>
      <c r="G3220">
        <v>39</v>
      </c>
      <c r="H3220" s="15">
        <v>7</v>
      </c>
      <c r="I3220">
        <v>272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7</v>
      </c>
      <c r="U3220">
        <v>272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7</v>
      </c>
      <c r="AC3220">
        <v>272.1096</v>
      </c>
      <c r="AD3220">
        <v>7</v>
      </c>
      <c r="AE3220">
        <v>272.1096</v>
      </c>
      <c r="AF3220">
        <v>0</v>
      </c>
      <c r="AG3220">
        <v>0</v>
      </c>
      <c r="AH3220">
        <v>0</v>
      </c>
    </row>
    <row r="3221" spans="1:34" x14ac:dyDescent="0.3">
      <c r="A3221" t="s">
        <v>763</v>
      </c>
      <c r="B3221" t="s">
        <v>262</v>
      </c>
      <c r="C3221" t="s">
        <v>4899</v>
      </c>
      <c r="D3221" t="s">
        <v>522</v>
      </c>
      <c r="E3221" t="s">
        <v>523</v>
      </c>
      <c r="F3221" t="s">
        <v>273</v>
      </c>
      <c r="G3221">
        <v>272</v>
      </c>
      <c r="H3221" s="15">
        <v>1</v>
      </c>
      <c r="I3221">
        <v>272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1</v>
      </c>
      <c r="W3221">
        <v>272</v>
      </c>
      <c r="X3221">
        <v>0</v>
      </c>
      <c r="Y3221">
        <v>0</v>
      </c>
      <c r="Z3221">
        <v>0</v>
      </c>
      <c r="AA3221">
        <v>0</v>
      </c>
      <c r="AB3221">
        <v>1</v>
      </c>
      <c r="AC3221">
        <v>271.94650000000001</v>
      </c>
      <c r="AD3221">
        <v>1</v>
      </c>
      <c r="AE3221">
        <v>271.94650000000001</v>
      </c>
      <c r="AF3221">
        <v>1</v>
      </c>
      <c r="AG3221">
        <v>271.94650000000001</v>
      </c>
      <c r="AH3221">
        <v>0</v>
      </c>
    </row>
    <row r="3222" spans="1:34" x14ac:dyDescent="0.3">
      <c r="A3222" t="s">
        <v>11793</v>
      </c>
      <c r="B3222" t="s">
        <v>1641</v>
      </c>
      <c r="C3222" t="s">
        <v>5232</v>
      </c>
      <c r="D3222" t="s">
        <v>522</v>
      </c>
      <c r="E3222" t="s">
        <v>1603</v>
      </c>
      <c r="F3222" t="s">
        <v>11794</v>
      </c>
      <c r="G3222">
        <v>25</v>
      </c>
      <c r="H3222" s="15">
        <v>11</v>
      </c>
      <c r="I3222">
        <v>270</v>
      </c>
      <c r="J3222">
        <v>11</v>
      </c>
      <c r="K3222">
        <v>270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</row>
    <row r="3223" spans="1:34" x14ac:dyDescent="0.3">
      <c r="A3223" t="s">
        <v>11795</v>
      </c>
      <c r="B3223" t="s">
        <v>1656</v>
      </c>
      <c r="C3223" t="s">
        <v>4910</v>
      </c>
      <c r="D3223" t="s">
        <v>522</v>
      </c>
      <c r="E3223" t="s">
        <v>1657</v>
      </c>
      <c r="F3223" t="s">
        <v>6070</v>
      </c>
      <c r="G3223">
        <v>90</v>
      </c>
      <c r="H3223" s="15">
        <v>3</v>
      </c>
      <c r="I3223">
        <v>270</v>
      </c>
      <c r="J3223">
        <v>3</v>
      </c>
      <c r="K3223">
        <v>270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</row>
    <row r="3224" spans="1:34" x14ac:dyDescent="0.3">
      <c r="A3224" t="s">
        <v>11796</v>
      </c>
      <c r="B3224" t="s">
        <v>262</v>
      </c>
      <c r="C3224" t="s">
        <v>4899</v>
      </c>
      <c r="D3224" t="s">
        <v>522</v>
      </c>
      <c r="E3224" t="s">
        <v>523</v>
      </c>
      <c r="F3224" t="s">
        <v>11797</v>
      </c>
      <c r="G3224">
        <v>134</v>
      </c>
      <c r="H3224" s="15">
        <v>2</v>
      </c>
      <c r="I3224">
        <v>269</v>
      </c>
      <c r="J3224">
        <v>0</v>
      </c>
      <c r="K3224">
        <v>0</v>
      </c>
      <c r="L3224">
        <v>0</v>
      </c>
      <c r="M3224">
        <v>0</v>
      </c>
      <c r="N3224">
        <v>2</v>
      </c>
      <c r="O3224">
        <v>269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</row>
    <row r="3225" spans="1:34" x14ac:dyDescent="0.3">
      <c r="A3225" t="s">
        <v>10616</v>
      </c>
      <c r="B3225" t="s">
        <v>1687</v>
      </c>
      <c r="C3225" t="s">
        <v>4860</v>
      </c>
      <c r="D3225" t="s">
        <v>522</v>
      </c>
      <c r="E3225" t="s">
        <v>1657</v>
      </c>
      <c r="F3225" t="s">
        <v>5428</v>
      </c>
      <c r="G3225">
        <v>44</v>
      </c>
      <c r="H3225" s="15">
        <v>6</v>
      </c>
      <c r="I3225">
        <v>264</v>
      </c>
      <c r="J3225">
        <v>0</v>
      </c>
      <c r="K3225">
        <v>0</v>
      </c>
      <c r="L3225">
        <v>0</v>
      </c>
      <c r="M3225">
        <v>0</v>
      </c>
      <c r="N3225">
        <v>6</v>
      </c>
      <c r="O3225">
        <v>264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</row>
    <row r="3226" spans="1:34" x14ac:dyDescent="0.3">
      <c r="A3226" t="s">
        <v>3095</v>
      </c>
      <c r="B3226" t="s">
        <v>2780</v>
      </c>
      <c r="C3226" t="s">
        <v>4875</v>
      </c>
      <c r="D3226" t="s">
        <v>522</v>
      </c>
      <c r="E3226" t="s">
        <v>1597</v>
      </c>
      <c r="F3226" t="s">
        <v>5486</v>
      </c>
      <c r="G3226">
        <v>66</v>
      </c>
      <c r="H3226" s="15">
        <v>4</v>
      </c>
      <c r="I3226">
        <v>264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4</v>
      </c>
      <c r="Y3226">
        <v>264</v>
      </c>
      <c r="Z3226">
        <v>0</v>
      </c>
      <c r="AA3226">
        <v>0</v>
      </c>
      <c r="AB3226">
        <v>4</v>
      </c>
      <c r="AC3226">
        <v>264.25560000000002</v>
      </c>
      <c r="AD3226">
        <v>4</v>
      </c>
      <c r="AE3226">
        <v>264.25560000000002</v>
      </c>
      <c r="AF3226">
        <v>4</v>
      </c>
      <c r="AG3226">
        <v>264.25560000000002</v>
      </c>
      <c r="AH3226">
        <v>264.25560000000002</v>
      </c>
    </row>
    <row r="3227" spans="1:34" x14ac:dyDescent="0.3">
      <c r="A3227" t="s">
        <v>1837</v>
      </c>
      <c r="B3227" t="s">
        <v>1656</v>
      </c>
      <c r="C3227" t="s">
        <v>4910</v>
      </c>
      <c r="D3227" t="s">
        <v>522</v>
      </c>
      <c r="E3227" t="s">
        <v>1657</v>
      </c>
      <c r="F3227" t="s">
        <v>7060</v>
      </c>
      <c r="G3227">
        <v>131</v>
      </c>
      <c r="H3227" s="15">
        <v>2</v>
      </c>
      <c r="I3227">
        <v>263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2</v>
      </c>
      <c r="S3227">
        <v>263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2</v>
      </c>
      <c r="AC3227">
        <v>262.67579999999998</v>
      </c>
      <c r="AD3227">
        <v>0</v>
      </c>
      <c r="AE3227">
        <v>0</v>
      </c>
      <c r="AF3227">
        <v>0</v>
      </c>
      <c r="AG3227">
        <v>0</v>
      </c>
      <c r="AH3227">
        <v>0</v>
      </c>
    </row>
    <row r="3228" spans="1:34" x14ac:dyDescent="0.3">
      <c r="A3228" t="s">
        <v>2904</v>
      </c>
      <c r="B3228" t="s">
        <v>2420</v>
      </c>
      <c r="C3228" t="s">
        <v>5201</v>
      </c>
      <c r="D3228" t="s">
        <v>522</v>
      </c>
      <c r="E3228" t="s">
        <v>2369</v>
      </c>
      <c r="F3228" t="s">
        <v>5820</v>
      </c>
      <c r="G3228">
        <v>131</v>
      </c>
      <c r="H3228" s="15">
        <v>2</v>
      </c>
      <c r="I3228">
        <v>261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2</v>
      </c>
      <c r="W3228">
        <v>261</v>
      </c>
      <c r="X3228">
        <v>0</v>
      </c>
      <c r="Y3228">
        <v>0</v>
      </c>
      <c r="Z3228">
        <v>0</v>
      </c>
      <c r="AA3228">
        <v>0</v>
      </c>
      <c r="AB3228">
        <v>2</v>
      </c>
      <c r="AC3228">
        <v>261.18599999999998</v>
      </c>
      <c r="AD3228">
        <v>2</v>
      </c>
      <c r="AE3228">
        <v>261.18599999999998</v>
      </c>
      <c r="AF3228">
        <v>2</v>
      </c>
      <c r="AG3228">
        <v>261.18599999999998</v>
      </c>
      <c r="AH3228">
        <v>0</v>
      </c>
    </row>
    <row r="3229" spans="1:34" x14ac:dyDescent="0.3">
      <c r="A3229" t="s">
        <v>11272</v>
      </c>
      <c r="B3229" t="s">
        <v>262</v>
      </c>
      <c r="C3229" t="s">
        <v>4899</v>
      </c>
      <c r="D3229" t="s">
        <v>522</v>
      </c>
      <c r="E3229" t="s">
        <v>523</v>
      </c>
      <c r="F3229" t="s">
        <v>11798</v>
      </c>
      <c r="G3229">
        <v>65</v>
      </c>
      <c r="H3229" s="15">
        <v>4</v>
      </c>
      <c r="I3229">
        <v>260</v>
      </c>
      <c r="J3229">
        <v>4</v>
      </c>
      <c r="K3229">
        <v>260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</row>
    <row r="3230" spans="1:34" x14ac:dyDescent="0.3">
      <c r="A3230" t="s">
        <v>845</v>
      </c>
      <c r="B3230" t="s">
        <v>359</v>
      </c>
      <c r="C3230" t="s">
        <v>4898</v>
      </c>
      <c r="D3230" t="s">
        <v>522</v>
      </c>
      <c r="E3230" t="s">
        <v>523</v>
      </c>
      <c r="F3230" t="s">
        <v>7061</v>
      </c>
      <c r="G3230">
        <v>260</v>
      </c>
      <c r="H3230" s="15">
        <v>1</v>
      </c>
      <c r="I3230">
        <v>260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1</v>
      </c>
      <c r="W3230">
        <v>260</v>
      </c>
      <c r="X3230">
        <v>0</v>
      </c>
      <c r="Y3230">
        <v>0</v>
      </c>
      <c r="Z3230">
        <v>0</v>
      </c>
      <c r="AA3230">
        <v>0</v>
      </c>
      <c r="AB3230">
        <v>1</v>
      </c>
      <c r="AC3230">
        <v>259.77999999999997</v>
      </c>
      <c r="AD3230">
        <v>1</v>
      </c>
      <c r="AE3230">
        <v>259.77999999999997</v>
      </c>
      <c r="AF3230">
        <v>1</v>
      </c>
      <c r="AG3230">
        <v>259.77999999999997</v>
      </c>
      <c r="AH3230">
        <v>0</v>
      </c>
    </row>
    <row r="3231" spans="1:34" x14ac:dyDescent="0.3">
      <c r="A3231" t="s">
        <v>7249</v>
      </c>
      <c r="B3231" t="s">
        <v>1728</v>
      </c>
      <c r="C3231" t="s">
        <v>4857</v>
      </c>
      <c r="D3231" t="s">
        <v>522</v>
      </c>
      <c r="E3231" t="s">
        <v>523</v>
      </c>
      <c r="F3231" t="s">
        <v>10606</v>
      </c>
      <c r="G3231">
        <v>7</v>
      </c>
      <c r="H3231" s="15">
        <v>35</v>
      </c>
      <c r="I3231">
        <v>258</v>
      </c>
      <c r="J3231">
        <v>0</v>
      </c>
      <c r="K3231">
        <v>0</v>
      </c>
      <c r="L3231">
        <v>0</v>
      </c>
      <c r="M3231">
        <v>0</v>
      </c>
      <c r="N3231">
        <v>35</v>
      </c>
      <c r="O3231">
        <v>258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</row>
    <row r="3232" spans="1:34" x14ac:dyDescent="0.3">
      <c r="A3232" t="s">
        <v>3950</v>
      </c>
      <c r="B3232" t="s">
        <v>120</v>
      </c>
      <c r="C3232" t="s">
        <v>4864</v>
      </c>
      <c r="D3232" t="s">
        <v>522</v>
      </c>
      <c r="E3232" t="s">
        <v>523</v>
      </c>
      <c r="F3232" t="s">
        <v>9668</v>
      </c>
      <c r="G3232">
        <v>127</v>
      </c>
      <c r="H3232" s="15">
        <v>2</v>
      </c>
      <c r="I3232">
        <v>255</v>
      </c>
      <c r="J3232">
        <v>0</v>
      </c>
      <c r="K3232">
        <v>0</v>
      </c>
      <c r="L3232">
        <v>0</v>
      </c>
      <c r="M3232">
        <v>0</v>
      </c>
      <c r="N3232">
        <v>2</v>
      </c>
      <c r="O3232">
        <v>255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</row>
    <row r="3233" spans="1:34" x14ac:dyDescent="0.3">
      <c r="A3233" t="s">
        <v>1924</v>
      </c>
      <c r="B3233" t="s">
        <v>1656</v>
      </c>
      <c r="C3233" t="s">
        <v>4910</v>
      </c>
      <c r="D3233" t="s">
        <v>522</v>
      </c>
      <c r="E3233" t="s">
        <v>1657</v>
      </c>
      <c r="F3233" t="s">
        <v>6738</v>
      </c>
      <c r="G3233">
        <v>253</v>
      </c>
      <c r="H3233" s="15">
        <v>1</v>
      </c>
      <c r="I3233">
        <v>253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1</v>
      </c>
      <c r="Y3233">
        <v>253</v>
      </c>
      <c r="Z3233">
        <v>0</v>
      </c>
      <c r="AA3233">
        <v>0</v>
      </c>
      <c r="AB3233">
        <v>1</v>
      </c>
      <c r="AC3233">
        <v>253.23500000000001</v>
      </c>
      <c r="AD3233">
        <v>1</v>
      </c>
      <c r="AE3233">
        <v>253.23500000000001</v>
      </c>
      <c r="AF3233">
        <v>1</v>
      </c>
      <c r="AG3233">
        <v>253.23500000000001</v>
      </c>
      <c r="AH3233">
        <v>253.23500000000001</v>
      </c>
    </row>
    <row r="3234" spans="1:34" x14ac:dyDescent="0.3">
      <c r="A3234" t="s">
        <v>7064</v>
      </c>
      <c r="B3234" t="s">
        <v>1918</v>
      </c>
      <c r="C3234" t="s">
        <v>5073</v>
      </c>
      <c r="D3234" t="s">
        <v>563</v>
      </c>
      <c r="E3234" t="s">
        <v>1597</v>
      </c>
      <c r="F3234" t="s">
        <v>7065</v>
      </c>
      <c r="G3234">
        <v>251</v>
      </c>
      <c r="H3234" s="15">
        <v>1</v>
      </c>
      <c r="I3234">
        <v>251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1</v>
      </c>
      <c r="U3234">
        <v>251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1</v>
      </c>
      <c r="AC3234">
        <v>251.2</v>
      </c>
      <c r="AD3234">
        <v>1</v>
      </c>
      <c r="AE3234">
        <v>251.2</v>
      </c>
      <c r="AF3234">
        <v>0</v>
      </c>
      <c r="AG3234">
        <v>0</v>
      </c>
      <c r="AH3234">
        <v>0</v>
      </c>
    </row>
    <row r="3235" spans="1:34" x14ac:dyDescent="0.3">
      <c r="A3235" t="s">
        <v>652</v>
      </c>
      <c r="B3235" t="s">
        <v>120</v>
      </c>
      <c r="C3235" t="s">
        <v>4856</v>
      </c>
      <c r="D3235" t="s">
        <v>522</v>
      </c>
      <c r="E3235" t="s">
        <v>523</v>
      </c>
      <c r="F3235" t="s">
        <v>4168</v>
      </c>
      <c r="G3235">
        <v>3</v>
      </c>
      <c r="H3235" s="15">
        <v>75</v>
      </c>
      <c r="I3235">
        <v>250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75</v>
      </c>
      <c r="W3235">
        <v>250</v>
      </c>
      <c r="X3235">
        <v>0</v>
      </c>
      <c r="Y3235">
        <v>0</v>
      </c>
      <c r="Z3235">
        <v>0</v>
      </c>
      <c r="AA3235">
        <v>0</v>
      </c>
      <c r="AB3235">
        <v>75</v>
      </c>
      <c r="AC3235">
        <v>250.0275</v>
      </c>
      <c r="AD3235">
        <v>75</v>
      </c>
      <c r="AE3235">
        <v>250.0275</v>
      </c>
      <c r="AF3235">
        <v>75</v>
      </c>
      <c r="AG3235">
        <v>250.0275</v>
      </c>
      <c r="AH3235">
        <v>0</v>
      </c>
    </row>
    <row r="3236" spans="1:34" x14ac:dyDescent="0.3">
      <c r="A3236" t="s">
        <v>7154</v>
      </c>
      <c r="B3236" t="s">
        <v>1656</v>
      </c>
      <c r="C3236" t="s">
        <v>4910</v>
      </c>
      <c r="D3236" t="s">
        <v>522</v>
      </c>
      <c r="E3236" t="s">
        <v>1657</v>
      </c>
      <c r="F3236" t="s">
        <v>6970</v>
      </c>
      <c r="G3236">
        <v>249</v>
      </c>
      <c r="H3236" s="15">
        <v>1</v>
      </c>
      <c r="I3236">
        <v>249</v>
      </c>
      <c r="J3236">
        <v>0</v>
      </c>
      <c r="K3236">
        <v>0</v>
      </c>
      <c r="L3236">
        <v>0</v>
      </c>
      <c r="M3236">
        <v>0</v>
      </c>
      <c r="N3236">
        <v>1</v>
      </c>
      <c r="O3236">
        <v>249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>
        <v>0</v>
      </c>
      <c r="AG3236">
        <v>0</v>
      </c>
      <c r="AH3236">
        <v>0</v>
      </c>
    </row>
    <row r="3237" spans="1:34" x14ac:dyDescent="0.3">
      <c r="A3237" t="s">
        <v>790</v>
      </c>
      <c r="B3237" t="s">
        <v>120</v>
      </c>
      <c r="C3237" t="s">
        <v>4864</v>
      </c>
      <c r="D3237" t="s">
        <v>522</v>
      </c>
      <c r="E3237" t="s">
        <v>523</v>
      </c>
      <c r="F3237" t="s">
        <v>4034</v>
      </c>
      <c r="G3237">
        <v>124</v>
      </c>
      <c r="H3237" s="15">
        <v>2</v>
      </c>
      <c r="I3237">
        <v>249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2</v>
      </c>
      <c r="W3237">
        <v>249</v>
      </c>
      <c r="X3237">
        <v>0</v>
      </c>
      <c r="Y3237">
        <v>0</v>
      </c>
      <c r="Z3237">
        <v>0</v>
      </c>
      <c r="AA3237">
        <v>0</v>
      </c>
      <c r="AB3237">
        <v>2</v>
      </c>
      <c r="AC3237">
        <v>248.54</v>
      </c>
      <c r="AD3237">
        <v>2</v>
      </c>
      <c r="AE3237">
        <v>248.54</v>
      </c>
      <c r="AF3237">
        <v>2</v>
      </c>
      <c r="AG3237">
        <v>248.54</v>
      </c>
      <c r="AH3237">
        <v>0</v>
      </c>
    </row>
    <row r="3238" spans="1:34" x14ac:dyDescent="0.3">
      <c r="A3238" t="s">
        <v>2913</v>
      </c>
      <c r="B3238" t="s">
        <v>2310</v>
      </c>
      <c r="C3238" t="s">
        <v>4968</v>
      </c>
      <c r="D3238" t="s">
        <v>522</v>
      </c>
      <c r="E3238" t="s">
        <v>1501</v>
      </c>
      <c r="F3238" t="s">
        <v>6884</v>
      </c>
      <c r="G3238">
        <v>247</v>
      </c>
      <c r="H3238" s="15">
        <v>1</v>
      </c>
      <c r="I3238">
        <v>247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1</v>
      </c>
      <c r="Y3238">
        <v>247</v>
      </c>
      <c r="Z3238">
        <v>0</v>
      </c>
      <c r="AA3238">
        <v>0</v>
      </c>
      <c r="AB3238">
        <v>1</v>
      </c>
      <c r="AC3238">
        <v>246.97329999999999</v>
      </c>
      <c r="AD3238">
        <v>1</v>
      </c>
      <c r="AE3238">
        <v>246.97329999999999</v>
      </c>
      <c r="AF3238">
        <v>1</v>
      </c>
      <c r="AG3238">
        <v>246.97329999999999</v>
      </c>
      <c r="AH3238">
        <v>246.97329999999999</v>
      </c>
    </row>
    <row r="3239" spans="1:34" x14ac:dyDescent="0.3">
      <c r="A3239" t="s">
        <v>1906</v>
      </c>
      <c r="B3239" t="s">
        <v>1738</v>
      </c>
      <c r="C3239" t="s">
        <v>5068</v>
      </c>
      <c r="D3239" t="s">
        <v>541</v>
      </c>
      <c r="E3239" t="s">
        <v>1644</v>
      </c>
      <c r="F3239" t="s">
        <v>7118</v>
      </c>
      <c r="G3239">
        <v>27</v>
      </c>
      <c r="H3239" s="15">
        <v>9</v>
      </c>
      <c r="I3239">
        <v>246</v>
      </c>
      <c r="J3239">
        <v>0</v>
      </c>
      <c r="K3239">
        <v>0</v>
      </c>
      <c r="L3239">
        <v>2</v>
      </c>
      <c r="M3239">
        <v>55</v>
      </c>
      <c r="N3239">
        <v>2</v>
      </c>
      <c r="O3239">
        <v>55</v>
      </c>
      <c r="P3239">
        <v>2</v>
      </c>
      <c r="Q3239">
        <v>55</v>
      </c>
      <c r="R3239">
        <v>2</v>
      </c>
      <c r="S3239">
        <v>55</v>
      </c>
      <c r="T3239">
        <v>1</v>
      </c>
      <c r="U3239">
        <v>27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3</v>
      </c>
      <c r="AC3239">
        <v>82.042199999999994</v>
      </c>
      <c r="AD3239">
        <v>1</v>
      </c>
      <c r="AE3239">
        <v>27.3474</v>
      </c>
      <c r="AF3239">
        <v>0</v>
      </c>
      <c r="AG3239">
        <v>0</v>
      </c>
      <c r="AH3239">
        <v>0</v>
      </c>
    </row>
    <row r="3240" spans="1:34" x14ac:dyDescent="0.3">
      <c r="A3240" t="s">
        <v>3289</v>
      </c>
      <c r="B3240" t="s">
        <v>1641</v>
      </c>
      <c r="C3240" t="s">
        <v>5232</v>
      </c>
      <c r="D3240" t="s">
        <v>522</v>
      </c>
      <c r="E3240" t="s">
        <v>1603</v>
      </c>
      <c r="F3240" t="s">
        <v>7067</v>
      </c>
      <c r="G3240">
        <v>243</v>
      </c>
      <c r="H3240" s="15">
        <v>1</v>
      </c>
      <c r="I3240">
        <v>243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1</v>
      </c>
      <c r="AA3240">
        <v>243</v>
      </c>
      <c r="AB3240">
        <v>1</v>
      </c>
      <c r="AC3240">
        <v>242.95</v>
      </c>
      <c r="AD3240">
        <v>1</v>
      </c>
      <c r="AE3240">
        <v>242.95</v>
      </c>
      <c r="AF3240">
        <v>1</v>
      </c>
      <c r="AG3240">
        <v>242.95</v>
      </c>
      <c r="AH3240">
        <v>242.95</v>
      </c>
    </row>
    <row r="3241" spans="1:34" x14ac:dyDescent="0.3">
      <c r="A3241" t="s">
        <v>7034</v>
      </c>
      <c r="B3241" t="s">
        <v>359</v>
      </c>
      <c r="C3241" t="s">
        <v>4898</v>
      </c>
      <c r="D3241" t="s">
        <v>522</v>
      </c>
      <c r="E3241" t="s">
        <v>523</v>
      </c>
      <c r="F3241" t="s">
        <v>7035</v>
      </c>
      <c r="G3241">
        <v>81</v>
      </c>
      <c r="H3241" s="15">
        <v>3</v>
      </c>
      <c r="I3241">
        <v>243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3</v>
      </c>
      <c r="S3241">
        <v>243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3</v>
      </c>
      <c r="AC3241">
        <v>242.76300000000001</v>
      </c>
      <c r="AD3241">
        <v>0</v>
      </c>
      <c r="AE3241">
        <v>0</v>
      </c>
      <c r="AF3241">
        <v>0</v>
      </c>
      <c r="AG3241">
        <v>0</v>
      </c>
      <c r="AH3241">
        <v>0</v>
      </c>
    </row>
    <row r="3242" spans="1:34" x14ac:dyDescent="0.3">
      <c r="A3242" t="s">
        <v>581</v>
      </c>
      <c r="B3242" t="s">
        <v>262</v>
      </c>
      <c r="C3242" t="s">
        <v>4899</v>
      </c>
      <c r="D3242" t="s">
        <v>522</v>
      </c>
      <c r="E3242" t="s">
        <v>523</v>
      </c>
      <c r="F3242" t="s">
        <v>7068</v>
      </c>
      <c r="G3242">
        <v>121</v>
      </c>
      <c r="H3242" s="15">
        <v>2</v>
      </c>
      <c r="I3242">
        <v>242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2</v>
      </c>
      <c r="U3242">
        <v>242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2</v>
      </c>
      <c r="AC3242">
        <v>242.15</v>
      </c>
      <c r="AD3242">
        <v>2</v>
      </c>
      <c r="AE3242">
        <v>242.15</v>
      </c>
      <c r="AF3242">
        <v>0</v>
      </c>
      <c r="AG3242">
        <v>0</v>
      </c>
      <c r="AH3242">
        <v>0</v>
      </c>
    </row>
    <row r="3243" spans="1:34" x14ac:dyDescent="0.3">
      <c r="A3243" t="s">
        <v>3134</v>
      </c>
      <c r="B3243" t="s">
        <v>2420</v>
      </c>
      <c r="C3243" t="s">
        <v>5201</v>
      </c>
      <c r="D3243" t="s">
        <v>522</v>
      </c>
      <c r="E3243" t="s">
        <v>2369</v>
      </c>
      <c r="F3243" t="s">
        <v>7069</v>
      </c>
      <c r="G3243">
        <v>120</v>
      </c>
      <c r="H3243" s="15">
        <v>2</v>
      </c>
      <c r="I3243">
        <v>240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2</v>
      </c>
      <c r="Y3243">
        <v>240</v>
      </c>
      <c r="Z3243">
        <v>0</v>
      </c>
      <c r="AA3243">
        <v>0</v>
      </c>
      <c r="AB3243">
        <v>2</v>
      </c>
      <c r="AC3243">
        <v>240.34200000000001</v>
      </c>
      <c r="AD3243">
        <v>2</v>
      </c>
      <c r="AE3243">
        <v>240.34200000000001</v>
      </c>
      <c r="AF3243">
        <v>2</v>
      </c>
      <c r="AG3243">
        <v>240.34200000000001</v>
      </c>
      <c r="AH3243">
        <v>240.34200000000001</v>
      </c>
    </row>
    <row r="3244" spans="1:34" x14ac:dyDescent="0.3">
      <c r="A3244" t="s">
        <v>11799</v>
      </c>
      <c r="B3244" t="s">
        <v>1641</v>
      </c>
      <c r="C3244" t="s">
        <v>5232</v>
      </c>
      <c r="D3244" t="s">
        <v>522</v>
      </c>
      <c r="E3244" t="s">
        <v>1603</v>
      </c>
      <c r="F3244" t="s">
        <v>11800</v>
      </c>
      <c r="G3244">
        <v>240</v>
      </c>
      <c r="H3244" s="15">
        <v>1</v>
      </c>
      <c r="I3244">
        <v>240</v>
      </c>
      <c r="J3244">
        <v>1</v>
      </c>
      <c r="K3244">
        <v>240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</row>
    <row r="3245" spans="1:34" x14ac:dyDescent="0.3">
      <c r="A3245" t="s">
        <v>7435</v>
      </c>
      <c r="B3245" t="s">
        <v>262</v>
      </c>
      <c r="C3245" t="s">
        <v>4899</v>
      </c>
      <c r="D3245" t="s">
        <v>522</v>
      </c>
      <c r="E3245" t="s">
        <v>523</v>
      </c>
      <c r="F3245" t="s">
        <v>11155</v>
      </c>
      <c r="G3245">
        <v>80</v>
      </c>
      <c r="H3245" s="15">
        <v>3</v>
      </c>
      <c r="I3245">
        <v>240</v>
      </c>
      <c r="J3245">
        <v>0</v>
      </c>
      <c r="K3245">
        <v>0</v>
      </c>
      <c r="L3245">
        <v>3</v>
      </c>
      <c r="M3245">
        <v>240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</row>
    <row r="3246" spans="1:34" x14ac:dyDescent="0.3">
      <c r="A3246" t="s">
        <v>1904</v>
      </c>
      <c r="B3246" t="s">
        <v>1738</v>
      </c>
      <c r="C3246" t="s">
        <v>5068</v>
      </c>
      <c r="D3246" t="s">
        <v>541</v>
      </c>
      <c r="E3246" t="s">
        <v>1644</v>
      </c>
      <c r="F3246" t="s">
        <v>7139</v>
      </c>
      <c r="G3246">
        <v>11</v>
      </c>
      <c r="H3246" s="15">
        <v>21</v>
      </c>
      <c r="I3246">
        <v>240</v>
      </c>
      <c r="J3246">
        <v>0</v>
      </c>
      <c r="K3246">
        <v>0</v>
      </c>
      <c r="L3246">
        <v>4</v>
      </c>
      <c r="M3246">
        <v>46</v>
      </c>
      <c r="N3246">
        <v>4</v>
      </c>
      <c r="O3246">
        <v>46</v>
      </c>
      <c r="P3246">
        <v>4</v>
      </c>
      <c r="Q3246">
        <v>46</v>
      </c>
      <c r="R3246">
        <v>4</v>
      </c>
      <c r="S3246">
        <v>46</v>
      </c>
      <c r="T3246">
        <v>5</v>
      </c>
      <c r="U3246">
        <v>57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9</v>
      </c>
      <c r="AC3246">
        <v>102.69629999999999</v>
      </c>
      <c r="AD3246">
        <v>5</v>
      </c>
      <c r="AE3246">
        <v>57.0535</v>
      </c>
      <c r="AF3246">
        <v>0</v>
      </c>
      <c r="AG3246">
        <v>0</v>
      </c>
      <c r="AH3246">
        <v>0</v>
      </c>
    </row>
    <row r="3247" spans="1:34" x14ac:dyDescent="0.3">
      <c r="A3247" t="s">
        <v>3564</v>
      </c>
      <c r="B3247" t="s">
        <v>120</v>
      </c>
      <c r="C3247" t="s">
        <v>4864</v>
      </c>
      <c r="D3247" t="s">
        <v>522</v>
      </c>
      <c r="E3247" t="s">
        <v>523</v>
      </c>
      <c r="F3247" t="s">
        <v>6920</v>
      </c>
      <c r="G3247">
        <v>80</v>
      </c>
      <c r="H3247" s="15">
        <v>3</v>
      </c>
      <c r="I3247">
        <v>239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3</v>
      </c>
      <c r="S3247">
        <v>239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3</v>
      </c>
      <c r="AC3247">
        <v>239.42250000000001</v>
      </c>
      <c r="AD3247">
        <v>0</v>
      </c>
      <c r="AE3247">
        <v>0</v>
      </c>
      <c r="AF3247">
        <v>0</v>
      </c>
      <c r="AG3247">
        <v>0</v>
      </c>
      <c r="AH3247">
        <v>0</v>
      </c>
    </row>
    <row r="3248" spans="1:34" x14ac:dyDescent="0.3">
      <c r="A3248" t="s">
        <v>582</v>
      </c>
      <c r="B3248" t="s">
        <v>262</v>
      </c>
      <c r="C3248" t="s">
        <v>4899</v>
      </c>
      <c r="D3248" t="s">
        <v>522</v>
      </c>
      <c r="E3248" t="s">
        <v>523</v>
      </c>
      <c r="F3248" t="s">
        <v>7068</v>
      </c>
      <c r="G3248">
        <v>119</v>
      </c>
      <c r="H3248" s="15">
        <v>2</v>
      </c>
      <c r="I3248">
        <v>239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2</v>
      </c>
      <c r="U3248">
        <v>239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2</v>
      </c>
      <c r="AC3248">
        <v>238.71</v>
      </c>
      <c r="AD3248">
        <v>2</v>
      </c>
      <c r="AE3248">
        <v>238.71</v>
      </c>
      <c r="AF3248">
        <v>0</v>
      </c>
      <c r="AG3248">
        <v>0</v>
      </c>
      <c r="AH3248">
        <v>0</v>
      </c>
    </row>
    <row r="3249" spans="1:34" x14ac:dyDescent="0.3">
      <c r="A3249" t="s">
        <v>9670</v>
      </c>
      <c r="B3249" t="s">
        <v>1687</v>
      </c>
      <c r="C3249" t="s">
        <v>4860</v>
      </c>
      <c r="D3249" t="s">
        <v>522</v>
      </c>
      <c r="E3249" t="s">
        <v>1657</v>
      </c>
      <c r="F3249" t="s">
        <v>5428</v>
      </c>
      <c r="G3249">
        <v>48</v>
      </c>
      <c r="H3249" s="15">
        <v>5</v>
      </c>
      <c r="I3249">
        <v>238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5</v>
      </c>
      <c r="U3249">
        <v>238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5</v>
      </c>
      <c r="AC3249">
        <v>238.14500000000001</v>
      </c>
      <c r="AD3249">
        <v>5</v>
      </c>
      <c r="AE3249">
        <v>238.14500000000001</v>
      </c>
      <c r="AF3249">
        <v>0</v>
      </c>
      <c r="AG3249">
        <v>0</v>
      </c>
      <c r="AH3249">
        <v>0</v>
      </c>
    </row>
    <row r="3250" spans="1:34" x14ac:dyDescent="0.3">
      <c r="A3250" t="s">
        <v>1636</v>
      </c>
      <c r="B3250" t="s">
        <v>1612</v>
      </c>
      <c r="C3250" t="s">
        <v>4937</v>
      </c>
      <c r="D3250" t="s">
        <v>522</v>
      </c>
      <c r="E3250" t="s">
        <v>1613</v>
      </c>
      <c r="F3250" t="s">
        <v>7070</v>
      </c>
      <c r="G3250">
        <v>238</v>
      </c>
      <c r="H3250" s="15">
        <v>1</v>
      </c>
      <c r="I3250">
        <v>238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1</v>
      </c>
      <c r="W3250">
        <v>238</v>
      </c>
      <c r="X3250">
        <v>0</v>
      </c>
      <c r="Y3250">
        <v>0</v>
      </c>
      <c r="Z3250">
        <v>0</v>
      </c>
      <c r="AA3250">
        <v>0</v>
      </c>
      <c r="AB3250">
        <v>1</v>
      </c>
      <c r="AC3250">
        <v>237.64</v>
      </c>
      <c r="AD3250">
        <v>1</v>
      </c>
      <c r="AE3250">
        <v>237.64</v>
      </c>
      <c r="AF3250">
        <v>1</v>
      </c>
      <c r="AG3250">
        <v>237.64</v>
      </c>
      <c r="AH3250">
        <v>0</v>
      </c>
    </row>
    <row r="3251" spans="1:34" x14ac:dyDescent="0.3">
      <c r="A3251" t="s">
        <v>6033</v>
      </c>
      <c r="B3251" t="s">
        <v>1641</v>
      </c>
      <c r="C3251" t="s">
        <v>5232</v>
      </c>
      <c r="D3251" t="s">
        <v>522</v>
      </c>
      <c r="E3251" t="s">
        <v>1603</v>
      </c>
      <c r="F3251" t="s">
        <v>6034</v>
      </c>
      <c r="G3251">
        <v>238</v>
      </c>
      <c r="H3251" s="15">
        <v>1</v>
      </c>
      <c r="I3251">
        <v>238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1</v>
      </c>
      <c r="Q3251">
        <v>238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>
        <v>0</v>
      </c>
    </row>
    <row r="3252" spans="1:34" x14ac:dyDescent="0.3">
      <c r="A3252" t="s">
        <v>1586</v>
      </c>
      <c r="B3252" t="s">
        <v>1500</v>
      </c>
      <c r="C3252" t="s">
        <v>5480</v>
      </c>
      <c r="D3252" t="s">
        <v>522</v>
      </c>
      <c r="E3252" t="s">
        <v>1501</v>
      </c>
      <c r="F3252" t="s">
        <v>7072</v>
      </c>
      <c r="G3252">
        <v>78</v>
      </c>
      <c r="H3252" s="15">
        <v>3</v>
      </c>
      <c r="I3252">
        <v>235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3</v>
      </c>
      <c r="W3252">
        <v>235</v>
      </c>
      <c r="X3252">
        <v>0</v>
      </c>
      <c r="Y3252">
        <v>0</v>
      </c>
      <c r="Z3252">
        <v>0</v>
      </c>
      <c r="AA3252">
        <v>0</v>
      </c>
      <c r="AB3252">
        <v>3</v>
      </c>
      <c r="AC3252">
        <v>234.62010000000001</v>
      </c>
      <c r="AD3252">
        <v>3</v>
      </c>
      <c r="AE3252">
        <v>234.62010000000001</v>
      </c>
      <c r="AF3252">
        <v>3</v>
      </c>
      <c r="AG3252">
        <v>234.62010000000001</v>
      </c>
      <c r="AH3252">
        <v>0</v>
      </c>
    </row>
    <row r="3253" spans="1:34" x14ac:dyDescent="0.3">
      <c r="A3253" t="s">
        <v>11801</v>
      </c>
      <c r="B3253" t="s">
        <v>1656</v>
      </c>
      <c r="C3253" t="s">
        <v>4910</v>
      </c>
      <c r="D3253" t="s">
        <v>522</v>
      </c>
      <c r="E3253" t="s">
        <v>1657</v>
      </c>
      <c r="F3253" t="s">
        <v>11154</v>
      </c>
      <c r="G3253">
        <v>78</v>
      </c>
      <c r="H3253" s="15">
        <v>3</v>
      </c>
      <c r="I3253">
        <v>234</v>
      </c>
      <c r="J3253">
        <v>3</v>
      </c>
      <c r="K3253">
        <v>234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>
        <v>0</v>
      </c>
      <c r="AH3253">
        <v>0</v>
      </c>
    </row>
    <row r="3254" spans="1:34" x14ac:dyDescent="0.3">
      <c r="A3254" t="s">
        <v>858</v>
      </c>
      <c r="B3254" t="s">
        <v>120</v>
      </c>
      <c r="C3254" t="s">
        <v>4856</v>
      </c>
      <c r="D3254" t="s">
        <v>522</v>
      </c>
      <c r="E3254" t="s">
        <v>523</v>
      </c>
      <c r="F3254" t="s">
        <v>4131</v>
      </c>
      <c r="G3254">
        <v>59</v>
      </c>
      <c r="H3254" s="15">
        <v>4</v>
      </c>
      <c r="I3254">
        <v>234</v>
      </c>
      <c r="J3254">
        <v>0</v>
      </c>
      <c r="K3254">
        <v>0</v>
      </c>
      <c r="L3254">
        <v>0</v>
      </c>
      <c r="M3254">
        <v>0</v>
      </c>
      <c r="N3254">
        <v>4</v>
      </c>
      <c r="O3254">
        <v>234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0</v>
      </c>
    </row>
    <row r="3255" spans="1:34" x14ac:dyDescent="0.3">
      <c r="A3255" t="s">
        <v>1953</v>
      </c>
      <c r="B3255" t="s">
        <v>4216</v>
      </c>
      <c r="C3255" t="s">
        <v>4892</v>
      </c>
      <c r="D3255" t="s">
        <v>522</v>
      </c>
      <c r="E3255" t="s">
        <v>565</v>
      </c>
      <c r="F3255" t="s">
        <v>7073</v>
      </c>
      <c r="G3255">
        <v>229</v>
      </c>
      <c r="H3255" s="15">
        <v>1</v>
      </c>
      <c r="I3255">
        <v>229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1</v>
      </c>
      <c r="W3255">
        <v>229</v>
      </c>
      <c r="X3255">
        <v>0</v>
      </c>
      <c r="Y3255">
        <v>0</v>
      </c>
      <c r="Z3255">
        <v>0</v>
      </c>
      <c r="AA3255">
        <v>0</v>
      </c>
      <c r="AB3255">
        <v>1</v>
      </c>
      <c r="AC3255">
        <v>229.33860000000001</v>
      </c>
      <c r="AD3255">
        <v>1</v>
      </c>
      <c r="AE3255">
        <v>229.33860000000001</v>
      </c>
      <c r="AF3255">
        <v>1</v>
      </c>
      <c r="AG3255">
        <v>229.33860000000001</v>
      </c>
      <c r="AH3255">
        <v>0</v>
      </c>
    </row>
    <row r="3256" spans="1:34" x14ac:dyDescent="0.3">
      <c r="A3256" t="s">
        <v>11802</v>
      </c>
      <c r="B3256" t="s">
        <v>1641</v>
      </c>
      <c r="C3256" t="s">
        <v>5232</v>
      </c>
      <c r="D3256" t="s">
        <v>522</v>
      </c>
      <c r="E3256" t="s">
        <v>1603</v>
      </c>
      <c r="F3256" t="s">
        <v>11803</v>
      </c>
      <c r="G3256">
        <v>229</v>
      </c>
      <c r="H3256" s="15">
        <v>1</v>
      </c>
      <c r="I3256">
        <v>229</v>
      </c>
      <c r="J3256">
        <v>1</v>
      </c>
      <c r="K3256">
        <v>229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0</v>
      </c>
    </row>
    <row r="3257" spans="1:34" x14ac:dyDescent="0.3">
      <c r="A3257" t="s">
        <v>835</v>
      </c>
      <c r="B3257" t="s">
        <v>120</v>
      </c>
      <c r="C3257" t="s">
        <v>4864</v>
      </c>
      <c r="D3257" t="s">
        <v>522</v>
      </c>
      <c r="E3257" t="s">
        <v>523</v>
      </c>
      <c r="F3257" t="s">
        <v>7076</v>
      </c>
      <c r="G3257">
        <v>226</v>
      </c>
      <c r="H3257" s="15">
        <v>1</v>
      </c>
      <c r="I3257">
        <v>226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1</v>
      </c>
      <c r="U3257">
        <v>226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1</v>
      </c>
      <c r="AC3257">
        <v>225.78</v>
      </c>
      <c r="AD3257">
        <v>1</v>
      </c>
      <c r="AE3257">
        <v>225.78</v>
      </c>
      <c r="AF3257">
        <v>0</v>
      </c>
      <c r="AG3257">
        <v>0</v>
      </c>
      <c r="AH3257">
        <v>0</v>
      </c>
    </row>
    <row r="3258" spans="1:34" x14ac:dyDescent="0.3">
      <c r="A3258" t="s">
        <v>591</v>
      </c>
      <c r="B3258" t="s">
        <v>120</v>
      </c>
      <c r="C3258" t="s">
        <v>4864</v>
      </c>
      <c r="D3258" t="s">
        <v>522</v>
      </c>
      <c r="E3258" t="s">
        <v>523</v>
      </c>
      <c r="F3258" t="s">
        <v>3470</v>
      </c>
      <c r="G3258">
        <v>113</v>
      </c>
      <c r="H3258" s="15">
        <v>2</v>
      </c>
      <c r="I3258">
        <v>225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2</v>
      </c>
      <c r="Y3258">
        <v>225</v>
      </c>
      <c r="Z3258">
        <v>0</v>
      </c>
      <c r="AA3258">
        <v>0</v>
      </c>
      <c r="AB3258">
        <v>2</v>
      </c>
      <c r="AC3258">
        <v>225.29</v>
      </c>
      <c r="AD3258">
        <v>2</v>
      </c>
      <c r="AE3258">
        <v>225.29</v>
      </c>
      <c r="AF3258">
        <v>2</v>
      </c>
      <c r="AG3258">
        <v>225.29</v>
      </c>
      <c r="AH3258">
        <v>225.29</v>
      </c>
    </row>
    <row r="3259" spans="1:34" x14ac:dyDescent="0.3">
      <c r="A3259" t="s">
        <v>7077</v>
      </c>
      <c r="B3259" t="s">
        <v>1596</v>
      </c>
      <c r="C3259" t="s">
        <v>4945</v>
      </c>
      <c r="D3259" t="s">
        <v>522</v>
      </c>
      <c r="E3259" t="s">
        <v>1597</v>
      </c>
      <c r="F3259" t="s">
        <v>7078</v>
      </c>
      <c r="G3259">
        <v>112</v>
      </c>
      <c r="H3259" s="15">
        <v>2</v>
      </c>
      <c r="I3259">
        <v>224</v>
      </c>
      <c r="J3259">
        <v>0</v>
      </c>
      <c r="K3259">
        <v>0</v>
      </c>
      <c r="L3259">
        <v>2</v>
      </c>
      <c r="M3259">
        <v>224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>
        <v>0</v>
      </c>
    </row>
    <row r="3260" spans="1:34" x14ac:dyDescent="0.3">
      <c r="A3260" t="s">
        <v>6977</v>
      </c>
      <c r="B3260" t="s">
        <v>1596</v>
      </c>
      <c r="C3260" t="s">
        <v>4945</v>
      </c>
      <c r="D3260" t="s">
        <v>522</v>
      </c>
      <c r="E3260" t="s">
        <v>1597</v>
      </c>
      <c r="F3260" t="s">
        <v>6978</v>
      </c>
      <c r="G3260">
        <v>112</v>
      </c>
      <c r="H3260" s="15">
        <v>2</v>
      </c>
      <c r="I3260">
        <v>224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2</v>
      </c>
      <c r="Q3260">
        <v>224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>
        <v>0</v>
      </c>
      <c r="AG3260">
        <v>0</v>
      </c>
      <c r="AH3260">
        <v>0</v>
      </c>
    </row>
    <row r="3261" spans="1:34" x14ac:dyDescent="0.3">
      <c r="A3261" t="s">
        <v>2076</v>
      </c>
      <c r="B3261" t="s">
        <v>1687</v>
      </c>
      <c r="C3261" t="s">
        <v>4860</v>
      </c>
      <c r="D3261" t="s">
        <v>522</v>
      </c>
      <c r="E3261" t="s">
        <v>1657</v>
      </c>
      <c r="F3261" t="s">
        <v>7079</v>
      </c>
      <c r="G3261">
        <v>11</v>
      </c>
      <c r="H3261" s="15">
        <v>20</v>
      </c>
      <c r="I3261">
        <v>224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20</v>
      </c>
      <c r="Y3261">
        <v>224</v>
      </c>
      <c r="Z3261">
        <v>0</v>
      </c>
      <c r="AA3261">
        <v>0</v>
      </c>
      <c r="AB3261">
        <v>20</v>
      </c>
      <c r="AC3261">
        <v>223.52</v>
      </c>
      <c r="AD3261">
        <v>20</v>
      </c>
      <c r="AE3261">
        <v>223.52</v>
      </c>
      <c r="AF3261">
        <v>20</v>
      </c>
      <c r="AG3261">
        <v>223.52</v>
      </c>
      <c r="AH3261">
        <v>223.52</v>
      </c>
    </row>
    <row r="3262" spans="1:34" x14ac:dyDescent="0.3">
      <c r="A3262" t="s">
        <v>583</v>
      </c>
      <c r="B3262" t="s">
        <v>262</v>
      </c>
      <c r="C3262" t="s">
        <v>4899</v>
      </c>
      <c r="D3262" t="s">
        <v>522</v>
      </c>
      <c r="E3262" t="s">
        <v>523</v>
      </c>
      <c r="F3262" t="s">
        <v>6110</v>
      </c>
      <c r="G3262">
        <v>111</v>
      </c>
      <c r="H3262" s="15">
        <v>2</v>
      </c>
      <c r="I3262">
        <v>222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2</v>
      </c>
      <c r="W3262">
        <v>222</v>
      </c>
      <c r="X3262">
        <v>0</v>
      </c>
      <c r="Y3262">
        <v>0</v>
      </c>
      <c r="Z3262">
        <v>0</v>
      </c>
      <c r="AA3262">
        <v>0</v>
      </c>
      <c r="AB3262">
        <v>2</v>
      </c>
      <c r="AC3262">
        <v>222.31700000000001</v>
      </c>
      <c r="AD3262">
        <v>2</v>
      </c>
      <c r="AE3262">
        <v>222.31700000000001</v>
      </c>
      <c r="AF3262">
        <v>2</v>
      </c>
      <c r="AG3262">
        <v>222.31700000000001</v>
      </c>
      <c r="AH3262">
        <v>0</v>
      </c>
    </row>
    <row r="3263" spans="1:34" x14ac:dyDescent="0.3">
      <c r="A3263" t="s">
        <v>671</v>
      </c>
      <c r="B3263" t="s">
        <v>262</v>
      </c>
      <c r="C3263" t="s">
        <v>4899</v>
      </c>
      <c r="D3263" t="s">
        <v>522</v>
      </c>
      <c r="E3263" t="s">
        <v>523</v>
      </c>
      <c r="F3263" t="s">
        <v>7187</v>
      </c>
      <c r="G3263">
        <v>55</v>
      </c>
      <c r="H3263" s="15">
        <v>4</v>
      </c>
      <c r="I3263">
        <v>222</v>
      </c>
      <c r="J3263">
        <v>0</v>
      </c>
      <c r="K3263">
        <v>0</v>
      </c>
      <c r="L3263">
        <v>4</v>
      </c>
      <c r="M3263">
        <v>222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</row>
    <row r="3264" spans="1:34" x14ac:dyDescent="0.3">
      <c r="A3264" t="s">
        <v>7081</v>
      </c>
      <c r="B3264" t="s">
        <v>1687</v>
      </c>
      <c r="C3264" t="s">
        <v>4860</v>
      </c>
      <c r="D3264" t="s">
        <v>522</v>
      </c>
      <c r="E3264" t="s">
        <v>1657</v>
      </c>
      <c r="F3264" t="s">
        <v>5428</v>
      </c>
      <c r="G3264">
        <v>44</v>
      </c>
      <c r="H3264" s="15">
        <v>5</v>
      </c>
      <c r="I3264">
        <v>222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5</v>
      </c>
      <c r="Q3264">
        <v>222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0</v>
      </c>
      <c r="AH3264">
        <v>0</v>
      </c>
    </row>
    <row r="3265" spans="1:34" x14ac:dyDescent="0.3">
      <c r="A3265" t="s">
        <v>1922</v>
      </c>
      <c r="B3265" t="s">
        <v>1656</v>
      </c>
      <c r="C3265" t="s">
        <v>4910</v>
      </c>
      <c r="D3265" t="s">
        <v>522</v>
      </c>
      <c r="E3265" t="s">
        <v>1657</v>
      </c>
      <c r="F3265" t="s">
        <v>6738</v>
      </c>
      <c r="G3265">
        <v>221</v>
      </c>
      <c r="H3265" s="15">
        <v>1</v>
      </c>
      <c r="I3265">
        <v>221</v>
      </c>
      <c r="J3265">
        <v>1</v>
      </c>
      <c r="K3265">
        <v>221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0</v>
      </c>
    </row>
    <row r="3266" spans="1:34" x14ac:dyDescent="0.3">
      <c r="A3266" t="s">
        <v>3290</v>
      </c>
      <c r="B3266" t="s">
        <v>1641</v>
      </c>
      <c r="C3266" t="s">
        <v>5232</v>
      </c>
      <c r="D3266" t="s">
        <v>522</v>
      </c>
      <c r="E3266" t="s">
        <v>1603</v>
      </c>
      <c r="F3266" t="s">
        <v>7082</v>
      </c>
      <c r="G3266">
        <v>44</v>
      </c>
      <c r="H3266" s="15">
        <v>5</v>
      </c>
      <c r="I3266">
        <v>220</v>
      </c>
      <c r="J3266">
        <v>0</v>
      </c>
      <c r="K3266">
        <v>0</v>
      </c>
      <c r="L3266">
        <v>0</v>
      </c>
      <c r="M3266">
        <v>0</v>
      </c>
      <c r="N3266">
        <v>3</v>
      </c>
      <c r="O3266">
        <v>132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2</v>
      </c>
      <c r="Y3266">
        <v>88</v>
      </c>
      <c r="Z3266">
        <v>0</v>
      </c>
      <c r="AA3266">
        <v>0</v>
      </c>
      <c r="AB3266">
        <v>2</v>
      </c>
      <c r="AC3266">
        <v>88.02</v>
      </c>
      <c r="AD3266">
        <v>2</v>
      </c>
      <c r="AE3266">
        <v>88.02</v>
      </c>
      <c r="AF3266">
        <v>2</v>
      </c>
      <c r="AG3266">
        <v>88.02</v>
      </c>
      <c r="AH3266">
        <v>88.02</v>
      </c>
    </row>
    <row r="3267" spans="1:34" x14ac:dyDescent="0.3">
      <c r="A3267" t="s">
        <v>2261</v>
      </c>
      <c r="B3267" t="s">
        <v>2138</v>
      </c>
      <c r="C3267" t="s">
        <v>4911</v>
      </c>
      <c r="D3267" t="s">
        <v>522</v>
      </c>
      <c r="E3267" t="s">
        <v>1644</v>
      </c>
      <c r="F3267" t="s">
        <v>6951</v>
      </c>
      <c r="G3267">
        <v>55</v>
      </c>
      <c r="H3267" s="15">
        <v>4</v>
      </c>
      <c r="I3267">
        <v>219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4</v>
      </c>
      <c r="W3267">
        <v>219</v>
      </c>
      <c r="X3267">
        <v>0</v>
      </c>
      <c r="Y3267">
        <v>0</v>
      </c>
      <c r="Z3267">
        <v>0</v>
      </c>
      <c r="AA3267">
        <v>0</v>
      </c>
      <c r="AB3267">
        <v>4</v>
      </c>
      <c r="AC3267">
        <v>219.12880000000001</v>
      </c>
      <c r="AD3267">
        <v>4</v>
      </c>
      <c r="AE3267">
        <v>219.12880000000001</v>
      </c>
      <c r="AF3267">
        <v>4</v>
      </c>
      <c r="AG3267">
        <v>219.12880000000001</v>
      </c>
      <c r="AH3267">
        <v>0</v>
      </c>
    </row>
    <row r="3268" spans="1:34" x14ac:dyDescent="0.3">
      <c r="A3268" t="s">
        <v>2793</v>
      </c>
      <c r="B3268" t="s">
        <v>2785</v>
      </c>
      <c r="C3268" t="s">
        <v>5191</v>
      </c>
      <c r="D3268" t="s">
        <v>522</v>
      </c>
      <c r="E3268" t="s">
        <v>523</v>
      </c>
      <c r="F3268" t="s">
        <v>5562</v>
      </c>
      <c r="G3268">
        <v>219</v>
      </c>
      <c r="H3268" s="15">
        <v>1</v>
      </c>
      <c r="I3268">
        <v>219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1</v>
      </c>
      <c r="Y3268">
        <v>219</v>
      </c>
      <c r="Z3268">
        <v>0</v>
      </c>
      <c r="AA3268">
        <v>0</v>
      </c>
      <c r="AB3268">
        <v>1</v>
      </c>
      <c r="AC3268">
        <v>218.9528</v>
      </c>
      <c r="AD3268">
        <v>1</v>
      </c>
      <c r="AE3268">
        <v>218.9528</v>
      </c>
      <c r="AF3268">
        <v>1</v>
      </c>
      <c r="AG3268">
        <v>218.9528</v>
      </c>
      <c r="AH3268">
        <v>218.9528</v>
      </c>
    </row>
    <row r="3269" spans="1:34" x14ac:dyDescent="0.3">
      <c r="A3269" t="s">
        <v>11804</v>
      </c>
      <c r="B3269" t="s">
        <v>1641</v>
      </c>
      <c r="C3269" t="s">
        <v>5232</v>
      </c>
      <c r="D3269" t="s">
        <v>522</v>
      </c>
      <c r="E3269" t="s">
        <v>1603</v>
      </c>
      <c r="F3269" t="s">
        <v>11805</v>
      </c>
      <c r="G3269">
        <v>109</v>
      </c>
      <c r="H3269" s="15">
        <v>2</v>
      </c>
      <c r="I3269">
        <v>218</v>
      </c>
      <c r="J3269">
        <v>2</v>
      </c>
      <c r="K3269">
        <v>218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>
        <v>0</v>
      </c>
      <c r="AG3269">
        <v>0</v>
      </c>
      <c r="AH3269">
        <v>0</v>
      </c>
    </row>
    <row r="3270" spans="1:34" x14ac:dyDescent="0.3">
      <c r="A3270" t="s">
        <v>2908</v>
      </c>
      <c r="B3270" t="s">
        <v>2420</v>
      </c>
      <c r="C3270" t="s">
        <v>5201</v>
      </c>
      <c r="D3270" t="s">
        <v>522</v>
      </c>
      <c r="E3270" t="s">
        <v>2369</v>
      </c>
      <c r="F3270" t="s">
        <v>7083</v>
      </c>
      <c r="G3270">
        <v>218</v>
      </c>
      <c r="H3270" s="15">
        <v>1</v>
      </c>
      <c r="I3270">
        <v>218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1</v>
      </c>
      <c r="W3270">
        <v>218</v>
      </c>
      <c r="X3270">
        <v>0</v>
      </c>
      <c r="Y3270">
        <v>0</v>
      </c>
      <c r="Z3270">
        <v>0</v>
      </c>
      <c r="AA3270">
        <v>0</v>
      </c>
      <c r="AB3270">
        <v>1</v>
      </c>
      <c r="AC3270">
        <v>217.71289999999999</v>
      </c>
      <c r="AD3270">
        <v>1</v>
      </c>
      <c r="AE3270">
        <v>217.71289999999999</v>
      </c>
      <c r="AF3270">
        <v>1</v>
      </c>
      <c r="AG3270">
        <v>217.71289999999999</v>
      </c>
      <c r="AH3270">
        <v>0</v>
      </c>
    </row>
    <row r="3271" spans="1:34" x14ac:dyDescent="0.3">
      <c r="A3271" t="s">
        <v>3393</v>
      </c>
      <c r="B3271" t="s">
        <v>120</v>
      </c>
      <c r="C3271" t="s">
        <v>4864</v>
      </c>
      <c r="D3271" t="s">
        <v>522</v>
      </c>
      <c r="E3271" t="s">
        <v>523</v>
      </c>
      <c r="F3271" t="s">
        <v>3394</v>
      </c>
      <c r="G3271">
        <v>217</v>
      </c>
      <c r="H3271" s="15">
        <v>1</v>
      </c>
      <c r="I3271">
        <v>217</v>
      </c>
      <c r="J3271">
        <v>0</v>
      </c>
      <c r="K3271">
        <v>0</v>
      </c>
      <c r="L3271">
        <v>0</v>
      </c>
      <c r="M3271">
        <v>0</v>
      </c>
      <c r="N3271">
        <v>1</v>
      </c>
      <c r="O3271">
        <v>217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>
        <v>0</v>
      </c>
    </row>
    <row r="3272" spans="1:34" x14ac:dyDescent="0.3">
      <c r="A3272" t="s">
        <v>2045</v>
      </c>
      <c r="B3272" t="s">
        <v>1728</v>
      </c>
      <c r="C3272" t="s">
        <v>4857</v>
      </c>
      <c r="D3272" t="s">
        <v>522</v>
      </c>
      <c r="E3272" t="s">
        <v>523</v>
      </c>
      <c r="F3272" t="s">
        <v>10612</v>
      </c>
      <c r="G3272">
        <v>22</v>
      </c>
      <c r="H3272" s="15">
        <v>10</v>
      </c>
      <c r="I3272">
        <v>217</v>
      </c>
      <c r="J3272">
        <v>0</v>
      </c>
      <c r="K3272">
        <v>0</v>
      </c>
      <c r="L3272">
        <v>0</v>
      </c>
      <c r="M3272">
        <v>0</v>
      </c>
      <c r="N3272">
        <v>10</v>
      </c>
      <c r="O3272">
        <v>217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v>0</v>
      </c>
    </row>
    <row r="3273" spans="1:34" x14ac:dyDescent="0.3">
      <c r="A3273" t="s">
        <v>7085</v>
      </c>
      <c r="B3273" t="s">
        <v>1738</v>
      </c>
      <c r="C3273" t="s">
        <v>5068</v>
      </c>
      <c r="D3273" t="s">
        <v>563</v>
      </c>
      <c r="E3273" t="s">
        <v>1644</v>
      </c>
      <c r="F3273" t="s">
        <v>7086</v>
      </c>
      <c r="G3273">
        <v>107</v>
      </c>
      <c r="H3273" s="15">
        <v>2</v>
      </c>
      <c r="I3273">
        <v>215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2</v>
      </c>
      <c r="W3273">
        <v>215</v>
      </c>
      <c r="X3273">
        <v>0</v>
      </c>
      <c r="Y3273">
        <v>0</v>
      </c>
      <c r="Z3273">
        <v>0</v>
      </c>
      <c r="AA3273">
        <v>0</v>
      </c>
      <c r="AB3273">
        <v>2</v>
      </c>
      <c r="AC3273">
        <v>214.9306</v>
      </c>
      <c r="AD3273">
        <v>2</v>
      </c>
      <c r="AE3273">
        <v>214.9306</v>
      </c>
      <c r="AF3273">
        <v>2</v>
      </c>
      <c r="AG3273">
        <v>214.9306</v>
      </c>
      <c r="AH3273">
        <v>0</v>
      </c>
    </row>
    <row r="3274" spans="1:34" x14ac:dyDescent="0.3">
      <c r="A3274" t="s">
        <v>2898</v>
      </c>
      <c r="B3274" t="s">
        <v>2780</v>
      </c>
      <c r="C3274" t="s">
        <v>4875</v>
      </c>
      <c r="D3274" t="s">
        <v>522</v>
      </c>
      <c r="E3274" t="s">
        <v>1597</v>
      </c>
      <c r="F3274" t="s">
        <v>7087</v>
      </c>
      <c r="G3274">
        <v>212</v>
      </c>
      <c r="H3274" s="15">
        <v>1</v>
      </c>
      <c r="I3274">
        <v>212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1</v>
      </c>
      <c r="W3274">
        <v>212</v>
      </c>
      <c r="X3274">
        <v>0</v>
      </c>
      <c r="Y3274">
        <v>0</v>
      </c>
      <c r="Z3274">
        <v>0</v>
      </c>
      <c r="AA3274">
        <v>0</v>
      </c>
      <c r="AB3274">
        <v>1</v>
      </c>
      <c r="AC3274">
        <v>211.77269999999999</v>
      </c>
      <c r="AD3274">
        <v>1</v>
      </c>
      <c r="AE3274">
        <v>211.77269999999999</v>
      </c>
      <c r="AF3274">
        <v>1</v>
      </c>
      <c r="AG3274">
        <v>211.77269999999999</v>
      </c>
      <c r="AH3274">
        <v>0</v>
      </c>
    </row>
    <row r="3275" spans="1:34" x14ac:dyDescent="0.3">
      <c r="A3275" t="s">
        <v>4014</v>
      </c>
      <c r="B3275" t="s">
        <v>120</v>
      </c>
      <c r="C3275" t="s">
        <v>4864</v>
      </c>
      <c r="D3275" t="s">
        <v>522</v>
      </c>
      <c r="E3275" t="s">
        <v>523</v>
      </c>
      <c r="F3275" t="s">
        <v>10617</v>
      </c>
      <c r="G3275">
        <v>211</v>
      </c>
      <c r="H3275" s="15">
        <v>1</v>
      </c>
      <c r="I3275">
        <v>211</v>
      </c>
      <c r="J3275">
        <v>0</v>
      </c>
      <c r="K3275">
        <v>0</v>
      </c>
      <c r="L3275">
        <v>1</v>
      </c>
      <c r="M3275">
        <v>211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</row>
    <row r="3276" spans="1:34" x14ac:dyDescent="0.3">
      <c r="A3276" t="s">
        <v>833</v>
      </c>
      <c r="B3276" t="s">
        <v>120</v>
      </c>
      <c r="C3276" t="s">
        <v>4864</v>
      </c>
      <c r="D3276" t="s">
        <v>522</v>
      </c>
      <c r="E3276" t="s">
        <v>523</v>
      </c>
      <c r="F3276" t="s">
        <v>3904</v>
      </c>
      <c r="G3276">
        <v>105</v>
      </c>
      <c r="H3276" s="15">
        <v>2</v>
      </c>
      <c r="I3276">
        <v>210</v>
      </c>
      <c r="J3276">
        <v>2</v>
      </c>
      <c r="K3276">
        <v>210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0</v>
      </c>
      <c r="AF3276">
        <v>0</v>
      </c>
      <c r="AG3276">
        <v>0</v>
      </c>
      <c r="AH3276">
        <v>0</v>
      </c>
    </row>
    <row r="3277" spans="1:34" x14ac:dyDescent="0.3">
      <c r="A3277" t="s">
        <v>1669</v>
      </c>
      <c r="B3277" t="s">
        <v>1641</v>
      </c>
      <c r="C3277" t="s">
        <v>5232</v>
      </c>
      <c r="D3277" t="s">
        <v>522</v>
      </c>
      <c r="E3277" t="s">
        <v>1603</v>
      </c>
      <c r="F3277" t="s">
        <v>7089</v>
      </c>
      <c r="G3277">
        <v>105</v>
      </c>
      <c r="H3277" s="15">
        <v>2</v>
      </c>
      <c r="I3277">
        <v>210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2</v>
      </c>
      <c r="Y3277">
        <v>210</v>
      </c>
      <c r="Z3277">
        <v>0</v>
      </c>
      <c r="AA3277">
        <v>0</v>
      </c>
      <c r="AB3277">
        <v>2</v>
      </c>
      <c r="AC3277">
        <v>209.94</v>
      </c>
      <c r="AD3277">
        <v>2</v>
      </c>
      <c r="AE3277">
        <v>209.94</v>
      </c>
      <c r="AF3277">
        <v>2</v>
      </c>
      <c r="AG3277">
        <v>209.94</v>
      </c>
      <c r="AH3277">
        <v>209.94</v>
      </c>
    </row>
    <row r="3278" spans="1:34" x14ac:dyDescent="0.3">
      <c r="A3278" t="s">
        <v>10618</v>
      </c>
      <c r="B3278" t="s">
        <v>1687</v>
      </c>
      <c r="C3278" t="s">
        <v>4860</v>
      </c>
      <c r="D3278" t="s">
        <v>522</v>
      </c>
      <c r="E3278" t="s">
        <v>1657</v>
      </c>
      <c r="F3278" t="s">
        <v>5516</v>
      </c>
      <c r="G3278">
        <v>35</v>
      </c>
      <c r="H3278" s="15">
        <v>6</v>
      </c>
      <c r="I3278">
        <v>207</v>
      </c>
      <c r="J3278">
        <v>0</v>
      </c>
      <c r="K3278">
        <v>0</v>
      </c>
      <c r="L3278">
        <v>0</v>
      </c>
      <c r="M3278">
        <v>0</v>
      </c>
      <c r="N3278">
        <v>6</v>
      </c>
      <c r="O3278">
        <v>207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</row>
    <row r="3279" spans="1:34" x14ac:dyDescent="0.3">
      <c r="A3279" t="s">
        <v>2894</v>
      </c>
      <c r="B3279" t="s">
        <v>2780</v>
      </c>
      <c r="C3279" t="s">
        <v>4875</v>
      </c>
      <c r="D3279" t="s">
        <v>522</v>
      </c>
      <c r="E3279" t="s">
        <v>1597</v>
      </c>
      <c r="F3279" t="s">
        <v>6995</v>
      </c>
      <c r="G3279">
        <v>206</v>
      </c>
      <c r="H3279" s="15">
        <v>1</v>
      </c>
      <c r="I3279">
        <v>206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1</v>
      </c>
      <c r="Y3279">
        <v>206</v>
      </c>
      <c r="Z3279">
        <v>0</v>
      </c>
      <c r="AA3279">
        <v>0</v>
      </c>
      <c r="AB3279">
        <v>1</v>
      </c>
      <c r="AC3279">
        <v>206.17750000000001</v>
      </c>
      <c r="AD3279">
        <v>1</v>
      </c>
      <c r="AE3279">
        <v>206.17750000000001</v>
      </c>
      <c r="AF3279">
        <v>1</v>
      </c>
      <c r="AG3279">
        <v>206.17750000000001</v>
      </c>
      <c r="AH3279">
        <v>206.17750000000001</v>
      </c>
    </row>
    <row r="3280" spans="1:34" x14ac:dyDescent="0.3">
      <c r="A3280" t="s">
        <v>2894</v>
      </c>
      <c r="B3280" t="s">
        <v>2780</v>
      </c>
      <c r="C3280" t="s">
        <v>4875</v>
      </c>
      <c r="D3280" t="s">
        <v>522</v>
      </c>
      <c r="E3280" t="s">
        <v>1597</v>
      </c>
      <c r="F3280" t="s">
        <v>6995</v>
      </c>
      <c r="G3280">
        <v>206</v>
      </c>
      <c r="H3280" s="15">
        <v>1</v>
      </c>
      <c r="I3280">
        <v>206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1</v>
      </c>
      <c r="Y3280">
        <v>206</v>
      </c>
      <c r="Z3280">
        <v>0</v>
      </c>
      <c r="AA3280">
        <v>0</v>
      </c>
      <c r="AB3280">
        <v>1</v>
      </c>
      <c r="AC3280">
        <v>206.17750000000001</v>
      </c>
      <c r="AD3280">
        <v>1</v>
      </c>
      <c r="AE3280">
        <v>206.17750000000001</v>
      </c>
      <c r="AF3280">
        <v>1</v>
      </c>
      <c r="AG3280">
        <v>206.17750000000001</v>
      </c>
      <c r="AH3280">
        <v>206.17750000000001</v>
      </c>
    </row>
    <row r="3281" spans="1:34" x14ac:dyDescent="0.3">
      <c r="A3281" t="s">
        <v>2161</v>
      </c>
      <c r="B3281" t="s">
        <v>1656</v>
      </c>
      <c r="C3281" t="s">
        <v>4910</v>
      </c>
      <c r="D3281" t="s">
        <v>522</v>
      </c>
      <c r="E3281" t="s">
        <v>1657</v>
      </c>
      <c r="F3281" t="s">
        <v>6070</v>
      </c>
      <c r="G3281">
        <v>206</v>
      </c>
      <c r="H3281" s="15">
        <v>1</v>
      </c>
      <c r="I3281">
        <v>206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1</v>
      </c>
      <c r="U3281">
        <v>206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1</v>
      </c>
      <c r="AC3281">
        <v>205.69669999999999</v>
      </c>
      <c r="AD3281">
        <v>1</v>
      </c>
      <c r="AE3281">
        <v>205.69669999999999</v>
      </c>
      <c r="AF3281">
        <v>0</v>
      </c>
      <c r="AG3281">
        <v>0</v>
      </c>
      <c r="AH3281">
        <v>0</v>
      </c>
    </row>
    <row r="3282" spans="1:34" x14ac:dyDescent="0.3">
      <c r="A3282" t="s">
        <v>2320</v>
      </c>
      <c r="B3282" t="s">
        <v>1687</v>
      </c>
      <c r="C3282" t="s">
        <v>4860</v>
      </c>
      <c r="D3282" t="s">
        <v>522</v>
      </c>
      <c r="E3282" t="s">
        <v>1657</v>
      </c>
      <c r="F3282" t="s">
        <v>7090</v>
      </c>
      <c r="G3282">
        <v>51</v>
      </c>
      <c r="H3282" s="15">
        <v>4</v>
      </c>
      <c r="I3282">
        <v>206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4</v>
      </c>
      <c r="AA3282">
        <v>206</v>
      </c>
      <c r="AB3282">
        <v>4</v>
      </c>
      <c r="AC3282">
        <v>205.68</v>
      </c>
      <c r="AD3282">
        <v>4</v>
      </c>
      <c r="AE3282">
        <v>205.68</v>
      </c>
      <c r="AF3282">
        <v>4</v>
      </c>
      <c r="AG3282">
        <v>205.68</v>
      </c>
      <c r="AH3282">
        <v>205.68</v>
      </c>
    </row>
    <row r="3283" spans="1:34" x14ac:dyDescent="0.3">
      <c r="A3283" t="s">
        <v>3146</v>
      </c>
      <c r="B3283" t="s">
        <v>2420</v>
      </c>
      <c r="C3283" t="s">
        <v>7091</v>
      </c>
      <c r="D3283" t="s">
        <v>522</v>
      </c>
      <c r="E3283" t="s">
        <v>2369</v>
      </c>
      <c r="F3283" t="s">
        <v>7092</v>
      </c>
      <c r="G3283">
        <v>17</v>
      </c>
      <c r="H3283" s="15">
        <v>12</v>
      </c>
      <c r="I3283">
        <v>204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12</v>
      </c>
      <c r="Y3283">
        <v>204</v>
      </c>
      <c r="Z3283">
        <v>0</v>
      </c>
      <c r="AA3283">
        <v>0</v>
      </c>
      <c r="AB3283">
        <v>12</v>
      </c>
      <c r="AC3283">
        <v>204.24</v>
      </c>
      <c r="AD3283">
        <v>12</v>
      </c>
      <c r="AE3283">
        <v>204.24</v>
      </c>
      <c r="AF3283">
        <v>12</v>
      </c>
      <c r="AG3283">
        <v>204.24</v>
      </c>
      <c r="AH3283">
        <v>204.24</v>
      </c>
    </row>
    <row r="3284" spans="1:34" x14ac:dyDescent="0.3">
      <c r="A3284" t="s">
        <v>3860</v>
      </c>
      <c r="B3284" t="s">
        <v>120</v>
      </c>
      <c r="C3284" t="s">
        <v>4864</v>
      </c>
      <c r="D3284" t="s">
        <v>522</v>
      </c>
      <c r="E3284" t="s">
        <v>523</v>
      </c>
      <c r="F3284" t="s">
        <v>3859</v>
      </c>
      <c r="G3284">
        <v>203</v>
      </c>
      <c r="H3284" s="15">
        <v>1</v>
      </c>
      <c r="I3284">
        <v>203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1</v>
      </c>
      <c r="S3284">
        <v>203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1</v>
      </c>
      <c r="AC3284">
        <v>203.46</v>
      </c>
      <c r="AD3284">
        <v>0</v>
      </c>
      <c r="AE3284">
        <v>0</v>
      </c>
      <c r="AF3284">
        <v>0</v>
      </c>
      <c r="AG3284">
        <v>0</v>
      </c>
      <c r="AH3284">
        <v>0</v>
      </c>
    </row>
    <row r="3285" spans="1:34" x14ac:dyDescent="0.3">
      <c r="A3285" t="s">
        <v>811</v>
      </c>
      <c r="B3285" t="s">
        <v>120</v>
      </c>
      <c r="C3285" t="s">
        <v>4864</v>
      </c>
      <c r="D3285" t="s">
        <v>522</v>
      </c>
      <c r="E3285" t="s">
        <v>523</v>
      </c>
      <c r="F3285" t="s">
        <v>3977</v>
      </c>
      <c r="G3285">
        <v>202</v>
      </c>
      <c r="H3285" s="15">
        <v>1</v>
      </c>
      <c r="I3285">
        <v>202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1</v>
      </c>
      <c r="W3285">
        <v>202</v>
      </c>
      <c r="X3285">
        <v>0</v>
      </c>
      <c r="Y3285">
        <v>0</v>
      </c>
      <c r="Z3285">
        <v>0</v>
      </c>
      <c r="AA3285">
        <v>0</v>
      </c>
      <c r="AB3285">
        <v>1</v>
      </c>
      <c r="AC3285">
        <v>202.37</v>
      </c>
      <c r="AD3285">
        <v>1</v>
      </c>
      <c r="AE3285">
        <v>202.37</v>
      </c>
      <c r="AF3285">
        <v>1</v>
      </c>
      <c r="AG3285">
        <v>202.37</v>
      </c>
      <c r="AH3285">
        <v>0</v>
      </c>
    </row>
    <row r="3286" spans="1:34" x14ac:dyDescent="0.3">
      <c r="A3286" t="s">
        <v>2098</v>
      </c>
      <c r="B3286" t="s">
        <v>1738</v>
      </c>
      <c r="C3286" t="s">
        <v>5068</v>
      </c>
      <c r="D3286" t="s">
        <v>522</v>
      </c>
      <c r="E3286" t="s">
        <v>1644</v>
      </c>
      <c r="F3286" t="s">
        <v>7096</v>
      </c>
      <c r="G3286">
        <v>101</v>
      </c>
      <c r="H3286" s="15">
        <v>2</v>
      </c>
      <c r="I3286">
        <v>202</v>
      </c>
      <c r="J3286">
        <v>0</v>
      </c>
      <c r="K3286">
        <v>0</v>
      </c>
      <c r="L3286">
        <v>0</v>
      </c>
      <c r="M3286">
        <v>0</v>
      </c>
      <c r="N3286">
        <v>2</v>
      </c>
      <c r="O3286">
        <v>202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</v>
      </c>
      <c r="AH3286">
        <v>0</v>
      </c>
    </row>
    <row r="3287" spans="1:34" x14ac:dyDescent="0.3">
      <c r="A3287" t="s">
        <v>1848</v>
      </c>
      <c r="B3287" t="s">
        <v>1738</v>
      </c>
      <c r="C3287" t="s">
        <v>5068</v>
      </c>
      <c r="D3287" t="s">
        <v>541</v>
      </c>
      <c r="E3287" t="s">
        <v>1644</v>
      </c>
      <c r="F3287" t="s">
        <v>6726</v>
      </c>
      <c r="G3287">
        <v>201</v>
      </c>
      <c r="H3287" s="15">
        <v>1</v>
      </c>
      <c r="I3287">
        <v>201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1</v>
      </c>
      <c r="W3287">
        <v>201</v>
      </c>
      <c r="X3287">
        <v>0</v>
      </c>
      <c r="Y3287">
        <v>0</v>
      </c>
      <c r="Z3287">
        <v>0</v>
      </c>
      <c r="AA3287">
        <v>0</v>
      </c>
      <c r="AB3287">
        <v>1</v>
      </c>
      <c r="AC3287">
        <v>200.6498</v>
      </c>
      <c r="AD3287">
        <v>1</v>
      </c>
      <c r="AE3287">
        <v>200.6498</v>
      </c>
      <c r="AF3287">
        <v>1</v>
      </c>
      <c r="AG3287">
        <v>200.6498</v>
      </c>
      <c r="AH3287">
        <v>0</v>
      </c>
    </row>
    <row r="3288" spans="1:34" x14ac:dyDescent="0.3">
      <c r="A3288" t="s">
        <v>2134</v>
      </c>
      <c r="B3288" t="s">
        <v>1687</v>
      </c>
      <c r="C3288" t="s">
        <v>4860</v>
      </c>
      <c r="D3288" t="s">
        <v>522</v>
      </c>
      <c r="E3288" t="s">
        <v>1657</v>
      </c>
      <c r="F3288" t="s">
        <v>7093</v>
      </c>
      <c r="G3288">
        <v>199</v>
      </c>
      <c r="H3288" s="15">
        <v>1</v>
      </c>
      <c r="I3288">
        <v>199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1</v>
      </c>
      <c r="Y3288">
        <v>199</v>
      </c>
      <c r="Z3288">
        <v>0</v>
      </c>
      <c r="AA3288">
        <v>0</v>
      </c>
      <c r="AB3288">
        <v>1</v>
      </c>
      <c r="AC3288">
        <v>199.17</v>
      </c>
      <c r="AD3288">
        <v>1</v>
      </c>
      <c r="AE3288">
        <v>199.17</v>
      </c>
      <c r="AF3288">
        <v>1</v>
      </c>
      <c r="AG3288">
        <v>199.17</v>
      </c>
      <c r="AH3288">
        <v>199.17</v>
      </c>
    </row>
    <row r="3289" spans="1:34" x14ac:dyDescent="0.3">
      <c r="A3289" t="s">
        <v>683</v>
      </c>
      <c r="B3289" t="s">
        <v>120</v>
      </c>
      <c r="C3289" t="s">
        <v>4864</v>
      </c>
      <c r="D3289" t="s">
        <v>522</v>
      </c>
      <c r="E3289" t="s">
        <v>523</v>
      </c>
      <c r="F3289" t="s">
        <v>3708</v>
      </c>
      <c r="G3289">
        <v>39</v>
      </c>
      <c r="H3289" s="15">
        <v>5</v>
      </c>
      <c r="I3289">
        <v>196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4</v>
      </c>
      <c r="W3289">
        <v>157</v>
      </c>
      <c r="X3289">
        <v>1</v>
      </c>
      <c r="Y3289">
        <v>39</v>
      </c>
      <c r="Z3289">
        <v>0</v>
      </c>
      <c r="AA3289">
        <v>0</v>
      </c>
      <c r="AB3289">
        <v>5</v>
      </c>
      <c r="AC3289">
        <v>196.0635</v>
      </c>
      <c r="AD3289">
        <v>5</v>
      </c>
      <c r="AE3289">
        <v>196.0635</v>
      </c>
      <c r="AF3289">
        <v>5</v>
      </c>
      <c r="AG3289">
        <v>196.0635</v>
      </c>
      <c r="AH3289">
        <v>39.212699999999998</v>
      </c>
    </row>
    <row r="3290" spans="1:34" x14ac:dyDescent="0.3">
      <c r="A3290" t="s">
        <v>3000</v>
      </c>
      <c r="B3290" t="s">
        <v>1656</v>
      </c>
      <c r="C3290" t="s">
        <v>4910</v>
      </c>
      <c r="D3290" t="s">
        <v>563</v>
      </c>
      <c r="E3290" t="s">
        <v>1657</v>
      </c>
      <c r="F3290" t="s">
        <v>7095</v>
      </c>
      <c r="G3290">
        <v>98</v>
      </c>
      <c r="H3290" s="15">
        <v>2</v>
      </c>
      <c r="I3290">
        <v>196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2</v>
      </c>
      <c r="Y3290">
        <v>196</v>
      </c>
      <c r="Z3290">
        <v>0</v>
      </c>
      <c r="AA3290">
        <v>0</v>
      </c>
      <c r="AB3290">
        <v>2</v>
      </c>
      <c r="AC3290">
        <v>195.99</v>
      </c>
      <c r="AD3290">
        <v>2</v>
      </c>
      <c r="AE3290">
        <v>195.99</v>
      </c>
      <c r="AF3290">
        <v>2</v>
      </c>
      <c r="AG3290">
        <v>195.99</v>
      </c>
      <c r="AH3290">
        <v>195.99</v>
      </c>
    </row>
    <row r="3291" spans="1:34" x14ac:dyDescent="0.3">
      <c r="A3291" t="s">
        <v>2092</v>
      </c>
      <c r="B3291" t="s">
        <v>1639</v>
      </c>
      <c r="C3291" t="s">
        <v>6011</v>
      </c>
      <c r="D3291" t="s">
        <v>522</v>
      </c>
      <c r="E3291" t="s">
        <v>1603</v>
      </c>
      <c r="F3291" t="s">
        <v>7097</v>
      </c>
      <c r="G3291">
        <v>194</v>
      </c>
      <c r="H3291" s="15">
        <v>1</v>
      </c>
      <c r="I3291">
        <v>194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1</v>
      </c>
      <c r="Y3291">
        <v>194</v>
      </c>
      <c r="Z3291">
        <v>0</v>
      </c>
      <c r="AA3291">
        <v>0</v>
      </c>
      <c r="AB3291">
        <v>1</v>
      </c>
      <c r="AC3291">
        <v>194.25</v>
      </c>
      <c r="AD3291">
        <v>1</v>
      </c>
      <c r="AE3291">
        <v>194.25</v>
      </c>
      <c r="AF3291">
        <v>1</v>
      </c>
      <c r="AG3291">
        <v>194.25</v>
      </c>
      <c r="AH3291">
        <v>194.25</v>
      </c>
    </row>
    <row r="3292" spans="1:34" x14ac:dyDescent="0.3">
      <c r="A3292" t="s">
        <v>2259</v>
      </c>
      <c r="B3292" t="s">
        <v>1918</v>
      </c>
      <c r="C3292" t="s">
        <v>4976</v>
      </c>
      <c r="D3292" t="s">
        <v>522</v>
      </c>
      <c r="E3292" t="s">
        <v>1597</v>
      </c>
      <c r="F3292" t="s">
        <v>7098</v>
      </c>
      <c r="G3292">
        <v>193</v>
      </c>
      <c r="H3292" s="15">
        <v>1</v>
      </c>
      <c r="I3292">
        <v>193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1</v>
      </c>
      <c r="Y3292">
        <v>193</v>
      </c>
      <c r="Z3292">
        <v>0</v>
      </c>
      <c r="AA3292">
        <v>0</v>
      </c>
      <c r="AB3292">
        <v>1</v>
      </c>
      <c r="AC3292">
        <v>192.58</v>
      </c>
      <c r="AD3292">
        <v>1</v>
      </c>
      <c r="AE3292">
        <v>192.58</v>
      </c>
      <c r="AF3292">
        <v>1</v>
      </c>
      <c r="AG3292">
        <v>192.58</v>
      </c>
      <c r="AH3292">
        <v>192.58</v>
      </c>
    </row>
    <row r="3293" spans="1:34" x14ac:dyDescent="0.3">
      <c r="A3293" t="s">
        <v>7099</v>
      </c>
      <c r="B3293" t="s">
        <v>262</v>
      </c>
      <c r="C3293" t="s">
        <v>4899</v>
      </c>
      <c r="D3293" t="s">
        <v>522</v>
      </c>
      <c r="E3293" t="s">
        <v>523</v>
      </c>
      <c r="F3293" t="s">
        <v>7100</v>
      </c>
      <c r="G3293">
        <v>191</v>
      </c>
      <c r="H3293" s="15">
        <v>1</v>
      </c>
      <c r="I3293">
        <v>191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1</v>
      </c>
      <c r="S3293">
        <v>191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1</v>
      </c>
      <c r="AC3293">
        <v>190.72</v>
      </c>
      <c r="AD3293">
        <v>0</v>
      </c>
      <c r="AE3293">
        <v>0</v>
      </c>
      <c r="AF3293">
        <v>0</v>
      </c>
      <c r="AG3293">
        <v>0</v>
      </c>
      <c r="AH3293">
        <v>0</v>
      </c>
    </row>
    <row r="3294" spans="1:34" x14ac:dyDescent="0.3">
      <c r="A3294" t="s">
        <v>2955</v>
      </c>
      <c r="B3294" t="s">
        <v>2210</v>
      </c>
      <c r="C3294" t="s">
        <v>4855</v>
      </c>
      <c r="D3294" t="s">
        <v>522</v>
      </c>
      <c r="E3294" t="s">
        <v>2211</v>
      </c>
      <c r="F3294" t="s">
        <v>7094</v>
      </c>
      <c r="G3294">
        <v>95</v>
      </c>
      <c r="H3294" s="15">
        <v>2</v>
      </c>
      <c r="I3294">
        <v>189</v>
      </c>
      <c r="J3294">
        <v>2</v>
      </c>
      <c r="K3294">
        <v>189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>
        <v>0</v>
      </c>
      <c r="AH3294">
        <v>0</v>
      </c>
    </row>
    <row r="3295" spans="1:34" x14ac:dyDescent="0.3">
      <c r="A3295" t="s">
        <v>3275</v>
      </c>
      <c r="B3295" t="s">
        <v>2421</v>
      </c>
      <c r="C3295" t="s">
        <v>4912</v>
      </c>
      <c r="D3295" t="s">
        <v>541</v>
      </c>
      <c r="E3295" t="s">
        <v>1600</v>
      </c>
      <c r="F3295" t="s">
        <v>6353</v>
      </c>
      <c r="G3295">
        <v>3</v>
      </c>
      <c r="H3295" s="15">
        <v>60</v>
      </c>
      <c r="I3295">
        <v>189</v>
      </c>
      <c r="J3295">
        <v>0</v>
      </c>
      <c r="K3295">
        <v>0</v>
      </c>
      <c r="L3295">
        <v>0</v>
      </c>
      <c r="M3295">
        <v>0</v>
      </c>
      <c r="N3295">
        <v>60</v>
      </c>
      <c r="O3295">
        <v>189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</row>
    <row r="3296" spans="1:34" x14ac:dyDescent="0.3">
      <c r="A3296" t="s">
        <v>9671</v>
      </c>
      <c r="B3296" t="s">
        <v>1687</v>
      </c>
      <c r="C3296" t="s">
        <v>4860</v>
      </c>
      <c r="D3296" t="s">
        <v>522</v>
      </c>
      <c r="E3296" t="s">
        <v>1657</v>
      </c>
      <c r="F3296" t="s">
        <v>5516</v>
      </c>
      <c r="G3296">
        <v>37</v>
      </c>
      <c r="H3296" s="15">
        <v>5</v>
      </c>
      <c r="I3296">
        <v>187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5</v>
      </c>
      <c r="U3296">
        <v>187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5</v>
      </c>
      <c r="AC3296">
        <v>186.80099999999999</v>
      </c>
      <c r="AD3296">
        <v>5</v>
      </c>
      <c r="AE3296">
        <v>186.80099999999999</v>
      </c>
      <c r="AF3296">
        <v>0</v>
      </c>
      <c r="AG3296">
        <v>0</v>
      </c>
      <c r="AH3296">
        <v>0</v>
      </c>
    </row>
    <row r="3297" spans="1:34" x14ac:dyDescent="0.3">
      <c r="A3297" t="s">
        <v>11157</v>
      </c>
      <c r="B3297" t="s">
        <v>1649</v>
      </c>
      <c r="C3297" t="s">
        <v>4865</v>
      </c>
      <c r="D3297" t="s">
        <v>522</v>
      </c>
      <c r="E3297" t="s">
        <v>1646</v>
      </c>
      <c r="F3297" t="s">
        <v>11158</v>
      </c>
      <c r="G3297">
        <v>187</v>
      </c>
      <c r="H3297" s="15">
        <v>1</v>
      </c>
      <c r="I3297">
        <v>187</v>
      </c>
      <c r="J3297">
        <v>0</v>
      </c>
      <c r="K3297">
        <v>0</v>
      </c>
      <c r="L3297">
        <v>1</v>
      </c>
      <c r="M3297">
        <v>187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>
        <v>0</v>
      </c>
      <c r="AH3297">
        <v>0</v>
      </c>
    </row>
    <row r="3298" spans="1:34" x14ac:dyDescent="0.3">
      <c r="A3298" t="s">
        <v>1677</v>
      </c>
      <c r="B3298" t="s">
        <v>1649</v>
      </c>
      <c r="C3298" t="s">
        <v>4865</v>
      </c>
      <c r="D3298" t="s">
        <v>522</v>
      </c>
      <c r="E3298" t="s">
        <v>1646</v>
      </c>
      <c r="F3298" t="s">
        <v>6331</v>
      </c>
      <c r="G3298">
        <v>93</v>
      </c>
      <c r="H3298" s="15">
        <v>2</v>
      </c>
      <c r="I3298">
        <v>186</v>
      </c>
      <c r="J3298">
        <v>0</v>
      </c>
      <c r="K3298">
        <v>0</v>
      </c>
      <c r="L3298">
        <v>0</v>
      </c>
      <c r="M3298">
        <v>0</v>
      </c>
      <c r="N3298">
        <v>2</v>
      </c>
      <c r="O3298">
        <v>186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</row>
    <row r="3299" spans="1:34" x14ac:dyDescent="0.3">
      <c r="A3299" t="s">
        <v>663</v>
      </c>
      <c r="B3299" t="s">
        <v>120</v>
      </c>
      <c r="C3299" t="s">
        <v>4864</v>
      </c>
      <c r="D3299" t="s">
        <v>522</v>
      </c>
      <c r="E3299" t="s">
        <v>523</v>
      </c>
      <c r="F3299" t="s">
        <v>3516</v>
      </c>
      <c r="G3299">
        <v>186</v>
      </c>
      <c r="H3299" s="15">
        <v>1</v>
      </c>
      <c r="I3299">
        <v>186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1</v>
      </c>
      <c r="S3299">
        <v>186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1</v>
      </c>
      <c r="AC3299">
        <v>185.6242</v>
      </c>
      <c r="AD3299">
        <v>0</v>
      </c>
      <c r="AE3299">
        <v>0</v>
      </c>
      <c r="AF3299">
        <v>0</v>
      </c>
      <c r="AG3299">
        <v>0</v>
      </c>
      <c r="AH3299">
        <v>0</v>
      </c>
    </row>
    <row r="3300" spans="1:34" x14ac:dyDescent="0.3">
      <c r="A3300" t="s">
        <v>2100</v>
      </c>
      <c r="B3300" t="s">
        <v>1738</v>
      </c>
      <c r="C3300" t="s">
        <v>5068</v>
      </c>
      <c r="D3300" t="s">
        <v>522</v>
      </c>
      <c r="E3300" t="s">
        <v>1644</v>
      </c>
      <c r="F3300" t="s">
        <v>7102</v>
      </c>
      <c r="G3300">
        <v>93</v>
      </c>
      <c r="H3300" s="15">
        <v>2</v>
      </c>
      <c r="I3300">
        <v>185</v>
      </c>
      <c r="J3300">
        <v>0</v>
      </c>
      <c r="K3300">
        <v>0</v>
      </c>
      <c r="L3300">
        <v>0</v>
      </c>
      <c r="M3300">
        <v>0</v>
      </c>
      <c r="N3300">
        <v>1</v>
      </c>
      <c r="O3300">
        <v>93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1</v>
      </c>
      <c r="W3300">
        <v>93</v>
      </c>
      <c r="X3300">
        <v>0</v>
      </c>
      <c r="Y3300">
        <v>0</v>
      </c>
      <c r="Z3300">
        <v>0</v>
      </c>
      <c r="AA3300">
        <v>0</v>
      </c>
      <c r="AB3300">
        <v>1</v>
      </c>
      <c r="AC3300">
        <v>92.606700000000004</v>
      </c>
      <c r="AD3300">
        <v>1</v>
      </c>
      <c r="AE3300">
        <v>92.606700000000004</v>
      </c>
      <c r="AF3300">
        <v>1</v>
      </c>
      <c r="AG3300">
        <v>92.606700000000004</v>
      </c>
      <c r="AH3300">
        <v>0</v>
      </c>
    </row>
    <row r="3301" spans="1:34" x14ac:dyDescent="0.3">
      <c r="A3301" t="s">
        <v>11119</v>
      </c>
      <c r="B3301" t="s">
        <v>1649</v>
      </c>
      <c r="C3301" t="s">
        <v>4865</v>
      </c>
      <c r="D3301" t="s">
        <v>522</v>
      </c>
      <c r="E3301" t="s">
        <v>1646</v>
      </c>
      <c r="F3301" t="s">
        <v>5359</v>
      </c>
      <c r="G3301">
        <v>61</v>
      </c>
      <c r="H3301" s="15">
        <v>3</v>
      </c>
      <c r="I3301">
        <v>184</v>
      </c>
      <c r="J3301">
        <v>0</v>
      </c>
      <c r="K3301">
        <v>0</v>
      </c>
      <c r="L3301">
        <v>0</v>
      </c>
      <c r="M3301">
        <v>0</v>
      </c>
      <c r="N3301">
        <v>3</v>
      </c>
      <c r="O3301">
        <v>184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0</v>
      </c>
    </row>
    <row r="3302" spans="1:34" x14ac:dyDescent="0.3">
      <c r="A3302" t="s">
        <v>2145</v>
      </c>
      <c r="B3302" t="s">
        <v>1656</v>
      </c>
      <c r="C3302" t="s">
        <v>4910</v>
      </c>
      <c r="D3302" t="s">
        <v>522</v>
      </c>
      <c r="E3302" t="s">
        <v>1657</v>
      </c>
      <c r="F3302" t="s">
        <v>6630</v>
      </c>
      <c r="G3302">
        <v>26</v>
      </c>
      <c r="H3302" s="15">
        <v>7</v>
      </c>
      <c r="I3302">
        <v>184</v>
      </c>
      <c r="J3302">
        <v>0</v>
      </c>
      <c r="K3302">
        <v>0</v>
      </c>
      <c r="L3302">
        <v>0</v>
      </c>
      <c r="M3302">
        <v>0</v>
      </c>
      <c r="N3302">
        <v>7</v>
      </c>
      <c r="O3302">
        <v>184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0</v>
      </c>
    </row>
    <row r="3303" spans="1:34" x14ac:dyDescent="0.3">
      <c r="A3303" t="s">
        <v>3220</v>
      </c>
      <c r="B3303" t="s">
        <v>2366</v>
      </c>
      <c r="C3303" t="s">
        <v>5020</v>
      </c>
      <c r="D3303" t="s">
        <v>541</v>
      </c>
      <c r="E3303" t="s">
        <v>1600</v>
      </c>
      <c r="F3303" t="s">
        <v>7105</v>
      </c>
      <c r="G3303">
        <v>184</v>
      </c>
      <c r="H3303" s="15">
        <v>1</v>
      </c>
      <c r="I3303">
        <v>184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1</v>
      </c>
      <c r="U3303">
        <v>184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1</v>
      </c>
      <c r="AC3303">
        <v>183.9777</v>
      </c>
      <c r="AD3303">
        <v>1</v>
      </c>
      <c r="AE3303">
        <v>183.9777</v>
      </c>
      <c r="AF3303">
        <v>0</v>
      </c>
      <c r="AG3303">
        <v>0</v>
      </c>
      <c r="AH3303">
        <v>0</v>
      </c>
    </row>
    <row r="3304" spans="1:34" x14ac:dyDescent="0.3">
      <c r="A3304" t="s">
        <v>1934</v>
      </c>
      <c r="B3304" t="s">
        <v>1656</v>
      </c>
      <c r="C3304" t="s">
        <v>4910</v>
      </c>
      <c r="D3304" t="s">
        <v>522</v>
      </c>
      <c r="E3304" t="s">
        <v>1657</v>
      </c>
      <c r="F3304" t="s">
        <v>7106</v>
      </c>
      <c r="G3304">
        <v>183</v>
      </c>
      <c r="H3304" s="15">
        <v>1</v>
      </c>
      <c r="I3304">
        <v>183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</v>
      </c>
      <c r="Y3304">
        <v>183</v>
      </c>
      <c r="Z3304">
        <v>0</v>
      </c>
      <c r="AA3304">
        <v>0</v>
      </c>
      <c r="AB3304">
        <v>1</v>
      </c>
      <c r="AC3304">
        <v>183.16</v>
      </c>
      <c r="AD3304">
        <v>1</v>
      </c>
      <c r="AE3304">
        <v>183.16</v>
      </c>
      <c r="AF3304">
        <v>1</v>
      </c>
      <c r="AG3304">
        <v>183.16</v>
      </c>
      <c r="AH3304">
        <v>183.16</v>
      </c>
    </row>
    <row r="3305" spans="1:34" x14ac:dyDescent="0.3">
      <c r="A3305" t="s">
        <v>1970</v>
      </c>
      <c r="B3305" t="s">
        <v>1656</v>
      </c>
      <c r="C3305" t="s">
        <v>4910</v>
      </c>
      <c r="D3305" t="s">
        <v>522</v>
      </c>
      <c r="E3305" t="s">
        <v>1657</v>
      </c>
      <c r="F3305" t="s">
        <v>7108</v>
      </c>
      <c r="G3305">
        <v>182</v>
      </c>
      <c r="H3305" s="15">
        <v>1</v>
      </c>
      <c r="I3305">
        <v>182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1</v>
      </c>
      <c r="W3305">
        <v>182</v>
      </c>
      <c r="X3305">
        <v>0</v>
      </c>
      <c r="Y3305">
        <v>0</v>
      </c>
      <c r="Z3305">
        <v>0</v>
      </c>
      <c r="AA3305">
        <v>0</v>
      </c>
      <c r="AB3305">
        <v>1</v>
      </c>
      <c r="AC3305">
        <v>181.548</v>
      </c>
      <c r="AD3305">
        <v>1</v>
      </c>
      <c r="AE3305">
        <v>181.548</v>
      </c>
      <c r="AF3305">
        <v>1</v>
      </c>
      <c r="AG3305">
        <v>181.548</v>
      </c>
      <c r="AH3305">
        <v>0</v>
      </c>
    </row>
    <row r="3306" spans="1:34" x14ac:dyDescent="0.3">
      <c r="A3306" t="s">
        <v>11806</v>
      </c>
      <c r="B3306" t="s">
        <v>1656</v>
      </c>
      <c r="C3306" t="s">
        <v>4910</v>
      </c>
      <c r="D3306" t="s">
        <v>522</v>
      </c>
      <c r="E3306" t="s">
        <v>1657</v>
      </c>
      <c r="F3306" t="s">
        <v>6630</v>
      </c>
      <c r="G3306">
        <v>179</v>
      </c>
      <c r="H3306" s="15">
        <v>1</v>
      </c>
      <c r="I3306">
        <v>179</v>
      </c>
      <c r="J3306">
        <v>1</v>
      </c>
      <c r="K3306">
        <v>179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>
        <v>0</v>
      </c>
      <c r="AH3306">
        <v>0</v>
      </c>
    </row>
    <row r="3307" spans="1:34" x14ac:dyDescent="0.3">
      <c r="A3307" t="s">
        <v>10621</v>
      </c>
      <c r="B3307" t="s">
        <v>2310</v>
      </c>
      <c r="C3307" t="s">
        <v>10622</v>
      </c>
      <c r="D3307" t="s">
        <v>541</v>
      </c>
      <c r="E3307" t="s">
        <v>1501</v>
      </c>
      <c r="F3307" t="s">
        <v>10623</v>
      </c>
      <c r="G3307">
        <v>177</v>
      </c>
      <c r="H3307" s="15">
        <v>1</v>
      </c>
      <c r="I3307">
        <v>177</v>
      </c>
      <c r="J3307">
        <v>0</v>
      </c>
      <c r="K3307">
        <v>0</v>
      </c>
      <c r="L3307">
        <v>0</v>
      </c>
      <c r="M3307">
        <v>0</v>
      </c>
      <c r="N3307">
        <v>1</v>
      </c>
      <c r="O3307">
        <v>177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</row>
    <row r="3308" spans="1:34" x14ac:dyDescent="0.3">
      <c r="A3308" t="s">
        <v>1764</v>
      </c>
      <c r="B3308" t="s">
        <v>1738</v>
      </c>
      <c r="C3308" t="s">
        <v>5068</v>
      </c>
      <c r="D3308" t="s">
        <v>563</v>
      </c>
      <c r="E3308" t="s">
        <v>1644</v>
      </c>
      <c r="F3308" t="s">
        <v>7111</v>
      </c>
      <c r="G3308">
        <v>177</v>
      </c>
      <c r="H3308" s="15">
        <v>1</v>
      </c>
      <c r="I3308">
        <v>177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1</v>
      </c>
      <c r="W3308">
        <v>177</v>
      </c>
      <c r="X3308">
        <v>0</v>
      </c>
      <c r="Y3308">
        <v>0</v>
      </c>
      <c r="Z3308">
        <v>0</v>
      </c>
      <c r="AA3308">
        <v>0</v>
      </c>
      <c r="AB3308">
        <v>1</v>
      </c>
      <c r="AC3308">
        <v>177.05330000000001</v>
      </c>
      <c r="AD3308">
        <v>1</v>
      </c>
      <c r="AE3308">
        <v>177.05330000000001</v>
      </c>
      <c r="AF3308">
        <v>1</v>
      </c>
      <c r="AG3308">
        <v>177.05330000000001</v>
      </c>
      <c r="AH3308">
        <v>0</v>
      </c>
    </row>
    <row r="3309" spans="1:34" x14ac:dyDescent="0.3">
      <c r="A3309" t="s">
        <v>816</v>
      </c>
      <c r="B3309" t="s">
        <v>120</v>
      </c>
      <c r="C3309" t="s">
        <v>4864</v>
      </c>
      <c r="D3309" t="s">
        <v>522</v>
      </c>
      <c r="E3309" t="s">
        <v>523</v>
      </c>
      <c r="F3309" t="s">
        <v>3343</v>
      </c>
      <c r="G3309">
        <v>59</v>
      </c>
      <c r="H3309" s="15">
        <v>3</v>
      </c>
      <c r="I3309">
        <v>177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3</v>
      </c>
      <c r="Y3309">
        <v>177</v>
      </c>
      <c r="Z3309">
        <v>0</v>
      </c>
      <c r="AA3309">
        <v>0</v>
      </c>
      <c r="AB3309">
        <v>3</v>
      </c>
      <c r="AC3309">
        <v>176.97929999999999</v>
      </c>
      <c r="AD3309">
        <v>3</v>
      </c>
      <c r="AE3309">
        <v>176.97929999999999</v>
      </c>
      <c r="AF3309">
        <v>3</v>
      </c>
      <c r="AG3309">
        <v>176.97929999999999</v>
      </c>
      <c r="AH3309">
        <v>176.97929999999999</v>
      </c>
    </row>
    <row r="3310" spans="1:34" x14ac:dyDescent="0.3">
      <c r="A3310" t="s">
        <v>11160</v>
      </c>
      <c r="B3310" t="s">
        <v>2210</v>
      </c>
      <c r="C3310" t="s">
        <v>4855</v>
      </c>
      <c r="D3310" t="s">
        <v>563</v>
      </c>
      <c r="E3310" t="s">
        <v>2211</v>
      </c>
      <c r="F3310" t="s">
        <v>11161</v>
      </c>
      <c r="G3310">
        <v>176</v>
      </c>
      <c r="H3310" s="15">
        <v>1</v>
      </c>
      <c r="I3310">
        <v>176</v>
      </c>
      <c r="J3310">
        <v>1</v>
      </c>
      <c r="K3310">
        <v>176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0</v>
      </c>
    </row>
    <row r="3311" spans="1:34" x14ac:dyDescent="0.3">
      <c r="A3311" t="s">
        <v>7112</v>
      </c>
      <c r="B3311" t="s">
        <v>1687</v>
      </c>
      <c r="C3311" t="s">
        <v>4860</v>
      </c>
      <c r="D3311" t="s">
        <v>563</v>
      </c>
      <c r="E3311" t="s">
        <v>1657</v>
      </c>
      <c r="F3311" t="s">
        <v>5736</v>
      </c>
      <c r="G3311">
        <v>174</v>
      </c>
      <c r="H3311" s="15">
        <v>1</v>
      </c>
      <c r="I3311">
        <v>174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1</v>
      </c>
      <c r="S3311">
        <v>174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1</v>
      </c>
      <c r="AC3311">
        <v>174.39</v>
      </c>
      <c r="AD3311">
        <v>0</v>
      </c>
      <c r="AE3311">
        <v>0</v>
      </c>
      <c r="AF3311">
        <v>0</v>
      </c>
      <c r="AG3311">
        <v>0</v>
      </c>
      <c r="AH3311">
        <v>0</v>
      </c>
    </row>
    <row r="3312" spans="1:34" x14ac:dyDescent="0.3">
      <c r="A3312" t="s">
        <v>2104</v>
      </c>
      <c r="B3312" t="s">
        <v>1738</v>
      </c>
      <c r="C3312" t="s">
        <v>7113</v>
      </c>
      <c r="D3312" t="s">
        <v>522</v>
      </c>
      <c r="E3312" t="s">
        <v>1644</v>
      </c>
      <c r="F3312" t="s">
        <v>7114</v>
      </c>
      <c r="G3312">
        <v>174</v>
      </c>
      <c r="H3312" s="15">
        <v>1</v>
      </c>
      <c r="I3312">
        <v>174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1</v>
      </c>
      <c r="Y3312">
        <v>174</v>
      </c>
      <c r="Z3312">
        <v>0</v>
      </c>
      <c r="AA3312">
        <v>0</v>
      </c>
      <c r="AB3312">
        <v>1</v>
      </c>
      <c r="AC3312">
        <v>174.36</v>
      </c>
      <c r="AD3312">
        <v>1</v>
      </c>
      <c r="AE3312">
        <v>174.36</v>
      </c>
      <c r="AF3312">
        <v>1</v>
      </c>
      <c r="AG3312">
        <v>174.36</v>
      </c>
      <c r="AH3312">
        <v>174.36</v>
      </c>
    </row>
    <row r="3313" spans="1:34" x14ac:dyDescent="0.3">
      <c r="A3313" t="s">
        <v>7115</v>
      </c>
      <c r="B3313" t="s">
        <v>1687</v>
      </c>
      <c r="C3313" t="s">
        <v>4860</v>
      </c>
      <c r="D3313" t="s">
        <v>522</v>
      </c>
      <c r="E3313" t="s">
        <v>1657</v>
      </c>
      <c r="F3313" t="s">
        <v>5516</v>
      </c>
      <c r="G3313">
        <v>35</v>
      </c>
      <c r="H3313" s="15">
        <v>5</v>
      </c>
      <c r="I3313">
        <v>174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5</v>
      </c>
      <c r="Q3313">
        <v>174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</row>
    <row r="3314" spans="1:34" x14ac:dyDescent="0.3">
      <c r="A3314" t="s">
        <v>540</v>
      </c>
      <c r="B3314" t="s">
        <v>120</v>
      </c>
      <c r="C3314" t="s">
        <v>4864</v>
      </c>
      <c r="D3314" t="s">
        <v>522</v>
      </c>
      <c r="E3314" t="s">
        <v>523</v>
      </c>
      <c r="F3314" t="s">
        <v>3585</v>
      </c>
      <c r="G3314">
        <v>43</v>
      </c>
      <c r="H3314" s="15">
        <v>4</v>
      </c>
      <c r="I3314">
        <v>173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4</v>
      </c>
      <c r="Y3314">
        <v>173</v>
      </c>
      <c r="Z3314">
        <v>0</v>
      </c>
      <c r="AA3314">
        <v>0</v>
      </c>
      <c r="AB3314">
        <v>4</v>
      </c>
      <c r="AC3314">
        <v>172.91</v>
      </c>
      <c r="AD3314">
        <v>4</v>
      </c>
      <c r="AE3314">
        <v>172.91</v>
      </c>
      <c r="AF3314">
        <v>4</v>
      </c>
      <c r="AG3314">
        <v>172.91</v>
      </c>
      <c r="AH3314">
        <v>172.91</v>
      </c>
    </row>
    <row r="3315" spans="1:34" x14ac:dyDescent="0.3">
      <c r="A3315" t="s">
        <v>608</v>
      </c>
      <c r="B3315" t="s">
        <v>120</v>
      </c>
      <c r="C3315" t="s">
        <v>4864</v>
      </c>
      <c r="D3315" t="s">
        <v>522</v>
      </c>
      <c r="E3315" t="s">
        <v>523</v>
      </c>
      <c r="F3315" t="s">
        <v>3968</v>
      </c>
      <c r="G3315">
        <v>85</v>
      </c>
      <c r="H3315" s="15">
        <v>2</v>
      </c>
      <c r="I3315">
        <v>170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2</v>
      </c>
      <c r="W3315">
        <v>170</v>
      </c>
      <c r="X3315">
        <v>0</v>
      </c>
      <c r="Y3315">
        <v>0</v>
      </c>
      <c r="Z3315">
        <v>0</v>
      </c>
      <c r="AA3315">
        <v>0</v>
      </c>
      <c r="AB3315">
        <v>2</v>
      </c>
      <c r="AC3315">
        <v>170.334</v>
      </c>
      <c r="AD3315">
        <v>2</v>
      </c>
      <c r="AE3315">
        <v>170.334</v>
      </c>
      <c r="AF3315">
        <v>2</v>
      </c>
      <c r="AG3315">
        <v>170.334</v>
      </c>
      <c r="AH3315">
        <v>0</v>
      </c>
    </row>
    <row r="3316" spans="1:34" x14ac:dyDescent="0.3">
      <c r="A3316" t="s">
        <v>818</v>
      </c>
      <c r="B3316" t="s">
        <v>120</v>
      </c>
      <c r="C3316" t="s">
        <v>4864</v>
      </c>
      <c r="D3316" t="s">
        <v>522</v>
      </c>
      <c r="E3316" t="s">
        <v>523</v>
      </c>
      <c r="F3316" t="s">
        <v>3545</v>
      </c>
      <c r="G3316">
        <v>170</v>
      </c>
      <c r="H3316" s="15">
        <v>1</v>
      </c>
      <c r="I3316">
        <v>170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1</v>
      </c>
      <c r="W3316">
        <v>170</v>
      </c>
      <c r="X3316">
        <v>0</v>
      </c>
      <c r="Y3316">
        <v>0</v>
      </c>
      <c r="Z3316">
        <v>0</v>
      </c>
      <c r="AA3316">
        <v>0</v>
      </c>
      <c r="AB3316">
        <v>1</v>
      </c>
      <c r="AC3316">
        <v>170.08279999999999</v>
      </c>
      <c r="AD3316">
        <v>1</v>
      </c>
      <c r="AE3316">
        <v>170.08279999999999</v>
      </c>
      <c r="AF3316">
        <v>1</v>
      </c>
      <c r="AG3316">
        <v>170.08279999999999</v>
      </c>
      <c r="AH3316">
        <v>0</v>
      </c>
    </row>
    <row r="3317" spans="1:34" x14ac:dyDescent="0.3">
      <c r="A3317" t="s">
        <v>2047</v>
      </c>
      <c r="B3317" t="s">
        <v>1728</v>
      </c>
      <c r="C3317" t="s">
        <v>4857</v>
      </c>
      <c r="D3317" t="s">
        <v>522</v>
      </c>
      <c r="E3317" t="s">
        <v>523</v>
      </c>
      <c r="F3317" t="s">
        <v>7023</v>
      </c>
      <c r="G3317">
        <v>19</v>
      </c>
      <c r="H3317" s="15">
        <v>9</v>
      </c>
      <c r="I3317">
        <v>169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9</v>
      </c>
      <c r="W3317">
        <v>169</v>
      </c>
      <c r="X3317">
        <v>0</v>
      </c>
      <c r="Y3317">
        <v>0</v>
      </c>
      <c r="Z3317">
        <v>0</v>
      </c>
      <c r="AA3317">
        <v>0</v>
      </c>
      <c r="AB3317">
        <v>9</v>
      </c>
      <c r="AC3317">
        <v>169.11</v>
      </c>
      <c r="AD3317">
        <v>9</v>
      </c>
      <c r="AE3317">
        <v>169.11</v>
      </c>
      <c r="AF3317">
        <v>9</v>
      </c>
      <c r="AG3317">
        <v>169.11</v>
      </c>
      <c r="AH3317">
        <v>0</v>
      </c>
    </row>
    <row r="3318" spans="1:34" x14ac:dyDescent="0.3">
      <c r="A3318" t="s">
        <v>1925</v>
      </c>
      <c r="B3318" t="s">
        <v>1656</v>
      </c>
      <c r="C3318" t="s">
        <v>4910</v>
      </c>
      <c r="D3318" t="s">
        <v>522</v>
      </c>
      <c r="E3318" t="s">
        <v>1657</v>
      </c>
      <c r="F3318" t="s">
        <v>6738</v>
      </c>
      <c r="G3318">
        <v>167</v>
      </c>
      <c r="H3318" s="15">
        <v>1</v>
      </c>
      <c r="I3318">
        <v>167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1</v>
      </c>
      <c r="S3318">
        <v>167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1</v>
      </c>
      <c r="AC3318">
        <v>167.41669999999999</v>
      </c>
      <c r="AD3318">
        <v>0</v>
      </c>
      <c r="AE3318">
        <v>0</v>
      </c>
      <c r="AF3318">
        <v>0</v>
      </c>
      <c r="AG3318">
        <v>0</v>
      </c>
      <c r="AH3318">
        <v>0</v>
      </c>
    </row>
    <row r="3319" spans="1:34" x14ac:dyDescent="0.3">
      <c r="A3319" t="s">
        <v>1890</v>
      </c>
      <c r="B3319" t="s">
        <v>1738</v>
      </c>
      <c r="C3319" t="s">
        <v>5068</v>
      </c>
      <c r="D3319" t="s">
        <v>541</v>
      </c>
      <c r="E3319" t="s">
        <v>1644</v>
      </c>
      <c r="F3319" t="s">
        <v>6683</v>
      </c>
      <c r="G3319">
        <v>17</v>
      </c>
      <c r="H3319" s="15">
        <v>10</v>
      </c>
      <c r="I3319">
        <v>165</v>
      </c>
      <c r="J3319">
        <v>0</v>
      </c>
      <c r="K3319">
        <v>0</v>
      </c>
      <c r="L3319">
        <v>10</v>
      </c>
      <c r="M3319">
        <v>165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</row>
    <row r="3320" spans="1:34" x14ac:dyDescent="0.3">
      <c r="A3320" t="s">
        <v>2314</v>
      </c>
      <c r="B3320" t="s">
        <v>2287</v>
      </c>
      <c r="C3320" t="s">
        <v>5406</v>
      </c>
      <c r="D3320" t="s">
        <v>522</v>
      </c>
      <c r="E3320" t="s">
        <v>1501</v>
      </c>
      <c r="F3320" t="s">
        <v>7117</v>
      </c>
      <c r="G3320">
        <v>83</v>
      </c>
      <c r="H3320" s="15">
        <v>2</v>
      </c>
      <c r="I3320">
        <v>165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2</v>
      </c>
      <c r="Y3320">
        <v>165</v>
      </c>
      <c r="Z3320">
        <v>0</v>
      </c>
      <c r="AA3320">
        <v>0</v>
      </c>
      <c r="AB3320">
        <v>2</v>
      </c>
      <c r="AC3320">
        <v>165.28</v>
      </c>
      <c r="AD3320">
        <v>2</v>
      </c>
      <c r="AE3320">
        <v>165.28</v>
      </c>
      <c r="AF3320">
        <v>2</v>
      </c>
      <c r="AG3320">
        <v>165.28</v>
      </c>
      <c r="AH3320">
        <v>165.28</v>
      </c>
    </row>
    <row r="3321" spans="1:34" x14ac:dyDescent="0.3">
      <c r="A3321" t="s">
        <v>1907</v>
      </c>
      <c r="B3321" t="s">
        <v>1738</v>
      </c>
      <c r="C3321" t="s">
        <v>5068</v>
      </c>
      <c r="D3321" t="s">
        <v>541</v>
      </c>
      <c r="E3321" t="s">
        <v>1644</v>
      </c>
      <c r="F3321" t="s">
        <v>7118</v>
      </c>
      <c r="G3321">
        <v>27</v>
      </c>
      <c r="H3321" s="15">
        <v>6</v>
      </c>
      <c r="I3321">
        <v>163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6</v>
      </c>
      <c r="W3321">
        <v>163</v>
      </c>
      <c r="X3321">
        <v>0</v>
      </c>
      <c r="Y3321">
        <v>0</v>
      </c>
      <c r="Z3321">
        <v>0</v>
      </c>
      <c r="AA3321">
        <v>0</v>
      </c>
      <c r="AB3321">
        <v>6</v>
      </c>
      <c r="AC3321">
        <v>162.8244</v>
      </c>
      <c r="AD3321">
        <v>6</v>
      </c>
      <c r="AE3321">
        <v>162.8244</v>
      </c>
      <c r="AF3321">
        <v>6</v>
      </c>
      <c r="AG3321">
        <v>162.8244</v>
      </c>
      <c r="AH3321">
        <v>0</v>
      </c>
    </row>
    <row r="3322" spans="1:34" x14ac:dyDescent="0.3">
      <c r="A3322" t="s">
        <v>2110</v>
      </c>
      <c r="B3322" t="s">
        <v>1738</v>
      </c>
      <c r="C3322" t="s">
        <v>6216</v>
      </c>
      <c r="D3322" t="s">
        <v>522</v>
      </c>
      <c r="E3322" t="s">
        <v>1644</v>
      </c>
      <c r="F3322" t="s">
        <v>7119</v>
      </c>
      <c r="G3322">
        <v>162</v>
      </c>
      <c r="H3322" s="15">
        <v>1</v>
      </c>
      <c r="I3322">
        <v>162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1</v>
      </c>
      <c r="Y3322">
        <v>162</v>
      </c>
      <c r="Z3322">
        <v>0</v>
      </c>
      <c r="AA3322">
        <v>0</v>
      </c>
      <c r="AB3322">
        <v>1</v>
      </c>
      <c r="AC3322">
        <v>162.19</v>
      </c>
      <c r="AD3322">
        <v>1</v>
      </c>
      <c r="AE3322">
        <v>162.19</v>
      </c>
      <c r="AF3322">
        <v>1</v>
      </c>
      <c r="AG3322">
        <v>162.19</v>
      </c>
      <c r="AH3322">
        <v>162.19</v>
      </c>
    </row>
    <row r="3323" spans="1:34" x14ac:dyDescent="0.3">
      <c r="A3323" t="s">
        <v>1838</v>
      </c>
      <c r="B3323" t="s">
        <v>1656</v>
      </c>
      <c r="C3323" t="s">
        <v>4910</v>
      </c>
      <c r="D3323" t="s">
        <v>541</v>
      </c>
      <c r="E3323" t="s">
        <v>1657</v>
      </c>
      <c r="F3323" t="s">
        <v>7120</v>
      </c>
      <c r="G3323">
        <v>160</v>
      </c>
      <c r="H3323" s="15">
        <v>1</v>
      </c>
      <c r="I3323">
        <v>160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1</v>
      </c>
      <c r="Y3323">
        <v>160</v>
      </c>
      <c r="Z3323">
        <v>0</v>
      </c>
      <c r="AA3323">
        <v>0</v>
      </c>
      <c r="AB3323">
        <v>1</v>
      </c>
      <c r="AC3323">
        <v>160.15</v>
      </c>
      <c r="AD3323">
        <v>1</v>
      </c>
      <c r="AE3323">
        <v>160.15</v>
      </c>
      <c r="AF3323">
        <v>1</v>
      </c>
      <c r="AG3323">
        <v>160.15</v>
      </c>
      <c r="AH3323">
        <v>160.15</v>
      </c>
    </row>
    <row r="3324" spans="1:34" x14ac:dyDescent="0.3">
      <c r="A3324" t="s">
        <v>7088</v>
      </c>
      <c r="B3324" t="s">
        <v>1918</v>
      </c>
      <c r="C3324" t="s">
        <v>4976</v>
      </c>
      <c r="D3324" t="s">
        <v>563</v>
      </c>
      <c r="E3324" t="s">
        <v>1597</v>
      </c>
      <c r="F3324" t="s">
        <v>11164</v>
      </c>
      <c r="G3324">
        <v>79</v>
      </c>
      <c r="H3324" s="15">
        <v>2</v>
      </c>
      <c r="I3324">
        <v>159</v>
      </c>
      <c r="J3324">
        <v>0</v>
      </c>
      <c r="K3324">
        <v>0</v>
      </c>
      <c r="L3324">
        <v>0</v>
      </c>
      <c r="M3324">
        <v>0</v>
      </c>
      <c r="N3324">
        <v>2</v>
      </c>
      <c r="O3324">
        <v>159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</row>
    <row r="3325" spans="1:34" x14ac:dyDescent="0.3">
      <c r="A3325" t="s">
        <v>1897</v>
      </c>
      <c r="B3325" t="s">
        <v>1738</v>
      </c>
      <c r="C3325" t="s">
        <v>5068</v>
      </c>
      <c r="D3325" t="s">
        <v>541</v>
      </c>
      <c r="E3325" t="s">
        <v>1644</v>
      </c>
      <c r="F3325" t="s">
        <v>5766</v>
      </c>
      <c r="G3325">
        <v>2</v>
      </c>
      <c r="H3325" s="15">
        <v>80</v>
      </c>
      <c r="I3325">
        <v>159</v>
      </c>
      <c r="J3325">
        <v>0</v>
      </c>
      <c r="K3325">
        <v>0</v>
      </c>
      <c r="L3325">
        <v>20</v>
      </c>
      <c r="M3325">
        <v>40</v>
      </c>
      <c r="N3325">
        <v>20</v>
      </c>
      <c r="O3325">
        <v>40</v>
      </c>
      <c r="P3325">
        <v>20</v>
      </c>
      <c r="Q3325">
        <v>40</v>
      </c>
      <c r="R3325">
        <v>20</v>
      </c>
      <c r="S3325">
        <v>40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20</v>
      </c>
      <c r="AC3325">
        <v>39.636000000000003</v>
      </c>
      <c r="AD3325">
        <v>0</v>
      </c>
      <c r="AE3325">
        <v>0</v>
      </c>
      <c r="AF3325">
        <v>0</v>
      </c>
      <c r="AG3325">
        <v>0</v>
      </c>
      <c r="AH3325">
        <v>0</v>
      </c>
    </row>
    <row r="3326" spans="1:34" x14ac:dyDescent="0.3">
      <c r="A3326" t="s">
        <v>2958</v>
      </c>
      <c r="B3326" t="s">
        <v>2210</v>
      </c>
      <c r="C3326" t="s">
        <v>4855</v>
      </c>
      <c r="D3326" t="s">
        <v>522</v>
      </c>
      <c r="E3326" t="s">
        <v>2211</v>
      </c>
      <c r="F3326" t="s">
        <v>7121</v>
      </c>
      <c r="G3326">
        <v>40</v>
      </c>
      <c r="H3326" s="15">
        <v>4</v>
      </c>
      <c r="I3326">
        <v>158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4</v>
      </c>
      <c r="Y3326">
        <v>158</v>
      </c>
      <c r="Z3326">
        <v>0</v>
      </c>
      <c r="AA3326">
        <v>0</v>
      </c>
      <c r="AB3326">
        <v>4</v>
      </c>
      <c r="AC3326">
        <v>158.47999999999999</v>
      </c>
      <c r="AD3326">
        <v>4</v>
      </c>
      <c r="AE3326">
        <v>158.47999999999999</v>
      </c>
      <c r="AF3326">
        <v>4</v>
      </c>
      <c r="AG3326">
        <v>158.47999999999999</v>
      </c>
      <c r="AH3326">
        <v>158.47999999999999</v>
      </c>
    </row>
    <row r="3327" spans="1:34" x14ac:dyDescent="0.3">
      <c r="A3327" t="s">
        <v>7123</v>
      </c>
      <c r="B3327" t="s">
        <v>2600</v>
      </c>
      <c r="C3327" t="s">
        <v>5110</v>
      </c>
      <c r="D3327" t="s">
        <v>522</v>
      </c>
      <c r="E3327" t="s">
        <v>565</v>
      </c>
      <c r="F3327" t="s">
        <v>6534</v>
      </c>
      <c r="G3327">
        <v>150</v>
      </c>
      <c r="H3327" s="15">
        <v>1</v>
      </c>
      <c r="I3327">
        <v>150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1</v>
      </c>
      <c r="AA3327">
        <v>150</v>
      </c>
      <c r="AB3327">
        <v>1</v>
      </c>
      <c r="AC3327">
        <v>149.71</v>
      </c>
      <c r="AD3327">
        <v>1</v>
      </c>
      <c r="AE3327">
        <v>149.71</v>
      </c>
      <c r="AF3327">
        <v>1</v>
      </c>
      <c r="AG3327">
        <v>149.71</v>
      </c>
      <c r="AH3327">
        <v>149.71</v>
      </c>
    </row>
    <row r="3328" spans="1:34" x14ac:dyDescent="0.3">
      <c r="A3328" t="s">
        <v>3789</v>
      </c>
      <c r="B3328" t="s">
        <v>120</v>
      </c>
      <c r="C3328" t="s">
        <v>4864</v>
      </c>
      <c r="D3328" t="s">
        <v>522</v>
      </c>
      <c r="E3328" t="s">
        <v>523</v>
      </c>
      <c r="F3328" t="s">
        <v>3791</v>
      </c>
      <c r="G3328">
        <v>49</v>
      </c>
      <c r="H3328" s="15">
        <v>3</v>
      </c>
      <c r="I3328">
        <v>148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3</v>
      </c>
      <c r="S3328">
        <v>148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3</v>
      </c>
      <c r="AC3328">
        <v>147.672</v>
      </c>
      <c r="AD3328">
        <v>0</v>
      </c>
      <c r="AE3328">
        <v>0</v>
      </c>
      <c r="AF3328">
        <v>0</v>
      </c>
      <c r="AG3328">
        <v>0</v>
      </c>
      <c r="AH3328">
        <v>0</v>
      </c>
    </row>
    <row r="3329" spans="1:34" x14ac:dyDescent="0.3">
      <c r="A3329" t="s">
        <v>1889</v>
      </c>
      <c r="B3329" t="s">
        <v>1738</v>
      </c>
      <c r="C3329" t="s">
        <v>5068</v>
      </c>
      <c r="D3329" t="s">
        <v>541</v>
      </c>
      <c r="E3329" t="s">
        <v>1644</v>
      </c>
      <c r="F3329" t="s">
        <v>7124</v>
      </c>
      <c r="G3329">
        <v>21</v>
      </c>
      <c r="H3329" s="15">
        <v>7</v>
      </c>
      <c r="I3329">
        <v>147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2</v>
      </c>
      <c r="W3329">
        <v>42</v>
      </c>
      <c r="X3329">
        <v>5</v>
      </c>
      <c r="Y3329">
        <v>105</v>
      </c>
      <c r="Z3329">
        <v>0</v>
      </c>
      <c r="AA3329">
        <v>0</v>
      </c>
      <c r="AB3329">
        <v>7</v>
      </c>
      <c r="AC3329">
        <v>147.39410000000001</v>
      </c>
      <c r="AD3329">
        <v>7</v>
      </c>
      <c r="AE3329">
        <v>147.39410000000001</v>
      </c>
      <c r="AF3329">
        <v>7</v>
      </c>
      <c r="AG3329">
        <v>147.39410000000001</v>
      </c>
      <c r="AH3329">
        <v>105.28149999999999</v>
      </c>
    </row>
    <row r="3330" spans="1:34" x14ac:dyDescent="0.3">
      <c r="A3330" t="s">
        <v>2542</v>
      </c>
      <c r="B3330" t="s">
        <v>2541</v>
      </c>
      <c r="C3330" t="s">
        <v>5891</v>
      </c>
      <c r="D3330" t="s">
        <v>522</v>
      </c>
      <c r="E3330" t="s">
        <v>1603</v>
      </c>
      <c r="F3330" t="s">
        <v>7125</v>
      </c>
      <c r="G3330">
        <v>144</v>
      </c>
      <c r="H3330" s="15">
        <v>1</v>
      </c>
      <c r="I3330">
        <v>144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1</v>
      </c>
      <c r="Y3330">
        <v>144</v>
      </c>
      <c r="Z3330">
        <v>0</v>
      </c>
      <c r="AA3330">
        <v>0</v>
      </c>
      <c r="AB3330">
        <v>1</v>
      </c>
      <c r="AC3330">
        <v>144.30000000000001</v>
      </c>
      <c r="AD3330">
        <v>1</v>
      </c>
      <c r="AE3330">
        <v>144.30000000000001</v>
      </c>
      <c r="AF3330">
        <v>1</v>
      </c>
      <c r="AG3330">
        <v>144.30000000000001</v>
      </c>
      <c r="AH3330">
        <v>144.30000000000001</v>
      </c>
    </row>
    <row r="3331" spans="1:34" x14ac:dyDescent="0.3">
      <c r="A3331" t="s">
        <v>3786</v>
      </c>
      <c r="B3331" t="s">
        <v>120</v>
      </c>
      <c r="C3331" t="s">
        <v>4864</v>
      </c>
      <c r="D3331" t="s">
        <v>522</v>
      </c>
      <c r="E3331" t="s">
        <v>523</v>
      </c>
      <c r="F3331" t="s">
        <v>3787</v>
      </c>
      <c r="G3331">
        <v>72</v>
      </c>
      <c r="H3331" s="15">
        <v>2</v>
      </c>
      <c r="I3331">
        <v>143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2</v>
      </c>
      <c r="S3331">
        <v>143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2</v>
      </c>
      <c r="AC3331">
        <v>143.4</v>
      </c>
      <c r="AD3331">
        <v>0</v>
      </c>
      <c r="AE3331">
        <v>0</v>
      </c>
      <c r="AF3331">
        <v>0</v>
      </c>
      <c r="AG3331">
        <v>0</v>
      </c>
      <c r="AH3331">
        <v>0</v>
      </c>
    </row>
    <row r="3332" spans="1:34" x14ac:dyDescent="0.3">
      <c r="A3332" t="s">
        <v>1588</v>
      </c>
      <c r="B3332" t="s">
        <v>1500</v>
      </c>
      <c r="C3332" t="s">
        <v>5480</v>
      </c>
      <c r="D3332" t="s">
        <v>522</v>
      </c>
      <c r="E3332" t="s">
        <v>1501</v>
      </c>
      <c r="F3332" t="s">
        <v>7128</v>
      </c>
      <c r="G3332">
        <v>14</v>
      </c>
      <c r="H3332" s="15">
        <v>10</v>
      </c>
      <c r="I3332">
        <v>142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10</v>
      </c>
      <c r="S3332">
        <v>142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10</v>
      </c>
      <c r="AC3332">
        <v>142.37200000000001</v>
      </c>
      <c r="AD3332">
        <v>0</v>
      </c>
      <c r="AE3332">
        <v>0</v>
      </c>
      <c r="AF3332">
        <v>0</v>
      </c>
      <c r="AG3332">
        <v>0</v>
      </c>
      <c r="AH3332">
        <v>0</v>
      </c>
    </row>
    <row r="3333" spans="1:34" x14ac:dyDescent="0.3">
      <c r="A3333" t="s">
        <v>11151</v>
      </c>
      <c r="B3333" t="s">
        <v>1687</v>
      </c>
      <c r="C3333" t="s">
        <v>4860</v>
      </c>
      <c r="D3333" t="s">
        <v>522</v>
      </c>
      <c r="E3333" t="s">
        <v>1657</v>
      </c>
      <c r="F3333" t="s">
        <v>11152</v>
      </c>
      <c r="G3333">
        <v>142</v>
      </c>
      <c r="H3333" s="15">
        <v>1</v>
      </c>
      <c r="I3333">
        <v>142</v>
      </c>
      <c r="J3333">
        <v>0</v>
      </c>
      <c r="K3333">
        <v>0</v>
      </c>
      <c r="L3333">
        <v>1</v>
      </c>
      <c r="M3333">
        <v>142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</row>
    <row r="3334" spans="1:34" x14ac:dyDescent="0.3">
      <c r="A3334" t="s">
        <v>11807</v>
      </c>
      <c r="B3334" t="s">
        <v>1656</v>
      </c>
      <c r="C3334" t="s">
        <v>4910</v>
      </c>
      <c r="D3334" t="s">
        <v>522</v>
      </c>
      <c r="E3334" t="s">
        <v>1657</v>
      </c>
      <c r="F3334" t="s">
        <v>11154</v>
      </c>
      <c r="G3334">
        <v>141</v>
      </c>
      <c r="H3334" s="15">
        <v>1</v>
      </c>
      <c r="I3334">
        <v>141</v>
      </c>
      <c r="J3334">
        <v>1</v>
      </c>
      <c r="K3334">
        <v>141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</row>
    <row r="3335" spans="1:34" x14ac:dyDescent="0.3">
      <c r="A3335" t="s">
        <v>226</v>
      </c>
      <c r="B3335" t="s">
        <v>120</v>
      </c>
      <c r="C3335" t="s">
        <v>4856</v>
      </c>
      <c r="D3335" t="s">
        <v>522</v>
      </c>
      <c r="E3335" t="s">
        <v>523</v>
      </c>
      <c r="F3335" t="s">
        <v>4086</v>
      </c>
      <c r="G3335">
        <v>6</v>
      </c>
      <c r="H3335" s="15">
        <v>25</v>
      </c>
      <c r="I3335">
        <v>140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25</v>
      </c>
      <c r="S3335">
        <v>140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25</v>
      </c>
      <c r="AC3335">
        <v>139.9725</v>
      </c>
      <c r="AD3335">
        <v>0</v>
      </c>
      <c r="AE3335">
        <v>0</v>
      </c>
      <c r="AF3335">
        <v>0</v>
      </c>
      <c r="AG3335">
        <v>0</v>
      </c>
      <c r="AH3335">
        <v>0</v>
      </c>
    </row>
    <row r="3336" spans="1:34" x14ac:dyDescent="0.3">
      <c r="A3336" t="s">
        <v>7194</v>
      </c>
      <c r="B3336" t="s">
        <v>2210</v>
      </c>
      <c r="C3336" t="s">
        <v>4887</v>
      </c>
      <c r="D3336" t="s">
        <v>563</v>
      </c>
      <c r="E3336" t="s">
        <v>2211</v>
      </c>
      <c r="F3336" t="s">
        <v>7195</v>
      </c>
      <c r="G3336">
        <v>46</v>
      </c>
      <c r="H3336" s="15">
        <v>3</v>
      </c>
      <c r="I3336">
        <v>139</v>
      </c>
      <c r="J3336">
        <v>0</v>
      </c>
      <c r="K3336">
        <v>0</v>
      </c>
      <c r="L3336">
        <v>1</v>
      </c>
      <c r="M3336">
        <v>46</v>
      </c>
      <c r="N3336">
        <v>1</v>
      </c>
      <c r="O3336">
        <v>46</v>
      </c>
      <c r="P3336">
        <v>1</v>
      </c>
      <c r="Q3336">
        <v>46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</row>
    <row r="3337" spans="1:34" x14ac:dyDescent="0.3">
      <c r="A3337" t="s">
        <v>11165</v>
      </c>
      <c r="B3337" t="s">
        <v>1738</v>
      </c>
      <c r="C3337" t="s">
        <v>5068</v>
      </c>
      <c r="D3337" t="s">
        <v>522</v>
      </c>
      <c r="E3337" t="s">
        <v>1644</v>
      </c>
      <c r="F3337" t="s">
        <v>7006</v>
      </c>
      <c r="G3337">
        <v>69</v>
      </c>
      <c r="H3337" s="15">
        <v>2</v>
      </c>
      <c r="I3337">
        <v>138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2</v>
      </c>
      <c r="W3337">
        <v>138</v>
      </c>
      <c r="X3337">
        <v>0</v>
      </c>
      <c r="Y3337">
        <v>0</v>
      </c>
      <c r="Z3337">
        <v>0</v>
      </c>
      <c r="AA3337">
        <v>0</v>
      </c>
      <c r="AB3337">
        <v>2</v>
      </c>
      <c r="AC3337">
        <v>138.43100000000001</v>
      </c>
      <c r="AD3337">
        <v>2</v>
      </c>
      <c r="AE3337">
        <v>138.43100000000001</v>
      </c>
      <c r="AF3337">
        <v>2</v>
      </c>
      <c r="AG3337">
        <v>138.43100000000001</v>
      </c>
      <c r="AH3337">
        <v>0</v>
      </c>
    </row>
    <row r="3338" spans="1:34" x14ac:dyDescent="0.3">
      <c r="A3338" t="s">
        <v>11808</v>
      </c>
      <c r="B3338" t="s">
        <v>1641</v>
      </c>
      <c r="C3338" t="s">
        <v>5232</v>
      </c>
      <c r="D3338" t="s">
        <v>522</v>
      </c>
      <c r="E3338" t="s">
        <v>1603</v>
      </c>
      <c r="F3338" t="s">
        <v>11809</v>
      </c>
      <c r="G3338">
        <v>46</v>
      </c>
      <c r="H3338" s="15">
        <v>3</v>
      </c>
      <c r="I3338">
        <v>137</v>
      </c>
      <c r="J3338">
        <v>3</v>
      </c>
      <c r="K3338">
        <v>137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</row>
    <row r="3339" spans="1:34" x14ac:dyDescent="0.3">
      <c r="A3339" t="s">
        <v>7130</v>
      </c>
      <c r="B3339" t="s">
        <v>1687</v>
      </c>
      <c r="C3339" t="s">
        <v>4860</v>
      </c>
      <c r="D3339" t="s">
        <v>563</v>
      </c>
      <c r="E3339" t="s">
        <v>1657</v>
      </c>
      <c r="F3339" t="s">
        <v>6169</v>
      </c>
      <c r="G3339">
        <v>136</v>
      </c>
      <c r="H3339" s="15">
        <v>1</v>
      </c>
      <c r="I3339">
        <v>136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1</v>
      </c>
      <c r="S3339">
        <v>136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1</v>
      </c>
      <c r="AC3339">
        <v>135.65</v>
      </c>
      <c r="AD3339">
        <v>0</v>
      </c>
      <c r="AE3339">
        <v>0</v>
      </c>
      <c r="AF3339">
        <v>0</v>
      </c>
      <c r="AG3339">
        <v>0</v>
      </c>
      <c r="AH3339">
        <v>0</v>
      </c>
    </row>
    <row r="3340" spans="1:34" x14ac:dyDescent="0.3">
      <c r="A3340" t="s">
        <v>7131</v>
      </c>
      <c r="B3340" t="s">
        <v>359</v>
      </c>
      <c r="C3340" t="s">
        <v>4898</v>
      </c>
      <c r="D3340" t="s">
        <v>522</v>
      </c>
      <c r="E3340" t="s">
        <v>523</v>
      </c>
      <c r="F3340" t="s">
        <v>7132</v>
      </c>
      <c r="G3340">
        <v>133</v>
      </c>
      <c r="H3340" s="15">
        <v>1</v>
      </c>
      <c r="I3340">
        <v>133</v>
      </c>
      <c r="J3340">
        <v>0</v>
      </c>
      <c r="K3340">
        <v>0</v>
      </c>
      <c r="L3340">
        <v>0</v>
      </c>
      <c r="M3340">
        <v>0</v>
      </c>
      <c r="N3340">
        <v>1</v>
      </c>
      <c r="O3340">
        <v>133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</row>
    <row r="3341" spans="1:34" x14ac:dyDescent="0.3">
      <c r="A3341" t="s">
        <v>838</v>
      </c>
      <c r="B3341" t="s">
        <v>120</v>
      </c>
      <c r="C3341" t="s">
        <v>4864</v>
      </c>
      <c r="D3341" t="s">
        <v>522</v>
      </c>
      <c r="E3341" t="s">
        <v>523</v>
      </c>
      <c r="F3341" t="s">
        <v>3678</v>
      </c>
      <c r="G3341">
        <v>133</v>
      </c>
      <c r="H3341" s="15">
        <v>1</v>
      </c>
      <c r="I3341">
        <v>133</v>
      </c>
      <c r="J3341">
        <v>0</v>
      </c>
      <c r="K3341">
        <v>0</v>
      </c>
      <c r="L3341">
        <v>0</v>
      </c>
      <c r="M3341">
        <v>0</v>
      </c>
      <c r="N3341">
        <v>1</v>
      </c>
      <c r="O3341">
        <v>133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</row>
    <row r="3342" spans="1:34" x14ac:dyDescent="0.3">
      <c r="A3342" t="s">
        <v>10625</v>
      </c>
      <c r="B3342" t="s">
        <v>1918</v>
      </c>
      <c r="C3342" t="s">
        <v>4976</v>
      </c>
      <c r="D3342" t="s">
        <v>522</v>
      </c>
      <c r="E3342" t="s">
        <v>1597</v>
      </c>
      <c r="F3342" t="s">
        <v>10626</v>
      </c>
      <c r="G3342">
        <v>65</v>
      </c>
      <c r="H3342" s="15">
        <v>2</v>
      </c>
      <c r="I3342">
        <v>130</v>
      </c>
      <c r="J3342">
        <v>0</v>
      </c>
      <c r="K3342">
        <v>0</v>
      </c>
      <c r="L3342">
        <v>0</v>
      </c>
      <c r="M3342">
        <v>0</v>
      </c>
      <c r="N3342">
        <v>2</v>
      </c>
      <c r="O3342">
        <v>130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>
        <v>0</v>
      </c>
    </row>
    <row r="3343" spans="1:34" x14ac:dyDescent="0.3">
      <c r="A3343" t="s">
        <v>11810</v>
      </c>
      <c r="B3343" t="s">
        <v>1649</v>
      </c>
      <c r="C3343" t="s">
        <v>4865</v>
      </c>
      <c r="D3343" t="s">
        <v>522</v>
      </c>
      <c r="E3343" t="s">
        <v>1646</v>
      </c>
      <c r="F3343" t="s">
        <v>5359</v>
      </c>
      <c r="G3343">
        <v>65</v>
      </c>
      <c r="H3343" s="15">
        <v>2</v>
      </c>
      <c r="I3343">
        <v>130</v>
      </c>
      <c r="J3343">
        <v>2</v>
      </c>
      <c r="K3343">
        <v>130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</row>
    <row r="3344" spans="1:34" x14ac:dyDescent="0.3">
      <c r="A3344" t="s">
        <v>11169</v>
      </c>
      <c r="B3344" t="s">
        <v>120</v>
      </c>
      <c r="C3344" t="s">
        <v>4856</v>
      </c>
      <c r="D3344" t="s">
        <v>563</v>
      </c>
      <c r="E3344" t="s">
        <v>523</v>
      </c>
      <c r="F3344" t="s">
        <v>11170</v>
      </c>
      <c r="G3344">
        <v>65</v>
      </c>
      <c r="H3344" s="15">
        <v>2</v>
      </c>
      <c r="I3344">
        <v>130</v>
      </c>
      <c r="J3344">
        <v>0</v>
      </c>
      <c r="K3344">
        <v>0</v>
      </c>
      <c r="L3344">
        <v>1</v>
      </c>
      <c r="M3344">
        <v>65</v>
      </c>
      <c r="N3344">
        <v>1</v>
      </c>
      <c r="O3344">
        <v>65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</row>
    <row r="3345" spans="1:34" x14ac:dyDescent="0.3">
      <c r="A3345" t="s">
        <v>606</v>
      </c>
      <c r="B3345" t="s">
        <v>359</v>
      </c>
      <c r="C3345" t="s">
        <v>4898</v>
      </c>
      <c r="D3345" t="s">
        <v>522</v>
      </c>
      <c r="E3345" t="s">
        <v>523</v>
      </c>
      <c r="F3345" t="s">
        <v>7116</v>
      </c>
      <c r="G3345">
        <v>64</v>
      </c>
      <c r="H3345" s="15">
        <v>2</v>
      </c>
      <c r="I3345">
        <v>129</v>
      </c>
      <c r="J3345">
        <v>2</v>
      </c>
      <c r="K3345">
        <v>129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0</v>
      </c>
    </row>
    <row r="3346" spans="1:34" x14ac:dyDescent="0.3">
      <c r="A3346" t="s">
        <v>1855</v>
      </c>
      <c r="B3346" t="s">
        <v>1641</v>
      </c>
      <c r="C3346" t="s">
        <v>5232</v>
      </c>
      <c r="D3346" t="s">
        <v>522</v>
      </c>
      <c r="E3346" t="s">
        <v>1603</v>
      </c>
      <c r="F3346" t="s">
        <v>7133</v>
      </c>
      <c r="G3346">
        <v>32</v>
      </c>
      <c r="H3346" s="15">
        <v>4</v>
      </c>
      <c r="I3346">
        <v>129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4</v>
      </c>
      <c r="Y3346">
        <v>129</v>
      </c>
      <c r="Z3346">
        <v>0</v>
      </c>
      <c r="AA3346">
        <v>0</v>
      </c>
      <c r="AB3346">
        <v>4</v>
      </c>
      <c r="AC3346">
        <v>128.57599999999999</v>
      </c>
      <c r="AD3346">
        <v>4</v>
      </c>
      <c r="AE3346">
        <v>128.57599999999999</v>
      </c>
      <c r="AF3346">
        <v>4</v>
      </c>
      <c r="AG3346">
        <v>128.57599999999999</v>
      </c>
      <c r="AH3346">
        <v>128.57599999999999</v>
      </c>
    </row>
    <row r="3347" spans="1:34" x14ac:dyDescent="0.3">
      <c r="A3347" t="s">
        <v>1825</v>
      </c>
      <c r="B3347" t="s">
        <v>1641</v>
      </c>
      <c r="C3347" t="s">
        <v>5232</v>
      </c>
      <c r="D3347" t="s">
        <v>522</v>
      </c>
      <c r="E3347" t="s">
        <v>1603</v>
      </c>
      <c r="F3347" t="s">
        <v>7134</v>
      </c>
      <c r="G3347">
        <v>43</v>
      </c>
      <c r="H3347" s="15">
        <v>3</v>
      </c>
      <c r="I3347">
        <v>129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3</v>
      </c>
      <c r="AA3347">
        <v>129</v>
      </c>
      <c r="AB3347">
        <v>3</v>
      </c>
      <c r="AC3347">
        <v>128.5701</v>
      </c>
      <c r="AD3347">
        <v>3</v>
      </c>
      <c r="AE3347">
        <v>128.5701</v>
      </c>
      <c r="AF3347">
        <v>3</v>
      </c>
      <c r="AG3347">
        <v>128.5701</v>
      </c>
      <c r="AH3347">
        <v>128.5701</v>
      </c>
    </row>
    <row r="3348" spans="1:34" x14ac:dyDescent="0.3">
      <c r="A3348" t="s">
        <v>7488</v>
      </c>
      <c r="B3348" t="s">
        <v>359</v>
      </c>
      <c r="C3348" t="s">
        <v>4898</v>
      </c>
      <c r="D3348" t="s">
        <v>522</v>
      </c>
      <c r="E3348" t="s">
        <v>523</v>
      </c>
      <c r="F3348" t="s">
        <v>9595</v>
      </c>
      <c r="G3348">
        <v>64</v>
      </c>
      <c r="H3348" s="15">
        <v>2</v>
      </c>
      <c r="I3348">
        <v>128</v>
      </c>
      <c r="J3348">
        <v>2</v>
      </c>
      <c r="K3348">
        <v>128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</row>
    <row r="3349" spans="1:34" x14ac:dyDescent="0.3">
      <c r="A3349" t="s">
        <v>3074</v>
      </c>
      <c r="B3349" t="s">
        <v>1918</v>
      </c>
      <c r="C3349" t="s">
        <v>5061</v>
      </c>
      <c r="D3349" t="s">
        <v>522</v>
      </c>
      <c r="E3349" t="s">
        <v>1597</v>
      </c>
      <c r="F3349" t="s">
        <v>7135</v>
      </c>
      <c r="G3349">
        <v>127</v>
      </c>
      <c r="H3349" s="15">
        <v>1</v>
      </c>
      <c r="I3349">
        <v>127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1</v>
      </c>
      <c r="Y3349">
        <v>127</v>
      </c>
      <c r="Z3349">
        <v>0</v>
      </c>
      <c r="AA3349">
        <v>0</v>
      </c>
      <c r="AB3349">
        <v>1</v>
      </c>
      <c r="AC3349">
        <v>127.3536</v>
      </c>
      <c r="AD3349">
        <v>1</v>
      </c>
      <c r="AE3349">
        <v>127.3536</v>
      </c>
      <c r="AF3349">
        <v>1</v>
      </c>
      <c r="AG3349">
        <v>127.3536</v>
      </c>
      <c r="AH3349">
        <v>127.3536</v>
      </c>
    </row>
    <row r="3350" spans="1:34" x14ac:dyDescent="0.3">
      <c r="A3350" t="s">
        <v>2372</v>
      </c>
      <c r="B3350" t="s">
        <v>1641</v>
      </c>
      <c r="C3350" t="s">
        <v>5232</v>
      </c>
      <c r="D3350" t="s">
        <v>522</v>
      </c>
      <c r="E3350" t="s">
        <v>1603</v>
      </c>
      <c r="F3350" t="s">
        <v>7136</v>
      </c>
      <c r="G3350">
        <v>126</v>
      </c>
      <c r="H3350" s="15">
        <v>1</v>
      </c>
      <c r="I3350">
        <v>126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1</v>
      </c>
      <c r="Y3350">
        <v>126</v>
      </c>
      <c r="Z3350">
        <v>0</v>
      </c>
      <c r="AA3350">
        <v>0</v>
      </c>
      <c r="AB3350">
        <v>1</v>
      </c>
      <c r="AC3350">
        <v>126.16</v>
      </c>
      <c r="AD3350">
        <v>1</v>
      </c>
      <c r="AE3350">
        <v>126.16</v>
      </c>
      <c r="AF3350">
        <v>1</v>
      </c>
      <c r="AG3350">
        <v>126.16</v>
      </c>
      <c r="AH3350">
        <v>126.16</v>
      </c>
    </row>
    <row r="3351" spans="1:34" x14ac:dyDescent="0.3">
      <c r="A3351" t="s">
        <v>3189</v>
      </c>
      <c r="B3351" t="s">
        <v>4884</v>
      </c>
      <c r="C3351" t="s">
        <v>4885</v>
      </c>
      <c r="D3351" t="s">
        <v>522</v>
      </c>
      <c r="E3351" t="s">
        <v>1600</v>
      </c>
      <c r="F3351" t="s">
        <v>7137</v>
      </c>
      <c r="G3351">
        <v>25</v>
      </c>
      <c r="H3351" s="15">
        <v>5</v>
      </c>
      <c r="I3351">
        <v>126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5</v>
      </c>
      <c r="W3351">
        <v>126</v>
      </c>
      <c r="X3351">
        <v>0</v>
      </c>
      <c r="Y3351">
        <v>0</v>
      </c>
      <c r="Z3351">
        <v>0</v>
      </c>
      <c r="AA3351">
        <v>0</v>
      </c>
      <c r="AB3351">
        <v>5</v>
      </c>
      <c r="AC3351">
        <v>126.158</v>
      </c>
      <c r="AD3351">
        <v>5</v>
      </c>
      <c r="AE3351">
        <v>126.158</v>
      </c>
      <c r="AF3351">
        <v>5</v>
      </c>
      <c r="AG3351">
        <v>126.158</v>
      </c>
      <c r="AH3351">
        <v>0</v>
      </c>
    </row>
    <row r="3352" spans="1:34" x14ac:dyDescent="0.3">
      <c r="A3352" t="s">
        <v>2029</v>
      </c>
      <c r="B3352" t="s">
        <v>262</v>
      </c>
      <c r="C3352" t="s">
        <v>4899</v>
      </c>
      <c r="D3352" t="s">
        <v>522</v>
      </c>
      <c r="E3352" t="s">
        <v>523</v>
      </c>
      <c r="F3352" t="s">
        <v>7138</v>
      </c>
      <c r="G3352">
        <v>63</v>
      </c>
      <c r="H3352" s="15">
        <v>2</v>
      </c>
      <c r="I3352">
        <v>126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2</v>
      </c>
      <c r="S3352">
        <v>126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2</v>
      </c>
      <c r="AC3352">
        <v>125.68</v>
      </c>
      <c r="AD3352">
        <v>0</v>
      </c>
      <c r="AE3352">
        <v>0</v>
      </c>
      <c r="AF3352">
        <v>0</v>
      </c>
      <c r="AG3352">
        <v>0</v>
      </c>
      <c r="AH3352">
        <v>0</v>
      </c>
    </row>
    <row r="3353" spans="1:34" x14ac:dyDescent="0.3">
      <c r="A3353" t="s">
        <v>11166</v>
      </c>
      <c r="B3353" t="s">
        <v>2210</v>
      </c>
      <c r="C3353" t="s">
        <v>4855</v>
      </c>
      <c r="D3353" t="s">
        <v>563</v>
      </c>
      <c r="E3353" t="s">
        <v>2211</v>
      </c>
      <c r="F3353" t="s">
        <v>11167</v>
      </c>
      <c r="G3353">
        <v>125</v>
      </c>
      <c r="H3353" s="15">
        <v>1</v>
      </c>
      <c r="I3353">
        <v>125</v>
      </c>
      <c r="J3353">
        <v>0</v>
      </c>
      <c r="K3353">
        <v>0</v>
      </c>
      <c r="L3353">
        <v>1</v>
      </c>
      <c r="M3353">
        <v>125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</row>
    <row r="3354" spans="1:34" x14ac:dyDescent="0.3">
      <c r="A3354" t="s">
        <v>1998</v>
      </c>
      <c r="B3354" t="s">
        <v>1645</v>
      </c>
      <c r="C3354" t="s">
        <v>4905</v>
      </c>
      <c r="D3354" t="s">
        <v>522</v>
      </c>
      <c r="E3354" t="s">
        <v>1646</v>
      </c>
      <c r="F3354" t="s">
        <v>7140</v>
      </c>
      <c r="G3354">
        <v>125</v>
      </c>
      <c r="H3354" s="15">
        <v>1</v>
      </c>
      <c r="I3354">
        <v>125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1</v>
      </c>
      <c r="U3354">
        <v>125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1</v>
      </c>
      <c r="AC3354">
        <v>124.5681</v>
      </c>
      <c r="AD3354">
        <v>1</v>
      </c>
      <c r="AE3354">
        <v>124.5681</v>
      </c>
      <c r="AF3354">
        <v>0</v>
      </c>
      <c r="AG3354">
        <v>0</v>
      </c>
      <c r="AH3354">
        <v>0</v>
      </c>
    </row>
    <row r="3355" spans="1:34" x14ac:dyDescent="0.3">
      <c r="A3355" t="s">
        <v>9878</v>
      </c>
      <c r="B3355" t="s">
        <v>262</v>
      </c>
      <c r="C3355" t="s">
        <v>4899</v>
      </c>
      <c r="D3355" t="s">
        <v>522</v>
      </c>
      <c r="E3355" t="s">
        <v>523</v>
      </c>
      <c r="F3355" t="s">
        <v>6110</v>
      </c>
      <c r="G3355">
        <v>62</v>
      </c>
      <c r="H3355" s="15">
        <v>2</v>
      </c>
      <c r="I3355">
        <v>124</v>
      </c>
      <c r="J3355">
        <v>0</v>
      </c>
      <c r="K3355">
        <v>0</v>
      </c>
      <c r="L3355">
        <v>0</v>
      </c>
      <c r="M3355">
        <v>0</v>
      </c>
      <c r="N3355">
        <v>2</v>
      </c>
      <c r="O3355">
        <v>124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</row>
    <row r="3356" spans="1:34" x14ac:dyDescent="0.3">
      <c r="A3356" t="s">
        <v>1927</v>
      </c>
      <c r="B3356" t="s">
        <v>1728</v>
      </c>
      <c r="C3356" t="s">
        <v>4857</v>
      </c>
      <c r="D3356" t="s">
        <v>522</v>
      </c>
      <c r="E3356" t="s">
        <v>523</v>
      </c>
      <c r="F3356" t="s">
        <v>7141</v>
      </c>
      <c r="G3356">
        <v>5</v>
      </c>
      <c r="H3356" s="15">
        <v>23</v>
      </c>
      <c r="I3356">
        <v>123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23</v>
      </c>
      <c r="W3356">
        <v>123</v>
      </c>
      <c r="X3356">
        <v>0</v>
      </c>
      <c r="Y3356">
        <v>0</v>
      </c>
      <c r="Z3356">
        <v>0</v>
      </c>
      <c r="AA3356">
        <v>0</v>
      </c>
      <c r="AB3356">
        <v>23</v>
      </c>
      <c r="AC3356">
        <v>123.28</v>
      </c>
      <c r="AD3356">
        <v>23</v>
      </c>
      <c r="AE3356">
        <v>123.28</v>
      </c>
      <c r="AF3356">
        <v>23</v>
      </c>
      <c r="AG3356">
        <v>123.28</v>
      </c>
      <c r="AH3356">
        <v>0</v>
      </c>
    </row>
    <row r="3357" spans="1:34" x14ac:dyDescent="0.3">
      <c r="A3357" t="s">
        <v>1584</v>
      </c>
      <c r="B3357" t="s">
        <v>1500</v>
      </c>
      <c r="C3357" t="s">
        <v>5480</v>
      </c>
      <c r="D3357" t="s">
        <v>522</v>
      </c>
      <c r="E3357" t="s">
        <v>1501</v>
      </c>
      <c r="F3357" t="s">
        <v>7142</v>
      </c>
      <c r="G3357">
        <v>31</v>
      </c>
      <c r="H3357" s="15">
        <v>4</v>
      </c>
      <c r="I3357">
        <v>123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4</v>
      </c>
      <c r="Y3357">
        <v>123</v>
      </c>
      <c r="Z3357">
        <v>0</v>
      </c>
      <c r="AA3357">
        <v>0</v>
      </c>
      <c r="AB3357">
        <v>4</v>
      </c>
      <c r="AC3357">
        <v>123.2704</v>
      </c>
      <c r="AD3357">
        <v>4</v>
      </c>
      <c r="AE3357">
        <v>123.2704</v>
      </c>
      <c r="AF3357">
        <v>4</v>
      </c>
      <c r="AG3357">
        <v>123.2704</v>
      </c>
      <c r="AH3357">
        <v>123.2704</v>
      </c>
    </row>
    <row r="3358" spans="1:34" x14ac:dyDescent="0.3">
      <c r="A3358" t="s">
        <v>2357</v>
      </c>
      <c r="B3358" t="s">
        <v>2210</v>
      </c>
      <c r="C3358" t="s">
        <v>4887</v>
      </c>
      <c r="D3358" t="s">
        <v>563</v>
      </c>
      <c r="E3358" t="s">
        <v>2211</v>
      </c>
      <c r="F3358" t="s">
        <v>5610</v>
      </c>
      <c r="G3358">
        <v>12</v>
      </c>
      <c r="H3358" s="15">
        <v>10</v>
      </c>
      <c r="I3358">
        <v>123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10</v>
      </c>
      <c r="S3358">
        <v>123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10</v>
      </c>
      <c r="AC3358">
        <v>122.73699999999999</v>
      </c>
      <c r="AD3358">
        <v>0</v>
      </c>
      <c r="AE3358">
        <v>0</v>
      </c>
      <c r="AF3358">
        <v>0</v>
      </c>
      <c r="AG3358">
        <v>0</v>
      </c>
      <c r="AH3358">
        <v>0</v>
      </c>
    </row>
    <row r="3359" spans="1:34" x14ac:dyDescent="0.3">
      <c r="A3359" t="s">
        <v>1926</v>
      </c>
      <c r="B3359" t="s">
        <v>1728</v>
      </c>
      <c r="C3359" t="s">
        <v>4857</v>
      </c>
      <c r="D3359" t="s">
        <v>522</v>
      </c>
      <c r="E3359" t="s">
        <v>523</v>
      </c>
      <c r="F3359" t="s">
        <v>7122</v>
      </c>
      <c r="G3359">
        <v>3</v>
      </c>
      <c r="H3359" s="15">
        <v>39</v>
      </c>
      <c r="I3359">
        <v>122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39</v>
      </c>
      <c r="Q3359">
        <v>122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</row>
    <row r="3360" spans="1:34" x14ac:dyDescent="0.3">
      <c r="A3360" t="s">
        <v>840</v>
      </c>
      <c r="B3360" t="s">
        <v>120</v>
      </c>
      <c r="C3360" t="s">
        <v>4864</v>
      </c>
      <c r="D3360" t="s">
        <v>522</v>
      </c>
      <c r="E3360" t="s">
        <v>523</v>
      </c>
      <c r="F3360" t="s">
        <v>7143</v>
      </c>
      <c r="G3360">
        <v>121</v>
      </c>
      <c r="H3360" s="15">
        <v>1</v>
      </c>
      <c r="I3360">
        <v>121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1</v>
      </c>
      <c r="S3360">
        <v>121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1</v>
      </c>
      <c r="AC3360">
        <v>121.21339999999999</v>
      </c>
      <c r="AD3360">
        <v>0</v>
      </c>
      <c r="AE3360">
        <v>0</v>
      </c>
      <c r="AF3360">
        <v>0</v>
      </c>
      <c r="AG3360">
        <v>0</v>
      </c>
      <c r="AH3360">
        <v>0</v>
      </c>
    </row>
    <row r="3361" spans="1:34" x14ac:dyDescent="0.3">
      <c r="A3361" t="s">
        <v>2637</v>
      </c>
      <c r="B3361" t="s">
        <v>2600</v>
      </c>
      <c r="C3361" t="s">
        <v>5110</v>
      </c>
      <c r="D3361" t="s">
        <v>522</v>
      </c>
      <c r="E3361" t="s">
        <v>565</v>
      </c>
      <c r="F3361" t="s">
        <v>7144</v>
      </c>
      <c r="G3361">
        <v>120</v>
      </c>
      <c r="H3361" s="15">
        <v>1</v>
      </c>
      <c r="I3361">
        <v>120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1</v>
      </c>
      <c r="Y3361">
        <v>120</v>
      </c>
      <c r="Z3361">
        <v>0</v>
      </c>
      <c r="AA3361">
        <v>0</v>
      </c>
      <c r="AB3361">
        <v>1</v>
      </c>
      <c r="AC3361">
        <v>119.74</v>
      </c>
      <c r="AD3361">
        <v>1</v>
      </c>
      <c r="AE3361">
        <v>119.74</v>
      </c>
      <c r="AF3361">
        <v>1</v>
      </c>
      <c r="AG3361">
        <v>119.74</v>
      </c>
      <c r="AH3361">
        <v>119.74</v>
      </c>
    </row>
    <row r="3362" spans="1:34" x14ac:dyDescent="0.3">
      <c r="A3362" t="s">
        <v>1920</v>
      </c>
      <c r="B3362" t="s">
        <v>1656</v>
      </c>
      <c r="C3362" t="s">
        <v>4910</v>
      </c>
      <c r="D3362" t="s">
        <v>522</v>
      </c>
      <c r="E3362" t="s">
        <v>1657</v>
      </c>
      <c r="F3362" t="s">
        <v>7145</v>
      </c>
      <c r="G3362">
        <v>119</v>
      </c>
      <c r="H3362" s="15">
        <v>1</v>
      </c>
      <c r="I3362">
        <v>119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1</v>
      </c>
      <c r="Y3362">
        <v>119</v>
      </c>
      <c r="Z3362">
        <v>0</v>
      </c>
      <c r="AA3362">
        <v>0</v>
      </c>
      <c r="AB3362">
        <v>1</v>
      </c>
      <c r="AC3362">
        <v>119.07</v>
      </c>
      <c r="AD3362">
        <v>1</v>
      </c>
      <c r="AE3362">
        <v>119.07</v>
      </c>
      <c r="AF3362">
        <v>1</v>
      </c>
      <c r="AG3362">
        <v>119.07</v>
      </c>
      <c r="AH3362">
        <v>119.07</v>
      </c>
    </row>
    <row r="3363" spans="1:34" x14ac:dyDescent="0.3">
      <c r="A3363" t="s">
        <v>586</v>
      </c>
      <c r="B3363" t="s">
        <v>120</v>
      </c>
      <c r="C3363" t="s">
        <v>4864</v>
      </c>
      <c r="D3363" t="s">
        <v>522</v>
      </c>
      <c r="E3363" t="s">
        <v>523</v>
      </c>
      <c r="F3363" t="s">
        <v>7146</v>
      </c>
      <c r="G3363">
        <v>119</v>
      </c>
      <c r="H3363" s="15">
        <v>1</v>
      </c>
      <c r="I3363">
        <v>119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1</v>
      </c>
      <c r="Q3363">
        <v>119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</row>
    <row r="3364" spans="1:34" x14ac:dyDescent="0.3">
      <c r="A3364" t="s">
        <v>660</v>
      </c>
      <c r="B3364" t="s">
        <v>262</v>
      </c>
      <c r="C3364" t="s">
        <v>4899</v>
      </c>
      <c r="D3364" t="s">
        <v>522</v>
      </c>
      <c r="E3364" t="s">
        <v>523</v>
      </c>
      <c r="F3364" t="s">
        <v>7147</v>
      </c>
      <c r="G3364">
        <v>59</v>
      </c>
      <c r="H3364" s="15">
        <v>2</v>
      </c>
      <c r="I3364">
        <v>117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2</v>
      </c>
      <c r="U3364">
        <v>117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2</v>
      </c>
      <c r="AC3364">
        <v>117.24</v>
      </c>
      <c r="AD3364">
        <v>2</v>
      </c>
      <c r="AE3364">
        <v>117.24</v>
      </c>
      <c r="AF3364">
        <v>0</v>
      </c>
      <c r="AG3364">
        <v>0</v>
      </c>
      <c r="AH3364">
        <v>0</v>
      </c>
    </row>
    <row r="3365" spans="1:34" x14ac:dyDescent="0.3">
      <c r="A3365" t="s">
        <v>2218</v>
      </c>
      <c r="B3365" t="s">
        <v>1656</v>
      </c>
      <c r="C3365" t="s">
        <v>4910</v>
      </c>
      <c r="D3365" t="s">
        <v>563</v>
      </c>
      <c r="E3365" t="s">
        <v>1657</v>
      </c>
      <c r="F3365" t="s">
        <v>7148</v>
      </c>
      <c r="G3365">
        <v>117</v>
      </c>
      <c r="H3365" s="15">
        <v>1</v>
      </c>
      <c r="I3365">
        <v>117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1</v>
      </c>
      <c r="W3365">
        <v>117</v>
      </c>
      <c r="X3365">
        <v>0</v>
      </c>
      <c r="Y3365">
        <v>0</v>
      </c>
      <c r="Z3365">
        <v>0</v>
      </c>
      <c r="AA3365">
        <v>0</v>
      </c>
      <c r="AB3365">
        <v>1</v>
      </c>
      <c r="AC3365">
        <v>116.59</v>
      </c>
      <c r="AD3365">
        <v>1</v>
      </c>
      <c r="AE3365">
        <v>116.59</v>
      </c>
      <c r="AF3365">
        <v>1</v>
      </c>
      <c r="AG3365">
        <v>116.59</v>
      </c>
      <c r="AH3365">
        <v>0</v>
      </c>
    </row>
    <row r="3366" spans="1:34" x14ac:dyDescent="0.3">
      <c r="A3366" t="s">
        <v>3094</v>
      </c>
      <c r="B3366" t="s">
        <v>2780</v>
      </c>
      <c r="C3366" t="s">
        <v>4875</v>
      </c>
      <c r="D3366" t="s">
        <v>522</v>
      </c>
      <c r="E3366" t="s">
        <v>1597</v>
      </c>
      <c r="F3366" t="s">
        <v>7150</v>
      </c>
      <c r="G3366">
        <v>58</v>
      </c>
      <c r="H3366" s="15">
        <v>2</v>
      </c>
      <c r="I3366">
        <v>116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  <c r="Y3366">
        <v>116</v>
      </c>
      <c r="Z3366">
        <v>0</v>
      </c>
      <c r="AA3366">
        <v>0</v>
      </c>
      <c r="AB3366">
        <v>2</v>
      </c>
      <c r="AC3366">
        <v>115.8158</v>
      </c>
      <c r="AD3366">
        <v>2</v>
      </c>
      <c r="AE3366">
        <v>115.8158</v>
      </c>
      <c r="AF3366">
        <v>2</v>
      </c>
      <c r="AG3366">
        <v>115.8158</v>
      </c>
      <c r="AH3366">
        <v>115.8158</v>
      </c>
    </row>
    <row r="3367" spans="1:34" x14ac:dyDescent="0.3">
      <c r="A3367" t="s">
        <v>2011</v>
      </c>
      <c r="B3367" t="s">
        <v>1645</v>
      </c>
      <c r="C3367" t="s">
        <v>4905</v>
      </c>
      <c r="D3367" t="s">
        <v>522</v>
      </c>
      <c r="E3367" t="s">
        <v>1646</v>
      </c>
      <c r="F3367" t="s">
        <v>7045</v>
      </c>
      <c r="G3367">
        <v>57</v>
      </c>
      <c r="H3367" s="15">
        <v>2</v>
      </c>
      <c r="I3367">
        <v>115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2</v>
      </c>
      <c r="U3367">
        <v>115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2</v>
      </c>
      <c r="AC3367">
        <v>114.9006</v>
      </c>
      <c r="AD3367">
        <v>2</v>
      </c>
      <c r="AE3367">
        <v>114.9006</v>
      </c>
      <c r="AF3367">
        <v>0</v>
      </c>
      <c r="AG3367">
        <v>0</v>
      </c>
      <c r="AH3367">
        <v>0</v>
      </c>
    </row>
    <row r="3368" spans="1:34" x14ac:dyDescent="0.3">
      <c r="A3368" t="s">
        <v>3205</v>
      </c>
      <c r="B3368" t="s">
        <v>1687</v>
      </c>
      <c r="C3368" t="s">
        <v>4860</v>
      </c>
      <c r="D3368" t="s">
        <v>563</v>
      </c>
      <c r="E3368" t="s">
        <v>1657</v>
      </c>
      <c r="F3368" t="s">
        <v>6146</v>
      </c>
      <c r="G3368">
        <v>114</v>
      </c>
      <c r="H3368" s="15">
        <v>1</v>
      </c>
      <c r="I3368">
        <v>114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1</v>
      </c>
      <c r="W3368">
        <v>114</v>
      </c>
      <c r="X3368">
        <v>0</v>
      </c>
      <c r="Y3368">
        <v>0</v>
      </c>
      <c r="Z3368">
        <v>0</v>
      </c>
      <c r="AA3368">
        <v>0</v>
      </c>
      <c r="AB3368">
        <v>1</v>
      </c>
      <c r="AC3368">
        <v>113.8639</v>
      </c>
      <c r="AD3368">
        <v>1</v>
      </c>
      <c r="AE3368">
        <v>113.8639</v>
      </c>
      <c r="AF3368">
        <v>1</v>
      </c>
      <c r="AG3368">
        <v>113.8639</v>
      </c>
      <c r="AH3368">
        <v>0</v>
      </c>
    </row>
    <row r="3369" spans="1:34" x14ac:dyDescent="0.3">
      <c r="A3369" t="s">
        <v>7151</v>
      </c>
      <c r="B3369" t="s">
        <v>2465</v>
      </c>
      <c r="C3369" t="s">
        <v>4889</v>
      </c>
      <c r="D3369" t="s">
        <v>522</v>
      </c>
      <c r="E3369" t="s">
        <v>565</v>
      </c>
      <c r="F3369" t="s">
        <v>7152</v>
      </c>
      <c r="G3369">
        <v>16</v>
      </c>
      <c r="H3369" s="15">
        <v>7</v>
      </c>
      <c r="I3369">
        <v>113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7</v>
      </c>
      <c r="Y3369">
        <v>113</v>
      </c>
      <c r="Z3369">
        <v>0</v>
      </c>
      <c r="AA3369">
        <v>0</v>
      </c>
      <c r="AB3369">
        <v>7</v>
      </c>
      <c r="AC3369">
        <v>113.36150000000001</v>
      </c>
      <c r="AD3369">
        <v>7</v>
      </c>
      <c r="AE3369">
        <v>113.36150000000001</v>
      </c>
      <c r="AF3369">
        <v>7</v>
      </c>
      <c r="AG3369">
        <v>113.36150000000001</v>
      </c>
      <c r="AH3369">
        <v>113.36150000000001</v>
      </c>
    </row>
    <row r="3370" spans="1:34" x14ac:dyDescent="0.3">
      <c r="A3370" t="s">
        <v>2243</v>
      </c>
      <c r="B3370" t="s">
        <v>2138</v>
      </c>
      <c r="C3370" t="s">
        <v>4911</v>
      </c>
      <c r="D3370" t="s">
        <v>522</v>
      </c>
      <c r="E3370" t="s">
        <v>1644</v>
      </c>
      <c r="F3370" t="s">
        <v>7153</v>
      </c>
      <c r="G3370">
        <v>16</v>
      </c>
      <c r="H3370" s="15">
        <v>7</v>
      </c>
      <c r="I3370">
        <v>112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7</v>
      </c>
      <c r="W3370">
        <v>112</v>
      </c>
      <c r="X3370">
        <v>0</v>
      </c>
      <c r="Y3370">
        <v>0</v>
      </c>
      <c r="Z3370">
        <v>0</v>
      </c>
      <c r="AA3370">
        <v>0</v>
      </c>
      <c r="AB3370">
        <v>7</v>
      </c>
      <c r="AC3370">
        <v>112.35209999999999</v>
      </c>
      <c r="AD3370">
        <v>7</v>
      </c>
      <c r="AE3370">
        <v>112.35209999999999</v>
      </c>
      <c r="AF3370">
        <v>7</v>
      </c>
      <c r="AG3370">
        <v>112.35209999999999</v>
      </c>
      <c r="AH3370">
        <v>0</v>
      </c>
    </row>
    <row r="3371" spans="1:34" x14ac:dyDescent="0.3">
      <c r="A3371" t="s">
        <v>7107</v>
      </c>
      <c r="B3371" t="s">
        <v>1656</v>
      </c>
      <c r="C3371" t="s">
        <v>4910</v>
      </c>
      <c r="D3371" t="s">
        <v>522</v>
      </c>
      <c r="E3371" t="s">
        <v>1657</v>
      </c>
      <c r="F3371" t="s">
        <v>6138</v>
      </c>
      <c r="G3371">
        <v>110</v>
      </c>
      <c r="H3371" s="15">
        <v>1</v>
      </c>
      <c r="I3371">
        <v>110</v>
      </c>
      <c r="J3371">
        <v>0</v>
      </c>
      <c r="K3371">
        <v>0</v>
      </c>
      <c r="L3371">
        <v>0</v>
      </c>
      <c r="M3371">
        <v>0</v>
      </c>
      <c r="N3371">
        <v>1</v>
      </c>
      <c r="O3371">
        <v>110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>
        <v>0</v>
      </c>
    </row>
    <row r="3372" spans="1:34" x14ac:dyDescent="0.3">
      <c r="A3372" t="s">
        <v>2067</v>
      </c>
      <c r="B3372" t="s">
        <v>1687</v>
      </c>
      <c r="C3372" t="s">
        <v>4860</v>
      </c>
      <c r="D3372" t="s">
        <v>522</v>
      </c>
      <c r="E3372" t="s">
        <v>1657</v>
      </c>
      <c r="F3372" t="s">
        <v>7155</v>
      </c>
      <c r="G3372">
        <v>110</v>
      </c>
      <c r="H3372" s="15">
        <v>1</v>
      </c>
      <c r="I3372">
        <v>110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1</v>
      </c>
      <c r="W3372">
        <v>110</v>
      </c>
      <c r="X3372">
        <v>0</v>
      </c>
      <c r="Y3372">
        <v>0</v>
      </c>
      <c r="Z3372">
        <v>0</v>
      </c>
      <c r="AA3372">
        <v>0</v>
      </c>
      <c r="AB3372">
        <v>1</v>
      </c>
      <c r="AC3372">
        <v>109.53</v>
      </c>
      <c r="AD3372">
        <v>1</v>
      </c>
      <c r="AE3372">
        <v>109.53</v>
      </c>
      <c r="AF3372">
        <v>1</v>
      </c>
      <c r="AG3372">
        <v>109.53</v>
      </c>
      <c r="AH3372">
        <v>0</v>
      </c>
    </row>
    <row r="3373" spans="1:34" x14ac:dyDescent="0.3">
      <c r="A3373" t="s">
        <v>10627</v>
      </c>
      <c r="B3373" t="s">
        <v>1687</v>
      </c>
      <c r="C3373" t="s">
        <v>4860</v>
      </c>
      <c r="D3373" t="s">
        <v>563</v>
      </c>
      <c r="E3373" t="s">
        <v>1657</v>
      </c>
      <c r="F3373" t="s">
        <v>6146</v>
      </c>
      <c r="G3373">
        <v>108</v>
      </c>
      <c r="H3373" s="15">
        <v>1</v>
      </c>
      <c r="I3373">
        <v>108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1</v>
      </c>
      <c r="U3373">
        <v>108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1</v>
      </c>
      <c r="AC3373">
        <v>108.15</v>
      </c>
      <c r="AD3373">
        <v>1</v>
      </c>
      <c r="AE3373">
        <v>108.15</v>
      </c>
      <c r="AF3373">
        <v>0</v>
      </c>
      <c r="AG3373">
        <v>0</v>
      </c>
      <c r="AH3373">
        <v>0</v>
      </c>
    </row>
    <row r="3374" spans="1:34" x14ac:dyDescent="0.3">
      <c r="A3374" t="s">
        <v>658</v>
      </c>
      <c r="B3374" t="s">
        <v>262</v>
      </c>
      <c r="C3374" t="s">
        <v>4899</v>
      </c>
      <c r="D3374" t="s">
        <v>522</v>
      </c>
      <c r="E3374" t="s">
        <v>523</v>
      </c>
      <c r="F3374" t="s">
        <v>6769</v>
      </c>
      <c r="G3374">
        <v>54</v>
      </c>
      <c r="H3374" s="15">
        <v>2</v>
      </c>
      <c r="I3374">
        <v>107</v>
      </c>
      <c r="J3374">
        <v>1</v>
      </c>
      <c r="K3374">
        <v>54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1</v>
      </c>
      <c r="Y3374">
        <v>54</v>
      </c>
      <c r="Z3374">
        <v>0</v>
      </c>
      <c r="AA3374">
        <v>0</v>
      </c>
      <c r="AB3374">
        <v>1</v>
      </c>
      <c r="AC3374">
        <v>53.512999999999998</v>
      </c>
      <c r="AD3374">
        <v>1</v>
      </c>
      <c r="AE3374">
        <v>53.512999999999998</v>
      </c>
      <c r="AF3374">
        <v>1</v>
      </c>
      <c r="AG3374">
        <v>53.512999999999998</v>
      </c>
      <c r="AH3374">
        <v>53.512999999999998</v>
      </c>
    </row>
    <row r="3375" spans="1:34" x14ac:dyDescent="0.3">
      <c r="A3375" t="s">
        <v>11811</v>
      </c>
      <c r="B3375" t="s">
        <v>2310</v>
      </c>
      <c r="C3375" t="s">
        <v>4968</v>
      </c>
      <c r="D3375" t="s">
        <v>522</v>
      </c>
      <c r="E3375" t="s">
        <v>1501</v>
      </c>
      <c r="F3375" t="s">
        <v>6027</v>
      </c>
      <c r="G3375">
        <v>107</v>
      </c>
      <c r="H3375" s="15">
        <v>1</v>
      </c>
      <c r="I3375">
        <v>107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1</v>
      </c>
      <c r="Y3375">
        <v>107</v>
      </c>
      <c r="Z3375">
        <v>0</v>
      </c>
      <c r="AA3375">
        <v>0</v>
      </c>
      <c r="AB3375">
        <v>1</v>
      </c>
      <c r="AC3375">
        <v>106.96080000000001</v>
      </c>
      <c r="AD3375">
        <v>1</v>
      </c>
      <c r="AE3375">
        <v>106.96080000000001</v>
      </c>
      <c r="AF3375">
        <v>1</v>
      </c>
      <c r="AG3375">
        <v>106.96080000000001</v>
      </c>
      <c r="AH3375">
        <v>106.96080000000001</v>
      </c>
    </row>
    <row r="3376" spans="1:34" x14ac:dyDescent="0.3">
      <c r="A3376" t="s">
        <v>1856</v>
      </c>
      <c r="B3376" t="s">
        <v>1649</v>
      </c>
      <c r="C3376" t="s">
        <v>4865</v>
      </c>
      <c r="D3376" t="s">
        <v>522</v>
      </c>
      <c r="E3376" t="s">
        <v>1646</v>
      </c>
      <c r="F3376" t="s">
        <v>7157</v>
      </c>
      <c r="G3376">
        <v>105</v>
      </c>
      <c r="H3376" s="15">
        <v>1</v>
      </c>
      <c r="I3376">
        <v>105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1</v>
      </c>
      <c r="Y3376">
        <v>105</v>
      </c>
      <c r="Z3376">
        <v>0</v>
      </c>
      <c r="AA3376">
        <v>0</v>
      </c>
      <c r="AB3376">
        <v>1</v>
      </c>
      <c r="AC3376">
        <v>104.64</v>
      </c>
      <c r="AD3376">
        <v>1</v>
      </c>
      <c r="AE3376">
        <v>104.64</v>
      </c>
      <c r="AF3376">
        <v>1</v>
      </c>
      <c r="AG3376">
        <v>104.64</v>
      </c>
      <c r="AH3376">
        <v>104.64</v>
      </c>
    </row>
    <row r="3377" spans="1:34" x14ac:dyDescent="0.3">
      <c r="A3377" t="s">
        <v>539</v>
      </c>
      <c r="B3377" t="s">
        <v>120</v>
      </c>
      <c r="C3377" t="s">
        <v>4864</v>
      </c>
      <c r="D3377" t="s">
        <v>522</v>
      </c>
      <c r="E3377" t="s">
        <v>523</v>
      </c>
      <c r="F3377" t="s">
        <v>3797</v>
      </c>
      <c r="G3377">
        <v>104</v>
      </c>
      <c r="H3377" s="15">
        <v>1</v>
      </c>
      <c r="I3377">
        <v>104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1</v>
      </c>
      <c r="W3377">
        <v>104</v>
      </c>
      <c r="X3377">
        <v>0</v>
      </c>
      <c r="Y3377">
        <v>0</v>
      </c>
      <c r="Z3377">
        <v>0</v>
      </c>
      <c r="AA3377">
        <v>0</v>
      </c>
      <c r="AB3377">
        <v>1</v>
      </c>
      <c r="AC3377">
        <v>104.0526</v>
      </c>
      <c r="AD3377">
        <v>1</v>
      </c>
      <c r="AE3377">
        <v>104.0526</v>
      </c>
      <c r="AF3377">
        <v>1</v>
      </c>
      <c r="AG3377">
        <v>104.0526</v>
      </c>
      <c r="AH3377">
        <v>0</v>
      </c>
    </row>
    <row r="3378" spans="1:34" x14ac:dyDescent="0.3">
      <c r="A3378" t="s">
        <v>9663</v>
      </c>
      <c r="B3378" t="s">
        <v>2138</v>
      </c>
      <c r="C3378" t="s">
        <v>4911</v>
      </c>
      <c r="D3378" t="s">
        <v>522</v>
      </c>
      <c r="E3378" t="s">
        <v>1644</v>
      </c>
      <c r="F3378" t="s">
        <v>9664</v>
      </c>
      <c r="G3378">
        <v>104</v>
      </c>
      <c r="H3378" s="15">
        <v>1</v>
      </c>
      <c r="I3378">
        <v>104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1</v>
      </c>
      <c r="Q3378">
        <v>104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</row>
    <row r="3379" spans="1:34" x14ac:dyDescent="0.3">
      <c r="A3379" t="s">
        <v>11168</v>
      </c>
      <c r="B3379" t="s">
        <v>1656</v>
      </c>
      <c r="C3379" t="s">
        <v>4910</v>
      </c>
      <c r="D3379" t="s">
        <v>522</v>
      </c>
      <c r="E3379" t="s">
        <v>1657</v>
      </c>
      <c r="F3379" t="s">
        <v>6070</v>
      </c>
      <c r="G3379">
        <v>101</v>
      </c>
      <c r="H3379" s="15">
        <v>1</v>
      </c>
      <c r="I3379">
        <v>101</v>
      </c>
      <c r="J3379">
        <v>0</v>
      </c>
      <c r="K3379">
        <v>0</v>
      </c>
      <c r="L3379">
        <v>1</v>
      </c>
      <c r="M3379">
        <v>101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</row>
    <row r="3380" spans="1:34" x14ac:dyDescent="0.3">
      <c r="A3380" t="s">
        <v>2062</v>
      </c>
      <c r="B3380" t="s">
        <v>1687</v>
      </c>
      <c r="C3380" t="s">
        <v>4860</v>
      </c>
      <c r="D3380" t="s">
        <v>522</v>
      </c>
      <c r="E3380" t="s">
        <v>1657</v>
      </c>
      <c r="F3380" t="s">
        <v>5428</v>
      </c>
      <c r="G3380">
        <v>50</v>
      </c>
      <c r="H3380" s="15">
        <v>2</v>
      </c>
      <c r="I3380">
        <v>100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2</v>
      </c>
      <c r="U3380">
        <v>100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2</v>
      </c>
      <c r="AC3380">
        <v>100.095</v>
      </c>
      <c r="AD3380">
        <v>2</v>
      </c>
      <c r="AE3380">
        <v>100.095</v>
      </c>
      <c r="AF3380">
        <v>0</v>
      </c>
      <c r="AG3380">
        <v>0</v>
      </c>
      <c r="AH3380">
        <v>0</v>
      </c>
    </row>
    <row r="3381" spans="1:34" x14ac:dyDescent="0.3">
      <c r="A3381" t="s">
        <v>3232</v>
      </c>
      <c r="B3381" t="s">
        <v>1656</v>
      </c>
      <c r="C3381" t="s">
        <v>4910</v>
      </c>
      <c r="D3381" t="s">
        <v>522</v>
      </c>
      <c r="E3381" t="s">
        <v>1657</v>
      </c>
      <c r="F3381" t="s">
        <v>6738</v>
      </c>
      <c r="G3381">
        <v>100</v>
      </c>
      <c r="H3381" s="15">
        <v>1</v>
      </c>
      <c r="I3381">
        <v>100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1</v>
      </c>
      <c r="AA3381">
        <v>100</v>
      </c>
      <c r="AB3381">
        <v>1</v>
      </c>
      <c r="AC3381">
        <v>99.74</v>
      </c>
      <c r="AD3381">
        <v>1</v>
      </c>
      <c r="AE3381">
        <v>99.74</v>
      </c>
      <c r="AF3381">
        <v>1</v>
      </c>
      <c r="AG3381">
        <v>99.74</v>
      </c>
      <c r="AH3381">
        <v>99.74</v>
      </c>
    </row>
    <row r="3382" spans="1:34" x14ac:dyDescent="0.3">
      <c r="A3382" t="s">
        <v>307</v>
      </c>
      <c r="B3382" t="s">
        <v>359</v>
      </c>
      <c r="C3382" t="s">
        <v>4898</v>
      </c>
      <c r="D3382" t="s">
        <v>522</v>
      </c>
      <c r="E3382" t="s">
        <v>523</v>
      </c>
      <c r="F3382" t="s">
        <v>308</v>
      </c>
      <c r="G3382">
        <v>33</v>
      </c>
      <c r="H3382" s="15">
        <v>3</v>
      </c>
      <c r="I3382">
        <v>99</v>
      </c>
      <c r="J3382">
        <v>0</v>
      </c>
      <c r="K3382">
        <v>0</v>
      </c>
      <c r="L3382">
        <v>0</v>
      </c>
      <c r="M3382">
        <v>0</v>
      </c>
      <c r="N3382">
        <v>3</v>
      </c>
      <c r="O3382">
        <v>99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</row>
    <row r="3383" spans="1:34" x14ac:dyDescent="0.3">
      <c r="A3383" t="s">
        <v>2825</v>
      </c>
      <c r="B3383" t="s">
        <v>2780</v>
      </c>
      <c r="C3383" t="s">
        <v>4875</v>
      </c>
      <c r="D3383" t="s">
        <v>522</v>
      </c>
      <c r="E3383" t="s">
        <v>1597</v>
      </c>
      <c r="F3383" t="s">
        <v>5583</v>
      </c>
      <c r="G3383">
        <v>98</v>
      </c>
      <c r="H3383" s="15">
        <v>1</v>
      </c>
      <c r="I3383">
        <v>98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1</v>
      </c>
      <c r="W3383">
        <v>98</v>
      </c>
      <c r="X3383">
        <v>0</v>
      </c>
      <c r="Y3383">
        <v>0</v>
      </c>
      <c r="Z3383">
        <v>0</v>
      </c>
      <c r="AA3383">
        <v>0</v>
      </c>
      <c r="AB3383">
        <v>1</v>
      </c>
      <c r="AC3383">
        <v>98.201899999999995</v>
      </c>
      <c r="AD3383">
        <v>1</v>
      </c>
      <c r="AE3383">
        <v>98.201899999999995</v>
      </c>
      <c r="AF3383">
        <v>1</v>
      </c>
      <c r="AG3383">
        <v>98.201899999999995</v>
      </c>
      <c r="AH3383">
        <v>0</v>
      </c>
    </row>
    <row r="3384" spans="1:34" x14ac:dyDescent="0.3">
      <c r="A3384" t="s">
        <v>2090</v>
      </c>
      <c r="B3384" t="s">
        <v>1649</v>
      </c>
      <c r="C3384" t="s">
        <v>4865</v>
      </c>
      <c r="D3384" t="s">
        <v>522</v>
      </c>
      <c r="E3384" t="s">
        <v>1646</v>
      </c>
      <c r="F3384" t="s">
        <v>7158</v>
      </c>
      <c r="G3384">
        <v>97</v>
      </c>
      <c r="H3384" s="15">
        <v>1</v>
      </c>
      <c r="I3384">
        <v>97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1</v>
      </c>
      <c r="Y3384">
        <v>97</v>
      </c>
      <c r="Z3384">
        <v>0</v>
      </c>
      <c r="AA3384">
        <v>0</v>
      </c>
      <c r="AB3384">
        <v>1</v>
      </c>
      <c r="AC3384">
        <v>96.78</v>
      </c>
      <c r="AD3384">
        <v>1</v>
      </c>
      <c r="AE3384">
        <v>96.78</v>
      </c>
      <c r="AF3384">
        <v>1</v>
      </c>
      <c r="AG3384">
        <v>96.78</v>
      </c>
      <c r="AH3384">
        <v>96.78</v>
      </c>
    </row>
    <row r="3385" spans="1:34" x14ac:dyDescent="0.3">
      <c r="A3385" t="s">
        <v>2068</v>
      </c>
      <c r="B3385" t="s">
        <v>1728</v>
      </c>
      <c r="C3385" t="s">
        <v>4857</v>
      </c>
      <c r="D3385" t="s">
        <v>522</v>
      </c>
      <c r="E3385" t="s">
        <v>523</v>
      </c>
      <c r="F3385" t="s">
        <v>10619</v>
      </c>
      <c r="G3385">
        <v>11</v>
      </c>
      <c r="H3385" s="15">
        <v>9</v>
      </c>
      <c r="I3385">
        <v>96</v>
      </c>
      <c r="J3385">
        <v>0</v>
      </c>
      <c r="K3385">
        <v>0</v>
      </c>
      <c r="L3385">
        <v>0</v>
      </c>
      <c r="M3385">
        <v>0</v>
      </c>
      <c r="N3385">
        <v>9</v>
      </c>
      <c r="O3385">
        <v>96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</row>
    <row r="3386" spans="1:34" x14ac:dyDescent="0.3">
      <c r="A3386" t="s">
        <v>10628</v>
      </c>
      <c r="B3386" t="s">
        <v>2572</v>
      </c>
      <c r="C3386" t="s">
        <v>4863</v>
      </c>
      <c r="D3386" t="s">
        <v>541</v>
      </c>
      <c r="E3386" t="s">
        <v>1600</v>
      </c>
      <c r="F3386" t="s">
        <v>10629</v>
      </c>
      <c r="G3386">
        <v>96</v>
      </c>
      <c r="H3386" s="15">
        <v>1</v>
      </c>
      <c r="I3386">
        <v>96</v>
      </c>
      <c r="J3386">
        <v>0</v>
      </c>
      <c r="K3386">
        <v>0</v>
      </c>
      <c r="L3386">
        <v>1</v>
      </c>
      <c r="M3386">
        <v>96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</row>
    <row r="3387" spans="1:34" x14ac:dyDescent="0.3">
      <c r="A3387" t="s">
        <v>9591</v>
      </c>
      <c r="B3387" t="s">
        <v>359</v>
      </c>
      <c r="C3387" t="s">
        <v>4898</v>
      </c>
      <c r="D3387" t="s">
        <v>522</v>
      </c>
      <c r="E3387" t="s">
        <v>523</v>
      </c>
      <c r="F3387" t="s">
        <v>9592</v>
      </c>
      <c r="G3387">
        <v>47</v>
      </c>
      <c r="H3387" s="15">
        <v>2</v>
      </c>
      <c r="I3387">
        <v>94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2</v>
      </c>
      <c r="W3387">
        <v>94</v>
      </c>
      <c r="X3387">
        <v>0</v>
      </c>
      <c r="Y3387">
        <v>0</v>
      </c>
      <c r="Z3387">
        <v>0</v>
      </c>
      <c r="AA3387">
        <v>0</v>
      </c>
      <c r="AB3387">
        <v>2</v>
      </c>
      <c r="AC3387">
        <v>93.744</v>
      </c>
      <c r="AD3387">
        <v>2</v>
      </c>
      <c r="AE3387">
        <v>93.744</v>
      </c>
      <c r="AF3387">
        <v>2</v>
      </c>
      <c r="AG3387">
        <v>93.744</v>
      </c>
      <c r="AH3387">
        <v>0</v>
      </c>
    </row>
    <row r="3388" spans="1:34" x14ac:dyDescent="0.3">
      <c r="A3388" t="s">
        <v>1737</v>
      </c>
      <c r="B3388" t="s">
        <v>1738</v>
      </c>
      <c r="C3388" t="s">
        <v>5068</v>
      </c>
      <c r="D3388" t="s">
        <v>563</v>
      </c>
      <c r="E3388" t="s">
        <v>1644</v>
      </c>
      <c r="F3388" t="s">
        <v>7159</v>
      </c>
      <c r="G3388">
        <v>47</v>
      </c>
      <c r="H3388" s="15">
        <v>2</v>
      </c>
      <c r="I3388">
        <v>93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2</v>
      </c>
      <c r="W3388">
        <v>93</v>
      </c>
      <c r="X3388">
        <v>0</v>
      </c>
      <c r="Y3388">
        <v>0</v>
      </c>
      <c r="Z3388">
        <v>0</v>
      </c>
      <c r="AA3388">
        <v>0</v>
      </c>
      <c r="AB3388">
        <v>2</v>
      </c>
      <c r="AC3388">
        <v>93.391199999999998</v>
      </c>
      <c r="AD3388">
        <v>2</v>
      </c>
      <c r="AE3388">
        <v>93.391199999999998</v>
      </c>
      <c r="AF3388">
        <v>2</v>
      </c>
      <c r="AG3388">
        <v>93.391199999999998</v>
      </c>
      <c r="AH3388">
        <v>0</v>
      </c>
    </row>
    <row r="3389" spans="1:34" x14ac:dyDescent="0.3">
      <c r="A3389" t="s">
        <v>2103</v>
      </c>
      <c r="B3389" t="s">
        <v>1738</v>
      </c>
      <c r="C3389" t="s">
        <v>6216</v>
      </c>
      <c r="D3389" t="s">
        <v>522</v>
      </c>
      <c r="E3389" t="s">
        <v>1644</v>
      </c>
      <c r="F3389" t="s">
        <v>7160</v>
      </c>
      <c r="G3389">
        <v>93</v>
      </c>
      <c r="H3389" s="15">
        <v>1</v>
      </c>
      <c r="I3389">
        <v>93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1</v>
      </c>
      <c r="Y3389">
        <v>93</v>
      </c>
      <c r="Z3389">
        <v>0</v>
      </c>
      <c r="AA3389">
        <v>0</v>
      </c>
      <c r="AB3389">
        <v>1</v>
      </c>
      <c r="AC3389">
        <v>93.06</v>
      </c>
      <c r="AD3389">
        <v>1</v>
      </c>
      <c r="AE3389">
        <v>93.06</v>
      </c>
      <c r="AF3389">
        <v>1</v>
      </c>
      <c r="AG3389">
        <v>93.06</v>
      </c>
      <c r="AH3389">
        <v>93.06</v>
      </c>
    </row>
    <row r="3390" spans="1:34" x14ac:dyDescent="0.3">
      <c r="A3390" t="s">
        <v>7311</v>
      </c>
      <c r="B3390" t="s">
        <v>120</v>
      </c>
      <c r="C3390" t="s">
        <v>4864</v>
      </c>
      <c r="D3390" t="s">
        <v>522</v>
      </c>
      <c r="E3390" t="s">
        <v>523</v>
      </c>
      <c r="F3390" t="s">
        <v>10630</v>
      </c>
      <c r="G3390">
        <v>92</v>
      </c>
      <c r="H3390" s="15">
        <v>1</v>
      </c>
      <c r="I3390">
        <v>92</v>
      </c>
      <c r="J3390">
        <v>0</v>
      </c>
      <c r="K3390">
        <v>0</v>
      </c>
      <c r="L3390">
        <v>0</v>
      </c>
      <c r="M3390">
        <v>0</v>
      </c>
      <c r="N3390">
        <v>1</v>
      </c>
      <c r="O3390">
        <v>92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</row>
    <row r="3391" spans="1:34" x14ac:dyDescent="0.3">
      <c r="A3391" t="s">
        <v>11150</v>
      </c>
      <c r="B3391" t="s">
        <v>1649</v>
      </c>
      <c r="C3391" t="s">
        <v>4865</v>
      </c>
      <c r="D3391" t="s">
        <v>522</v>
      </c>
      <c r="E3391" t="s">
        <v>1646</v>
      </c>
      <c r="F3391" t="s">
        <v>5620</v>
      </c>
      <c r="G3391">
        <v>30</v>
      </c>
      <c r="H3391" s="15">
        <v>3</v>
      </c>
      <c r="I3391">
        <v>90</v>
      </c>
      <c r="J3391">
        <v>0</v>
      </c>
      <c r="K3391">
        <v>0</v>
      </c>
      <c r="L3391">
        <v>0</v>
      </c>
      <c r="M3391">
        <v>0</v>
      </c>
      <c r="N3391">
        <v>3</v>
      </c>
      <c r="O3391">
        <v>90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</row>
    <row r="3392" spans="1:34" x14ac:dyDescent="0.3">
      <c r="A3392" t="s">
        <v>7109</v>
      </c>
      <c r="B3392" t="s">
        <v>1656</v>
      </c>
      <c r="C3392" t="s">
        <v>4910</v>
      </c>
      <c r="D3392" t="s">
        <v>522</v>
      </c>
      <c r="E3392" t="s">
        <v>1657</v>
      </c>
      <c r="F3392" t="s">
        <v>7110</v>
      </c>
      <c r="G3392">
        <v>90</v>
      </c>
      <c r="H3392" s="15">
        <v>1</v>
      </c>
      <c r="I3392">
        <v>90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1</v>
      </c>
      <c r="Q3392">
        <v>90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</row>
    <row r="3393" spans="1:34" x14ac:dyDescent="0.3">
      <c r="A3393" t="s">
        <v>1980</v>
      </c>
      <c r="B3393" t="s">
        <v>1652</v>
      </c>
      <c r="C3393" t="s">
        <v>4955</v>
      </c>
      <c r="D3393" t="s">
        <v>563</v>
      </c>
      <c r="E3393" t="s">
        <v>1644</v>
      </c>
      <c r="F3393" t="s">
        <v>6955</v>
      </c>
      <c r="G3393">
        <v>44</v>
      </c>
      <c r="H3393" s="15">
        <v>2</v>
      </c>
      <c r="I3393">
        <v>88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2</v>
      </c>
      <c r="Y3393">
        <v>88</v>
      </c>
      <c r="Z3393">
        <v>0</v>
      </c>
      <c r="AA3393">
        <v>0</v>
      </c>
      <c r="AB3393">
        <v>2</v>
      </c>
      <c r="AC3393">
        <v>87.694999999999993</v>
      </c>
      <c r="AD3393">
        <v>2</v>
      </c>
      <c r="AE3393">
        <v>87.694999999999993</v>
      </c>
      <c r="AF3393">
        <v>2</v>
      </c>
      <c r="AG3393">
        <v>87.694999999999993</v>
      </c>
      <c r="AH3393">
        <v>87.694999999999993</v>
      </c>
    </row>
    <row r="3394" spans="1:34" x14ac:dyDescent="0.3">
      <c r="A3394" t="s">
        <v>1928</v>
      </c>
      <c r="B3394" t="s">
        <v>1728</v>
      </c>
      <c r="C3394" t="s">
        <v>4857</v>
      </c>
      <c r="D3394" t="s">
        <v>522</v>
      </c>
      <c r="E3394" t="s">
        <v>523</v>
      </c>
      <c r="F3394" t="s">
        <v>7161</v>
      </c>
      <c r="G3394">
        <v>1</v>
      </c>
      <c r="H3394" s="15">
        <v>60</v>
      </c>
      <c r="I3394">
        <v>88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51</v>
      </c>
      <c r="Q3394">
        <v>74</v>
      </c>
      <c r="R3394">
        <v>0</v>
      </c>
      <c r="S3394">
        <v>0</v>
      </c>
      <c r="T3394">
        <v>9</v>
      </c>
      <c r="U3394">
        <v>13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9</v>
      </c>
      <c r="AC3394">
        <v>13.14</v>
      </c>
      <c r="AD3394">
        <v>9</v>
      </c>
      <c r="AE3394">
        <v>13.14</v>
      </c>
      <c r="AF3394">
        <v>0</v>
      </c>
      <c r="AG3394">
        <v>0</v>
      </c>
      <c r="AH3394">
        <v>0</v>
      </c>
    </row>
    <row r="3395" spans="1:34" x14ac:dyDescent="0.3">
      <c r="A3395" t="s">
        <v>1505</v>
      </c>
      <c r="B3395" t="s">
        <v>1500</v>
      </c>
      <c r="C3395" t="s">
        <v>5480</v>
      </c>
      <c r="D3395" t="s">
        <v>522</v>
      </c>
      <c r="E3395" t="s">
        <v>1501</v>
      </c>
      <c r="F3395" t="s">
        <v>7162</v>
      </c>
      <c r="G3395">
        <v>88</v>
      </c>
      <c r="H3395" s="15">
        <v>1</v>
      </c>
      <c r="I3395">
        <v>88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1</v>
      </c>
      <c r="Y3395">
        <v>88</v>
      </c>
      <c r="Z3395">
        <v>0</v>
      </c>
      <c r="AA3395">
        <v>0</v>
      </c>
      <c r="AB3395">
        <v>1</v>
      </c>
      <c r="AC3395">
        <v>87.526399999999995</v>
      </c>
      <c r="AD3395">
        <v>1</v>
      </c>
      <c r="AE3395">
        <v>87.526399999999995</v>
      </c>
      <c r="AF3395">
        <v>1</v>
      </c>
      <c r="AG3395">
        <v>87.526399999999995</v>
      </c>
      <c r="AH3395">
        <v>87.526399999999995</v>
      </c>
    </row>
    <row r="3396" spans="1:34" x14ac:dyDescent="0.3">
      <c r="A3396" t="s">
        <v>6401</v>
      </c>
      <c r="B3396" t="s">
        <v>1687</v>
      </c>
      <c r="C3396" t="s">
        <v>4860</v>
      </c>
      <c r="D3396" t="s">
        <v>522</v>
      </c>
      <c r="E3396" t="s">
        <v>1657</v>
      </c>
      <c r="F3396" t="s">
        <v>5428</v>
      </c>
      <c r="G3396">
        <v>44</v>
      </c>
      <c r="H3396" s="15">
        <v>2</v>
      </c>
      <c r="I3396">
        <v>87</v>
      </c>
      <c r="J3396">
        <v>0</v>
      </c>
      <c r="K3396">
        <v>0</v>
      </c>
      <c r="L3396">
        <v>0</v>
      </c>
      <c r="M3396">
        <v>0</v>
      </c>
      <c r="N3396">
        <v>2</v>
      </c>
      <c r="O3396">
        <v>87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</row>
    <row r="3397" spans="1:34" x14ac:dyDescent="0.3">
      <c r="A3397" t="s">
        <v>7163</v>
      </c>
      <c r="B3397" t="s">
        <v>1728</v>
      </c>
      <c r="C3397" t="s">
        <v>4857</v>
      </c>
      <c r="D3397" t="s">
        <v>522</v>
      </c>
      <c r="E3397" t="s">
        <v>523</v>
      </c>
      <c r="F3397" t="s">
        <v>7164</v>
      </c>
      <c r="G3397">
        <v>1</v>
      </c>
      <c r="H3397" s="15">
        <v>70</v>
      </c>
      <c r="I3397">
        <v>84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70</v>
      </c>
      <c r="Q3397">
        <v>84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</row>
    <row r="3398" spans="1:34" x14ac:dyDescent="0.3">
      <c r="A3398" t="s">
        <v>2061</v>
      </c>
      <c r="B3398" t="s">
        <v>1687</v>
      </c>
      <c r="C3398" t="s">
        <v>4860</v>
      </c>
      <c r="D3398" t="s">
        <v>522</v>
      </c>
      <c r="E3398" t="s">
        <v>1657</v>
      </c>
      <c r="F3398" t="s">
        <v>7165</v>
      </c>
      <c r="G3398">
        <v>39</v>
      </c>
      <c r="H3398" s="15">
        <v>2</v>
      </c>
      <c r="I3398">
        <v>79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2</v>
      </c>
      <c r="Y3398">
        <v>79</v>
      </c>
      <c r="Z3398">
        <v>0</v>
      </c>
      <c r="AA3398">
        <v>0</v>
      </c>
      <c r="AB3398">
        <v>2</v>
      </c>
      <c r="AC3398">
        <v>78.684600000000003</v>
      </c>
      <c r="AD3398">
        <v>2</v>
      </c>
      <c r="AE3398">
        <v>78.684600000000003</v>
      </c>
      <c r="AF3398">
        <v>2</v>
      </c>
      <c r="AG3398">
        <v>78.684600000000003</v>
      </c>
      <c r="AH3398">
        <v>78.684600000000003</v>
      </c>
    </row>
    <row r="3399" spans="1:34" x14ac:dyDescent="0.3">
      <c r="A3399" t="s">
        <v>2057</v>
      </c>
      <c r="B3399" t="s">
        <v>1687</v>
      </c>
      <c r="C3399" t="s">
        <v>4860</v>
      </c>
      <c r="D3399" t="s">
        <v>522</v>
      </c>
      <c r="E3399" t="s">
        <v>1657</v>
      </c>
      <c r="F3399" t="s">
        <v>5516</v>
      </c>
      <c r="G3399">
        <v>39</v>
      </c>
      <c r="H3399" s="15">
        <v>2</v>
      </c>
      <c r="I3399">
        <v>79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2</v>
      </c>
      <c r="U3399">
        <v>79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2</v>
      </c>
      <c r="AC3399">
        <v>78.540000000000006</v>
      </c>
      <c r="AD3399">
        <v>2</v>
      </c>
      <c r="AE3399">
        <v>78.540000000000006</v>
      </c>
      <c r="AF3399">
        <v>0</v>
      </c>
      <c r="AG3399">
        <v>0</v>
      </c>
      <c r="AH3399">
        <v>0</v>
      </c>
    </row>
    <row r="3400" spans="1:34" x14ac:dyDescent="0.3">
      <c r="A3400" t="s">
        <v>588</v>
      </c>
      <c r="B3400" t="s">
        <v>359</v>
      </c>
      <c r="C3400" t="s">
        <v>4898</v>
      </c>
      <c r="D3400" t="s">
        <v>522</v>
      </c>
      <c r="E3400" t="s">
        <v>523</v>
      </c>
      <c r="F3400" t="s">
        <v>7002</v>
      </c>
      <c r="G3400">
        <v>78</v>
      </c>
      <c r="H3400" s="15">
        <v>1</v>
      </c>
      <c r="I3400">
        <v>78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1</v>
      </c>
      <c r="Q3400">
        <v>78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</row>
    <row r="3401" spans="1:34" x14ac:dyDescent="0.3">
      <c r="A3401" t="s">
        <v>404</v>
      </c>
      <c r="B3401" t="s">
        <v>360</v>
      </c>
      <c r="C3401" t="s">
        <v>5157</v>
      </c>
      <c r="D3401" t="s">
        <v>522</v>
      </c>
      <c r="E3401" t="s">
        <v>565</v>
      </c>
      <c r="F3401" t="s">
        <v>438</v>
      </c>
      <c r="G3401">
        <v>39</v>
      </c>
      <c r="H3401" s="15">
        <v>2</v>
      </c>
      <c r="I3401">
        <v>78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2</v>
      </c>
      <c r="Y3401">
        <v>78</v>
      </c>
      <c r="Z3401">
        <v>0</v>
      </c>
      <c r="AA3401">
        <v>0</v>
      </c>
      <c r="AB3401">
        <v>2</v>
      </c>
      <c r="AC3401">
        <v>78.41</v>
      </c>
      <c r="AD3401">
        <v>2</v>
      </c>
      <c r="AE3401">
        <v>78.41</v>
      </c>
      <c r="AF3401">
        <v>2</v>
      </c>
      <c r="AG3401">
        <v>78.41</v>
      </c>
      <c r="AH3401">
        <v>78.41</v>
      </c>
    </row>
    <row r="3402" spans="1:34" x14ac:dyDescent="0.3">
      <c r="A3402" t="s">
        <v>1585</v>
      </c>
      <c r="B3402" t="s">
        <v>1500</v>
      </c>
      <c r="C3402" t="s">
        <v>5480</v>
      </c>
      <c r="D3402" t="s">
        <v>522</v>
      </c>
      <c r="E3402" t="s">
        <v>1501</v>
      </c>
      <c r="F3402" t="s">
        <v>7166</v>
      </c>
      <c r="G3402">
        <v>39</v>
      </c>
      <c r="H3402" s="15">
        <v>2</v>
      </c>
      <c r="I3402">
        <v>78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2</v>
      </c>
      <c r="W3402">
        <v>78</v>
      </c>
      <c r="X3402">
        <v>0</v>
      </c>
      <c r="Y3402">
        <v>0</v>
      </c>
      <c r="Z3402">
        <v>0</v>
      </c>
      <c r="AA3402">
        <v>0</v>
      </c>
      <c r="AB3402">
        <v>2</v>
      </c>
      <c r="AC3402">
        <v>77.524600000000007</v>
      </c>
      <c r="AD3402">
        <v>2</v>
      </c>
      <c r="AE3402">
        <v>77.524600000000007</v>
      </c>
      <c r="AF3402">
        <v>2</v>
      </c>
      <c r="AG3402">
        <v>77.524600000000007</v>
      </c>
      <c r="AH3402">
        <v>0</v>
      </c>
    </row>
    <row r="3403" spans="1:34" x14ac:dyDescent="0.3">
      <c r="A3403" t="s">
        <v>810</v>
      </c>
      <c r="B3403" t="s">
        <v>120</v>
      </c>
      <c r="C3403" t="s">
        <v>4864</v>
      </c>
      <c r="D3403" t="s">
        <v>522</v>
      </c>
      <c r="E3403" t="s">
        <v>523</v>
      </c>
      <c r="F3403" t="s">
        <v>7074</v>
      </c>
      <c r="G3403">
        <v>76</v>
      </c>
      <c r="H3403" s="15">
        <v>1</v>
      </c>
      <c r="I3403">
        <v>76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1</v>
      </c>
      <c r="Y3403">
        <v>76</v>
      </c>
      <c r="Z3403">
        <v>0</v>
      </c>
      <c r="AA3403">
        <v>0</v>
      </c>
      <c r="AB3403">
        <v>1</v>
      </c>
      <c r="AC3403">
        <v>76.150000000000006</v>
      </c>
      <c r="AD3403">
        <v>1</v>
      </c>
      <c r="AE3403">
        <v>76.150000000000006</v>
      </c>
      <c r="AF3403">
        <v>1</v>
      </c>
      <c r="AG3403">
        <v>76.150000000000006</v>
      </c>
      <c r="AH3403">
        <v>76.150000000000006</v>
      </c>
    </row>
    <row r="3404" spans="1:34" x14ac:dyDescent="0.3">
      <c r="A3404" t="s">
        <v>7167</v>
      </c>
      <c r="B3404" t="s">
        <v>1728</v>
      </c>
      <c r="C3404" t="s">
        <v>4857</v>
      </c>
      <c r="D3404" t="s">
        <v>522</v>
      </c>
      <c r="E3404" t="s">
        <v>523</v>
      </c>
      <c r="F3404" t="s">
        <v>7168</v>
      </c>
      <c r="G3404">
        <v>8</v>
      </c>
      <c r="H3404" s="15">
        <v>10</v>
      </c>
      <c r="I3404">
        <v>76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10</v>
      </c>
      <c r="Q3404">
        <v>76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</row>
    <row r="3405" spans="1:34" x14ac:dyDescent="0.3">
      <c r="A3405" t="s">
        <v>577</v>
      </c>
      <c r="B3405" t="s">
        <v>262</v>
      </c>
      <c r="C3405" t="s">
        <v>4899</v>
      </c>
      <c r="D3405" t="s">
        <v>522</v>
      </c>
      <c r="E3405" t="s">
        <v>523</v>
      </c>
      <c r="F3405" t="s">
        <v>10693</v>
      </c>
      <c r="G3405">
        <v>74</v>
      </c>
      <c r="H3405" s="15">
        <v>1</v>
      </c>
      <c r="I3405">
        <v>74</v>
      </c>
      <c r="J3405">
        <v>0</v>
      </c>
      <c r="K3405">
        <v>0</v>
      </c>
      <c r="L3405">
        <v>1</v>
      </c>
      <c r="M3405">
        <v>74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</row>
    <row r="3406" spans="1:34" x14ac:dyDescent="0.3">
      <c r="A3406" t="s">
        <v>1655</v>
      </c>
      <c r="B3406" t="s">
        <v>1641</v>
      </c>
      <c r="C3406" t="s">
        <v>5232</v>
      </c>
      <c r="D3406" t="s">
        <v>522</v>
      </c>
      <c r="E3406" t="s">
        <v>1603</v>
      </c>
      <c r="F3406" t="s">
        <v>7169</v>
      </c>
      <c r="G3406">
        <v>35</v>
      </c>
      <c r="H3406" s="15">
        <v>2</v>
      </c>
      <c r="I3406">
        <v>69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2</v>
      </c>
      <c r="Y3406">
        <v>69</v>
      </c>
      <c r="Z3406">
        <v>0</v>
      </c>
      <c r="AA3406">
        <v>0</v>
      </c>
      <c r="AB3406">
        <v>2</v>
      </c>
      <c r="AC3406">
        <v>69.08</v>
      </c>
      <c r="AD3406">
        <v>2</v>
      </c>
      <c r="AE3406">
        <v>69.08</v>
      </c>
      <c r="AF3406">
        <v>2</v>
      </c>
      <c r="AG3406">
        <v>69.08</v>
      </c>
      <c r="AH3406">
        <v>69.08</v>
      </c>
    </row>
    <row r="3407" spans="1:34" x14ac:dyDescent="0.3">
      <c r="A3407" t="s">
        <v>11812</v>
      </c>
      <c r="B3407" t="s">
        <v>1641</v>
      </c>
      <c r="C3407" t="s">
        <v>5232</v>
      </c>
      <c r="D3407" t="s">
        <v>522</v>
      </c>
      <c r="E3407" t="s">
        <v>1603</v>
      </c>
      <c r="F3407" t="s">
        <v>11813</v>
      </c>
      <c r="G3407">
        <v>34</v>
      </c>
      <c r="H3407" s="15">
        <v>2</v>
      </c>
      <c r="I3407">
        <v>69</v>
      </c>
      <c r="J3407">
        <v>2</v>
      </c>
      <c r="K3407">
        <v>69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</row>
    <row r="3408" spans="1:34" x14ac:dyDescent="0.3">
      <c r="A3408" t="s">
        <v>6504</v>
      </c>
      <c r="B3408" t="s">
        <v>1687</v>
      </c>
      <c r="C3408" t="s">
        <v>4860</v>
      </c>
      <c r="D3408" t="s">
        <v>522</v>
      </c>
      <c r="E3408" t="s">
        <v>1657</v>
      </c>
      <c r="F3408" t="s">
        <v>5516</v>
      </c>
      <c r="G3408">
        <v>34</v>
      </c>
      <c r="H3408" s="15">
        <v>2</v>
      </c>
      <c r="I3408">
        <v>69</v>
      </c>
      <c r="J3408">
        <v>0</v>
      </c>
      <c r="K3408">
        <v>0</v>
      </c>
      <c r="L3408">
        <v>0</v>
      </c>
      <c r="M3408">
        <v>0</v>
      </c>
      <c r="N3408">
        <v>2</v>
      </c>
      <c r="O3408">
        <v>69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</row>
    <row r="3409" spans="1:34" x14ac:dyDescent="0.3">
      <c r="A3409" t="s">
        <v>3104</v>
      </c>
      <c r="B3409" t="s">
        <v>1656</v>
      </c>
      <c r="C3409" t="s">
        <v>4910</v>
      </c>
      <c r="D3409" t="s">
        <v>522</v>
      </c>
      <c r="E3409" t="s">
        <v>1657</v>
      </c>
      <c r="F3409" t="s">
        <v>7170</v>
      </c>
      <c r="G3409">
        <v>17</v>
      </c>
      <c r="H3409" s="15">
        <v>4</v>
      </c>
      <c r="I3409">
        <v>68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4</v>
      </c>
      <c r="AA3409">
        <v>68</v>
      </c>
      <c r="AB3409">
        <v>4</v>
      </c>
      <c r="AC3409">
        <v>68.16</v>
      </c>
      <c r="AD3409">
        <v>4</v>
      </c>
      <c r="AE3409">
        <v>68.16</v>
      </c>
      <c r="AF3409">
        <v>4</v>
      </c>
      <c r="AG3409">
        <v>68.16</v>
      </c>
      <c r="AH3409">
        <v>68.16</v>
      </c>
    </row>
    <row r="3410" spans="1:34" x14ac:dyDescent="0.3">
      <c r="A3410" t="s">
        <v>1905</v>
      </c>
      <c r="B3410" t="s">
        <v>1738</v>
      </c>
      <c r="C3410" t="s">
        <v>5068</v>
      </c>
      <c r="D3410" t="s">
        <v>541</v>
      </c>
      <c r="E3410" t="s">
        <v>1644</v>
      </c>
      <c r="F3410" t="s">
        <v>7139</v>
      </c>
      <c r="G3410">
        <v>11</v>
      </c>
      <c r="H3410" s="15">
        <v>6</v>
      </c>
      <c r="I3410">
        <v>66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6</v>
      </c>
      <c r="W3410">
        <v>66</v>
      </c>
      <c r="X3410">
        <v>0</v>
      </c>
      <c r="Y3410">
        <v>0</v>
      </c>
      <c r="Z3410">
        <v>0</v>
      </c>
      <c r="AA3410">
        <v>0</v>
      </c>
      <c r="AB3410">
        <v>6</v>
      </c>
      <c r="AC3410">
        <v>66.189599999999999</v>
      </c>
      <c r="AD3410">
        <v>6</v>
      </c>
      <c r="AE3410">
        <v>66.189599999999999</v>
      </c>
      <c r="AF3410">
        <v>6</v>
      </c>
      <c r="AG3410">
        <v>66.189599999999999</v>
      </c>
      <c r="AH3410">
        <v>0</v>
      </c>
    </row>
    <row r="3411" spans="1:34" x14ac:dyDescent="0.3">
      <c r="A3411" t="s">
        <v>1996</v>
      </c>
      <c r="B3411" t="s">
        <v>1649</v>
      </c>
      <c r="C3411" t="s">
        <v>4865</v>
      </c>
      <c r="D3411" t="s">
        <v>522</v>
      </c>
      <c r="E3411" t="s">
        <v>1646</v>
      </c>
      <c r="F3411" t="s">
        <v>6918</v>
      </c>
      <c r="G3411">
        <v>66</v>
      </c>
      <c r="H3411" s="15">
        <v>1</v>
      </c>
      <c r="I3411">
        <v>66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1</v>
      </c>
      <c r="Q3411">
        <v>66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</row>
    <row r="3412" spans="1:34" x14ac:dyDescent="0.3">
      <c r="A3412" t="s">
        <v>11814</v>
      </c>
      <c r="B3412" t="s">
        <v>1649</v>
      </c>
      <c r="C3412" t="s">
        <v>4865</v>
      </c>
      <c r="D3412" t="s">
        <v>522</v>
      </c>
      <c r="E3412" t="s">
        <v>1646</v>
      </c>
      <c r="F3412" t="s">
        <v>5620</v>
      </c>
      <c r="G3412">
        <v>32</v>
      </c>
      <c r="H3412" s="15">
        <v>2</v>
      </c>
      <c r="I3412">
        <v>64</v>
      </c>
      <c r="J3412">
        <v>2</v>
      </c>
      <c r="K3412">
        <v>64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</row>
    <row r="3413" spans="1:34" x14ac:dyDescent="0.3">
      <c r="A3413" t="s">
        <v>1670</v>
      </c>
      <c r="B3413" t="s">
        <v>1641</v>
      </c>
      <c r="C3413" t="s">
        <v>5232</v>
      </c>
      <c r="D3413" t="s">
        <v>522</v>
      </c>
      <c r="E3413" t="s">
        <v>1603</v>
      </c>
      <c r="F3413" t="s">
        <v>7174</v>
      </c>
      <c r="G3413">
        <v>63</v>
      </c>
      <c r="H3413" s="15">
        <v>1</v>
      </c>
      <c r="I3413">
        <v>63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1</v>
      </c>
      <c r="Y3413">
        <v>63</v>
      </c>
      <c r="Z3413">
        <v>0</v>
      </c>
      <c r="AA3413">
        <v>0</v>
      </c>
      <c r="AB3413">
        <v>1</v>
      </c>
      <c r="AC3413">
        <v>63.45</v>
      </c>
      <c r="AD3413">
        <v>1</v>
      </c>
      <c r="AE3413">
        <v>63.45</v>
      </c>
      <c r="AF3413">
        <v>1</v>
      </c>
      <c r="AG3413">
        <v>63.45</v>
      </c>
      <c r="AH3413">
        <v>63.45</v>
      </c>
    </row>
    <row r="3414" spans="1:34" x14ac:dyDescent="0.3">
      <c r="A3414" t="s">
        <v>1886</v>
      </c>
      <c r="B3414" t="s">
        <v>1738</v>
      </c>
      <c r="C3414" t="s">
        <v>5068</v>
      </c>
      <c r="D3414" t="s">
        <v>563</v>
      </c>
      <c r="E3414" t="s">
        <v>1644</v>
      </c>
      <c r="F3414" t="s">
        <v>6611</v>
      </c>
      <c r="G3414">
        <v>63</v>
      </c>
      <c r="H3414" s="15">
        <v>1</v>
      </c>
      <c r="I3414">
        <v>63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1</v>
      </c>
      <c r="Y3414">
        <v>63</v>
      </c>
      <c r="Z3414">
        <v>0</v>
      </c>
      <c r="AA3414">
        <v>0</v>
      </c>
      <c r="AB3414">
        <v>1</v>
      </c>
      <c r="AC3414">
        <v>62.714300000000001</v>
      </c>
      <c r="AD3414">
        <v>1</v>
      </c>
      <c r="AE3414">
        <v>62.714300000000001</v>
      </c>
      <c r="AF3414">
        <v>1</v>
      </c>
      <c r="AG3414">
        <v>62.714300000000001</v>
      </c>
      <c r="AH3414">
        <v>62.714300000000001</v>
      </c>
    </row>
    <row r="3415" spans="1:34" x14ac:dyDescent="0.3">
      <c r="A3415" t="s">
        <v>1886</v>
      </c>
      <c r="B3415" t="s">
        <v>1738</v>
      </c>
      <c r="C3415" t="s">
        <v>5068</v>
      </c>
      <c r="D3415" t="s">
        <v>563</v>
      </c>
      <c r="E3415" t="s">
        <v>1644</v>
      </c>
      <c r="F3415" t="s">
        <v>6611</v>
      </c>
      <c r="G3415">
        <v>63</v>
      </c>
      <c r="H3415" s="15">
        <v>1</v>
      </c>
      <c r="I3415">
        <v>63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1</v>
      </c>
      <c r="Y3415">
        <v>63</v>
      </c>
      <c r="Z3415">
        <v>0</v>
      </c>
      <c r="AA3415">
        <v>0</v>
      </c>
      <c r="AB3415">
        <v>1</v>
      </c>
      <c r="AC3415">
        <v>62.714300000000001</v>
      </c>
      <c r="AD3415">
        <v>1</v>
      </c>
      <c r="AE3415">
        <v>62.714300000000001</v>
      </c>
      <c r="AF3415">
        <v>1</v>
      </c>
      <c r="AG3415">
        <v>62.714300000000001</v>
      </c>
      <c r="AH3415">
        <v>62.714300000000001</v>
      </c>
    </row>
    <row r="3416" spans="1:34" x14ac:dyDescent="0.3">
      <c r="A3416" t="s">
        <v>11815</v>
      </c>
      <c r="B3416" t="s">
        <v>1641</v>
      </c>
      <c r="C3416" t="s">
        <v>5232</v>
      </c>
      <c r="D3416" t="s">
        <v>522</v>
      </c>
      <c r="E3416" t="s">
        <v>1603</v>
      </c>
      <c r="F3416" t="s">
        <v>11816</v>
      </c>
      <c r="G3416">
        <v>63</v>
      </c>
      <c r="H3416" s="15">
        <v>1</v>
      </c>
      <c r="I3416">
        <v>63</v>
      </c>
      <c r="J3416">
        <v>1</v>
      </c>
      <c r="K3416">
        <v>63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</row>
    <row r="3417" spans="1:34" x14ac:dyDescent="0.3">
      <c r="A3417" t="s">
        <v>7175</v>
      </c>
      <c r="B3417" t="s">
        <v>1738</v>
      </c>
      <c r="C3417" t="s">
        <v>5068</v>
      </c>
      <c r="D3417" t="s">
        <v>563</v>
      </c>
      <c r="E3417" t="s">
        <v>1644</v>
      </c>
      <c r="F3417" t="s">
        <v>7176</v>
      </c>
      <c r="G3417">
        <v>31</v>
      </c>
      <c r="H3417" s="15">
        <v>2</v>
      </c>
      <c r="I3417">
        <v>62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2</v>
      </c>
      <c r="W3417">
        <v>62</v>
      </c>
      <c r="X3417">
        <v>0</v>
      </c>
      <c r="Y3417">
        <v>0</v>
      </c>
      <c r="Z3417">
        <v>0</v>
      </c>
      <c r="AA3417">
        <v>0</v>
      </c>
      <c r="AB3417">
        <v>2</v>
      </c>
      <c r="AC3417">
        <v>62.437800000000003</v>
      </c>
      <c r="AD3417">
        <v>2</v>
      </c>
      <c r="AE3417">
        <v>62.437800000000003</v>
      </c>
      <c r="AF3417">
        <v>2</v>
      </c>
      <c r="AG3417">
        <v>62.437800000000003</v>
      </c>
      <c r="AH3417">
        <v>0</v>
      </c>
    </row>
    <row r="3418" spans="1:34" x14ac:dyDescent="0.3">
      <c r="A3418" t="s">
        <v>2882</v>
      </c>
      <c r="B3418" t="s">
        <v>2780</v>
      </c>
      <c r="C3418" t="s">
        <v>4875</v>
      </c>
      <c r="D3418" t="s">
        <v>522</v>
      </c>
      <c r="E3418" t="s">
        <v>1597</v>
      </c>
      <c r="F3418" t="s">
        <v>7177</v>
      </c>
      <c r="G3418">
        <v>62</v>
      </c>
      <c r="H3418" s="15">
        <v>1</v>
      </c>
      <c r="I3418">
        <v>62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1</v>
      </c>
      <c r="W3418">
        <v>62</v>
      </c>
      <c r="X3418">
        <v>0</v>
      </c>
      <c r="Y3418">
        <v>0</v>
      </c>
      <c r="Z3418">
        <v>0</v>
      </c>
      <c r="AA3418">
        <v>0</v>
      </c>
      <c r="AB3418">
        <v>1</v>
      </c>
      <c r="AC3418">
        <v>62.022500000000001</v>
      </c>
      <c r="AD3418">
        <v>1</v>
      </c>
      <c r="AE3418">
        <v>62.022500000000001</v>
      </c>
      <c r="AF3418">
        <v>1</v>
      </c>
      <c r="AG3418">
        <v>62.022500000000001</v>
      </c>
      <c r="AH3418">
        <v>0</v>
      </c>
    </row>
    <row r="3419" spans="1:34" x14ac:dyDescent="0.3">
      <c r="A3419" t="s">
        <v>803</v>
      </c>
      <c r="B3419" t="s">
        <v>360</v>
      </c>
      <c r="C3419" t="s">
        <v>5157</v>
      </c>
      <c r="D3419" t="s">
        <v>522</v>
      </c>
      <c r="E3419" t="s">
        <v>565</v>
      </c>
      <c r="F3419" t="s">
        <v>7178</v>
      </c>
      <c r="G3419">
        <v>62</v>
      </c>
      <c r="H3419" s="15">
        <v>1</v>
      </c>
      <c r="I3419">
        <v>62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1</v>
      </c>
      <c r="U3419">
        <v>62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1</v>
      </c>
      <c r="AC3419">
        <v>61.854999999999997</v>
      </c>
      <c r="AD3419">
        <v>1</v>
      </c>
      <c r="AE3419">
        <v>61.854999999999997</v>
      </c>
      <c r="AF3419">
        <v>0</v>
      </c>
      <c r="AG3419">
        <v>0</v>
      </c>
      <c r="AH3419">
        <v>0</v>
      </c>
    </row>
    <row r="3420" spans="1:34" x14ac:dyDescent="0.3">
      <c r="A3420" t="s">
        <v>1938</v>
      </c>
      <c r="B3420" t="s">
        <v>1641</v>
      </c>
      <c r="C3420" t="s">
        <v>5232</v>
      </c>
      <c r="D3420" t="s">
        <v>522</v>
      </c>
      <c r="E3420" t="s">
        <v>1603</v>
      </c>
      <c r="F3420" t="s">
        <v>7179</v>
      </c>
      <c r="G3420">
        <v>62</v>
      </c>
      <c r="H3420" s="15">
        <v>1</v>
      </c>
      <c r="I3420">
        <v>62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1</v>
      </c>
      <c r="Y3420">
        <v>62</v>
      </c>
      <c r="Z3420">
        <v>0</v>
      </c>
      <c r="AA3420">
        <v>0</v>
      </c>
      <c r="AB3420">
        <v>1</v>
      </c>
      <c r="AC3420">
        <v>61.51</v>
      </c>
      <c r="AD3420">
        <v>1</v>
      </c>
      <c r="AE3420">
        <v>61.51</v>
      </c>
      <c r="AF3420">
        <v>1</v>
      </c>
      <c r="AG3420">
        <v>61.51</v>
      </c>
      <c r="AH3420">
        <v>61.51</v>
      </c>
    </row>
    <row r="3421" spans="1:34" x14ac:dyDescent="0.3">
      <c r="A3421" t="s">
        <v>10569</v>
      </c>
      <c r="B3421" t="s">
        <v>1649</v>
      </c>
      <c r="C3421" t="s">
        <v>4865</v>
      </c>
      <c r="D3421" t="s">
        <v>522</v>
      </c>
      <c r="E3421" t="s">
        <v>1646</v>
      </c>
      <c r="F3421" t="s">
        <v>5359</v>
      </c>
      <c r="G3421">
        <v>61</v>
      </c>
      <c r="H3421" s="15">
        <v>1</v>
      </c>
      <c r="I3421">
        <v>61</v>
      </c>
      <c r="J3421">
        <v>0</v>
      </c>
      <c r="K3421">
        <v>0</v>
      </c>
      <c r="L3421">
        <v>0</v>
      </c>
      <c r="M3421">
        <v>0</v>
      </c>
      <c r="N3421">
        <v>1</v>
      </c>
      <c r="O3421">
        <v>61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</row>
    <row r="3422" spans="1:34" x14ac:dyDescent="0.3">
      <c r="A3422" t="s">
        <v>1778</v>
      </c>
      <c r="B3422" t="s">
        <v>1777</v>
      </c>
      <c r="C3422" t="s">
        <v>5763</v>
      </c>
      <c r="D3422" t="s">
        <v>541</v>
      </c>
      <c r="E3422" t="s">
        <v>1597</v>
      </c>
      <c r="F3422" t="s">
        <v>7180</v>
      </c>
      <c r="G3422">
        <v>1</v>
      </c>
      <c r="H3422" s="15">
        <v>54</v>
      </c>
      <c r="I3422">
        <v>61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54</v>
      </c>
      <c r="S3422">
        <v>61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54</v>
      </c>
      <c r="AC3422">
        <v>60.852600000000002</v>
      </c>
      <c r="AD3422">
        <v>0</v>
      </c>
      <c r="AE3422">
        <v>0</v>
      </c>
      <c r="AF3422">
        <v>0</v>
      </c>
      <c r="AG3422">
        <v>0</v>
      </c>
      <c r="AH3422">
        <v>0</v>
      </c>
    </row>
    <row r="3423" spans="1:34" x14ac:dyDescent="0.3">
      <c r="A3423" t="s">
        <v>7181</v>
      </c>
      <c r="B3423" t="s">
        <v>1728</v>
      </c>
      <c r="C3423" t="s">
        <v>4857</v>
      </c>
      <c r="D3423" t="s">
        <v>522</v>
      </c>
      <c r="E3423" t="s">
        <v>523</v>
      </c>
      <c r="F3423" t="s">
        <v>10631</v>
      </c>
      <c r="G3423">
        <v>12</v>
      </c>
      <c r="H3423" s="15">
        <v>5</v>
      </c>
      <c r="I3423">
        <v>59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5</v>
      </c>
      <c r="Q3423">
        <v>59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</row>
    <row r="3424" spans="1:34" x14ac:dyDescent="0.3">
      <c r="A3424" t="s">
        <v>2096</v>
      </c>
      <c r="B3424" t="s">
        <v>1738</v>
      </c>
      <c r="C3424" t="s">
        <v>5068</v>
      </c>
      <c r="D3424" t="s">
        <v>522</v>
      </c>
      <c r="E3424" t="s">
        <v>1644</v>
      </c>
      <c r="F3424" t="s">
        <v>7185</v>
      </c>
      <c r="G3424">
        <v>30</v>
      </c>
      <c r="H3424" s="15">
        <v>2</v>
      </c>
      <c r="I3424">
        <v>59</v>
      </c>
      <c r="J3424">
        <v>0</v>
      </c>
      <c r="K3424">
        <v>0</v>
      </c>
      <c r="L3424">
        <v>0</v>
      </c>
      <c r="M3424">
        <v>0</v>
      </c>
      <c r="N3424">
        <v>2</v>
      </c>
      <c r="O3424">
        <v>59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</row>
    <row r="3425" spans="1:34" x14ac:dyDescent="0.3">
      <c r="A3425" t="s">
        <v>7182</v>
      </c>
      <c r="B3425" t="s">
        <v>2210</v>
      </c>
      <c r="C3425" t="s">
        <v>4887</v>
      </c>
      <c r="D3425" t="s">
        <v>563</v>
      </c>
      <c r="E3425" t="s">
        <v>2211</v>
      </c>
      <c r="F3425" t="s">
        <v>7183</v>
      </c>
      <c r="G3425">
        <v>2</v>
      </c>
      <c r="H3425" s="15">
        <v>25</v>
      </c>
      <c r="I3425">
        <v>59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25</v>
      </c>
      <c r="Q3425">
        <v>59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</row>
    <row r="3426" spans="1:34" x14ac:dyDescent="0.3">
      <c r="A3426" t="s">
        <v>1766</v>
      </c>
      <c r="B3426" t="s">
        <v>1687</v>
      </c>
      <c r="C3426" t="s">
        <v>4860</v>
      </c>
      <c r="D3426" t="s">
        <v>522</v>
      </c>
      <c r="E3426" t="s">
        <v>1657</v>
      </c>
      <c r="F3426" t="s">
        <v>7184</v>
      </c>
      <c r="G3426">
        <v>29</v>
      </c>
      <c r="H3426" s="15">
        <v>2</v>
      </c>
      <c r="I3426">
        <v>59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2</v>
      </c>
      <c r="Y3426">
        <v>59</v>
      </c>
      <c r="Z3426">
        <v>0</v>
      </c>
      <c r="AA3426">
        <v>0</v>
      </c>
      <c r="AB3426">
        <v>2</v>
      </c>
      <c r="AC3426">
        <v>58.912199999999999</v>
      </c>
      <c r="AD3426">
        <v>2</v>
      </c>
      <c r="AE3426">
        <v>58.912199999999999</v>
      </c>
      <c r="AF3426">
        <v>2</v>
      </c>
      <c r="AG3426">
        <v>58.912199999999999</v>
      </c>
      <c r="AH3426">
        <v>58.912199999999999</v>
      </c>
    </row>
    <row r="3427" spans="1:34" x14ac:dyDescent="0.3">
      <c r="A3427" t="s">
        <v>655</v>
      </c>
      <c r="B3427" t="s">
        <v>262</v>
      </c>
      <c r="C3427" t="s">
        <v>4899</v>
      </c>
      <c r="D3427" t="s">
        <v>522</v>
      </c>
      <c r="E3427" t="s">
        <v>523</v>
      </c>
      <c r="F3427" t="s">
        <v>6684</v>
      </c>
      <c r="G3427">
        <v>59</v>
      </c>
      <c r="H3427" s="15">
        <v>1</v>
      </c>
      <c r="I3427">
        <v>59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1</v>
      </c>
      <c r="Y3427">
        <v>59</v>
      </c>
      <c r="Z3427">
        <v>0</v>
      </c>
      <c r="AA3427">
        <v>0</v>
      </c>
      <c r="AB3427">
        <v>1</v>
      </c>
      <c r="AC3427">
        <v>58.61</v>
      </c>
      <c r="AD3427">
        <v>1</v>
      </c>
      <c r="AE3427">
        <v>58.61</v>
      </c>
      <c r="AF3427">
        <v>1</v>
      </c>
      <c r="AG3427">
        <v>58.61</v>
      </c>
      <c r="AH3427">
        <v>58.61</v>
      </c>
    </row>
    <row r="3428" spans="1:34" x14ac:dyDescent="0.3">
      <c r="A3428" t="s">
        <v>1887</v>
      </c>
      <c r="B3428" t="s">
        <v>1738</v>
      </c>
      <c r="C3428" t="s">
        <v>5068</v>
      </c>
      <c r="D3428" t="s">
        <v>541</v>
      </c>
      <c r="E3428" t="s">
        <v>1644</v>
      </c>
      <c r="F3428" t="s">
        <v>6611</v>
      </c>
      <c r="G3428">
        <v>6</v>
      </c>
      <c r="H3428" s="15">
        <v>9</v>
      </c>
      <c r="I3428">
        <v>58</v>
      </c>
      <c r="J3428">
        <v>0</v>
      </c>
      <c r="K3428">
        <v>0</v>
      </c>
      <c r="L3428">
        <v>1</v>
      </c>
      <c r="M3428">
        <v>6</v>
      </c>
      <c r="N3428">
        <v>1</v>
      </c>
      <c r="O3428">
        <v>6</v>
      </c>
      <c r="P3428">
        <v>1</v>
      </c>
      <c r="Q3428">
        <v>6</v>
      </c>
      <c r="R3428">
        <v>1</v>
      </c>
      <c r="S3428">
        <v>6</v>
      </c>
      <c r="T3428">
        <v>2</v>
      </c>
      <c r="U3428">
        <v>13</v>
      </c>
      <c r="V3428">
        <v>3</v>
      </c>
      <c r="W3428">
        <v>19</v>
      </c>
      <c r="X3428">
        <v>0</v>
      </c>
      <c r="Y3428">
        <v>0</v>
      </c>
      <c r="Z3428">
        <v>0</v>
      </c>
      <c r="AA3428">
        <v>0</v>
      </c>
      <c r="AB3428">
        <v>6</v>
      </c>
      <c r="AC3428">
        <v>38.735399999999998</v>
      </c>
      <c r="AD3428">
        <v>5</v>
      </c>
      <c r="AE3428">
        <v>32.279499999999999</v>
      </c>
      <c r="AF3428">
        <v>3</v>
      </c>
      <c r="AG3428">
        <v>19.367699999999999</v>
      </c>
      <c r="AH3428">
        <v>0</v>
      </c>
    </row>
    <row r="3429" spans="1:34" x14ac:dyDescent="0.3">
      <c r="A3429" t="s">
        <v>3093</v>
      </c>
      <c r="B3429" t="s">
        <v>2780</v>
      </c>
      <c r="C3429" t="s">
        <v>4875</v>
      </c>
      <c r="D3429" t="s">
        <v>522</v>
      </c>
      <c r="E3429" t="s">
        <v>1597</v>
      </c>
      <c r="F3429" t="s">
        <v>7150</v>
      </c>
      <c r="G3429">
        <v>58</v>
      </c>
      <c r="H3429" s="15">
        <v>1</v>
      </c>
      <c r="I3429">
        <v>58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1</v>
      </c>
      <c r="Y3429">
        <v>58</v>
      </c>
      <c r="Z3429">
        <v>0</v>
      </c>
      <c r="AA3429">
        <v>0</v>
      </c>
      <c r="AB3429">
        <v>1</v>
      </c>
      <c r="AC3429">
        <v>58.032499999999999</v>
      </c>
      <c r="AD3429">
        <v>1</v>
      </c>
      <c r="AE3429">
        <v>58.032499999999999</v>
      </c>
      <c r="AF3429">
        <v>1</v>
      </c>
      <c r="AG3429">
        <v>58.032499999999999</v>
      </c>
      <c r="AH3429">
        <v>58.032499999999999</v>
      </c>
    </row>
    <row r="3430" spans="1:34" x14ac:dyDescent="0.3">
      <c r="A3430" t="s">
        <v>2108</v>
      </c>
      <c r="B3430" t="s">
        <v>1738</v>
      </c>
      <c r="C3430" t="s">
        <v>6216</v>
      </c>
      <c r="D3430" t="s">
        <v>522</v>
      </c>
      <c r="E3430" t="s">
        <v>1644</v>
      </c>
      <c r="F3430" t="s">
        <v>7186</v>
      </c>
      <c r="G3430">
        <v>56</v>
      </c>
      <c r="H3430" s="15">
        <v>1</v>
      </c>
      <c r="I3430">
        <v>56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1</v>
      </c>
      <c r="Y3430">
        <v>56</v>
      </c>
      <c r="Z3430">
        <v>0</v>
      </c>
      <c r="AA3430">
        <v>0</v>
      </c>
      <c r="AB3430">
        <v>1</v>
      </c>
      <c r="AC3430">
        <v>56.305</v>
      </c>
      <c r="AD3430">
        <v>1</v>
      </c>
      <c r="AE3430">
        <v>56.305</v>
      </c>
      <c r="AF3430">
        <v>1</v>
      </c>
      <c r="AG3430">
        <v>56.305</v>
      </c>
      <c r="AH3430">
        <v>56.305</v>
      </c>
    </row>
    <row r="3431" spans="1:34" x14ac:dyDescent="0.3">
      <c r="A3431" t="s">
        <v>584</v>
      </c>
      <c r="B3431" t="s">
        <v>120</v>
      </c>
      <c r="C3431" t="s">
        <v>4864</v>
      </c>
      <c r="D3431" t="s">
        <v>522</v>
      </c>
      <c r="E3431" t="s">
        <v>523</v>
      </c>
      <c r="F3431" t="s">
        <v>3360</v>
      </c>
      <c r="G3431">
        <v>56</v>
      </c>
      <c r="H3431" s="15">
        <v>1</v>
      </c>
      <c r="I3431">
        <v>56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1</v>
      </c>
      <c r="Y3431">
        <v>56</v>
      </c>
      <c r="Z3431">
        <v>0</v>
      </c>
      <c r="AA3431">
        <v>0</v>
      </c>
      <c r="AB3431">
        <v>1</v>
      </c>
      <c r="AC3431">
        <v>55.629600000000003</v>
      </c>
      <c r="AD3431">
        <v>1</v>
      </c>
      <c r="AE3431">
        <v>55.629600000000003</v>
      </c>
      <c r="AF3431">
        <v>1</v>
      </c>
      <c r="AG3431">
        <v>55.629600000000003</v>
      </c>
      <c r="AH3431">
        <v>55.629600000000003</v>
      </c>
    </row>
    <row r="3432" spans="1:34" x14ac:dyDescent="0.3">
      <c r="A3432" t="s">
        <v>1785</v>
      </c>
      <c r="B3432" t="s">
        <v>1728</v>
      </c>
      <c r="C3432" t="s">
        <v>4857</v>
      </c>
      <c r="D3432" t="s">
        <v>522</v>
      </c>
      <c r="E3432" t="s">
        <v>523</v>
      </c>
      <c r="F3432" t="s">
        <v>6885</v>
      </c>
      <c r="G3432">
        <v>13</v>
      </c>
      <c r="H3432" s="15">
        <v>4</v>
      </c>
      <c r="I3432">
        <v>53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4</v>
      </c>
      <c r="Q3432">
        <v>53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</row>
    <row r="3433" spans="1:34" x14ac:dyDescent="0.3">
      <c r="A3433" t="s">
        <v>1673</v>
      </c>
      <c r="B3433" t="s">
        <v>1641</v>
      </c>
      <c r="C3433" t="s">
        <v>5232</v>
      </c>
      <c r="D3433" t="s">
        <v>522</v>
      </c>
      <c r="E3433" t="s">
        <v>1603</v>
      </c>
      <c r="F3433" t="s">
        <v>7188</v>
      </c>
      <c r="G3433">
        <v>52</v>
      </c>
      <c r="H3433" s="15">
        <v>1</v>
      </c>
      <c r="I3433">
        <v>52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1</v>
      </c>
      <c r="Y3433">
        <v>52</v>
      </c>
      <c r="Z3433">
        <v>0</v>
      </c>
      <c r="AA3433">
        <v>0</v>
      </c>
      <c r="AB3433">
        <v>1</v>
      </c>
      <c r="AC3433">
        <v>51.604999999999997</v>
      </c>
      <c r="AD3433">
        <v>1</v>
      </c>
      <c r="AE3433">
        <v>51.604999999999997</v>
      </c>
      <c r="AF3433">
        <v>1</v>
      </c>
      <c r="AG3433">
        <v>51.604999999999997</v>
      </c>
      <c r="AH3433">
        <v>51.604999999999997</v>
      </c>
    </row>
    <row r="3434" spans="1:34" x14ac:dyDescent="0.3">
      <c r="A3434" t="s">
        <v>10632</v>
      </c>
      <c r="B3434" t="s">
        <v>2780</v>
      </c>
      <c r="C3434" t="s">
        <v>4875</v>
      </c>
      <c r="D3434" t="s">
        <v>522</v>
      </c>
      <c r="E3434" t="s">
        <v>1597</v>
      </c>
      <c r="F3434" t="s">
        <v>10633</v>
      </c>
      <c r="G3434">
        <v>17</v>
      </c>
      <c r="H3434" s="15">
        <v>3</v>
      </c>
      <c r="I3434">
        <v>51</v>
      </c>
      <c r="J3434">
        <v>0</v>
      </c>
      <c r="K3434">
        <v>0</v>
      </c>
      <c r="L3434">
        <v>0</v>
      </c>
      <c r="M3434">
        <v>0</v>
      </c>
      <c r="N3434">
        <v>3</v>
      </c>
      <c r="O3434">
        <v>51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</row>
    <row r="3435" spans="1:34" x14ac:dyDescent="0.3">
      <c r="A3435" t="s">
        <v>10634</v>
      </c>
      <c r="B3435" t="s">
        <v>2572</v>
      </c>
      <c r="C3435" t="s">
        <v>4863</v>
      </c>
      <c r="D3435" t="s">
        <v>541</v>
      </c>
      <c r="E3435" t="s">
        <v>1600</v>
      </c>
      <c r="F3435" t="s">
        <v>10635</v>
      </c>
      <c r="G3435">
        <v>25</v>
      </c>
      <c r="H3435" s="15">
        <v>2</v>
      </c>
      <c r="I3435">
        <v>51</v>
      </c>
      <c r="J3435">
        <v>0</v>
      </c>
      <c r="K3435">
        <v>0</v>
      </c>
      <c r="L3435">
        <v>2</v>
      </c>
      <c r="M3435">
        <v>51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</row>
    <row r="3436" spans="1:34" x14ac:dyDescent="0.3">
      <c r="A3436" t="s">
        <v>856</v>
      </c>
      <c r="B3436" t="s">
        <v>120</v>
      </c>
      <c r="C3436" t="s">
        <v>4856</v>
      </c>
      <c r="D3436" t="s">
        <v>522</v>
      </c>
      <c r="E3436" t="s">
        <v>523</v>
      </c>
      <c r="F3436" t="s">
        <v>4104</v>
      </c>
      <c r="G3436">
        <v>50</v>
      </c>
      <c r="H3436" s="15">
        <v>1</v>
      </c>
      <c r="I3436">
        <v>50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1</v>
      </c>
      <c r="Y3436">
        <v>50</v>
      </c>
      <c r="Z3436">
        <v>0</v>
      </c>
      <c r="AA3436">
        <v>0</v>
      </c>
      <c r="AB3436">
        <v>1</v>
      </c>
      <c r="AC3436">
        <v>50.089300000000001</v>
      </c>
      <c r="AD3436">
        <v>1</v>
      </c>
      <c r="AE3436">
        <v>50.089300000000001</v>
      </c>
      <c r="AF3436">
        <v>1</v>
      </c>
      <c r="AG3436">
        <v>50.089300000000001</v>
      </c>
      <c r="AH3436">
        <v>50.089300000000001</v>
      </c>
    </row>
    <row r="3437" spans="1:34" x14ac:dyDescent="0.3">
      <c r="A3437" t="s">
        <v>853</v>
      </c>
      <c r="B3437" t="s">
        <v>120</v>
      </c>
      <c r="C3437" t="s">
        <v>4856</v>
      </c>
      <c r="D3437" t="s">
        <v>522</v>
      </c>
      <c r="E3437" t="s">
        <v>523</v>
      </c>
      <c r="F3437" t="s">
        <v>4177</v>
      </c>
      <c r="G3437">
        <v>50</v>
      </c>
      <c r="H3437" s="15">
        <v>1</v>
      </c>
      <c r="I3437">
        <v>50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1</v>
      </c>
      <c r="W3437">
        <v>50</v>
      </c>
      <c r="X3437">
        <v>0</v>
      </c>
      <c r="Y3437">
        <v>0</v>
      </c>
      <c r="Z3437">
        <v>0</v>
      </c>
      <c r="AA3437">
        <v>0</v>
      </c>
      <c r="AB3437">
        <v>1</v>
      </c>
      <c r="AC3437">
        <v>50.089100000000002</v>
      </c>
      <c r="AD3437">
        <v>1</v>
      </c>
      <c r="AE3437">
        <v>50.089100000000002</v>
      </c>
      <c r="AF3437">
        <v>1</v>
      </c>
      <c r="AG3437">
        <v>50.089100000000002</v>
      </c>
      <c r="AH3437">
        <v>0</v>
      </c>
    </row>
    <row r="3438" spans="1:34" x14ac:dyDescent="0.3">
      <c r="A3438" t="s">
        <v>7189</v>
      </c>
      <c r="B3438" t="s">
        <v>4869</v>
      </c>
      <c r="C3438" t="s">
        <v>4870</v>
      </c>
      <c r="D3438" t="s">
        <v>541</v>
      </c>
      <c r="E3438" t="s">
        <v>1600</v>
      </c>
      <c r="F3438" t="s">
        <v>11817</v>
      </c>
      <c r="G3438">
        <v>16</v>
      </c>
      <c r="H3438" s="15">
        <v>3</v>
      </c>
      <c r="I3438">
        <v>49</v>
      </c>
      <c r="J3438">
        <v>3</v>
      </c>
      <c r="K3438">
        <v>49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</row>
    <row r="3439" spans="1:34" x14ac:dyDescent="0.3">
      <c r="A3439" t="s">
        <v>11171</v>
      </c>
      <c r="B3439" t="s">
        <v>2210</v>
      </c>
      <c r="C3439" t="s">
        <v>4887</v>
      </c>
      <c r="D3439" t="s">
        <v>563</v>
      </c>
      <c r="E3439" t="s">
        <v>2211</v>
      </c>
      <c r="F3439" t="s">
        <v>11172</v>
      </c>
      <c r="G3439">
        <v>47</v>
      </c>
      <c r="H3439" s="15">
        <v>1</v>
      </c>
      <c r="I3439">
        <v>47</v>
      </c>
      <c r="J3439">
        <v>0</v>
      </c>
      <c r="K3439">
        <v>0</v>
      </c>
      <c r="L3439">
        <v>1</v>
      </c>
      <c r="M3439">
        <v>47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</row>
    <row r="3440" spans="1:34" x14ac:dyDescent="0.3">
      <c r="A3440" t="s">
        <v>11818</v>
      </c>
      <c r="B3440" t="s">
        <v>1641</v>
      </c>
      <c r="C3440" t="s">
        <v>5232</v>
      </c>
      <c r="D3440" t="s">
        <v>522</v>
      </c>
      <c r="E3440" t="s">
        <v>1603</v>
      </c>
      <c r="F3440" t="s">
        <v>11819</v>
      </c>
      <c r="G3440">
        <v>45</v>
      </c>
      <c r="H3440" s="15">
        <v>1</v>
      </c>
      <c r="I3440">
        <v>45</v>
      </c>
      <c r="J3440">
        <v>1</v>
      </c>
      <c r="K3440">
        <v>45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>
        <v>0</v>
      </c>
    </row>
    <row r="3441" spans="1:34" x14ac:dyDescent="0.3">
      <c r="A3441" t="s">
        <v>1905</v>
      </c>
      <c r="B3441" t="s">
        <v>1738</v>
      </c>
      <c r="C3441" t="s">
        <v>5068</v>
      </c>
      <c r="D3441" t="s">
        <v>541</v>
      </c>
      <c r="E3441" t="s">
        <v>1644</v>
      </c>
      <c r="F3441" t="s">
        <v>7139</v>
      </c>
      <c r="G3441">
        <v>11</v>
      </c>
      <c r="H3441" s="15">
        <v>4</v>
      </c>
      <c r="I3441">
        <v>44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4</v>
      </c>
      <c r="W3441">
        <v>44</v>
      </c>
      <c r="X3441">
        <v>0</v>
      </c>
      <c r="Y3441">
        <v>0</v>
      </c>
      <c r="Z3441">
        <v>0</v>
      </c>
      <c r="AA3441">
        <v>0</v>
      </c>
      <c r="AB3441">
        <v>4</v>
      </c>
      <c r="AC3441">
        <v>44.126399999999997</v>
      </c>
      <c r="AD3441">
        <v>4</v>
      </c>
      <c r="AE3441">
        <v>44.126399999999997</v>
      </c>
      <c r="AF3441">
        <v>4</v>
      </c>
      <c r="AG3441">
        <v>44.126399999999997</v>
      </c>
      <c r="AH3441">
        <v>0</v>
      </c>
    </row>
    <row r="3442" spans="1:34" x14ac:dyDescent="0.3">
      <c r="A3442" t="s">
        <v>1889</v>
      </c>
      <c r="B3442" t="s">
        <v>1738</v>
      </c>
      <c r="C3442" t="s">
        <v>5068</v>
      </c>
      <c r="D3442" t="s">
        <v>541</v>
      </c>
      <c r="E3442" t="s">
        <v>1644</v>
      </c>
      <c r="F3442" t="s">
        <v>7124</v>
      </c>
      <c r="G3442">
        <v>21</v>
      </c>
      <c r="H3442" s="15">
        <v>2</v>
      </c>
      <c r="I3442">
        <v>42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1</v>
      </c>
      <c r="W3442">
        <v>21</v>
      </c>
      <c r="X3442">
        <v>1</v>
      </c>
      <c r="Y3442">
        <v>21</v>
      </c>
      <c r="Z3442">
        <v>0</v>
      </c>
      <c r="AA3442">
        <v>0</v>
      </c>
      <c r="AB3442">
        <v>2</v>
      </c>
      <c r="AC3442">
        <v>42.1126</v>
      </c>
      <c r="AD3442">
        <v>2</v>
      </c>
      <c r="AE3442">
        <v>42.1126</v>
      </c>
      <c r="AF3442">
        <v>2</v>
      </c>
      <c r="AG3442">
        <v>42.1126</v>
      </c>
      <c r="AH3442">
        <v>21.0563</v>
      </c>
    </row>
    <row r="3443" spans="1:34" x14ac:dyDescent="0.3">
      <c r="A3443" t="s">
        <v>11820</v>
      </c>
      <c r="B3443" t="s">
        <v>1641</v>
      </c>
      <c r="C3443" t="s">
        <v>5232</v>
      </c>
      <c r="D3443" t="s">
        <v>522</v>
      </c>
      <c r="E3443" t="s">
        <v>1603</v>
      </c>
      <c r="F3443" t="s">
        <v>11821</v>
      </c>
      <c r="G3443">
        <v>21</v>
      </c>
      <c r="H3443" s="15">
        <v>2</v>
      </c>
      <c r="I3443">
        <v>42</v>
      </c>
      <c r="J3443">
        <v>2</v>
      </c>
      <c r="K3443">
        <v>42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</row>
    <row r="3444" spans="1:34" x14ac:dyDescent="0.3">
      <c r="A3444" t="s">
        <v>622</v>
      </c>
      <c r="B3444" t="s">
        <v>120</v>
      </c>
      <c r="C3444" t="s">
        <v>4864</v>
      </c>
      <c r="D3444" t="s">
        <v>522</v>
      </c>
      <c r="E3444" t="s">
        <v>523</v>
      </c>
      <c r="F3444" t="s">
        <v>3979</v>
      </c>
      <c r="G3444">
        <v>41</v>
      </c>
      <c r="H3444" s="15">
        <v>1</v>
      </c>
      <c r="I3444">
        <v>41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1</v>
      </c>
      <c r="W3444">
        <v>41</v>
      </c>
      <c r="X3444">
        <v>0</v>
      </c>
      <c r="Y3444">
        <v>0</v>
      </c>
      <c r="Z3444">
        <v>0</v>
      </c>
      <c r="AA3444">
        <v>0</v>
      </c>
      <c r="AB3444">
        <v>1</v>
      </c>
      <c r="AC3444">
        <v>40.98</v>
      </c>
      <c r="AD3444">
        <v>1</v>
      </c>
      <c r="AE3444">
        <v>40.98</v>
      </c>
      <c r="AF3444">
        <v>1</v>
      </c>
      <c r="AG3444">
        <v>40.98</v>
      </c>
      <c r="AH3444">
        <v>0</v>
      </c>
    </row>
    <row r="3445" spans="1:34" x14ac:dyDescent="0.3">
      <c r="A3445" t="s">
        <v>11822</v>
      </c>
      <c r="B3445" t="s">
        <v>1641</v>
      </c>
      <c r="C3445" t="s">
        <v>5232</v>
      </c>
      <c r="D3445" t="s">
        <v>522</v>
      </c>
      <c r="E3445" t="s">
        <v>1603</v>
      </c>
      <c r="F3445" t="s">
        <v>11823</v>
      </c>
      <c r="G3445">
        <v>41</v>
      </c>
      <c r="H3445" s="15">
        <v>1</v>
      </c>
      <c r="I3445">
        <v>41</v>
      </c>
      <c r="J3445">
        <v>1</v>
      </c>
      <c r="K3445">
        <v>41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</row>
    <row r="3446" spans="1:34" x14ac:dyDescent="0.3">
      <c r="A3446" t="s">
        <v>564</v>
      </c>
      <c r="B3446" t="s">
        <v>262</v>
      </c>
      <c r="C3446" t="s">
        <v>4899</v>
      </c>
      <c r="D3446" t="s">
        <v>522</v>
      </c>
      <c r="E3446" t="s">
        <v>523</v>
      </c>
      <c r="F3446" t="s">
        <v>7066</v>
      </c>
      <c r="G3446">
        <v>13</v>
      </c>
      <c r="H3446" s="15">
        <v>3</v>
      </c>
      <c r="I3446">
        <v>40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3</v>
      </c>
      <c r="W3446">
        <v>40</v>
      </c>
      <c r="X3446">
        <v>0</v>
      </c>
      <c r="Y3446">
        <v>0</v>
      </c>
      <c r="Z3446">
        <v>0</v>
      </c>
      <c r="AA3446">
        <v>0</v>
      </c>
      <c r="AB3446">
        <v>3</v>
      </c>
      <c r="AC3446">
        <v>39.501300000000001</v>
      </c>
      <c r="AD3446">
        <v>3</v>
      </c>
      <c r="AE3446">
        <v>39.501300000000001</v>
      </c>
      <c r="AF3446">
        <v>3</v>
      </c>
      <c r="AG3446">
        <v>39.501300000000001</v>
      </c>
      <c r="AH3446">
        <v>0</v>
      </c>
    </row>
    <row r="3447" spans="1:34" x14ac:dyDescent="0.3">
      <c r="A3447" t="s">
        <v>1675</v>
      </c>
      <c r="B3447" t="s">
        <v>1641</v>
      </c>
      <c r="C3447" t="s">
        <v>5232</v>
      </c>
      <c r="D3447" t="s">
        <v>522</v>
      </c>
      <c r="E3447" t="s">
        <v>1603</v>
      </c>
      <c r="F3447" t="s">
        <v>7190</v>
      </c>
      <c r="G3447">
        <v>39</v>
      </c>
      <c r="H3447" s="15">
        <v>1</v>
      </c>
      <c r="I3447">
        <v>39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1</v>
      </c>
      <c r="W3447">
        <v>39</v>
      </c>
      <c r="X3447">
        <v>0</v>
      </c>
      <c r="Y3447">
        <v>0</v>
      </c>
      <c r="Z3447">
        <v>0</v>
      </c>
      <c r="AA3447">
        <v>0</v>
      </c>
      <c r="AB3447">
        <v>1</v>
      </c>
      <c r="AC3447">
        <v>39.090000000000003</v>
      </c>
      <c r="AD3447">
        <v>1</v>
      </c>
      <c r="AE3447">
        <v>39.090000000000003</v>
      </c>
      <c r="AF3447">
        <v>1</v>
      </c>
      <c r="AG3447">
        <v>39.090000000000003</v>
      </c>
      <c r="AH3447">
        <v>0</v>
      </c>
    </row>
    <row r="3448" spans="1:34" x14ac:dyDescent="0.3">
      <c r="A3448" t="s">
        <v>1870</v>
      </c>
      <c r="B3448" t="s">
        <v>1738</v>
      </c>
      <c r="C3448" t="s">
        <v>5068</v>
      </c>
      <c r="D3448" t="s">
        <v>541</v>
      </c>
      <c r="E3448" t="s">
        <v>1644</v>
      </c>
      <c r="F3448" t="s">
        <v>6311</v>
      </c>
      <c r="G3448">
        <v>13</v>
      </c>
      <c r="H3448" s="15">
        <v>3</v>
      </c>
      <c r="I3448">
        <v>39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1</v>
      </c>
      <c r="W3448">
        <v>13</v>
      </c>
      <c r="X3448">
        <v>2</v>
      </c>
      <c r="Y3448">
        <v>26</v>
      </c>
      <c r="Z3448">
        <v>0</v>
      </c>
      <c r="AA3448">
        <v>0</v>
      </c>
      <c r="AB3448">
        <v>3</v>
      </c>
      <c r="AC3448">
        <v>38.753100000000003</v>
      </c>
      <c r="AD3448">
        <v>3</v>
      </c>
      <c r="AE3448">
        <v>38.753100000000003</v>
      </c>
      <c r="AF3448">
        <v>3</v>
      </c>
      <c r="AG3448">
        <v>38.753100000000003</v>
      </c>
      <c r="AH3448">
        <v>25.8354</v>
      </c>
    </row>
    <row r="3449" spans="1:34" x14ac:dyDescent="0.3">
      <c r="A3449" t="s">
        <v>1739</v>
      </c>
      <c r="B3449" t="s">
        <v>1738</v>
      </c>
      <c r="C3449" t="s">
        <v>5068</v>
      </c>
      <c r="D3449" t="s">
        <v>563</v>
      </c>
      <c r="E3449" t="s">
        <v>1644</v>
      </c>
      <c r="F3449" t="s">
        <v>7191</v>
      </c>
      <c r="G3449">
        <v>19</v>
      </c>
      <c r="H3449" s="15">
        <v>2</v>
      </c>
      <c r="I3449">
        <v>38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2</v>
      </c>
      <c r="W3449">
        <v>38</v>
      </c>
      <c r="X3449">
        <v>0</v>
      </c>
      <c r="Y3449">
        <v>0</v>
      </c>
      <c r="Z3449">
        <v>0</v>
      </c>
      <c r="AA3449">
        <v>0</v>
      </c>
      <c r="AB3449">
        <v>2</v>
      </c>
      <c r="AC3449">
        <v>38.229999999999997</v>
      </c>
      <c r="AD3449">
        <v>2</v>
      </c>
      <c r="AE3449">
        <v>38.229999999999997</v>
      </c>
      <c r="AF3449">
        <v>2</v>
      </c>
      <c r="AG3449">
        <v>38.229999999999997</v>
      </c>
      <c r="AH3449">
        <v>0</v>
      </c>
    </row>
    <row r="3450" spans="1:34" x14ac:dyDescent="0.3">
      <c r="A3450" t="s">
        <v>11824</v>
      </c>
      <c r="B3450" t="s">
        <v>1641</v>
      </c>
      <c r="C3450" t="s">
        <v>5232</v>
      </c>
      <c r="D3450" t="s">
        <v>522</v>
      </c>
      <c r="E3450" t="s">
        <v>1603</v>
      </c>
      <c r="F3450" t="s">
        <v>11825</v>
      </c>
      <c r="G3450">
        <v>37</v>
      </c>
      <c r="H3450" s="15">
        <v>1</v>
      </c>
      <c r="I3450">
        <v>37</v>
      </c>
      <c r="J3450">
        <v>1</v>
      </c>
      <c r="K3450">
        <v>37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>
        <v>0</v>
      </c>
    </row>
    <row r="3451" spans="1:34" x14ac:dyDescent="0.3">
      <c r="A3451" t="s">
        <v>2855</v>
      </c>
      <c r="B3451" t="s">
        <v>2780</v>
      </c>
      <c r="C3451" t="s">
        <v>4875</v>
      </c>
      <c r="D3451" t="s">
        <v>522</v>
      </c>
      <c r="E3451" t="s">
        <v>1597</v>
      </c>
      <c r="F3451" t="s">
        <v>7192</v>
      </c>
      <c r="G3451">
        <v>37</v>
      </c>
      <c r="H3451" s="15">
        <v>1</v>
      </c>
      <c r="I3451">
        <v>37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1</v>
      </c>
      <c r="Y3451">
        <v>37</v>
      </c>
      <c r="Z3451">
        <v>0</v>
      </c>
      <c r="AA3451">
        <v>0</v>
      </c>
      <c r="AB3451">
        <v>1</v>
      </c>
      <c r="AC3451">
        <v>36.700000000000003</v>
      </c>
      <c r="AD3451">
        <v>1</v>
      </c>
      <c r="AE3451">
        <v>36.700000000000003</v>
      </c>
      <c r="AF3451">
        <v>1</v>
      </c>
      <c r="AG3451">
        <v>36.700000000000003</v>
      </c>
      <c r="AH3451">
        <v>36.700000000000003</v>
      </c>
    </row>
    <row r="3452" spans="1:34" x14ac:dyDescent="0.3">
      <c r="A3452" t="s">
        <v>1799</v>
      </c>
      <c r="B3452" t="s">
        <v>1728</v>
      </c>
      <c r="C3452" t="s">
        <v>4857</v>
      </c>
      <c r="D3452" t="s">
        <v>522</v>
      </c>
      <c r="E3452" t="s">
        <v>523</v>
      </c>
      <c r="F3452" t="s">
        <v>7055</v>
      </c>
      <c r="G3452">
        <v>2</v>
      </c>
      <c r="H3452" s="15">
        <v>20</v>
      </c>
      <c r="I3452">
        <v>37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18</v>
      </c>
      <c r="Q3452">
        <v>33</v>
      </c>
      <c r="R3452">
        <v>0</v>
      </c>
      <c r="S3452">
        <v>0</v>
      </c>
      <c r="T3452">
        <v>2</v>
      </c>
      <c r="U3452">
        <v>4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2</v>
      </c>
      <c r="AC3452">
        <v>3.66</v>
      </c>
      <c r="AD3452">
        <v>2</v>
      </c>
      <c r="AE3452">
        <v>3.66</v>
      </c>
      <c r="AF3452">
        <v>0</v>
      </c>
      <c r="AG3452">
        <v>0</v>
      </c>
      <c r="AH3452">
        <v>0</v>
      </c>
    </row>
    <row r="3453" spans="1:34" x14ac:dyDescent="0.3">
      <c r="A3453" t="s">
        <v>7492</v>
      </c>
      <c r="B3453" t="s">
        <v>359</v>
      </c>
      <c r="C3453" t="s">
        <v>4898</v>
      </c>
      <c r="D3453" t="s">
        <v>522</v>
      </c>
      <c r="E3453" t="s">
        <v>523</v>
      </c>
      <c r="F3453" t="s">
        <v>9596</v>
      </c>
      <c r="G3453">
        <v>36</v>
      </c>
      <c r="H3453" s="15">
        <v>1</v>
      </c>
      <c r="I3453">
        <v>36</v>
      </c>
      <c r="J3453">
        <v>1</v>
      </c>
      <c r="K3453">
        <v>36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</row>
    <row r="3454" spans="1:34" x14ac:dyDescent="0.3">
      <c r="A3454" t="s">
        <v>1793</v>
      </c>
      <c r="B3454" t="s">
        <v>1738</v>
      </c>
      <c r="C3454" t="s">
        <v>5068</v>
      </c>
      <c r="D3454" t="s">
        <v>563</v>
      </c>
      <c r="E3454" t="s">
        <v>1644</v>
      </c>
      <c r="F3454" t="s">
        <v>7193</v>
      </c>
      <c r="G3454">
        <v>3</v>
      </c>
      <c r="H3454" s="15">
        <v>11</v>
      </c>
      <c r="I3454">
        <v>36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11</v>
      </c>
      <c r="Y3454">
        <v>36</v>
      </c>
      <c r="Z3454">
        <v>0</v>
      </c>
      <c r="AA3454">
        <v>0</v>
      </c>
      <c r="AB3454">
        <v>11</v>
      </c>
      <c r="AC3454">
        <v>35.511299999999999</v>
      </c>
      <c r="AD3454">
        <v>11</v>
      </c>
      <c r="AE3454">
        <v>35.511299999999999</v>
      </c>
      <c r="AF3454">
        <v>11</v>
      </c>
      <c r="AG3454">
        <v>35.511299999999999</v>
      </c>
      <c r="AH3454">
        <v>35.511299999999999</v>
      </c>
    </row>
    <row r="3455" spans="1:34" x14ac:dyDescent="0.3">
      <c r="A3455" t="s">
        <v>405</v>
      </c>
      <c r="B3455" t="s">
        <v>360</v>
      </c>
      <c r="C3455" t="s">
        <v>5157</v>
      </c>
      <c r="D3455" t="s">
        <v>522</v>
      </c>
      <c r="E3455" t="s">
        <v>565</v>
      </c>
      <c r="F3455" t="s">
        <v>439</v>
      </c>
      <c r="G3455">
        <v>17</v>
      </c>
      <c r="H3455" s="15">
        <v>2</v>
      </c>
      <c r="I3455">
        <v>35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2</v>
      </c>
      <c r="Y3455">
        <v>35</v>
      </c>
      <c r="Z3455">
        <v>0</v>
      </c>
      <c r="AA3455">
        <v>0</v>
      </c>
      <c r="AB3455">
        <v>2</v>
      </c>
      <c r="AC3455">
        <v>34.85</v>
      </c>
      <c r="AD3455">
        <v>2</v>
      </c>
      <c r="AE3455">
        <v>34.85</v>
      </c>
      <c r="AF3455">
        <v>2</v>
      </c>
      <c r="AG3455">
        <v>34.85</v>
      </c>
      <c r="AH3455">
        <v>34.85</v>
      </c>
    </row>
    <row r="3456" spans="1:34" x14ac:dyDescent="0.3">
      <c r="A3456" t="s">
        <v>11826</v>
      </c>
      <c r="B3456" t="s">
        <v>1641</v>
      </c>
      <c r="C3456" t="s">
        <v>5232</v>
      </c>
      <c r="D3456" t="s">
        <v>522</v>
      </c>
      <c r="E3456" t="s">
        <v>1603</v>
      </c>
      <c r="F3456" t="s">
        <v>11827</v>
      </c>
      <c r="G3456">
        <v>35</v>
      </c>
      <c r="H3456" s="15">
        <v>1</v>
      </c>
      <c r="I3456">
        <v>35</v>
      </c>
      <c r="J3456">
        <v>1</v>
      </c>
      <c r="K3456">
        <v>35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>
        <v>0</v>
      </c>
    </row>
    <row r="3457" spans="1:34" x14ac:dyDescent="0.3">
      <c r="A3457" t="s">
        <v>1929</v>
      </c>
      <c r="B3457" t="s">
        <v>1728</v>
      </c>
      <c r="C3457" t="s">
        <v>4857</v>
      </c>
      <c r="D3457" t="s">
        <v>522</v>
      </c>
      <c r="E3457" t="s">
        <v>523</v>
      </c>
      <c r="F3457" t="s">
        <v>7196</v>
      </c>
      <c r="G3457">
        <v>2</v>
      </c>
      <c r="H3457" s="15">
        <v>15</v>
      </c>
      <c r="I3457">
        <v>35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15</v>
      </c>
      <c r="W3457">
        <v>35</v>
      </c>
      <c r="X3457">
        <v>0</v>
      </c>
      <c r="Y3457">
        <v>0</v>
      </c>
      <c r="Z3457">
        <v>0</v>
      </c>
      <c r="AA3457">
        <v>0</v>
      </c>
      <c r="AB3457">
        <v>15</v>
      </c>
      <c r="AC3457">
        <v>34.563000000000002</v>
      </c>
      <c r="AD3457">
        <v>15</v>
      </c>
      <c r="AE3457">
        <v>34.563000000000002</v>
      </c>
      <c r="AF3457">
        <v>15</v>
      </c>
      <c r="AG3457">
        <v>34.563000000000002</v>
      </c>
      <c r="AH3457">
        <v>0</v>
      </c>
    </row>
    <row r="3458" spans="1:34" x14ac:dyDescent="0.3">
      <c r="A3458" t="s">
        <v>1671</v>
      </c>
      <c r="B3458" t="s">
        <v>1641</v>
      </c>
      <c r="C3458" t="s">
        <v>5232</v>
      </c>
      <c r="D3458" t="s">
        <v>522</v>
      </c>
      <c r="E3458" t="s">
        <v>1603</v>
      </c>
      <c r="F3458" t="s">
        <v>7197</v>
      </c>
      <c r="G3458">
        <v>34</v>
      </c>
      <c r="H3458" s="15">
        <v>1</v>
      </c>
      <c r="I3458">
        <v>34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1</v>
      </c>
      <c r="AA3458">
        <v>34</v>
      </c>
      <c r="AB3458">
        <v>1</v>
      </c>
      <c r="AC3458">
        <v>34.450000000000003</v>
      </c>
      <c r="AD3458">
        <v>1</v>
      </c>
      <c r="AE3458">
        <v>34.450000000000003</v>
      </c>
      <c r="AF3458">
        <v>1</v>
      </c>
      <c r="AG3458">
        <v>34.450000000000003</v>
      </c>
      <c r="AH3458">
        <v>34.450000000000003</v>
      </c>
    </row>
    <row r="3459" spans="1:34" x14ac:dyDescent="0.3">
      <c r="A3459" t="s">
        <v>10636</v>
      </c>
      <c r="B3459" t="s">
        <v>1641</v>
      </c>
      <c r="C3459" t="s">
        <v>5232</v>
      </c>
      <c r="D3459" t="s">
        <v>522</v>
      </c>
      <c r="E3459" t="s">
        <v>1603</v>
      </c>
      <c r="F3459" t="s">
        <v>10637</v>
      </c>
      <c r="G3459">
        <v>34</v>
      </c>
      <c r="H3459" s="15">
        <v>1</v>
      </c>
      <c r="I3459">
        <v>34</v>
      </c>
      <c r="J3459">
        <v>0</v>
      </c>
      <c r="K3459">
        <v>0</v>
      </c>
      <c r="L3459">
        <v>0</v>
      </c>
      <c r="M3459">
        <v>0</v>
      </c>
      <c r="N3459">
        <v>1</v>
      </c>
      <c r="O3459">
        <v>34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</row>
    <row r="3460" spans="1:34" x14ac:dyDescent="0.3">
      <c r="A3460" t="s">
        <v>7103</v>
      </c>
      <c r="B3460" t="s">
        <v>1728</v>
      </c>
      <c r="C3460" t="s">
        <v>4857</v>
      </c>
      <c r="D3460" t="s">
        <v>522</v>
      </c>
      <c r="E3460" t="s">
        <v>523</v>
      </c>
      <c r="F3460" t="s">
        <v>7104</v>
      </c>
      <c r="G3460">
        <v>3</v>
      </c>
      <c r="H3460" s="15">
        <v>11</v>
      </c>
      <c r="I3460">
        <v>33</v>
      </c>
      <c r="J3460">
        <v>0</v>
      </c>
      <c r="K3460">
        <v>0</v>
      </c>
      <c r="L3460">
        <v>0</v>
      </c>
      <c r="M3460">
        <v>0</v>
      </c>
      <c r="N3460">
        <v>11</v>
      </c>
      <c r="O3460">
        <v>33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</row>
    <row r="3461" spans="1:34" x14ac:dyDescent="0.3">
      <c r="A3461" t="s">
        <v>1786</v>
      </c>
      <c r="B3461" t="s">
        <v>1641</v>
      </c>
      <c r="C3461" t="s">
        <v>5232</v>
      </c>
      <c r="D3461" t="s">
        <v>522</v>
      </c>
      <c r="E3461" t="s">
        <v>1603</v>
      </c>
      <c r="F3461" t="s">
        <v>7198</v>
      </c>
      <c r="G3461">
        <v>33</v>
      </c>
      <c r="H3461" s="15">
        <v>1</v>
      </c>
      <c r="I3461">
        <v>33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1</v>
      </c>
      <c r="AA3461">
        <v>33</v>
      </c>
      <c r="AB3461">
        <v>1</v>
      </c>
      <c r="AC3461">
        <v>32.86</v>
      </c>
      <c r="AD3461">
        <v>1</v>
      </c>
      <c r="AE3461">
        <v>32.86</v>
      </c>
      <c r="AF3461">
        <v>1</v>
      </c>
      <c r="AG3461">
        <v>32.86</v>
      </c>
      <c r="AH3461">
        <v>32.86</v>
      </c>
    </row>
    <row r="3462" spans="1:34" x14ac:dyDescent="0.3">
      <c r="A3462" t="s">
        <v>1997</v>
      </c>
      <c r="B3462" t="s">
        <v>1649</v>
      </c>
      <c r="C3462" t="s">
        <v>4865</v>
      </c>
      <c r="D3462" t="s">
        <v>522</v>
      </c>
      <c r="E3462" t="s">
        <v>1646</v>
      </c>
      <c r="F3462" t="s">
        <v>7036</v>
      </c>
      <c r="G3462">
        <v>33</v>
      </c>
      <c r="H3462" s="15">
        <v>1</v>
      </c>
      <c r="I3462">
        <v>33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1</v>
      </c>
      <c r="Q3462">
        <v>33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</row>
    <row r="3463" spans="1:34" x14ac:dyDescent="0.3">
      <c r="A3463" t="s">
        <v>2205</v>
      </c>
      <c r="B3463" t="s">
        <v>1656</v>
      </c>
      <c r="C3463" t="s">
        <v>4910</v>
      </c>
      <c r="D3463" t="s">
        <v>563</v>
      </c>
      <c r="E3463" t="s">
        <v>1657</v>
      </c>
      <c r="F3463" t="s">
        <v>7173</v>
      </c>
      <c r="G3463">
        <v>16</v>
      </c>
      <c r="H3463" s="15">
        <v>2</v>
      </c>
      <c r="I3463">
        <v>32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2</v>
      </c>
      <c r="Y3463">
        <v>32</v>
      </c>
      <c r="Z3463">
        <v>0</v>
      </c>
      <c r="AA3463">
        <v>0</v>
      </c>
      <c r="AB3463">
        <v>2</v>
      </c>
      <c r="AC3463">
        <v>31.74</v>
      </c>
      <c r="AD3463">
        <v>2</v>
      </c>
      <c r="AE3463">
        <v>31.74</v>
      </c>
      <c r="AF3463">
        <v>2</v>
      </c>
      <c r="AG3463">
        <v>31.74</v>
      </c>
      <c r="AH3463">
        <v>31.74</v>
      </c>
    </row>
    <row r="3464" spans="1:34" x14ac:dyDescent="0.3">
      <c r="A3464" t="s">
        <v>11828</v>
      </c>
      <c r="B3464" t="s">
        <v>2210</v>
      </c>
      <c r="C3464" t="s">
        <v>4887</v>
      </c>
      <c r="D3464" t="s">
        <v>563</v>
      </c>
      <c r="E3464" t="s">
        <v>2211</v>
      </c>
      <c r="F3464" t="s">
        <v>11111</v>
      </c>
      <c r="G3464">
        <v>32</v>
      </c>
      <c r="H3464" s="15">
        <v>1</v>
      </c>
      <c r="I3464">
        <v>32</v>
      </c>
      <c r="J3464">
        <v>0</v>
      </c>
      <c r="K3464">
        <v>0</v>
      </c>
      <c r="L3464">
        <v>1</v>
      </c>
      <c r="M3464">
        <v>32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0</v>
      </c>
    </row>
    <row r="3465" spans="1:34" x14ac:dyDescent="0.3">
      <c r="A3465" t="s">
        <v>2258</v>
      </c>
      <c r="B3465" t="s">
        <v>1641</v>
      </c>
      <c r="C3465" t="s">
        <v>5232</v>
      </c>
      <c r="D3465" t="s">
        <v>522</v>
      </c>
      <c r="E3465" t="s">
        <v>1603</v>
      </c>
      <c r="F3465" t="s">
        <v>7199</v>
      </c>
      <c r="G3465">
        <v>15</v>
      </c>
      <c r="H3465" s="15">
        <v>2</v>
      </c>
      <c r="I3465">
        <v>31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2</v>
      </c>
      <c r="Y3465">
        <v>31</v>
      </c>
      <c r="Z3465">
        <v>0</v>
      </c>
      <c r="AA3465">
        <v>0</v>
      </c>
      <c r="AB3465">
        <v>2</v>
      </c>
      <c r="AC3465">
        <v>30.69</v>
      </c>
      <c r="AD3465">
        <v>2</v>
      </c>
      <c r="AE3465">
        <v>30.69</v>
      </c>
      <c r="AF3465">
        <v>2</v>
      </c>
      <c r="AG3465">
        <v>30.69</v>
      </c>
      <c r="AH3465">
        <v>30.69</v>
      </c>
    </row>
    <row r="3466" spans="1:34" x14ac:dyDescent="0.3">
      <c r="A3466" t="s">
        <v>615</v>
      </c>
      <c r="B3466" t="s">
        <v>120</v>
      </c>
      <c r="C3466" t="s">
        <v>4856</v>
      </c>
      <c r="D3466" t="s">
        <v>522</v>
      </c>
      <c r="E3466" t="s">
        <v>523</v>
      </c>
      <c r="F3466" t="s">
        <v>4087</v>
      </c>
      <c r="G3466">
        <v>15</v>
      </c>
      <c r="H3466" s="15">
        <v>2</v>
      </c>
      <c r="I3466">
        <v>30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2</v>
      </c>
      <c r="Y3466">
        <v>30</v>
      </c>
      <c r="Z3466">
        <v>0</v>
      </c>
      <c r="AA3466">
        <v>0</v>
      </c>
      <c r="AB3466">
        <v>2</v>
      </c>
      <c r="AC3466">
        <v>29.66</v>
      </c>
      <c r="AD3466">
        <v>2</v>
      </c>
      <c r="AE3466">
        <v>29.66</v>
      </c>
      <c r="AF3466">
        <v>2</v>
      </c>
      <c r="AG3466">
        <v>29.66</v>
      </c>
      <c r="AH3466">
        <v>29.66</v>
      </c>
    </row>
    <row r="3467" spans="1:34" x14ac:dyDescent="0.3">
      <c r="A3467" t="s">
        <v>2102</v>
      </c>
      <c r="B3467" t="s">
        <v>1738</v>
      </c>
      <c r="C3467" t="s">
        <v>6216</v>
      </c>
      <c r="D3467" t="s">
        <v>522</v>
      </c>
      <c r="E3467" t="s">
        <v>1644</v>
      </c>
      <c r="F3467" t="s">
        <v>7200</v>
      </c>
      <c r="G3467">
        <v>29</v>
      </c>
      <c r="H3467" s="15">
        <v>1</v>
      </c>
      <c r="I3467">
        <v>29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1</v>
      </c>
      <c r="Y3467">
        <v>29</v>
      </c>
      <c r="Z3467">
        <v>0</v>
      </c>
      <c r="AA3467">
        <v>0</v>
      </c>
      <c r="AB3467">
        <v>1</v>
      </c>
      <c r="AC3467">
        <v>29.22</v>
      </c>
      <c r="AD3467">
        <v>1</v>
      </c>
      <c r="AE3467">
        <v>29.22</v>
      </c>
      <c r="AF3467">
        <v>1</v>
      </c>
      <c r="AG3467">
        <v>29.22</v>
      </c>
      <c r="AH3467">
        <v>29.22</v>
      </c>
    </row>
    <row r="3468" spans="1:34" x14ac:dyDescent="0.3">
      <c r="A3468" t="s">
        <v>11829</v>
      </c>
      <c r="B3468" t="s">
        <v>5565</v>
      </c>
      <c r="C3468" t="s">
        <v>5566</v>
      </c>
      <c r="D3468" t="s">
        <v>541</v>
      </c>
      <c r="E3468" t="s">
        <v>1637</v>
      </c>
      <c r="F3468" t="s">
        <v>11830</v>
      </c>
      <c r="G3468">
        <v>29</v>
      </c>
      <c r="H3468" s="15">
        <v>1</v>
      </c>
      <c r="I3468">
        <v>29</v>
      </c>
      <c r="J3468">
        <v>1</v>
      </c>
      <c r="K3468">
        <v>29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0</v>
      </c>
      <c r="AH3468">
        <v>0</v>
      </c>
    </row>
    <row r="3469" spans="1:34" x14ac:dyDescent="0.3">
      <c r="A3469" t="s">
        <v>1907</v>
      </c>
      <c r="B3469" t="s">
        <v>1738</v>
      </c>
      <c r="C3469" t="s">
        <v>5068</v>
      </c>
      <c r="D3469" t="s">
        <v>541</v>
      </c>
      <c r="E3469" t="s">
        <v>1644</v>
      </c>
      <c r="F3469" t="s">
        <v>7118</v>
      </c>
      <c r="G3469">
        <v>27</v>
      </c>
      <c r="H3469" s="15">
        <v>1</v>
      </c>
      <c r="I3469">
        <v>27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1</v>
      </c>
      <c r="W3469">
        <v>27</v>
      </c>
      <c r="X3469">
        <v>0</v>
      </c>
      <c r="Y3469">
        <v>0</v>
      </c>
      <c r="Z3469">
        <v>0</v>
      </c>
      <c r="AA3469">
        <v>0</v>
      </c>
      <c r="AB3469">
        <v>1</v>
      </c>
      <c r="AC3469">
        <v>27.1374</v>
      </c>
      <c r="AD3469">
        <v>1</v>
      </c>
      <c r="AE3469">
        <v>27.1374</v>
      </c>
      <c r="AF3469">
        <v>1</v>
      </c>
      <c r="AG3469">
        <v>27.1374</v>
      </c>
      <c r="AH3469">
        <v>0</v>
      </c>
    </row>
    <row r="3470" spans="1:34" x14ac:dyDescent="0.3">
      <c r="A3470" t="s">
        <v>2242</v>
      </c>
      <c r="B3470" t="s">
        <v>2138</v>
      </c>
      <c r="C3470" t="s">
        <v>4911</v>
      </c>
      <c r="D3470" t="s">
        <v>522</v>
      </c>
      <c r="E3470" t="s">
        <v>1644</v>
      </c>
      <c r="F3470" t="s">
        <v>7201</v>
      </c>
      <c r="G3470">
        <v>27</v>
      </c>
      <c r="H3470" s="15">
        <v>1</v>
      </c>
      <c r="I3470">
        <v>27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1</v>
      </c>
      <c r="U3470">
        <v>27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1</v>
      </c>
      <c r="AC3470">
        <v>27</v>
      </c>
      <c r="AD3470">
        <v>1</v>
      </c>
      <c r="AE3470">
        <v>27</v>
      </c>
      <c r="AF3470">
        <v>0</v>
      </c>
      <c r="AG3470">
        <v>0</v>
      </c>
      <c r="AH3470">
        <v>0</v>
      </c>
    </row>
    <row r="3471" spans="1:34" x14ac:dyDescent="0.3">
      <c r="A3471" t="s">
        <v>1888</v>
      </c>
      <c r="B3471" t="s">
        <v>1738</v>
      </c>
      <c r="C3471" t="s">
        <v>5068</v>
      </c>
      <c r="D3471" t="s">
        <v>541</v>
      </c>
      <c r="E3471" t="s">
        <v>1644</v>
      </c>
      <c r="F3471" t="s">
        <v>7124</v>
      </c>
      <c r="G3471">
        <v>27</v>
      </c>
      <c r="H3471" s="15">
        <v>1</v>
      </c>
      <c r="I3471">
        <v>27</v>
      </c>
      <c r="J3471">
        <v>0</v>
      </c>
      <c r="K3471">
        <v>0</v>
      </c>
      <c r="L3471">
        <v>1</v>
      </c>
      <c r="M3471">
        <v>27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</row>
    <row r="3472" spans="1:34" x14ac:dyDescent="0.3">
      <c r="A3472" t="s">
        <v>1870</v>
      </c>
      <c r="B3472" t="s">
        <v>1738</v>
      </c>
      <c r="C3472" t="s">
        <v>5068</v>
      </c>
      <c r="D3472" t="s">
        <v>541</v>
      </c>
      <c r="E3472" t="s">
        <v>1644</v>
      </c>
      <c r="F3472" t="s">
        <v>6311</v>
      </c>
      <c r="G3472">
        <v>13</v>
      </c>
      <c r="H3472" s="15">
        <v>2</v>
      </c>
      <c r="I3472">
        <v>26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1</v>
      </c>
      <c r="W3472">
        <v>13</v>
      </c>
      <c r="X3472">
        <v>1</v>
      </c>
      <c r="Y3472">
        <v>13</v>
      </c>
      <c r="Z3472">
        <v>0</v>
      </c>
      <c r="AA3472">
        <v>0</v>
      </c>
      <c r="AB3472">
        <v>2</v>
      </c>
      <c r="AC3472">
        <v>25.8354</v>
      </c>
      <c r="AD3472">
        <v>2</v>
      </c>
      <c r="AE3472">
        <v>25.8354</v>
      </c>
      <c r="AF3472">
        <v>2</v>
      </c>
      <c r="AG3472">
        <v>25.8354</v>
      </c>
      <c r="AH3472">
        <v>12.9177</v>
      </c>
    </row>
    <row r="3473" spans="1:34" x14ac:dyDescent="0.3">
      <c r="A3473" t="s">
        <v>2199</v>
      </c>
      <c r="B3473" t="s">
        <v>1656</v>
      </c>
      <c r="C3473" t="s">
        <v>4910</v>
      </c>
      <c r="D3473" t="s">
        <v>563</v>
      </c>
      <c r="E3473" t="s">
        <v>1657</v>
      </c>
      <c r="F3473" t="s">
        <v>7173</v>
      </c>
      <c r="G3473">
        <v>25</v>
      </c>
      <c r="H3473" s="15">
        <v>1</v>
      </c>
      <c r="I3473">
        <v>25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1</v>
      </c>
      <c r="Y3473">
        <v>25</v>
      </c>
      <c r="Z3473">
        <v>0</v>
      </c>
      <c r="AA3473">
        <v>0</v>
      </c>
      <c r="AB3473">
        <v>1</v>
      </c>
      <c r="AC3473">
        <v>24.975000000000001</v>
      </c>
      <c r="AD3473">
        <v>1</v>
      </c>
      <c r="AE3473">
        <v>24.975000000000001</v>
      </c>
      <c r="AF3473">
        <v>1</v>
      </c>
      <c r="AG3473">
        <v>24.975000000000001</v>
      </c>
      <c r="AH3473">
        <v>24.975000000000001</v>
      </c>
    </row>
    <row r="3474" spans="1:34" x14ac:dyDescent="0.3">
      <c r="A3474" t="s">
        <v>1892</v>
      </c>
      <c r="B3474" t="s">
        <v>1738</v>
      </c>
      <c r="C3474" t="s">
        <v>5068</v>
      </c>
      <c r="D3474" t="s">
        <v>541</v>
      </c>
      <c r="E3474" t="s">
        <v>1644</v>
      </c>
      <c r="F3474" t="s">
        <v>7202</v>
      </c>
      <c r="G3474">
        <v>24</v>
      </c>
      <c r="H3474" s="15">
        <v>1</v>
      </c>
      <c r="I3474">
        <v>24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1</v>
      </c>
      <c r="W3474">
        <v>24</v>
      </c>
      <c r="X3474">
        <v>0</v>
      </c>
      <c r="Y3474">
        <v>0</v>
      </c>
      <c r="Z3474">
        <v>0</v>
      </c>
      <c r="AA3474">
        <v>0</v>
      </c>
      <c r="AB3474">
        <v>1</v>
      </c>
      <c r="AC3474">
        <v>24.380800000000001</v>
      </c>
      <c r="AD3474">
        <v>1</v>
      </c>
      <c r="AE3474">
        <v>24.380800000000001</v>
      </c>
      <c r="AF3474">
        <v>1</v>
      </c>
      <c r="AG3474">
        <v>24.380800000000001</v>
      </c>
      <c r="AH3474">
        <v>0</v>
      </c>
    </row>
    <row r="3475" spans="1:34" x14ac:dyDescent="0.3">
      <c r="A3475" t="s">
        <v>2912</v>
      </c>
      <c r="B3475" t="s">
        <v>1687</v>
      </c>
      <c r="C3475" t="s">
        <v>4860</v>
      </c>
      <c r="D3475" t="s">
        <v>522</v>
      </c>
      <c r="E3475" t="s">
        <v>1657</v>
      </c>
      <c r="F3475" t="s">
        <v>6796</v>
      </c>
      <c r="G3475">
        <v>24</v>
      </c>
      <c r="H3475" s="15">
        <v>1</v>
      </c>
      <c r="I3475">
        <v>24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1</v>
      </c>
      <c r="AA3475">
        <v>24</v>
      </c>
      <c r="AB3475">
        <v>1</v>
      </c>
      <c r="AC3475">
        <v>23.96</v>
      </c>
      <c r="AD3475">
        <v>1</v>
      </c>
      <c r="AE3475">
        <v>23.96</v>
      </c>
      <c r="AF3475">
        <v>1</v>
      </c>
      <c r="AG3475">
        <v>23.96</v>
      </c>
      <c r="AH3475">
        <v>23.96</v>
      </c>
    </row>
    <row r="3476" spans="1:34" x14ac:dyDescent="0.3">
      <c r="A3476" t="s">
        <v>11831</v>
      </c>
      <c r="B3476" t="s">
        <v>1641</v>
      </c>
      <c r="C3476" t="s">
        <v>5232</v>
      </c>
      <c r="D3476" t="s">
        <v>522</v>
      </c>
      <c r="E3476" t="s">
        <v>1603</v>
      </c>
      <c r="F3476" t="s">
        <v>11832</v>
      </c>
      <c r="G3476">
        <v>24</v>
      </c>
      <c r="H3476" s="15">
        <v>1</v>
      </c>
      <c r="I3476">
        <v>24</v>
      </c>
      <c r="J3476">
        <v>1</v>
      </c>
      <c r="K3476">
        <v>24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</row>
    <row r="3477" spans="1:34" x14ac:dyDescent="0.3">
      <c r="A3477" t="s">
        <v>1672</v>
      </c>
      <c r="B3477" t="s">
        <v>1641</v>
      </c>
      <c r="C3477" t="s">
        <v>5232</v>
      </c>
      <c r="D3477" t="s">
        <v>522</v>
      </c>
      <c r="E3477" t="s">
        <v>1603</v>
      </c>
      <c r="F3477" t="s">
        <v>7203</v>
      </c>
      <c r="G3477">
        <v>23</v>
      </c>
      <c r="H3477" s="15">
        <v>1</v>
      </c>
      <c r="I3477">
        <v>23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1</v>
      </c>
      <c r="AA3477">
        <v>23</v>
      </c>
      <c r="AB3477">
        <v>1</v>
      </c>
      <c r="AC3477">
        <v>22.96</v>
      </c>
      <c r="AD3477">
        <v>1</v>
      </c>
      <c r="AE3477">
        <v>22.96</v>
      </c>
      <c r="AF3477">
        <v>1</v>
      </c>
      <c r="AG3477">
        <v>22.96</v>
      </c>
      <c r="AH3477">
        <v>22.96</v>
      </c>
    </row>
    <row r="3478" spans="1:34" x14ac:dyDescent="0.3">
      <c r="A3478" t="s">
        <v>1822</v>
      </c>
      <c r="B3478" t="s">
        <v>1738</v>
      </c>
      <c r="C3478" t="s">
        <v>5068</v>
      </c>
      <c r="D3478" t="s">
        <v>563</v>
      </c>
      <c r="E3478" t="s">
        <v>1644</v>
      </c>
      <c r="F3478" t="s">
        <v>7204</v>
      </c>
      <c r="G3478">
        <v>0</v>
      </c>
      <c r="H3478" s="15">
        <v>119</v>
      </c>
      <c r="I3478">
        <v>22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119</v>
      </c>
      <c r="Y3478">
        <v>22</v>
      </c>
      <c r="Z3478">
        <v>0</v>
      </c>
      <c r="AA3478">
        <v>0</v>
      </c>
      <c r="AB3478">
        <v>119</v>
      </c>
      <c r="AC3478">
        <v>21.8127</v>
      </c>
      <c r="AD3478">
        <v>119</v>
      </c>
      <c r="AE3478">
        <v>21.8127</v>
      </c>
      <c r="AF3478">
        <v>119</v>
      </c>
      <c r="AG3478">
        <v>21.8127</v>
      </c>
      <c r="AH3478">
        <v>21.8127</v>
      </c>
    </row>
    <row r="3479" spans="1:34" x14ac:dyDescent="0.3">
      <c r="A3479" t="s">
        <v>1842</v>
      </c>
      <c r="B3479" t="s">
        <v>1728</v>
      </c>
      <c r="C3479" t="s">
        <v>4857</v>
      </c>
      <c r="D3479" t="s">
        <v>522</v>
      </c>
      <c r="E3479" t="s">
        <v>523</v>
      </c>
      <c r="F3479" t="s">
        <v>7205</v>
      </c>
      <c r="G3479">
        <v>22</v>
      </c>
      <c r="H3479" s="15">
        <v>1</v>
      </c>
      <c r="I3479">
        <v>22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1</v>
      </c>
      <c r="U3479">
        <v>22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1</v>
      </c>
      <c r="AC3479">
        <v>21.55</v>
      </c>
      <c r="AD3479">
        <v>1</v>
      </c>
      <c r="AE3479">
        <v>21.55</v>
      </c>
      <c r="AF3479">
        <v>0</v>
      </c>
      <c r="AG3479">
        <v>0</v>
      </c>
      <c r="AH3479">
        <v>0</v>
      </c>
    </row>
    <row r="3480" spans="1:34" x14ac:dyDescent="0.3">
      <c r="A3480" t="s">
        <v>10605</v>
      </c>
      <c r="B3480" t="s">
        <v>1649</v>
      </c>
      <c r="C3480" t="s">
        <v>4865</v>
      </c>
      <c r="D3480" t="s">
        <v>522</v>
      </c>
      <c r="E3480" t="s">
        <v>1646</v>
      </c>
      <c r="F3480" t="s">
        <v>5620</v>
      </c>
      <c r="G3480">
        <v>20</v>
      </c>
      <c r="H3480" s="15">
        <v>1</v>
      </c>
      <c r="I3480">
        <v>20</v>
      </c>
      <c r="J3480">
        <v>0</v>
      </c>
      <c r="K3480">
        <v>0</v>
      </c>
      <c r="L3480">
        <v>0</v>
      </c>
      <c r="M3480">
        <v>0</v>
      </c>
      <c r="N3480">
        <v>1</v>
      </c>
      <c r="O3480">
        <v>20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</row>
    <row r="3481" spans="1:34" x14ac:dyDescent="0.3">
      <c r="A3481" t="s">
        <v>1881</v>
      </c>
      <c r="B3481" t="s">
        <v>1738</v>
      </c>
      <c r="C3481" t="s">
        <v>5068</v>
      </c>
      <c r="D3481" t="s">
        <v>541</v>
      </c>
      <c r="E3481" t="s">
        <v>1644</v>
      </c>
      <c r="F3481" t="s">
        <v>6819</v>
      </c>
      <c r="G3481">
        <v>10</v>
      </c>
      <c r="H3481" s="15">
        <v>2</v>
      </c>
      <c r="I3481">
        <v>20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2</v>
      </c>
      <c r="W3481">
        <v>20</v>
      </c>
      <c r="X3481">
        <v>0</v>
      </c>
      <c r="Y3481">
        <v>0</v>
      </c>
      <c r="Z3481">
        <v>0</v>
      </c>
      <c r="AA3481">
        <v>0</v>
      </c>
      <c r="AB3481">
        <v>2</v>
      </c>
      <c r="AC3481">
        <v>19.5078</v>
      </c>
      <c r="AD3481">
        <v>2</v>
      </c>
      <c r="AE3481">
        <v>19.5078</v>
      </c>
      <c r="AF3481">
        <v>2</v>
      </c>
      <c r="AG3481">
        <v>19.5078</v>
      </c>
      <c r="AH3481">
        <v>0</v>
      </c>
    </row>
    <row r="3482" spans="1:34" x14ac:dyDescent="0.3">
      <c r="A3482" t="s">
        <v>1894</v>
      </c>
      <c r="B3482" t="s">
        <v>1738</v>
      </c>
      <c r="C3482" t="s">
        <v>5068</v>
      </c>
      <c r="D3482" t="s">
        <v>541</v>
      </c>
      <c r="E3482" t="s">
        <v>1644</v>
      </c>
      <c r="F3482" t="s">
        <v>5906</v>
      </c>
      <c r="G3482">
        <v>2</v>
      </c>
      <c r="H3482" s="15">
        <v>8</v>
      </c>
      <c r="I3482">
        <v>19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8</v>
      </c>
      <c r="W3482">
        <v>19</v>
      </c>
      <c r="X3482">
        <v>0</v>
      </c>
      <c r="Y3482">
        <v>0</v>
      </c>
      <c r="Z3482">
        <v>0</v>
      </c>
      <c r="AA3482">
        <v>0</v>
      </c>
      <c r="AB3482">
        <v>8</v>
      </c>
      <c r="AC3482">
        <v>19.482399999999998</v>
      </c>
      <c r="AD3482">
        <v>8</v>
      </c>
      <c r="AE3482">
        <v>19.482399999999998</v>
      </c>
      <c r="AF3482">
        <v>8</v>
      </c>
      <c r="AG3482">
        <v>19.482399999999998</v>
      </c>
      <c r="AH3482">
        <v>0</v>
      </c>
    </row>
    <row r="3483" spans="1:34" x14ac:dyDescent="0.3">
      <c r="A3483" t="s">
        <v>2215</v>
      </c>
      <c r="B3483" t="s">
        <v>1656</v>
      </c>
      <c r="C3483" t="s">
        <v>4910</v>
      </c>
      <c r="D3483" t="s">
        <v>563</v>
      </c>
      <c r="E3483" t="s">
        <v>1657</v>
      </c>
      <c r="F3483" t="s">
        <v>7206</v>
      </c>
      <c r="G3483">
        <v>19</v>
      </c>
      <c r="H3483" s="15">
        <v>1</v>
      </c>
      <c r="I3483">
        <v>19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1</v>
      </c>
      <c r="Y3483">
        <v>19</v>
      </c>
      <c r="Z3483">
        <v>0</v>
      </c>
      <c r="AA3483">
        <v>0</v>
      </c>
      <c r="AB3483">
        <v>1</v>
      </c>
      <c r="AC3483">
        <v>18.555</v>
      </c>
      <c r="AD3483">
        <v>1</v>
      </c>
      <c r="AE3483">
        <v>18.555</v>
      </c>
      <c r="AF3483">
        <v>1</v>
      </c>
      <c r="AG3483">
        <v>18.555</v>
      </c>
      <c r="AH3483">
        <v>18.555</v>
      </c>
    </row>
    <row r="3484" spans="1:34" x14ac:dyDescent="0.3">
      <c r="A3484" t="s">
        <v>2769</v>
      </c>
      <c r="B3484" t="s">
        <v>1738</v>
      </c>
      <c r="C3484" t="s">
        <v>7207</v>
      </c>
      <c r="D3484" t="s">
        <v>522</v>
      </c>
      <c r="E3484" t="s">
        <v>1644</v>
      </c>
      <c r="F3484" t="s">
        <v>7208</v>
      </c>
      <c r="G3484">
        <v>17</v>
      </c>
      <c r="H3484" s="15">
        <v>1</v>
      </c>
      <c r="I3484">
        <v>17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1</v>
      </c>
      <c r="Y3484">
        <v>17</v>
      </c>
      <c r="Z3484">
        <v>0</v>
      </c>
      <c r="AA3484">
        <v>0</v>
      </c>
      <c r="AB3484">
        <v>1</v>
      </c>
      <c r="AC3484">
        <v>17.28</v>
      </c>
      <c r="AD3484">
        <v>1</v>
      </c>
      <c r="AE3484">
        <v>17.28</v>
      </c>
      <c r="AF3484">
        <v>1</v>
      </c>
      <c r="AG3484">
        <v>17.28</v>
      </c>
      <c r="AH3484">
        <v>17.28</v>
      </c>
    </row>
    <row r="3485" spans="1:34" x14ac:dyDescent="0.3">
      <c r="A3485" t="s">
        <v>10686</v>
      </c>
      <c r="B3485" t="s">
        <v>262</v>
      </c>
      <c r="C3485" t="s">
        <v>4899</v>
      </c>
      <c r="D3485" t="s">
        <v>522</v>
      </c>
      <c r="E3485" t="s">
        <v>523</v>
      </c>
      <c r="F3485" t="s">
        <v>7066</v>
      </c>
      <c r="G3485">
        <v>17</v>
      </c>
      <c r="H3485" s="15">
        <v>1</v>
      </c>
      <c r="I3485">
        <v>17</v>
      </c>
      <c r="J3485">
        <v>0</v>
      </c>
      <c r="K3485">
        <v>0</v>
      </c>
      <c r="L3485">
        <v>1</v>
      </c>
      <c r="M3485">
        <v>17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</row>
    <row r="3486" spans="1:34" x14ac:dyDescent="0.3">
      <c r="A3486" t="s">
        <v>2078</v>
      </c>
      <c r="B3486" t="s">
        <v>1687</v>
      </c>
      <c r="C3486" t="s">
        <v>4860</v>
      </c>
      <c r="D3486" t="s">
        <v>522</v>
      </c>
      <c r="E3486" t="s">
        <v>1657</v>
      </c>
      <c r="F3486" t="s">
        <v>7209</v>
      </c>
      <c r="G3486">
        <v>5</v>
      </c>
      <c r="H3486" s="15">
        <v>3</v>
      </c>
      <c r="I3486">
        <v>15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3</v>
      </c>
      <c r="Y3486">
        <v>15</v>
      </c>
      <c r="Z3486">
        <v>0</v>
      </c>
      <c r="AA3486">
        <v>0</v>
      </c>
      <c r="AB3486">
        <v>3</v>
      </c>
      <c r="AC3486">
        <v>15.33</v>
      </c>
      <c r="AD3486">
        <v>3</v>
      </c>
      <c r="AE3486">
        <v>15.33</v>
      </c>
      <c r="AF3486">
        <v>3</v>
      </c>
      <c r="AG3486">
        <v>15.33</v>
      </c>
      <c r="AH3486">
        <v>15.33</v>
      </c>
    </row>
    <row r="3487" spans="1:34" x14ac:dyDescent="0.3">
      <c r="A3487" t="s">
        <v>1750</v>
      </c>
      <c r="B3487" t="s">
        <v>1738</v>
      </c>
      <c r="C3487" t="s">
        <v>5068</v>
      </c>
      <c r="D3487" t="s">
        <v>563</v>
      </c>
      <c r="E3487" t="s">
        <v>1644</v>
      </c>
      <c r="F3487" t="s">
        <v>7219</v>
      </c>
      <c r="G3487">
        <v>4</v>
      </c>
      <c r="H3487" s="15">
        <v>4</v>
      </c>
      <c r="I3487">
        <v>15</v>
      </c>
      <c r="J3487">
        <v>0</v>
      </c>
      <c r="K3487">
        <v>0</v>
      </c>
      <c r="L3487">
        <v>1</v>
      </c>
      <c r="M3487">
        <v>4</v>
      </c>
      <c r="N3487">
        <v>1</v>
      </c>
      <c r="O3487">
        <v>4</v>
      </c>
      <c r="P3487">
        <v>1</v>
      </c>
      <c r="Q3487">
        <v>4</v>
      </c>
      <c r="R3487">
        <v>1</v>
      </c>
      <c r="S3487">
        <v>4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1</v>
      </c>
      <c r="AC3487">
        <v>3.7850000000000001</v>
      </c>
      <c r="AD3487">
        <v>0</v>
      </c>
      <c r="AE3487">
        <v>0</v>
      </c>
      <c r="AF3487">
        <v>0</v>
      </c>
      <c r="AG3487">
        <v>0</v>
      </c>
      <c r="AH3487">
        <v>0</v>
      </c>
    </row>
    <row r="3488" spans="1:34" x14ac:dyDescent="0.3">
      <c r="A3488" t="s">
        <v>2111</v>
      </c>
      <c r="B3488" t="s">
        <v>1738</v>
      </c>
      <c r="C3488" t="s">
        <v>6216</v>
      </c>
      <c r="D3488" t="s">
        <v>522</v>
      </c>
      <c r="E3488" t="s">
        <v>1644</v>
      </c>
      <c r="F3488" t="s">
        <v>7210</v>
      </c>
      <c r="G3488">
        <v>15</v>
      </c>
      <c r="H3488" s="15">
        <v>1</v>
      </c>
      <c r="I3488">
        <v>15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1</v>
      </c>
      <c r="Y3488">
        <v>15</v>
      </c>
      <c r="Z3488">
        <v>0</v>
      </c>
      <c r="AA3488">
        <v>0</v>
      </c>
      <c r="AB3488">
        <v>1</v>
      </c>
      <c r="AC3488">
        <v>14.878</v>
      </c>
      <c r="AD3488">
        <v>1</v>
      </c>
      <c r="AE3488">
        <v>14.878</v>
      </c>
      <c r="AF3488">
        <v>1</v>
      </c>
      <c r="AG3488">
        <v>14.878</v>
      </c>
      <c r="AH3488">
        <v>14.878</v>
      </c>
    </row>
    <row r="3489" spans="1:34" x14ac:dyDescent="0.3">
      <c r="A3489" t="s">
        <v>1928</v>
      </c>
      <c r="B3489" t="s">
        <v>1728</v>
      </c>
      <c r="C3489" t="s">
        <v>4857</v>
      </c>
      <c r="D3489" t="s">
        <v>522</v>
      </c>
      <c r="E3489" t="s">
        <v>523</v>
      </c>
      <c r="F3489" t="s">
        <v>7161</v>
      </c>
      <c r="G3489">
        <v>1</v>
      </c>
      <c r="H3489" s="15">
        <v>10</v>
      </c>
      <c r="I3489">
        <v>15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9</v>
      </c>
      <c r="Q3489">
        <v>13</v>
      </c>
      <c r="R3489">
        <v>0</v>
      </c>
      <c r="S3489">
        <v>0</v>
      </c>
      <c r="T3489">
        <v>1</v>
      </c>
      <c r="U3489">
        <v>1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1</v>
      </c>
      <c r="AC3489">
        <v>1.46</v>
      </c>
      <c r="AD3489">
        <v>1</v>
      </c>
      <c r="AE3489">
        <v>1.46</v>
      </c>
      <c r="AF3489">
        <v>0</v>
      </c>
      <c r="AG3489">
        <v>0</v>
      </c>
      <c r="AH3489">
        <v>0</v>
      </c>
    </row>
    <row r="3490" spans="1:34" x14ac:dyDescent="0.3">
      <c r="A3490" t="s">
        <v>1769</v>
      </c>
      <c r="B3490" t="s">
        <v>1738</v>
      </c>
      <c r="C3490" t="s">
        <v>5068</v>
      </c>
      <c r="D3490" t="s">
        <v>563</v>
      </c>
      <c r="E3490" t="s">
        <v>1644</v>
      </c>
      <c r="F3490" t="s">
        <v>7211</v>
      </c>
      <c r="G3490">
        <v>1</v>
      </c>
      <c r="H3490" s="15">
        <v>12</v>
      </c>
      <c r="I3490">
        <v>14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12</v>
      </c>
      <c r="Y3490">
        <v>14</v>
      </c>
      <c r="Z3490">
        <v>0</v>
      </c>
      <c r="AA3490">
        <v>0</v>
      </c>
      <c r="AB3490">
        <v>12</v>
      </c>
      <c r="AC3490">
        <v>14.169600000000001</v>
      </c>
      <c r="AD3490">
        <v>12</v>
      </c>
      <c r="AE3490">
        <v>14.169600000000001</v>
      </c>
      <c r="AF3490">
        <v>12</v>
      </c>
      <c r="AG3490">
        <v>14.169600000000001</v>
      </c>
      <c r="AH3490">
        <v>14.169600000000001</v>
      </c>
    </row>
    <row r="3491" spans="1:34" x14ac:dyDescent="0.3">
      <c r="A3491" t="s">
        <v>2106</v>
      </c>
      <c r="B3491" t="s">
        <v>1738</v>
      </c>
      <c r="C3491" t="s">
        <v>7212</v>
      </c>
      <c r="D3491" t="s">
        <v>522</v>
      </c>
      <c r="E3491" t="s">
        <v>1644</v>
      </c>
      <c r="F3491" t="s">
        <v>7213</v>
      </c>
      <c r="G3491">
        <v>13</v>
      </c>
      <c r="H3491" s="15">
        <v>1</v>
      </c>
      <c r="I3491">
        <v>13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1</v>
      </c>
      <c r="Y3491">
        <v>13</v>
      </c>
      <c r="Z3491">
        <v>0</v>
      </c>
      <c r="AA3491">
        <v>0</v>
      </c>
      <c r="AB3491">
        <v>1</v>
      </c>
      <c r="AC3491">
        <v>13.35</v>
      </c>
      <c r="AD3491">
        <v>1</v>
      </c>
      <c r="AE3491">
        <v>13.35</v>
      </c>
      <c r="AF3491">
        <v>1</v>
      </c>
      <c r="AG3491">
        <v>13.35</v>
      </c>
      <c r="AH3491">
        <v>13.35</v>
      </c>
    </row>
    <row r="3492" spans="1:34" x14ac:dyDescent="0.3">
      <c r="A3492" t="s">
        <v>11833</v>
      </c>
      <c r="B3492" t="s">
        <v>11498</v>
      </c>
      <c r="C3492" t="s">
        <v>11499</v>
      </c>
      <c r="D3492" t="s">
        <v>541</v>
      </c>
      <c r="E3492" t="s">
        <v>1637</v>
      </c>
      <c r="F3492" t="s">
        <v>11834</v>
      </c>
      <c r="G3492">
        <v>13</v>
      </c>
      <c r="H3492" s="15">
        <v>1</v>
      </c>
      <c r="I3492">
        <v>13</v>
      </c>
      <c r="J3492">
        <v>1</v>
      </c>
      <c r="K3492">
        <v>13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</row>
    <row r="3493" spans="1:34" x14ac:dyDescent="0.3">
      <c r="A3493" t="s">
        <v>1904</v>
      </c>
      <c r="B3493" t="s">
        <v>1738</v>
      </c>
      <c r="C3493" t="s">
        <v>5068</v>
      </c>
      <c r="D3493" t="s">
        <v>541</v>
      </c>
      <c r="E3493" t="s">
        <v>1644</v>
      </c>
      <c r="F3493" t="s">
        <v>7139</v>
      </c>
      <c r="G3493">
        <v>11</v>
      </c>
      <c r="H3493" s="15">
        <v>1</v>
      </c>
      <c r="I3493">
        <v>11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1</v>
      </c>
      <c r="U3493">
        <v>11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1</v>
      </c>
      <c r="AC3493">
        <v>11.4107</v>
      </c>
      <c r="AD3493">
        <v>1</v>
      </c>
      <c r="AE3493">
        <v>11.4107</v>
      </c>
      <c r="AF3493">
        <v>0</v>
      </c>
      <c r="AG3493">
        <v>0</v>
      </c>
      <c r="AH3493">
        <v>0</v>
      </c>
    </row>
    <row r="3494" spans="1:34" x14ac:dyDescent="0.3">
      <c r="A3494" t="s">
        <v>2077</v>
      </c>
      <c r="B3494" t="s">
        <v>1687</v>
      </c>
      <c r="C3494" t="s">
        <v>4860</v>
      </c>
      <c r="D3494" t="s">
        <v>522</v>
      </c>
      <c r="E3494" t="s">
        <v>1657</v>
      </c>
      <c r="F3494" t="s">
        <v>7214</v>
      </c>
      <c r="G3494">
        <v>11</v>
      </c>
      <c r="H3494" s="15">
        <v>1</v>
      </c>
      <c r="I3494">
        <v>11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1</v>
      </c>
      <c r="Y3494">
        <v>11</v>
      </c>
      <c r="Z3494">
        <v>0</v>
      </c>
      <c r="AA3494">
        <v>0</v>
      </c>
      <c r="AB3494">
        <v>1</v>
      </c>
      <c r="AC3494">
        <v>10.73</v>
      </c>
      <c r="AD3494">
        <v>1</v>
      </c>
      <c r="AE3494">
        <v>10.73</v>
      </c>
      <c r="AF3494">
        <v>1</v>
      </c>
      <c r="AG3494">
        <v>10.73</v>
      </c>
      <c r="AH3494">
        <v>10.73</v>
      </c>
    </row>
    <row r="3495" spans="1:34" x14ac:dyDescent="0.3">
      <c r="A3495" t="s">
        <v>2068</v>
      </c>
      <c r="B3495" t="s">
        <v>1728</v>
      </c>
      <c r="C3495" t="s">
        <v>4857</v>
      </c>
      <c r="D3495" t="s">
        <v>522</v>
      </c>
      <c r="E3495" t="s">
        <v>523</v>
      </c>
      <c r="F3495" t="s">
        <v>10619</v>
      </c>
      <c r="G3495">
        <v>11</v>
      </c>
      <c r="H3495" s="15">
        <v>1</v>
      </c>
      <c r="I3495">
        <v>11</v>
      </c>
      <c r="J3495">
        <v>0</v>
      </c>
      <c r="K3495">
        <v>0</v>
      </c>
      <c r="L3495">
        <v>0</v>
      </c>
      <c r="M3495">
        <v>0</v>
      </c>
      <c r="N3495">
        <v>1</v>
      </c>
      <c r="O3495">
        <v>11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</row>
    <row r="3496" spans="1:34" x14ac:dyDescent="0.3">
      <c r="A3496" t="s">
        <v>2163</v>
      </c>
      <c r="B3496" t="s">
        <v>1656</v>
      </c>
      <c r="C3496" t="s">
        <v>4910</v>
      </c>
      <c r="D3496" t="s">
        <v>522</v>
      </c>
      <c r="E3496" t="s">
        <v>1657</v>
      </c>
      <c r="F3496" t="s">
        <v>6070</v>
      </c>
      <c r="G3496">
        <v>5</v>
      </c>
      <c r="H3496" s="15">
        <v>2</v>
      </c>
      <c r="I3496">
        <v>11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2</v>
      </c>
      <c r="U3496">
        <v>11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2</v>
      </c>
      <c r="AC3496">
        <v>10.586600000000001</v>
      </c>
      <c r="AD3496">
        <v>2</v>
      </c>
      <c r="AE3496">
        <v>10.586600000000001</v>
      </c>
      <c r="AF3496">
        <v>0</v>
      </c>
      <c r="AG3496">
        <v>0</v>
      </c>
      <c r="AH3496">
        <v>0</v>
      </c>
    </row>
    <row r="3497" spans="1:34" x14ac:dyDescent="0.3">
      <c r="A3497" t="s">
        <v>3269</v>
      </c>
      <c r="B3497" t="s">
        <v>3267</v>
      </c>
      <c r="C3497" t="s">
        <v>5296</v>
      </c>
      <c r="D3497" t="s">
        <v>541</v>
      </c>
      <c r="E3497" t="s">
        <v>1597</v>
      </c>
      <c r="F3497" t="s">
        <v>7215</v>
      </c>
      <c r="G3497">
        <v>3</v>
      </c>
      <c r="H3497" s="15">
        <v>3</v>
      </c>
      <c r="I3497">
        <v>10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3</v>
      </c>
      <c r="U3497">
        <v>10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3</v>
      </c>
      <c r="AC3497">
        <v>10.3188</v>
      </c>
      <c r="AD3497">
        <v>3</v>
      </c>
      <c r="AE3497">
        <v>10.3188</v>
      </c>
      <c r="AF3497">
        <v>0</v>
      </c>
      <c r="AG3497">
        <v>0</v>
      </c>
      <c r="AH3497">
        <v>0</v>
      </c>
    </row>
    <row r="3498" spans="1:34" x14ac:dyDescent="0.3">
      <c r="A3498" t="s">
        <v>2196</v>
      </c>
      <c r="B3498" t="s">
        <v>1656</v>
      </c>
      <c r="C3498" t="s">
        <v>4910</v>
      </c>
      <c r="D3498" t="s">
        <v>563</v>
      </c>
      <c r="E3498" t="s">
        <v>1657</v>
      </c>
      <c r="F3498" t="s">
        <v>7173</v>
      </c>
      <c r="G3498">
        <v>1</v>
      </c>
      <c r="H3498" s="15">
        <v>7</v>
      </c>
      <c r="I3498">
        <v>10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7</v>
      </c>
      <c r="Y3498">
        <v>10</v>
      </c>
      <c r="Z3498">
        <v>0</v>
      </c>
      <c r="AA3498">
        <v>0</v>
      </c>
      <c r="AB3498">
        <v>7</v>
      </c>
      <c r="AC3498">
        <v>10.2788</v>
      </c>
      <c r="AD3498">
        <v>7</v>
      </c>
      <c r="AE3498">
        <v>10.2788</v>
      </c>
      <c r="AF3498">
        <v>7</v>
      </c>
      <c r="AG3498">
        <v>10.2788</v>
      </c>
      <c r="AH3498">
        <v>10.2788</v>
      </c>
    </row>
    <row r="3499" spans="1:34" x14ac:dyDescent="0.3">
      <c r="A3499" t="s">
        <v>2980</v>
      </c>
      <c r="B3499" t="s">
        <v>4869</v>
      </c>
      <c r="C3499" t="s">
        <v>4870</v>
      </c>
      <c r="D3499" t="s">
        <v>541</v>
      </c>
      <c r="E3499" t="s">
        <v>1600</v>
      </c>
      <c r="F3499" t="s">
        <v>7216</v>
      </c>
      <c r="G3499">
        <v>9</v>
      </c>
      <c r="H3499" s="15">
        <v>1</v>
      </c>
      <c r="I3499">
        <v>9</v>
      </c>
      <c r="J3499">
        <v>1</v>
      </c>
      <c r="K3499">
        <v>9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</row>
    <row r="3500" spans="1:34" x14ac:dyDescent="0.3">
      <c r="A3500" t="s">
        <v>1749</v>
      </c>
      <c r="B3500" t="s">
        <v>1738</v>
      </c>
      <c r="C3500" t="s">
        <v>5068</v>
      </c>
      <c r="D3500" t="s">
        <v>563</v>
      </c>
      <c r="E3500" t="s">
        <v>1644</v>
      </c>
      <c r="F3500" t="s">
        <v>7217</v>
      </c>
      <c r="G3500">
        <v>4</v>
      </c>
      <c r="H3500" s="15">
        <v>2</v>
      </c>
      <c r="I3500">
        <v>8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2</v>
      </c>
      <c r="W3500">
        <v>8</v>
      </c>
      <c r="X3500">
        <v>0</v>
      </c>
      <c r="Y3500">
        <v>0</v>
      </c>
      <c r="Z3500">
        <v>0</v>
      </c>
      <c r="AA3500">
        <v>0</v>
      </c>
      <c r="AB3500">
        <v>2</v>
      </c>
      <c r="AC3500">
        <v>8.109</v>
      </c>
      <c r="AD3500">
        <v>2</v>
      </c>
      <c r="AE3500">
        <v>8.109</v>
      </c>
      <c r="AF3500">
        <v>2</v>
      </c>
      <c r="AG3500">
        <v>8.109</v>
      </c>
      <c r="AH3500">
        <v>0</v>
      </c>
    </row>
    <row r="3501" spans="1:34" x14ac:dyDescent="0.3">
      <c r="A3501" t="s">
        <v>3263</v>
      </c>
      <c r="B3501" t="s">
        <v>1656</v>
      </c>
      <c r="C3501" t="s">
        <v>4910</v>
      </c>
      <c r="D3501" t="s">
        <v>522</v>
      </c>
      <c r="E3501" t="s">
        <v>1657</v>
      </c>
      <c r="F3501" t="s">
        <v>7218</v>
      </c>
      <c r="G3501">
        <v>8</v>
      </c>
      <c r="H3501" s="15">
        <v>1</v>
      </c>
      <c r="I3501">
        <v>8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1</v>
      </c>
      <c r="Y3501">
        <v>8</v>
      </c>
      <c r="Z3501">
        <v>0</v>
      </c>
      <c r="AA3501">
        <v>0</v>
      </c>
      <c r="AB3501">
        <v>1</v>
      </c>
      <c r="AC3501">
        <v>7.73</v>
      </c>
      <c r="AD3501">
        <v>1</v>
      </c>
      <c r="AE3501">
        <v>7.73</v>
      </c>
      <c r="AF3501">
        <v>1</v>
      </c>
      <c r="AG3501">
        <v>7.73</v>
      </c>
      <c r="AH3501">
        <v>7.73</v>
      </c>
    </row>
    <row r="3502" spans="1:34" x14ac:dyDescent="0.3">
      <c r="A3502" t="s">
        <v>11835</v>
      </c>
      <c r="B3502" t="s">
        <v>1656</v>
      </c>
      <c r="C3502" t="s">
        <v>4910</v>
      </c>
      <c r="D3502" t="s">
        <v>541</v>
      </c>
      <c r="E3502" t="s">
        <v>1657</v>
      </c>
      <c r="F3502" t="s">
        <v>11836</v>
      </c>
      <c r="G3502">
        <v>7</v>
      </c>
      <c r="H3502" s="15">
        <v>1</v>
      </c>
      <c r="I3502">
        <v>7</v>
      </c>
      <c r="J3502">
        <v>1</v>
      </c>
      <c r="K3502">
        <v>7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</row>
    <row r="3503" spans="1:34" x14ac:dyDescent="0.3">
      <c r="A3503" t="s">
        <v>1755</v>
      </c>
      <c r="B3503" t="s">
        <v>1738</v>
      </c>
      <c r="C3503" t="s">
        <v>5068</v>
      </c>
      <c r="D3503" t="s">
        <v>563</v>
      </c>
      <c r="E3503" t="s">
        <v>1644</v>
      </c>
      <c r="F3503" t="s">
        <v>7221</v>
      </c>
      <c r="G3503">
        <v>1</v>
      </c>
      <c r="H3503" s="15">
        <v>4</v>
      </c>
      <c r="I3503">
        <v>6</v>
      </c>
      <c r="J3503">
        <v>0</v>
      </c>
      <c r="K3503">
        <v>0</v>
      </c>
      <c r="L3503">
        <v>1</v>
      </c>
      <c r="M3503">
        <v>1</v>
      </c>
      <c r="N3503">
        <v>1</v>
      </c>
      <c r="O3503">
        <v>1</v>
      </c>
      <c r="P3503">
        <v>1</v>
      </c>
      <c r="Q3503">
        <v>1</v>
      </c>
      <c r="R3503">
        <v>1</v>
      </c>
      <c r="S3503">
        <v>1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1</v>
      </c>
      <c r="AC3503">
        <v>1.4075</v>
      </c>
      <c r="AD3503">
        <v>0</v>
      </c>
      <c r="AE3503">
        <v>0</v>
      </c>
      <c r="AF3503">
        <v>0</v>
      </c>
      <c r="AG3503">
        <v>0</v>
      </c>
      <c r="AH3503">
        <v>0</v>
      </c>
    </row>
    <row r="3504" spans="1:34" x14ac:dyDescent="0.3">
      <c r="A3504" t="s">
        <v>10639</v>
      </c>
      <c r="B3504" t="s">
        <v>2572</v>
      </c>
      <c r="C3504" t="s">
        <v>4863</v>
      </c>
      <c r="D3504" t="s">
        <v>541</v>
      </c>
      <c r="E3504" t="s">
        <v>1600</v>
      </c>
      <c r="F3504" t="s">
        <v>10635</v>
      </c>
      <c r="G3504">
        <v>1</v>
      </c>
      <c r="H3504" s="15">
        <v>4</v>
      </c>
      <c r="I3504">
        <v>6</v>
      </c>
      <c r="J3504">
        <v>0</v>
      </c>
      <c r="K3504">
        <v>0</v>
      </c>
      <c r="L3504">
        <v>4</v>
      </c>
      <c r="M3504">
        <v>6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</row>
    <row r="3505" spans="1:34" x14ac:dyDescent="0.3">
      <c r="A3505" t="s">
        <v>10640</v>
      </c>
      <c r="B3505" t="s">
        <v>2572</v>
      </c>
      <c r="C3505" t="s">
        <v>4863</v>
      </c>
      <c r="D3505" t="s">
        <v>541</v>
      </c>
      <c r="E3505" t="s">
        <v>1600</v>
      </c>
      <c r="F3505" t="s">
        <v>10635</v>
      </c>
      <c r="G3505">
        <v>1</v>
      </c>
      <c r="H3505" s="15">
        <v>4</v>
      </c>
      <c r="I3505">
        <v>6</v>
      </c>
      <c r="J3505">
        <v>0</v>
      </c>
      <c r="K3505">
        <v>0</v>
      </c>
      <c r="L3505">
        <v>4</v>
      </c>
      <c r="M3505">
        <v>6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</row>
    <row r="3506" spans="1:34" x14ac:dyDescent="0.3">
      <c r="A3506" t="s">
        <v>10641</v>
      </c>
      <c r="B3506" t="s">
        <v>1728</v>
      </c>
      <c r="C3506" t="s">
        <v>4857</v>
      </c>
      <c r="D3506" t="s">
        <v>522</v>
      </c>
      <c r="E3506" t="s">
        <v>523</v>
      </c>
      <c r="F3506" t="s">
        <v>10642</v>
      </c>
      <c r="G3506">
        <v>1</v>
      </c>
      <c r="H3506" s="15">
        <v>4</v>
      </c>
      <c r="I3506">
        <v>5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4</v>
      </c>
      <c r="Q3506">
        <v>5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0</v>
      </c>
    </row>
    <row r="3507" spans="1:34" x14ac:dyDescent="0.3">
      <c r="A3507" t="s">
        <v>2682</v>
      </c>
      <c r="B3507" t="s">
        <v>4884</v>
      </c>
      <c r="C3507" t="s">
        <v>4885</v>
      </c>
      <c r="D3507" t="s">
        <v>541</v>
      </c>
      <c r="E3507" t="s">
        <v>1600</v>
      </c>
      <c r="F3507" t="s">
        <v>7220</v>
      </c>
      <c r="G3507">
        <v>4</v>
      </c>
      <c r="H3507" s="15">
        <v>1</v>
      </c>
      <c r="I3507">
        <v>4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1</v>
      </c>
      <c r="W3507">
        <v>4</v>
      </c>
      <c r="X3507">
        <v>0</v>
      </c>
      <c r="Y3507">
        <v>0</v>
      </c>
      <c r="Z3507">
        <v>0</v>
      </c>
      <c r="AA3507">
        <v>0</v>
      </c>
      <c r="AB3507">
        <v>1</v>
      </c>
      <c r="AC3507">
        <v>3.734</v>
      </c>
      <c r="AD3507">
        <v>1</v>
      </c>
      <c r="AE3507">
        <v>3.734</v>
      </c>
      <c r="AF3507">
        <v>1</v>
      </c>
      <c r="AG3507">
        <v>3.734</v>
      </c>
      <c r="AH3507">
        <v>0</v>
      </c>
    </row>
    <row r="3508" spans="1:34" x14ac:dyDescent="0.3">
      <c r="A3508" t="s">
        <v>1754</v>
      </c>
      <c r="B3508" t="s">
        <v>1738</v>
      </c>
      <c r="C3508" t="s">
        <v>5068</v>
      </c>
      <c r="D3508" t="s">
        <v>563</v>
      </c>
      <c r="E3508" t="s">
        <v>1644</v>
      </c>
      <c r="F3508" t="s">
        <v>7221</v>
      </c>
      <c r="G3508">
        <v>2</v>
      </c>
      <c r="H3508" s="15">
        <v>2</v>
      </c>
      <c r="I3508">
        <v>3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2</v>
      </c>
      <c r="W3508">
        <v>3</v>
      </c>
      <c r="X3508">
        <v>0</v>
      </c>
      <c r="Y3508">
        <v>0</v>
      </c>
      <c r="Z3508">
        <v>0</v>
      </c>
      <c r="AA3508">
        <v>0</v>
      </c>
      <c r="AB3508">
        <v>2</v>
      </c>
      <c r="AC3508">
        <v>3.3567999999999998</v>
      </c>
      <c r="AD3508">
        <v>2</v>
      </c>
      <c r="AE3508">
        <v>3.3567999999999998</v>
      </c>
      <c r="AF3508">
        <v>2</v>
      </c>
      <c r="AG3508">
        <v>3.3567999999999998</v>
      </c>
      <c r="AH3508">
        <v>0</v>
      </c>
    </row>
    <row r="3509" spans="1:34" x14ac:dyDescent="0.3">
      <c r="A3509" t="s">
        <v>1782</v>
      </c>
      <c r="B3509" t="s">
        <v>1728</v>
      </c>
      <c r="C3509" t="s">
        <v>4857</v>
      </c>
      <c r="D3509" t="s">
        <v>522</v>
      </c>
      <c r="E3509" t="s">
        <v>523</v>
      </c>
      <c r="F3509" t="s">
        <v>7052</v>
      </c>
      <c r="G3509">
        <v>3</v>
      </c>
      <c r="H3509" s="15">
        <v>1</v>
      </c>
      <c r="I3509">
        <v>3</v>
      </c>
      <c r="J3509">
        <v>0</v>
      </c>
      <c r="K3509">
        <v>0</v>
      </c>
      <c r="L3509">
        <v>0</v>
      </c>
      <c r="M3509">
        <v>0</v>
      </c>
      <c r="N3509">
        <v>1</v>
      </c>
      <c r="O3509">
        <v>3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</row>
    <row r="3510" spans="1:34" x14ac:dyDescent="0.3">
      <c r="A3510" t="s">
        <v>2814</v>
      </c>
      <c r="B3510" t="s">
        <v>2807</v>
      </c>
      <c r="C3510" t="s">
        <v>5967</v>
      </c>
      <c r="D3510" t="s">
        <v>541</v>
      </c>
      <c r="E3510" t="s">
        <v>1603</v>
      </c>
      <c r="F3510" t="s">
        <v>7222</v>
      </c>
      <c r="G3510">
        <v>0</v>
      </c>
      <c r="H3510" s="15">
        <v>23</v>
      </c>
      <c r="I3510">
        <v>1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23</v>
      </c>
      <c r="Y3510">
        <v>1</v>
      </c>
      <c r="Z3510">
        <v>0</v>
      </c>
      <c r="AA3510">
        <v>0</v>
      </c>
      <c r="AB3510">
        <v>23</v>
      </c>
      <c r="AC3510">
        <v>1.0902000000000001</v>
      </c>
      <c r="AD3510">
        <v>23</v>
      </c>
      <c r="AE3510">
        <v>1.0902000000000001</v>
      </c>
      <c r="AF3510">
        <v>23</v>
      </c>
      <c r="AG3510">
        <v>1.0902000000000001</v>
      </c>
      <c r="AH3510">
        <v>1.0902000000000001</v>
      </c>
    </row>
    <row r="3511" spans="1:34" x14ac:dyDescent="0.3">
      <c r="A3511" t="s">
        <v>2367</v>
      </c>
      <c r="B3511" t="s">
        <v>2368</v>
      </c>
      <c r="C3511" t="s">
        <v>4951</v>
      </c>
      <c r="D3511" t="s">
        <v>522</v>
      </c>
      <c r="E3511" t="s">
        <v>2369</v>
      </c>
      <c r="F3511" t="s">
        <v>7223</v>
      </c>
      <c r="G3511">
        <v>1</v>
      </c>
      <c r="H3511" s="15">
        <v>1</v>
      </c>
      <c r="I3511">
        <v>1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1</v>
      </c>
      <c r="Y3511">
        <v>1</v>
      </c>
      <c r="Z3511">
        <v>0</v>
      </c>
      <c r="AA3511">
        <v>0</v>
      </c>
      <c r="AB3511">
        <v>1</v>
      </c>
      <c r="AC3511">
        <v>0.63</v>
      </c>
      <c r="AD3511">
        <v>1</v>
      </c>
      <c r="AE3511">
        <v>0.63</v>
      </c>
      <c r="AF3511">
        <v>1</v>
      </c>
      <c r="AG3511">
        <v>0.63</v>
      </c>
      <c r="AH3511">
        <v>0.63</v>
      </c>
    </row>
    <row r="3512" spans="1:34" x14ac:dyDescent="0.3">
      <c r="A3512" t="s">
        <v>7224</v>
      </c>
      <c r="B3512" t="s">
        <v>1918</v>
      </c>
      <c r="C3512" t="s">
        <v>5305</v>
      </c>
      <c r="D3512" t="s">
        <v>522</v>
      </c>
      <c r="E3512" t="s">
        <v>1597</v>
      </c>
      <c r="F3512" t="s">
        <v>7225</v>
      </c>
      <c r="G3512">
        <v>0</v>
      </c>
      <c r="H3512" s="15">
        <v>1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1</v>
      </c>
      <c r="AA3512">
        <v>0</v>
      </c>
      <c r="AB3512">
        <v>1</v>
      </c>
      <c r="AC3512">
        <v>0.1</v>
      </c>
      <c r="AD3512">
        <v>1</v>
      </c>
      <c r="AE3512">
        <v>0.1</v>
      </c>
      <c r="AF3512">
        <v>1</v>
      </c>
      <c r="AG3512">
        <v>0.1</v>
      </c>
      <c r="AH3512">
        <v>0.1</v>
      </c>
    </row>
    <row r="3513" spans="1:34" x14ac:dyDescent="0.3">
      <c r="A3513" t="s">
        <v>10643</v>
      </c>
      <c r="B3513" t="s">
        <v>1738</v>
      </c>
      <c r="C3513" t="s">
        <v>5068</v>
      </c>
      <c r="D3513" t="s">
        <v>541</v>
      </c>
      <c r="E3513" t="s">
        <v>1644</v>
      </c>
      <c r="F3513" t="s">
        <v>10644</v>
      </c>
      <c r="G3513">
        <v>0</v>
      </c>
      <c r="H3513" s="15">
        <v>2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2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>
        <v>0</v>
      </c>
      <c r="AH3513">
        <v>0</v>
      </c>
    </row>
    <row r="3514" spans="1:34" x14ac:dyDescent="0.3">
      <c r="A3514" t="s">
        <v>1853</v>
      </c>
      <c r="B3514" t="s">
        <v>1738</v>
      </c>
      <c r="C3514" t="s">
        <v>5068</v>
      </c>
      <c r="D3514" t="s">
        <v>541</v>
      </c>
      <c r="E3514" t="s">
        <v>1644</v>
      </c>
      <c r="F3514" t="s">
        <v>7227</v>
      </c>
      <c r="G3514">
        <v>0</v>
      </c>
      <c r="H3514" s="15">
        <v>1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1</v>
      </c>
      <c r="Y3514">
        <v>0</v>
      </c>
      <c r="Z3514">
        <v>0</v>
      </c>
      <c r="AA3514">
        <v>0</v>
      </c>
      <c r="AB3514">
        <v>1</v>
      </c>
      <c r="AC3514">
        <v>0.05</v>
      </c>
      <c r="AD3514">
        <v>1</v>
      </c>
      <c r="AE3514">
        <v>0.05</v>
      </c>
      <c r="AF3514">
        <v>1</v>
      </c>
      <c r="AG3514">
        <v>0.05</v>
      </c>
      <c r="AH3514">
        <v>0.05</v>
      </c>
    </row>
    <row r="3515" spans="1:34" x14ac:dyDescent="0.3">
      <c r="A3515" t="s">
        <v>1844</v>
      </c>
      <c r="B3515" t="s">
        <v>1738</v>
      </c>
      <c r="C3515" t="s">
        <v>5068</v>
      </c>
      <c r="D3515" t="s">
        <v>541</v>
      </c>
      <c r="E3515" t="s">
        <v>1644</v>
      </c>
      <c r="F3515" t="s">
        <v>7226</v>
      </c>
      <c r="G3515">
        <v>0</v>
      </c>
      <c r="H3515" s="15">
        <v>1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1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1</v>
      </c>
      <c r="AC3515">
        <v>0.05</v>
      </c>
      <c r="AD3515">
        <v>1</v>
      </c>
      <c r="AE3515">
        <v>0.05</v>
      </c>
      <c r="AF3515">
        <v>1</v>
      </c>
      <c r="AG3515">
        <v>0.05</v>
      </c>
      <c r="AH3515">
        <v>0</v>
      </c>
    </row>
    <row r="3516" spans="1:34" x14ac:dyDescent="0.3">
      <c r="A3516" t="s">
        <v>1854</v>
      </c>
      <c r="B3516" t="s">
        <v>1738</v>
      </c>
      <c r="C3516" t="s">
        <v>5068</v>
      </c>
      <c r="D3516" t="s">
        <v>563</v>
      </c>
      <c r="E3516" t="s">
        <v>1644</v>
      </c>
      <c r="F3516" t="s">
        <v>7228</v>
      </c>
      <c r="G3516">
        <v>0</v>
      </c>
      <c r="H3516" s="15">
        <v>1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1</v>
      </c>
      <c r="Y3516">
        <v>0</v>
      </c>
      <c r="Z3516">
        <v>0</v>
      </c>
      <c r="AA3516">
        <v>0</v>
      </c>
      <c r="AB3516">
        <v>1</v>
      </c>
      <c r="AC3516">
        <v>0.04</v>
      </c>
      <c r="AD3516">
        <v>1</v>
      </c>
      <c r="AE3516">
        <v>0.04</v>
      </c>
      <c r="AF3516">
        <v>1</v>
      </c>
      <c r="AG3516">
        <v>0.04</v>
      </c>
      <c r="AH3516">
        <v>0.04</v>
      </c>
    </row>
    <row r="3517" spans="1:34" x14ac:dyDescent="0.3">
      <c r="A3517" t="s">
        <v>2025</v>
      </c>
      <c r="B3517" t="s">
        <v>1652</v>
      </c>
      <c r="C3517" t="s">
        <v>4955</v>
      </c>
      <c r="D3517" t="s">
        <v>541</v>
      </c>
      <c r="E3517" t="s">
        <v>1644</v>
      </c>
      <c r="F3517" t="s">
        <v>7229</v>
      </c>
      <c r="G3517">
        <v>0</v>
      </c>
      <c r="H3517" s="15">
        <v>1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1</v>
      </c>
      <c r="Y3517">
        <v>0</v>
      </c>
      <c r="Z3517">
        <v>0</v>
      </c>
      <c r="AA3517">
        <v>0</v>
      </c>
      <c r="AB3517">
        <v>1</v>
      </c>
      <c r="AC3517">
        <v>0.01</v>
      </c>
      <c r="AD3517">
        <v>1</v>
      </c>
      <c r="AE3517">
        <v>0.01</v>
      </c>
      <c r="AF3517">
        <v>1</v>
      </c>
      <c r="AG3517">
        <v>0.01</v>
      </c>
      <c r="AH3517">
        <v>0.01</v>
      </c>
    </row>
    <row r="3518" spans="1:34" x14ac:dyDescent="0.3">
      <c r="A3518" t="s">
        <v>1906</v>
      </c>
      <c r="B3518" t="s">
        <v>1738</v>
      </c>
      <c r="C3518" t="s">
        <v>5068</v>
      </c>
      <c r="D3518" t="s">
        <v>541</v>
      </c>
      <c r="E3518" t="s">
        <v>1644</v>
      </c>
      <c r="F3518" t="s">
        <v>7118</v>
      </c>
      <c r="G3518">
        <v>27</v>
      </c>
      <c r="H3518" s="15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</row>
    <row r="3519" spans="1:34" x14ac:dyDescent="0.3">
      <c r="A3519" t="s">
        <v>1790</v>
      </c>
      <c r="B3519" t="s">
        <v>1656</v>
      </c>
      <c r="C3519" t="s">
        <v>4910</v>
      </c>
      <c r="D3519" t="s">
        <v>522</v>
      </c>
      <c r="E3519" t="s">
        <v>1657</v>
      </c>
      <c r="F3519" t="s">
        <v>7230</v>
      </c>
      <c r="G3519">
        <v>0</v>
      </c>
      <c r="H3519" s="15">
        <v>1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1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1</v>
      </c>
      <c r="AC3519">
        <v>0</v>
      </c>
      <c r="AD3519">
        <v>1</v>
      </c>
      <c r="AE3519">
        <v>0</v>
      </c>
      <c r="AF3519">
        <v>1</v>
      </c>
      <c r="AG3519">
        <v>0</v>
      </c>
      <c r="AH3519">
        <v>0</v>
      </c>
    </row>
  </sheetData>
  <autoFilter ref="A1:AH1" xr:uid="{35C84728-00CF-477F-8206-34807089AF64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1144-CB8B-46A9-B172-9E13F7D67A61}">
  <sheetPr codeName="Planilha7">
    <tabColor theme="0" tint="-0.249977111117893"/>
  </sheetPr>
  <dimension ref="A1:AF985"/>
  <sheetViews>
    <sheetView tabSelected="1" workbookViewId="0">
      <pane ySplit="1" topLeftCell="A2" activePane="bottomLeft" state="frozen"/>
      <selection activeCell="A27" sqref="A27"/>
      <selection pane="bottomLeft" activeCell="A27" sqref="A27"/>
    </sheetView>
  </sheetViews>
  <sheetFormatPr defaultRowHeight="13.8" x14ac:dyDescent="0.3"/>
  <cols>
    <col min="1" max="1" width="7.5546875" style="1" customWidth="1"/>
    <col min="2" max="2" width="13.6640625" customWidth="1"/>
    <col min="3" max="3" width="22.109375" style="2" bestFit="1" customWidth="1"/>
    <col min="4" max="4" width="8.88671875" style="1" bestFit="1" customWidth="1"/>
    <col min="5" max="5" width="11.6640625" bestFit="1" customWidth="1"/>
    <col min="6" max="6" width="18.5546875" style="28" bestFit="1" customWidth="1"/>
    <col min="7" max="7" width="15" bestFit="1" customWidth="1"/>
    <col min="8" max="8" width="16" bestFit="1" customWidth="1"/>
    <col min="9" max="9" width="17.5546875" style="37" bestFit="1" customWidth="1"/>
    <col min="10" max="10" width="17.5546875" customWidth="1"/>
    <col min="11" max="11" width="16.77734375" customWidth="1"/>
    <col min="12" max="12" width="9" bestFit="1" customWidth="1"/>
    <col min="13" max="13" width="11.44140625" bestFit="1" customWidth="1"/>
    <col min="14" max="14" width="10.88671875" bestFit="1" customWidth="1"/>
    <col min="15" max="15" width="22.77734375" style="32" bestFit="1" customWidth="1"/>
    <col min="16" max="16" width="24.88671875" style="32" bestFit="1" customWidth="1"/>
    <col min="17" max="17" width="24.88671875" bestFit="1" customWidth="1"/>
    <col min="19" max="19" width="2.5546875" customWidth="1"/>
    <col min="20" max="20" width="23.33203125" bestFit="1" customWidth="1"/>
    <col min="21" max="21" width="11.6640625" bestFit="1" customWidth="1"/>
    <col min="22" max="22" width="3" customWidth="1"/>
    <col min="23" max="23" width="3.109375" customWidth="1"/>
    <col min="24" max="24" width="26.21875" bestFit="1" customWidth="1"/>
    <col min="25" max="25" width="19.77734375" style="1" bestFit="1" customWidth="1"/>
    <col min="26" max="26" width="5.33203125" style="1" bestFit="1" customWidth="1"/>
    <col min="27" max="27" width="6" style="1" bestFit="1" customWidth="1"/>
    <col min="28" max="28" width="5.44140625" style="1" bestFit="1" customWidth="1"/>
    <col min="29" max="29" width="5.77734375" style="1" bestFit="1" customWidth="1"/>
    <col min="30" max="31" width="6" style="1" bestFit="1" customWidth="1"/>
    <col min="32" max="32" width="9.5546875" bestFit="1" customWidth="1"/>
    <col min="33" max="45" width="6.6640625" bestFit="1" customWidth="1"/>
    <col min="46" max="73" width="6.5546875" bestFit="1" customWidth="1"/>
    <col min="74" max="96" width="6.109375" bestFit="1" customWidth="1"/>
    <col min="97" max="109" width="6.21875" bestFit="1" customWidth="1"/>
    <col min="110" max="112" width="6.88671875" bestFit="1" customWidth="1"/>
    <col min="113" max="114" width="6.33203125" bestFit="1" customWidth="1"/>
    <col min="115" max="115" width="6.6640625" bestFit="1" customWidth="1"/>
    <col min="116" max="116" width="9.5546875" bestFit="1" customWidth="1"/>
  </cols>
  <sheetData>
    <row r="1" spans="1:32" x14ac:dyDescent="0.3">
      <c r="A1" s="30" t="s">
        <v>4208</v>
      </c>
      <c r="B1" s="30" t="s">
        <v>7573</v>
      </c>
      <c r="C1" s="30" t="s">
        <v>7572</v>
      </c>
      <c r="D1" s="30" t="s">
        <v>7571</v>
      </c>
      <c r="E1" s="30" t="s">
        <v>7570</v>
      </c>
      <c r="F1" s="31" t="s">
        <v>7569</v>
      </c>
      <c r="G1" s="30" t="s">
        <v>7568</v>
      </c>
      <c r="H1" s="30" t="s">
        <v>7567</v>
      </c>
      <c r="I1" s="36" t="s">
        <v>7566</v>
      </c>
      <c r="J1" s="30" t="s">
        <v>7565</v>
      </c>
      <c r="K1" s="30" t="s">
        <v>7564</v>
      </c>
      <c r="L1" s="30" t="s">
        <v>10051</v>
      </c>
      <c r="M1" s="30" t="s">
        <v>7563</v>
      </c>
      <c r="N1" s="30" t="s">
        <v>4844</v>
      </c>
      <c r="O1" s="31" t="s">
        <v>7562</v>
      </c>
      <c r="P1" s="30" t="s">
        <v>7561</v>
      </c>
      <c r="Q1" s="30" t="s">
        <v>7560</v>
      </c>
    </row>
    <row r="2" spans="1:32" x14ac:dyDescent="0.3">
      <c r="A2" s="1" t="s">
        <v>9696</v>
      </c>
      <c r="B2" t="s">
        <v>262</v>
      </c>
      <c r="C2" s="2" t="s">
        <v>238</v>
      </c>
      <c r="D2" s="39">
        <v>6</v>
      </c>
      <c r="E2" t="s">
        <v>7522</v>
      </c>
      <c r="G2" t="s">
        <v>11189</v>
      </c>
      <c r="I2" s="38">
        <v>45610</v>
      </c>
      <c r="J2" t="s">
        <v>9783</v>
      </c>
      <c r="K2" t="s">
        <v>9784</v>
      </c>
      <c r="L2" t="s">
        <v>9785</v>
      </c>
      <c r="N2" t="s">
        <v>4847</v>
      </c>
      <c r="O2" s="32">
        <v>45603</v>
      </c>
      <c r="P2" s="32" t="s">
        <v>9786</v>
      </c>
      <c r="T2" s="20" t="s">
        <v>4205</v>
      </c>
      <c r="U2" t="s">
        <v>7631</v>
      </c>
      <c r="X2" s="20" t="s">
        <v>7631</v>
      </c>
      <c r="Y2" s="40" t="s">
        <v>11428</v>
      </c>
      <c r="AF2" s="1"/>
    </row>
    <row r="3" spans="1:32" x14ac:dyDescent="0.3">
      <c r="A3" s="1" t="s">
        <v>9696</v>
      </c>
      <c r="B3" t="s">
        <v>262</v>
      </c>
      <c r="C3" s="2" t="s">
        <v>241</v>
      </c>
      <c r="D3" s="39">
        <v>3</v>
      </c>
      <c r="E3" t="s">
        <v>7522</v>
      </c>
      <c r="G3" t="s">
        <v>11189</v>
      </c>
      <c r="I3" s="38">
        <v>45610</v>
      </c>
      <c r="J3" t="s">
        <v>9783</v>
      </c>
      <c r="K3" t="s">
        <v>9784</v>
      </c>
      <c r="L3" t="s">
        <v>9787</v>
      </c>
      <c r="N3" t="s">
        <v>4847</v>
      </c>
      <c r="O3" s="32">
        <v>45603</v>
      </c>
      <c r="P3" s="32" t="s">
        <v>9697</v>
      </c>
      <c r="T3" s="2" t="s">
        <v>7574</v>
      </c>
      <c r="U3">
        <v>1</v>
      </c>
      <c r="Y3" s="1" t="s">
        <v>11429</v>
      </c>
      <c r="Z3" s="1" t="s">
        <v>11430</v>
      </c>
      <c r="AA3" s="1" t="s">
        <v>11431</v>
      </c>
      <c r="AB3" s="1" t="s">
        <v>11432</v>
      </c>
      <c r="AC3" s="1" t="s">
        <v>11433</v>
      </c>
      <c r="AD3" s="1" t="s">
        <v>11434</v>
      </c>
      <c r="AE3" s="1" t="s">
        <v>11435</v>
      </c>
      <c r="AF3" t="s">
        <v>4206</v>
      </c>
    </row>
    <row r="4" spans="1:32" x14ac:dyDescent="0.3">
      <c r="A4" s="1" t="s">
        <v>9696</v>
      </c>
      <c r="B4" t="s">
        <v>262</v>
      </c>
      <c r="C4" s="2" t="s">
        <v>258</v>
      </c>
      <c r="D4" s="39">
        <v>2</v>
      </c>
      <c r="E4" t="s">
        <v>7522</v>
      </c>
      <c r="G4" t="s">
        <v>11189</v>
      </c>
      <c r="I4" s="38">
        <v>45610</v>
      </c>
      <c r="J4" t="s">
        <v>9783</v>
      </c>
      <c r="K4" t="s">
        <v>9784</v>
      </c>
      <c r="L4" t="s">
        <v>9788</v>
      </c>
      <c r="N4" t="s">
        <v>4847</v>
      </c>
      <c r="O4" s="32">
        <v>45603</v>
      </c>
      <c r="P4" s="32" t="s">
        <v>9789</v>
      </c>
      <c r="T4" s="2" t="s">
        <v>11312</v>
      </c>
      <c r="U4">
        <v>30</v>
      </c>
      <c r="X4" s="20" t="s">
        <v>4205</v>
      </c>
      <c r="Y4"/>
      <c r="Z4"/>
      <c r="AA4"/>
      <c r="AB4"/>
      <c r="AC4"/>
      <c r="AD4"/>
      <c r="AE4"/>
    </row>
    <row r="5" spans="1:32" x14ac:dyDescent="0.3">
      <c r="A5" s="1" t="s">
        <v>9696</v>
      </c>
      <c r="B5" t="s">
        <v>262</v>
      </c>
      <c r="C5" s="2" t="s">
        <v>1272</v>
      </c>
      <c r="D5" s="39">
        <v>2</v>
      </c>
      <c r="E5" t="s">
        <v>7522</v>
      </c>
      <c r="G5" t="s">
        <v>11189</v>
      </c>
      <c r="I5" s="38">
        <v>45610</v>
      </c>
      <c r="J5" t="s">
        <v>9783</v>
      </c>
      <c r="K5" t="s">
        <v>9784</v>
      </c>
      <c r="L5" t="s">
        <v>9790</v>
      </c>
      <c r="N5" t="s">
        <v>4847</v>
      </c>
      <c r="O5" s="32">
        <v>45603</v>
      </c>
      <c r="P5" s="32" t="s">
        <v>9791</v>
      </c>
      <c r="T5" s="2" t="s">
        <v>11317</v>
      </c>
      <c r="U5">
        <v>20</v>
      </c>
      <c r="X5" s="2" t="s">
        <v>11341</v>
      </c>
      <c r="AE5" s="1">
        <v>1</v>
      </c>
      <c r="AF5">
        <v>1</v>
      </c>
    </row>
    <row r="6" spans="1:32" x14ac:dyDescent="0.3">
      <c r="A6" s="1" t="s">
        <v>9696</v>
      </c>
      <c r="B6" t="s">
        <v>262</v>
      </c>
      <c r="C6" s="2" t="s">
        <v>241</v>
      </c>
      <c r="D6" s="39">
        <v>1</v>
      </c>
      <c r="E6" t="s">
        <v>7522</v>
      </c>
      <c r="G6" t="s">
        <v>11190</v>
      </c>
      <c r="I6" s="38">
        <v>45614</v>
      </c>
      <c r="J6" t="s">
        <v>11191</v>
      </c>
      <c r="L6" t="s">
        <v>11192</v>
      </c>
      <c r="N6" t="s">
        <v>4847</v>
      </c>
      <c r="O6" s="32">
        <v>45607</v>
      </c>
      <c r="P6" s="32" t="s">
        <v>9697</v>
      </c>
      <c r="T6" s="2" t="s">
        <v>11319</v>
      </c>
      <c r="U6">
        <v>5</v>
      </c>
      <c r="X6" s="2" t="s">
        <v>1490</v>
      </c>
      <c r="AD6" s="1">
        <v>30</v>
      </c>
      <c r="AF6">
        <v>30</v>
      </c>
    </row>
    <row r="7" spans="1:32" x14ac:dyDescent="0.3">
      <c r="A7" s="1" t="s">
        <v>9696</v>
      </c>
      <c r="B7" t="s">
        <v>262</v>
      </c>
      <c r="C7" s="2" t="s">
        <v>1272</v>
      </c>
      <c r="D7" s="39">
        <v>2</v>
      </c>
      <c r="E7" t="s">
        <v>7522</v>
      </c>
      <c r="G7" t="s">
        <v>11190</v>
      </c>
      <c r="I7" s="38">
        <v>45614</v>
      </c>
      <c r="J7" t="s">
        <v>11191</v>
      </c>
      <c r="L7" t="s">
        <v>11193</v>
      </c>
      <c r="N7" t="s">
        <v>4847</v>
      </c>
      <c r="O7" s="32">
        <v>45607</v>
      </c>
      <c r="P7" s="32" t="s">
        <v>9791</v>
      </c>
      <c r="T7" s="2" t="s">
        <v>11320</v>
      </c>
      <c r="U7">
        <v>10</v>
      </c>
      <c r="X7" s="2" t="s">
        <v>6258</v>
      </c>
      <c r="AD7" s="1">
        <v>20</v>
      </c>
      <c r="AF7">
        <v>20</v>
      </c>
    </row>
    <row r="8" spans="1:32" x14ac:dyDescent="0.3">
      <c r="A8" s="1" t="s">
        <v>9696</v>
      </c>
      <c r="B8" t="s">
        <v>262</v>
      </c>
      <c r="C8" s="2" t="s">
        <v>1121</v>
      </c>
      <c r="D8" s="39">
        <v>4</v>
      </c>
      <c r="E8" t="s">
        <v>7522</v>
      </c>
      <c r="G8" t="s">
        <v>11190</v>
      </c>
      <c r="I8" s="38">
        <v>45614</v>
      </c>
      <c r="J8" t="s">
        <v>11191</v>
      </c>
      <c r="L8" t="s">
        <v>11194</v>
      </c>
      <c r="N8" t="s">
        <v>4847</v>
      </c>
      <c r="O8" s="32">
        <v>45607</v>
      </c>
      <c r="P8" s="32" t="s">
        <v>11195</v>
      </c>
      <c r="T8" s="2" t="s">
        <v>9685</v>
      </c>
      <c r="U8">
        <v>105</v>
      </c>
      <c r="X8" s="2" t="s">
        <v>6237</v>
      </c>
      <c r="AD8" s="1">
        <v>5</v>
      </c>
      <c r="AF8">
        <v>5</v>
      </c>
    </row>
    <row r="9" spans="1:32" x14ac:dyDescent="0.3">
      <c r="A9" s="1" t="s">
        <v>4210</v>
      </c>
      <c r="B9" t="s">
        <v>360</v>
      </c>
      <c r="C9" s="2" t="s">
        <v>367</v>
      </c>
      <c r="D9" s="39">
        <v>3</v>
      </c>
      <c r="E9" t="s">
        <v>7522</v>
      </c>
      <c r="G9" t="s">
        <v>9794</v>
      </c>
      <c r="I9" s="38">
        <v>45611</v>
      </c>
      <c r="J9" t="s">
        <v>9795</v>
      </c>
      <c r="M9" t="s">
        <v>121</v>
      </c>
      <c r="N9" t="s">
        <v>4847</v>
      </c>
      <c r="P9" s="32" t="s">
        <v>400</v>
      </c>
      <c r="T9" s="2" t="s">
        <v>11314</v>
      </c>
      <c r="U9">
        <v>70</v>
      </c>
      <c r="X9" s="2" t="s">
        <v>6538</v>
      </c>
      <c r="AD9" s="1">
        <v>10</v>
      </c>
      <c r="AF9">
        <v>10</v>
      </c>
    </row>
    <row r="10" spans="1:32" x14ac:dyDescent="0.3">
      <c r="A10" s="1" t="s">
        <v>4209</v>
      </c>
      <c r="B10" t="s">
        <v>2600</v>
      </c>
      <c r="C10" s="2" t="s">
        <v>9431</v>
      </c>
      <c r="D10" s="39">
        <v>150</v>
      </c>
      <c r="E10" t="s">
        <v>7522</v>
      </c>
      <c r="G10" t="s">
        <v>9698</v>
      </c>
      <c r="I10" s="38">
        <v>45611</v>
      </c>
      <c r="J10" t="s">
        <v>9699</v>
      </c>
      <c r="M10" t="s">
        <v>122</v>
      </c>
      <c r="N10" t="s">
        <v>4846</v>
      </c>
      <c r="P10" s="32" t="s">
        <v>2630</v>
      </c>
      <c r="T10" s="2" t="s">
        <v>11315</v>
      </c>
      <c r="U10">
        <v>15</v>
      </c>
      <c r="X10" s="2" t="s">
        <v>1491</v>
      </c>
      <c r="AD10" s="1">
        <v>100</v>
      </c>
      <c r="AF10">
        <v>100</v>
      </c>
    </row>
    <row r="11" spans="1:32" x14ac:dyDescent="0.3">
      <c r="A11" s="1" t="s">
        <v>4209</v>
      </c>
      <c r="B11" t="s">
        <v>2600</v>
      </c>
      <c r="C11" s="2" t="s">
        <v>9367</v>
      </c>
      <c r="D11" s="39">
        <v>5</v>
      </c>
      <c r="E11" t="s">
        <v>7522</v>
      </c>
      <c r="G11" t="s">
        <v>9700</v>
      </c>
      <c r="I11" s="38">
        <v>45611</v>
      </c>
      <c r="J11" t="s">
        <v>9701</v>
      </c>
      <c r="M11" t="s">
        <v>122</v>
      </c>
      <c r="N11" t="s">
        <v>4845</v>
      </c>
      <c r="P11" s="32" t="s">
        <v>9702</v>
      </c>
      <c r="T11" s="2" t="s">
        <v>11316</v>
      </c>
      <c r="U11">
        <v>5</v>
      </c>
      <c r="X11" s="2" t="s">
        <v>1492</v>
      </c>
      <c r="AD11" s="1">
        <v>5</v>
      </c>
      <c r="AF11">
        <v>5</v>
      </c>
    </row>
    <row r="12" spans="1:32" x14ac:dyDescent="0.3">
      <c r="A12" s="1" t="s">
        <v>4209</v>
      </c>
      <c r="B12" t="s">
        <v>2600</v>
      </c>
      <c r="C12" s="2" t="s">
        <v>9367</v>
      </c>
      <c r="D12" s="39">
        <v>20</v>
      </c>
      <c r="E12" t="s">
        <v>7522</v>
      </c>
      <c r="G12" t="s">
        <v>9703</v>
      </c>
      <c r="I12" s="38">
        <v>45611</v>
      </c>
      <c r="J12" t="s">
        <v>9704</v>
      </c>
      <c r="M12" t="s">
        <v>122</v>
      </c>
      <c r="N12" t="s">
        <v>4845</v>
      </c>
      <c r="P12" s="32" t="s">
        <v>9702</v>
      </c>
      <c r="T12" s="2" t="s">
        <v>11321</v>
      </c>
      <c r="U12">
        <v>5</v>
      </c>
      <c r="X12" s="2" t="s">
        <v>1493</v>
      </c>
      <c r="AD12" s="1">
        <v>70</v>
      </c>
      <c r="AF12">
        <v>70</v>
      </c>
    </row>
    <row r="13" spans="1:32" x14ac:dyDescent="0.3">
      <c r="A13" s="1" t="s">
        <v>4209</v>
      </c>
      <c r="B13" t="s">
        <v>2600</v>
      </c>
      <c r="C13" s="2" t="s">
        <v>9396</v>
      </c>
      <c r="D13" s="39">
        <v>2</v>
      </c>
      <c r="E13" t="s">
        <v>7522</v>
      </c>
      <c r="G13" t="s">
        <v>9705</v>
      </c>
      <c r="I13" s="38">
        <v>45611</v>
      </c>
      <c r="J13" t="s">
        <v>9706</v>
      </c>
      <c r="M13" t="s">
        <v>122</v>
      </c>
      <c r="N13" t="s">
        <v>4845</v>
      </c>
      <c r="P13" s="32" t="s">
        <v>9707</v>
      </c>
      <c r="T13" s="2" t="s">
        <v>11322</v>
      </c>
      <c r="U13">
        <v>5</v>
      </c>
      <c r="X13" s="2" t="s">
        <v>1494</v>
      </c>
      <c r="AD13" s="1">
        <v>15</v>
      </c>
      <c r="AF13">
        <v>15</v>
      </c>
    </row>
    <row r="14" spans="1:32" x14ac:dyDescent="0.3">
      <c r="A14" s="1" t="s">
        <v>4209</v>
      </c>
      <c r="B14" t="s">
        <v>2600</v>
      </c>
      <c r="C14" s="2" t="s">
        <v>9424</v>
      </c>
      <c r="D14" s="39">
        <v>6</v>
      </c>
      <c r="E14" t="s">
        <v>7522</v>
      </c>
      <c r="G14" t="s">
        <v>9708</v>
      </c>
      <c r="I14" s="38">
        <v>45619</v>
      </c>
      <c r="J14" t="s">
        <v>9709</v>
      </c>
      <c r="M14" t="s">
        <v>122</v>
      </c>
      <c r="N14" t="s">
        <v>4846</v>
      </c>
      <c r="P14" s="32" t="s">
        <v>2623</v>
      </c>
      <c r="T14" s="2" t="s">
        <v>9679</v>
      </c>
      <c r="U14">
        <v>20</v>
      </c>
      <c r="X14" s="2" t="s">
        <v>1495</v>
      </c>
      <c r="AD14" s="1">
        <v>5</v>
      </c>
      <c r="AF14">
        <v>5</v>
      </c>
    </row>
    <row r="15" spans="1:32" x14ac:dyDescent="0.3">
      <c r="A15" s="1" t="s">
        <v>4209</v>
      </c>
      <c r="B15" t="s">
        <v>2600</v>
      </c>
      <c r="C15" s="2" t="s">
        <v>9710</v>
      </c>
      <c r="D15" s="39">
        <v>1</v>
      </c>
      <c r="E15" t="s">
        <v>7522</v>
      </c>
      <c r="G15" t="s">
        <v>9711</v>
      </c>
      <c r="I15" s="38">
        <v>45611</v>
      </c>
      <c r="J15" t="s">
        <v>9712</v>
      </c>
      <c r="M15" t="s">
        <v>122</v>
      </c>
      <c r="N15" t="s">
        <v>4845</v>
      </c>
      <c r="P15" s="32" t="s">
        <v>9713</v>
      </c>
      <c r="T15" s="2" t="s">
        <v>9677</v>
      </c>
      <c r="U15">
        <v>200</v>
      </c>
      <c r="X15" s="2" t="s">
        <v>1497</v>
      </c>
      <c r="AD15" s="1">
        <v>5</v>
      </c>
      <c r="AF15">
        <v>5</v>
      </c>
    </row>
    <row r="16" spans="1:32" x14ac:dyDescent="0.3">
      <c r="A16" s="1" t="s">
        <v>4209</v>
      </c>
      <c r="B16" t="s">
        <v>1542</v>
      </c>
      <c r="C16" s="2" t="s">
        <v>1353</v>
      </c>
      <c r="D16" s="39">
        <v>8</v>
      </c>
      <c r="E16" t="s">
        <v>7522</v>
      </c>
      <c r="F16" s="28">
        <v>45595</v>
      </c>
      <c r="I16" s="38">
        <v>45615</v>
      </c>
      <c r="J16" t="s">
        <v>9848</v>
      </c>
      <c r="M16" t="s">
        <v>121</v>
      </c>
      <c r="N16" t="s">
        <v>4847</v>
      </c>
      <c r="P16" s="32" t="s">
        <v>1553</v>
      </c>
      <c r="T16" s="2" t="s">
        <v>11323</v>
      </c>
      <c r="U16">
        <v>100</v>
      </c>
      <c r="X16" s="2" t="s">
        <v>1499</v>
      </c>
      <c r="AD16" s="1">
        <v>5</v>
      </c>
      <c r="AF16">
        <v>5</v>
      </c>
    </row>
    <row r="17" spans="1:32" x14ac:dyDescent="0.3">
      <c r="A17" s="1" t="s">
        <v>4209</v>
      </c>
      <c r="B17" t="s">
        <v>1542</v>
      </c>
      <c r="C17" s="2" t="s">
        <v>1354</v>
      </c>
      <c r="D17" s="39">
        <v>140</v>
      </c>
      <c r="E17" t="s">
        <v>7522</v>
      </c>
      <c r="F17" s="28">
        <v>45621</v>
      </c>
      <c r="I17" s="38">
        <v>45646</v>
      </c>
      <c r="J17" t="s">
        <v>11196</v>
      </c>
      <c r="M17" t="s">
        <v>121</v>
      </c>
      <c r="N17" t="s">
        <v>4847</v>
      </c>
      <c r="P17" s="32" t="s">
        <v>1551</v>
      </c>
      <c r="T17" s="2" t="s">
        <v>9680</v>
      </c>
      <c r="U17">
        <v>60</v>
      </c>
      <c r="X17" s="2" t="s">
        <v>1508</v>
      </c>
      <c r="AD17" s="1">
        <v>20</v>
      </c>
      <c r="AF17">
        <v>20</v>
      </c>
    </row>
    <row r="18" spans="1:32" x14ac:dyDescent="0.3">
      <c r="A18" s="1" t="s">
        <v>4209</v>
      </c>
      <c r="B18" t="s">
        <v>120</v>
      </c>
      <c r="C18" s="2" t="s">
        <v>98</v>
      </c>
      <c r="D18" s="39">
        <v>7</v>
      </c>
      <c r="E18" t="s">
        <v>7522</v>
      </c>
      <c r="I18" s="38">
        <v>45624</v>
      </c>
      <c r="J18" t="s">
        <v>7404</v>
      </c>
      <c r="K18" t="s">
        <v>7403</v>
      </c>
      <c r="M18" t="s">
        <v>122</v>
      </c>
      <c r="N18" t="s">
        <v>4845</v>
      </c>
      <c r="P18" s="32" t="s">
        <v>216</v>
      </c>
      <c r="T18" s="2" t="s">
        <v>11324</v>
      </c>
      <c r="U18">
        <v>20</v>
      </c>
      <c r="X18" s="2" t="s">
        <v>1511</v>
      </c>
      <c r="AD18" s="1">
        <v>200</v>
      </c>
      <c r="AF18">
        <v>200</v>
      </c>
    </row>
    <row r="19" spans="1:32" x14ac:dyDescent="0.3">
      <c r="A19" s="1" t="s">
        <v>4209</v>
      </c>
      <c r="B19" t="s">
        <v>120</v>
      </c>
      <c r="C19" s="2" t="s">
        <v>98</v>
      </c>
      <c r="D19" s="39">
        <v>9</v>
      </c>
      <c r="E19" t="s">
        <v>7522</v>
      </c>
      <c r="I19" s="38">
        <v>45624</v>
      </c>
      <c r="J19" t="s">
        <v>7404</v>
      </c>
      <c r="K19" t="s">
        <v>7403</v>
      </c>
      <c r="M19" t="s">
        <v>122</v>
      </c>
      <c r="N19" t="s">
        <v>4845</v>
      </c>
      <c r="P19" s="32" t="s">
        <v>216</v>
      </c>
      <c r="T19" s="2" t="s">
        <v>11325</v>
      </c>
      <c r="U19">
        <v>30</v>
      </c>
      <c r="X19" s="2" t="s">
        <v>1513</v>
      </c>
      <c r="AD19" s="1">
        <v>100</v>
      </c>
      <c r="AF19">
        <v>100</v>
      </c>
    </row>
    <row r="20" spans="1:32" x14ac:dyDescent="0.3">
      <c r="A20" s="1" t="s">
        <v>4209</v>
      </c>
      <c r="B20" t="s">
        <v>120</v>
      </c>
      <c r="C20" s="2" t="s">
        <v>98</v>
      </c>
      <c r="D20" s="39">
        <v>24</v>
      </c>
      <c r="E20" t="s">
        <v>7522</v>
      </c>
      <c r="I20" s="38">
        <v>45624</v>
      </c>
      <c r="J20" t="s">
        <v>7404</v>
      </c>
      <c r="K20" t="s">
        <v>7403</v>
      </c>
      <c r="M20" t="s">
        <v>122</v>
      </c>
      <c r="N20" t="s">
        <v>4845</v>
      </c>
      <c r="P20" s="32" t="s">
        <v>216</v>
      </c>
      <c r="T20" s="2" t="s">
        <v>9678</v>
      </c>
      <c r="U20">
        <v>20</v>
      </c>
      <c r="X20" s="2" t="s">
        <v>1516</v>
      </c>
      <c r="AD20" s="1">
        <v>60</v>
      </c>
      <c r="AF20">
        <v>60</v>
      </c>
    </row>
    <row r="21" spans="1:32" x14ac:dyDescent="0.3">
      <c r="A21" s="1" t="s">
        <v>4209</v>
      </c>
      <c r="B21" t="s">
        <v>120</v>
      </c>
      <c r="C21" s="2" t="s">
        <v>52</v>
      </c>
      <c r="D21" s="39">
        <v>12</v>
      </c>
      <c r="E21" t="s">
        <v>7522</v>
      </c>
      <c r="I21" s="38">
        <v>45654</v>
      </c>
      <c r="J21" t="s">
        <v>7398</v>
      </c>
      <c r="K21" t="s">
        <v>7397</v>
      </c>
      <c r="M21" t="s">
        <v>122</v>
      </c>
      <c r="N21" t="s">
        <v>4846</v>
      </c>
      <c r="P21" s="32" t="s">
        <v>169</v>
      </c>
      <c r="T21" s="2" t="s">
        <v>9676</v>
      </c>
      <c r="U21">
        <v>20</v>
      </c>
      <c r="X21" s="2" t="s">
        <v>1517</v>
      </c>
      <c r="AD21" s="1">
        <v>20</v>
      </c>
      <c r="AF21">
        <v>20</v>
      </c>
    </row>
    <row r="22" spans="1:32" x14ac:dyDescent="0.3">
      <c r="A22" s="1" t="s">
        <v>4209</v>
      </c>
      <c r="B22" t="s">
        <v>120</v>
      </c>
      <c r="C22" s="2" t="s">
        <v>52</v>
      </c>
      <c r="D22" s="39">
        <v>25</v>
      </c>
      <c r="E22" t="s">
        <v>7522</v>
      </c>
      <c r="I22" s="38">
        <v>45654</v>
      </c>
      <c r="J22" t="s">
        <v>7398</v>
      </c>
      <c r="K22" t="s">
        <v>7397</v>
      </c>
      <c r="M22" t="s">
        <v>122</v>
      </c>
      <c r="N22" t="s">
        <v>4846</v>
      </c>
      <c r="P22" s="32" t="s">
        <v>169</v>
      </c>
      <c r="T22" s="2" t="s">
        <v>9681</v>
      </c>
      <c r="U22">
        <v>130</v>
      </c>
      <c r="X22" s="2" t="s">
        <v>1519</v>
      </c>
      <c r="AD22" s="1">
        <v>30</v>
      </c>
      <c r="AF22">
        <v>30</v>
      </c>
    </row>
    <row r="23" spans="1:32" x14ac:dyDescent="0.3">
      <c r="A23" s="1" t="s">
        <v>4209</v>
      </c>
      <c r="B23" t="s">
        <v>120</v>
      </c>
      <c r="C23" s="2" t="s">
        <v>52</v>
      </c>
      <c r="D23" s="39">
        <v>39</v>
      </c>
      <c r="E23" t="s">
        <v>7522</v>
      </c>
      <c r="I23" s="38">
        <v>45654</v>
      </c>
      <c r="J23" t="s">
        <v>7398</v>
      </c>
      <c r="K23" t="s">
        <v>7397</v>
      </c>
      <c r="M23" t="s">
        <v>122</v>
      </c>
      <c r="N23" t="s">
        <v>4846</v>
      </c>
      <c r="P23" s="32" t="s">
        <v>169</v>
      </c>
      <c r="T23" s="2" t="s">
        <v>11326</v>
      </c>
      <c r="U23">
        <v>50</v>
      </c>
      <c r="X23" s="2" t="s">
        <v>1520</v>
      </c>
      <c r="AD23" s="1">
        <v>20</v>
      </c>
      <c r="AF23">
        <v>20</v>
      </c>
    </row>
    <row r="24" spans="1:32" x14ac:dyDescent="0.3">
      <c r="A24" s="1" t="s">
        <v>4209</v>
      </c>
      <c r="B24" t="s">
        <v>120</v>
      </c>
      <c r="C24" s="2" t="s">
        <v>52</v>
      </c>
      <c r="D24" s="39">
        <v>44</v>
      </c>
      <c r="E24" t="s">
        <v>7522</v>
      </c>
      <c r="I24" s="38">
        <v>45654</v>
      </c>
      <c r="J24" t="s">
        <v>7398</v>
      </c>
      <c r="K24" t="s">
        <v>7397</v>
      </c>
      <c r="M24" t="s">
        <v>122</v>
      </c>
      <c r="N24" t="s">
        <v>4846</v>
      </c>
      <c r="P24" s="32" t="s">
        <v>169</v>
      </c>
      <c r="T24" s="2" t="s">
        <v>9683</v>
      </c>
      <c r="U24">
        <v>10</v>
      </c>
      <c r="X24" s="2" t="s">
        <v>6060</v>
      </c>
      <c r="AD24" s="1">
        <v>20</v>
      </c>
      <c r="AF24">
        <v>20</v>
      </c>
    </row>
    <row r="25" spans="1:32" x14ac:dyDescent="0.3">
      <c r="A25" s="1" t="s">
        <v>4209</v>
      </c>
      <c r="B25" t="s">
        <v>120</v>
      </c>
      <c r="C25" s="2" t="s">
        <v>52</v>
      </c>
      <c r="D25" s="39">
        <v>45</v>
      </c>
      <c r="E25" t="s">
        <v>7522</v>
      </c>
      <c r="I25" s="38">
        <v>45654</v>
      </c>
      <c r="J25" t="s">
        <v>7398</v>
      </c>
      <c r="K25" t="s">
        <v>7397</v>
      </c>
      <c r="M25" t="s">
        <v>122</v>
      </c>
      <c r="N25" t="s">
        <v>4846</v>
      </c>
      <c r="P25" s="32" t="s">
        <v>169</v>
      </c>
      <c r="T25" s="2" t="s">
        <v>9686</v>
      </c>
      <c r="U25">
        <v>100</v>
      </c>
      <c r="X25" s="2" t="s">
        <v>9672</v>
      </c>
      <c r="AD25" s="1">
        <v>100</v>
      </c>
      <c r="AF25">
        <v>100</v>
      </c>
    </row>
    <row r="26" spans="1:32" x14ac:dyDescent="0.3">
      <c r="A26" s="1" t="s">
        <v>4209</v>
      </c>
      <c r="B26" t="s">
        <v>120</v>
      </c>
      <c r="C26" s="2" t="s">
        <v>52</v>
      </c>
      <c r="D26" s="39">
        <v>46</v>
      </c>
      <c r="E26" t="s">
        <v>7522</v>
      </c>
      <c r="I26" s="38">
        <v>45654</v>
      </c>
      <c r="J26" t="s">
        <v>7398</v>
      </c>
      <c r="K26" t="s">
        <v>7397</v>
      </c>
      <c r="M26" t="s">
        <v>122</v>
      </c>
      <c r="N26" t="s">
        <v>4846</v>
      </c>
      <c r="P26" s="32" t="s">
        <v>169</v>
      </c>
      <c r="T26" s="2" t="s">
        <v>1376</v>
      </c>
      <c r="U26">
        <v>55</v>
      </c>
      <c r="X26" s="2" t="s">
        <v>9674</v>
      </c>
      <c r="AD26" s="1">
        <v>30</v>
      </c>
      <c r="AF26">
        <v>30</v>
      </c>
    </row>
    <row r="27" spans="1:32" x14ac:dyDescent="0.3">
      <c r="A27" s="1" t="s">
        <v>4209</v>
      </c>
      <c r="B27" t="s">
        <v>120</v>
      </c>
      <c r="C27" s="2" t="s">
        <v>52</v>
      </c>
      <c r="D27" s="39">
        <v>49</v>
      </c>
      <c r="E27" t="s">
        <v>7522</v>
      </c>
      <c r="I27" s="38">
        <v>45654</v>
      </c>
      <c r="J27" t="s">
        <v>7398</v>
      </c>
      <c r="K27" t="s">
        <v>7397</v>
      </c>
      <c r="M27" t="s">
        <v>122</v>
      </c>
      <c r="N27" t="s">
        <v>4846</v>
      </c>
      <c r="P27" s="32" t="s">
        <v>169</v>
      </c>
      <c r="T27" s="2" t="s">
        <v>1372</v>
      </c>
      <c r="U27">
        <v>45</v>
      </c>
      <c r="X27" s="2" t="s">
        <v>1538</v>
      </c>
      <c r="AD27" s="1">
        <v>50</v>
      </c>
      <c r="AF27">
        <v>50</v>
      </c>
    </row>
    <row r="28" spans="1:32" x14ac:dyDescent="0.3">
      <c r="A28" s="1" t="s">
        <v>4209</v>
      </c>
      <c r="B28" t="s">
        <v>120</v>
      </c>
      <c r="C28" s="2" t="s">
        <v>52</v>
      </c>
      <c r="D28" s="39">
        <v>1740</v>
      </c>
      <c r="E28" t="s">
        <v>7522</v>
      </c>
      <c r="I28" s="38">
        <v>45654</v>
      </c>
      <c r="J28" t="s">
        <v>7398</v>
      </c>
      <c r="K28" t="s">
        <v>7397</v>
      </c>
      <c r="M28" t="s">
        <v>122</v>
      </c>
      <c r="N28" t="s">
        <v>4846</v>
      </c>
      <c r="P28" s="32" t="s">
        <v>169</v>
      </c>
      <c r="T28" s="2" t="s">
        <v>1374</v>
      </c>
      <c r="U28">
        <v>50</v>
      </c>
      <c r="X28" s="2" t="s">
        <v>9673</v>
      </c>
      <c r="AD28" s="1">
        <v>10</v>
      </c>
      <c r="AF28">
        <v>10</v>
      </c>
    </row>
    <row r="29" spans="1:32" x14ac:dyDescent="0.3">
      <c r="A29" s="1" t="s">
        <v>4209</v>
      </c>
      <c r="B29" t="s">
        <v>120</v>
      </c>
      <c r="C29" s="2" t="s">
        <v>1149</v>
      </c>
      <c r="D29" s="39">
        <v>5</v>
      </c>
      <c r="E29" t="s">
        <v>7522</v>
      </c>
      <c r="I29" s="38">
        <v>45624</v>
      </c>
      <c r="J29" t="s">
        <v>7375</v>
      </c>
      <c r="K29" t="s">
        <v>7374</v>
      </c>
      <c r="M29" t="s">
        <v>122</v>
      </c>
      <c r="N29" t="s">
        <v>4845</v>
      </c>
      <c r="P29" s="32" t="s">
        <v>585</v>
      </c>
      <c r="T29" s="2" t="s">
        <v>1354</v>
      </c>
      <c r="U29">
        <v>569</v>
      </c>
      <c r="X29" s="2" t="s">
        <v>4219</v>
      </c>
      <c r="AD29" s="1">
        <v>100</v>
      </c>
      <c r="AF29">
        <v>100</v>
      </c>
    </row>
    <row r="30" spans="1:32" x14ac:dyDescent="0.3">
      <c r="A30" s="1" t="s">
        <v>4209</v>
      </c>
      <c r="B30" t="s">
        <v>120</v>
      </c>
      <c r="C30" s="2" t="s">
        <v>21</v>
      </c>
      <c r="D30" s="39">
        <v>30</v>
      </c>
      <c r="E30" t="s">
        <v>7522</v>
      </c>
      <c r="I30" s="38">
        <v>45620</v>
      </c>
      <c r="J30" t="s">
        <v>7354</v>
      </c>
      <c r="K30" t="s">
        <v>7353</v>
      </c>
      <c r="M30" t="s">
        <v>122</v>
      </c>
      <c r="N30" t="s">
        <v>4845</v>
      </c>
      <c r="P30" s="32" t="s">
        <v>138</v>
      </c>
      <c r="T30" s="2" t="s">
        <v>1353</v>
      </c>
      <c r="U30">
        <v>1224</v>
      </c>
      <c r="X30" s="2" t="s">
        <v>1545</v>
      </c>
      <c r="AD30" s="1">
        <v>55</v>
      </c>
      <c r="AF30">
        <v>55</v>
      </c>
    </row>
    <row r="31" spans="1:32" x14ac:dyDescent="0.3">
      <c r="A31" s="1" t="s">
        <v>4209</v>
      </c>
      <c r="B31" t="s">
        <v>120</v>
      </c>
      <c r="C31" s="2" t="s">
        <v>3347</v>
      </c>
      <c r="D31" s="39">
        <v>1</v>
      </c>
      <c r="E31" t="s">
        <v>7522</v>
      </c>
      <c r="I31" s="38">
        <v>45623</v>
      </c>
      <c r="J31" t="s">
        <v>7337</v>
      </c>
      <c r="K31" t="s">
        <v>7336</v>
      </c>
      <c r="M31" t="s">
        <v>122</v>
      </c>
      <c r="N31" t="s">
        <v>4845</v>
      </c>
      <c r="P31" s="32" t="s">
        <v>3505</v>
      </c>
      <c r="T31" s="2" t="s">
        <v>1371</v>
      </c>
      <c r="U31">
        <v>67</v>
      </c>
      <c r="X31" s="2" t="s">
        <v>5525</v>
      </c>
      <c r="AD31" s="1">
        <v>45</v>
      </c>
      <c r="AF31">
        <v>45</v>
      </c>
    </row>
    <row r="32" spans="1:32" x14ac:dyDescent="0.3">
      <c r="A32" s="1" t="s">
        <v>4209</v>
      </c>
      <c r="B32" t="s">
        <v>120</v>
      </c>
      <c r="C32" s="2" t="s">
        <v>4422</v>
      </c>
      <c r="D32" s="39">
        <v>1</v>
      </c>
      <c r="E32" t="s">
        <v>7522</v>
      </c>
      <c r="I32" s="38">
        <v>45624</v>
      </c>
      <c r="J32" t="s">
        <v>7332</v>
      </c>
      <c r="K32" t="s">
        <v>7331</v>
      </c>
      <c r="M32" t="s">
        <v>122</v>
      </c>
      <c r="N32" t="s">
        <v>4845</v>
      </c>
      <c r="P32" s="32" t="s">
        <v>7334</v>
      </c>
      <c r="T32" s="2" t="s">
        <v>9687</v>
      </c>
      <c r="U32">
        <v>50</v>
      </c>
      <c r="X32" s="2" t="s">
        <v>1547</v>
      </c>
      <c r="AD32" s="1">
        <v>50</v>
      </c>
      <c r="AF32">
        <v>50</v>
      </c>
    </row>
    <row r="33" spans="1:32" x14ac:dyDescent="0.3">
      <c r="A33" s="1" t="s">
        <v>4209</v>
      </c>
      <c r="B33" t="s">
        <v>120</v>
      </c>
      <c r="C33" s="2" t="s">
        <v>21</v>
      </c>
      <c r="D33" s="39">
        <v>3</v>
      </c>
      <c r="E33" t="s">
        <v>7522</v>
      </c>
      <c r="I33" s="38">
        <v>45620</v>
      </c>
      <c r="J33" t="s">
        <v>7332</v>
      </c>
      <c r="K33" t="s">
        <v>7331</v>
      </c>
      <c r="M33" t="s">
        <v>122</v>
      </c>
      <c r="N33" t="s">
        <v>4845</v>
      </c>
      <c r="P33" s="32" t="s">
        <v>138</v>
      </c>
      <c r="T33" s="2" t="s">
        <v>11327</v>
      </c>
      <c r="U33">
        <v>60</v>
      </c>
      <c r="X33" s="2" t="s">
        <v>1550</v>
      </c>
      <c r="AD33" s="1">
        <v>119</v>
      </c>
      <c r="AF33">
        <v>119</v>
      </c>
    </row>
    <row r="34" spans="1:32" x14ac:dyDescent="0.3">
      <c r="A34" s="1" t="s">
        <v>4209</v>
      </c>
      <c r="B34" t="s">
        <v>120</v>
      </c>
      <c r="C34" s="2" t="s">
        <v>73</v>
      </c>
      <c r="D34" s="39">
        <v>60</v>
      </c>
      <c r="E34" t="s">
        <v>7522</v>
      </c>
      <c r="I34" s="38">
        <v>45624</v>
      </c>
      <c r="J34" t="s">
        <v>7332</v>
      </c>
      <c r="K34" t="s">
        <v>7331</v>
      </c>
      <c r="M34" t="s">
        <v>122</v>
      </c>
      <c r="N34" t="s">
        <v>4845</v>
      </c>
      <c r="P34" s="32" t="s">
        <v>191</v>
      </c>
      <c r="Q34" t="s">
        <v>9613</v>
      </c>
      <c r="T34" s="2" t="s">
        <v>9690</v>
      </c>
      <c r="U34">
        <v>310</v>
      </c>
      <c r="X34" s="2" t="s">
        <v>1551</v>
      </c>
      <c r="AD34" s="1">
        <v>310</v>
      </c>
      <c r="AE34" s="1">
        <v>140</v>
      </c>
      <c r="AF34">
        <v>450</v>
      </c>
    </row>
    <row r="35" spans="1:32" x14ac:dyDescent="0.3">
      <c r="A35" s="1" t="s">
        <v>4209</v>
      </c>
      <c r="B35" t="s">
        <v>120</v>
      </c>
      <c r="C35" s="2" t="s">
        <v>1092</v>
      </c>
      <c r="D35" s="39">
        <v>7</v>
      </c>
      <c r="E35" t="s">
        <v>7522</v>
      </c>
      <c r="I35" s="38">
        <v>45624</v>
      </c>
      <c r="J35" t="s">
        <v>7332</v>
      </c>
      <c r="K35" t="s">
        <v>7331</v>
      </c>
      <c r="M35" t="s">
        <v>122</v>
      </c>
      <c r="N35" t="s">
        <v>4845</v>
      </c>
      <c r="P35" s="32" t="s">
        <v>868</v>
      </c>
      <c r="Q35" t="s">
        <v>7298</v>
      </c>
      <c r="T35" s="2" t="s">
        <v>9689</v>
      </c>
      <c r="U35">
        <v>5</v>
      </c>
      <c r="X35" s="2" t="s">
        <v>1552</v>
      </c>
      <c r="AD35" s="1">
        <v>72</v>
      </c>
      <c r="AF35">
        <v>72</v>
      </c>
    </row>
    <row r="36" spans="1:32" x14ac:dyDescent="0.3">
      <c r="A36" s="1" t="s">
        <v>4209</v>
      </c>
      <c r="B36" t="s">
        <v>120</v>
      </c>
      <c r="C36" s="2" t="s">
        <v>21</v>
      </c>
      <c r="D36" s="39">
        <v>3</v>
      </c>
      <c r="E36" t="s">
        <v>7522</v>
      </c>
      <c r="I36" s="38">
        <v>45620</v>
      </c>
      <c r="J36" t="s">
        <v>7316</v>
      </c>
      <c r="K36" t="s">
        <v>7315</v>
      </c>
      <c r="M36" t="s">
        <v>122</v>
      </c>
      <c r="N36" t="s">
        <v>4845</v>
      </c>
      <c r="P36" s="32" t="s">
        <v>138</v>
      </c>
      <c r="T36" s="2" t="s">
        <v>9684</v>
      </c>
      <c r="U36">
        <v>60</v>
      </c>
      <c r="X36" s="2" t="s">
        <v>1553</v>
      </c>
      <c r="AD36" s="1">
        <v>152</v>
      </c>
      <c r="AE36" s="1">
        <v>1000</v>
      </c>
      <c r="AF36">
        <v>1152</v>
      </c>
    </row>
    <row r="37" spans="1:32" x14ac:dyDescent="0.3">
      <c r="A37" s="1" t="s">
        <v>4209</v>
      </c>
      <c r="B37" t="s">
        <v>120</v>
      </c>
      <c r="C37" s="2" t="s">
        <v>84</v>
      </c>
      <c r="D37" s="39">
        <v>8</v>
      </c>
      <c r="E37" t="s">
        <v>7522</v>
      </c>
      <c r="I37" s="38">
        <v>45624</v>
      </c>
      <c r="J37" t="s">
        <v>7305</v>
      </c>
      <c r="K37" t="s">
        <v>7304</v>
      </c>
      <c r="M37" t="s">
        <v>122</v>
      </c>
      <c r="N37" t="s">
        <v>4845</v>
      </c>
      <c r="P37" s="32" t="s">
        <v>202</v>
      </c>
      <c r="Q37" t="s">
        <v>7303</v>
      </c>
      <c r="T37" s="2" t="s">
        <v>11328</v>
      </c>
      <c r="U37">
        <v>10</v>
      </c>
      <c r="X37" s="2" t="s">
        <v>5608</v>
      </c>
      <c r="AD37" s="1">
        <v>17</v>
      </c>
      <c r="AF37">
        <v>17</v>
      </c>
    </row>
    <row r="38" spans="1:32" x14ac:dyDescent="0.3">
      <c r="A38" s="1" t="s">
        <v>4209</v>
      </c>
      <c r="B38" t="s">
        <v>120</v>
      </c>
      <c r="C38" s="2" t="s">
        <v>84</v>
      </c>
      <c r="D38" s="39">
        <v>100</v>
      </c>
      <c r="E38" t="s">
        <v>7522</v>
      </c>
      <c r="I38" s="38">
        <v>45624</v>
      </c>
      <c r="J38" t="s">
        <v>7305</v>
      </c>
      <c r="K38" t="s">
        <v>7304</v>
      </c>
      <c r="M38" t="s">
        <v>122</v>
      </c>
      <c r="N38" t="s">
        <v>4845</v>
      </c>
      <c r="P38" s="32" t="s">
        <v>202</v>
      </c>
      <c r="Q38" t="s">
        <v>7303</v>
      </c>
      <c r="T38" s="2" t="s">
        <v>11329</v>
      </c>
      <c r="U38">
        <v>10</v>
      </c>
      <c r="X38" s="2" t="s">
        <v>1557</v>
      </c>
      <c r="AD38" s="1">
        <v>50</v>
      </c>
      <c r="AF38">
        <v>50</v>
      </c>
    </row>
    <row r="39" spans="1:32" x14ac:dyDescent="0.3">
      <c r="A39" s="1" t="s">
        <v>4209</v>
      </c>
      <c r="B39" t="s">
        <v>120</v>
      </c>
      <c r="C39" s="2" t="s">
        <v>1173</v>
      </c>
      <c r="D39" s="39">
        <v>29</v>
      </c>
      <c r="E39" t="s">
        <v>7522</v>
      </c>
      <c r="I39" s="38">
        <v>45624</v>
      </c>
      <c r="J39" t="s">
        <v>9622</v>
      </c>
      <c r="K39" t="s">
        <v>9623</v>
      </c>
      <c r="M39" t="s">
        <v>122</v>
      </c>
      <c r="N39" t="s">
        <v>4845</v>
      </c>
      <c r="P39" s="32" t="s">
        <v>776</v>
      </c>
      <c r="T39" s="2" t="s">
        <v>9682</v>
      </c>
      <c r="U39">
        <v>80</v>
      </c>
      <c r="X39" s="2" t="s">
        <v>1561</v>
      </c>
      <c r="AD39" s="1">
        <v>50</v>
      </c>
      <c r="AF39">
        <v>50</v>
      </c>
    </row>
    <row r="40" spans="1:32" x14ac:dyDescent="0.3">
      <c r="A40" s="1" t="s">
        <v>4209</v>
      </c>
      <c r="B40" t="s">
        <v>120</v>
      </c>
      <c r="C40" s="2" t="s">
        <v>9981</v>
      </c>
      <c r="D40" s="39">
        <v>47</v>
      </c>
      <c r="E40" t="s">
        <v>7522</v>
      </c>
      <c r="I40" s="38">
        <v>45623</v>
      </c>
      <c r="J40" t="s">
        <v>9737</v>
      </c>
      <c r="K40" t="s">
        <v>9738</v>
      </c>
      <c r="M40" t="s">
        <v>122</v>
      </c>
      <c r="N40" t="s">
        <v>4845</v>
      </c>
      <c r="P40" s="32" t="s">
        <v>9982</v>
      </c>
      <c r="T40" s="2" t="s">
        <v>11330</v>
      </c>
      <c r="U40">
        <v>10</v>
      </c>
      <c r="X40" s="2" t="s">
        <v>1562</v>
      </c>
      <c r="AD40" s="1">
        <v>60</v>
      </c>
      <c r="AF40">
        <v>60</v>
      </c>
    </row>
    <row r="41" spans="1:32" x14ac:dyDescent="0.3">
      <c r="A41" s="1" t="s">
        <v>4209</v>
      </c>
      <c r="B41" t="s">
        <v>120</v>
      </c>
      <c r="C41" s="2" t="s">
        <v>9986</v>
      </c>
      <c r="D41" s="39">
        <v>1</v>
      </c>
      <c r="E41" t="s">
        <v>7522</v>
      </c>
      <c r="I41" s="38">
        <v>45624</v>
      </c>
      <c r="J41" t="s">
        <v>9987</v>
      </c>
      <c r="K41" t="s">
        <v>9988</v>
      </c>
      <c r="M41" t="s">
        <v>122</v>
      </c>
      <c r="N41" t="s">
        <v>4845</v>
      </c>
      <c r="P41" s="32" t="s">
        <v>9989</v>
      </c>
      <c r="Q41" t="s">
        <v>9990</v>
      </c>
      <c r="T41" s="2" t="s">
        <v>11311</v>
      </c>
      <c r="U41">
        <v>17</v>
      </c>
      <c r="X41" s="2" t="s">
        <v>1566</v>
      </c>
      <c r="AD41" s="1">
        <v>310</v>
      </c>
      <c r="AF41">
        <v>310</v>
      </c>
    </row>
    <row r="42" spans="1:32" x14ac:dyDescent="0.3">
      <c r="A42" s="1" t="s">
        <v>4209</v>
      </c>
      <c r="B42" t="s">
        <v>120</v>
      </c>
      <c r="C42" s="2" t="s">
        <v>33</v>
      </c>
      <c r="D42" s="39">
        <v>60</v>
      </c>
      <c r="E42" t="s">
        <v>7522</v>
      </c>
      <c r="I42" s="38">
        <v>45624</v>
      </c>
      <c r="J42" t="s">
        <v>9714</v>
      </c>
      <c r="K42" t="s">
        <v>9715</v>
      </c>
      <c r="M42" t="s">
        <v>122</v>
      </c>
      <c r="N42" t="s">
        <v>4845</v>
      </c>
      <c r="P42" s="32" t="s">
        <v>150</v>
      </c>
      <c r="T42" s="2" t="s">
        <v>11331</v>
      </c>
      <c r="U42">
        <v>180</v>
      </c>
      <c r="X42" s="2" t="s">
        <v>1567</v>
      </c>
      <c r="AD42" s="1">
        <v>5</v>
      </c>
      <c r="AF42">
        <v>5</v>
      </c>
    </row>
    <row r="43" spans="1:32" x14ac:dyDescent="0.3">
      <c r="A43" s="1" t="s">
        <v>4209</v>
      </c>
      <c r="B43" t="s">
        <v>120</v>
      </c>
      <c r="C43" s="2" t="s">
        <v>992</v>
      </c>
      <c r="D43" s="39">
        <v>3</v>
      </c>
      <c r="E43" t="s">
        <v>7522</v>
      </c>
      <c r="I43" s="38">
        <v>45624</v>
      </c>
      <c r="J43" t="s">
        <v>11197</v>
      </c>
      <c r="K43" t="s">
        <v>11198</v>
      </c>
      <c r="M43" t="s">
        <v>122</v>
      </c>
      <c r="N43" t="s">
        <v>4845</v>
      </c>
      <c r="P43" s="32" t="s">
        <v>3984</v>
      </c>
      <c r="T43" s="2" t="s">
        <v>9688</v>
      </c>
      <c r="U43">
        <v>20</v>
      </c>
      <c r="X43" s="2" t="s">
        <v>1569</v>
      </c>
      <c r="AD43" s="1">
        <v>60</v>
      </c>
      <c r="AF43">
        <v>60</v>
      </c>
    </row>
    <row r="44" spans="1:32" x14ac:dyDescent="0.3">
      <c r="A44" s="1" t="s">
        <v>4209</v>
      </c>
      <c r="B44" t="s">
        <v>120</v>
      </c>
      <c r="C44" s="2" t="s">
        <v>1146</v>
      </c>
      <c r="D44" s="39">
        <v>51</v>
      </c>
      <c r="E44" t="s">
        <v>7522</v>
      </c>
      <c r="I44" s="38">
        <v>45624</v>
      </c>
      <c r="J44" t="s">
        <v>11199</v>
      </c>
      <c r="K44" t="s">
        <v>11200</v>
      </c>
      <c r="M44" t="s">
        <v>122</v>
      </c>
      <c r="N44" t="s">
        <v>4845</v>
      </c>
      <c r="P44" s="32" t="s">
        <v>636</v>
      </c>
      <c r="T44" s="2" t="s">
        <v>11333</v>
      </c>
      <c r="U44">
        <v>29</v>
      </c>
      <c r="X44" s="2" t="s">
        <v>6098</v>
      </c>
      <c r="AD44" s="1">
        <v>10</v>
      </c>
      <c r="AF44">
        <v>10</v>
      </c>
    </row>
    <row r="45" spans="1:32" x14ac:dyDescent="0.3">
      <c r="A45" s="1" t="s">
        <v>4209</v>
      </c>
      <c r="B45" t="s">
        <v>120</v>
      </c>
      <c r="C45" s="2" t="s">
        <v>52</v>
      </c>
      <c r="D45" s="39">
        <v>2000</v>
      </c>
      <c r="E45" t="s">
        <v>7522</v>
      </c>
      <c r="G45" t="s">
        <v>9719</v>
      </c>
      <c r="I45" s="38">
        <v>45636</v>
      </c>
      <c r="J45" t="s">
        <v>7396</v>
      </c>
      <c r="K45" t="s">
        <v>7395</v>
      </c>
      <c r="M45" t="s">
        <v>122</v>
      </c>
      <c r="N45" t="s">
        <v>4846</v>
      </c>
      <c r="P45" s="32" t="s">
        <v>169</v>
      </c>
      <c r="T45" s="2" t="s">
        <v>9962</v>
      </c>
      <c r="U45">
        <v>48</v>
      </c>
      <c r="X45" s="2" t="s">
        <v>1573</v>
      </c>
      <c r="AD45" s="1">
        <v>10</v>
      </c>
      <c r="AF45">
        <v>10</v>
      </c>
    </row>
    <row r="46" spans="1:32" x14ac:dyDescent="0.3">
      <c r="A46" s="1" t="s">
        <v>4209</v>
      </c>
      <c r="B46" t="s">
        <v>120</v>
      </c>
      <c r="C46" s="2" t="s">
        <v>13</v>
      </c>
      <c r="D46" s="39">
        <v>40</v>
      </c>
      <c r="E46" t="s">
        <v>7522</v>
      </c>
      <c r="G46" t="s">
        <v>9722</v>
      </c>
      <c r="I46" s="38">
        <v>45618</v>
      </c>
      <c r="J46" t="s">
        <v>7373</v>
      </c>
      <c r="K46" t="s">
        <v>7372</v>
      </c>
      <c r="M46" t="s">
        <v>122</v>
      </c>
      <c r="N46" t="s">
        <v>4845</v>
      </c>
      <c r="P46" s="32" t="s">
        <v>130</v>
      </c>
      <c r="T46" s="2" t="s">
        <v>1228</v>
      </c>
      <c r="U46">
        <v>5</v>
      </c>
      <c r="X46" s="2" t="s">
        <v>1577</v>
      </c>
      <c r="AD46" s="1">
        <v>80</v>
      </c>
      <c r="AF46">
        <v>80</v>
      </c>
    </row>
    <row r="47" spans="1:32" x14ac:dyDescent="0.3">
      <c r="A47" s="1" t="s">
        <v>4209</v>
      </c>
      <c r="B47" t="s">
        <v>120</v>
      </c>
      <c r="C47" s="2" t="s">
        <v>56</v>
      </c>
      <c r="D47" s="39">
        <v>79</v>
      </c>
      <c r="E47" t="s">
        <v>7522</v>
      </c>
      <c r="G47" t="s">
        <v>9730</v>
      </c>
      <c r="I47" s="38">
        <v>45639</v>
      </c>
      <c r="J47" t="s">
        <v>7360</v>
      </c>
      <c r="K47" t="s">
        <v>7359</v>
      </c>
      <c r="M47" t="s">
        <v>122</v>
      </c>
      <c r="N47" t="s">
        <v>4846</v>
      </c>
      <c r="P47" s="32" t="s">
        <v>173</v>
      </c>
      <c r="Q47" t="s">
        <v>7358</v>
      </c>
      <c r="T47" s="2" t="s">
        <v>8</v>
      </c>
      <c r="U47">
        <v>150</v>
      </c>
      <c r="X47" s="2" t="s">
        <v>1578</v>
      </c>
      <c r="AD47" s="1">
        <v>10</v>
      </c>
      <c r="AF47">
        <v>10</v>
      </c>
    </row>
    <row r="48" spans="1:32" x14ac:dyDescent="0.3">
      <c r="A48" s="1" t="s">
        <v>4209</v>
      </c>
      <c r="B48" t="s">
        <v>120</v>
      </c>
      <c r="C48" s="2" t="s">
        <v>56</v>
      </c>
      <c r="D48" s="39">
        <v>70</v>
      </c>
      <c r="E48" t="s">
        <v>7522</v>
      </c>
      <c r="G48" t="s">
        <v>9732</v>
      </c>
      <c r="I48" s="38">
        <v>45640</v>
      </c>
      <c r="J48" t="s">
        <v>7360</v>
      </c>
      <c r="K48" t="s">
        <v>7359</v>
      </c>
      <c r="M48" t="s">
        <v>122</v>
      </c>
      <c r="N48" t="s">
        <v>4846</v>
      </c>
      <c r="P48" s="32" t="s">
        <v>173</v>
      </c>
      <c r="Q48" t="s">
        <v>7358</v>
      </c>
      <c r="T48" s="2" t="s">
        <v>116</v>
      </c>
      <c r="U48">
        <v>16</v>
      </c>
      <c r="X48" s="2" t="s">
        <v>1581</v>
      </c>
      <c r="AD48" s="1">
        <v>17</v>
      </c>
      <c r="AF48">
        <v>17</v>
      </c>
    </row>
    <row r="49" spans="1:32" x14ac:dyDescent="0.3">
      <c r="A49" s="1" t="s">
        <v>4209</v>
      </c>
      <c r="B49" t="s">
        <v>120</v>
      </c>
      <c r="C49" s="2" t="s">
        <v>74</v>
      </c>
      <c r="D49" s="39">
        <v>1</v>
      </c>
      <c r="E49" t="s">
        <v>7522</v>
      </c>
      <c r="G49" t="s">
        <v>11201</v>
      </c>
      <c r="I49" s="38">
        <v>45620</v>
      </c>
      <c r="J49" t="s">
        <v>7364</v>
      </c>
      <c r="K49" t="s">
        <v>7363</v>
      </c>
      <c r="M49" t="s">
        <v>122</v>
      </c>
      <c r="N49" t="s">
        <v>4845</v>
      </c>
      <c r="P49" s="32" t="s">
        <v>192</v>
      </c>
      <c r="T49" s="2" t="s">
        <v>4835</v>
      </c>
      <c r="U49">
        <v>5</v>
      </c>
      <c r="X49" s="2" t="s">
        <v>11332</v>
      </c>
      <c r="AD49" s="1">
        <v>120</v>
      </c>
      <c r="AF49">
        <v>120</v>
      </c>
    </row>
    <row r="50" spans="1:32" x14ac:dyDescent="0.3">
      <c r="A50" s="1" t="s">
        <v>4209</v>
      </c>
      <c r="B50" t="s">
        <v>120</v>
      </c>
      <c r="C50" s="2" t="s">
        <v>3718</v>
      </c>
      <c r="D50" s="39">
        <v>1</v>
      </c>
      <c r="E50" t="s">
        <v>7522</v>
      </c>
      <c r="G50" t="s">
        <v>11202</v>
      </c>
      <c r="I50" s="38">
        <v>45620</v>
      </c>
      <c r="J50" t="s">
        <v>7297</v>
      </c>
      <c r="K50" t="s">
        <v>7296</v>
      </c>
      <c r="M50" t="s">
        <v>122</v>
      </c>
      <c r="N50" t="s">
        <v>4845</v>
      </c>
      <c r="P50" s="32" t="s">
        <v>3717</v>
      </c>
      <c r="T50" s="2" t="s">
        <v>11400</v>
      </c>
      <c r="U50">
        <v>9</v>
      </c>
      <c r="X50" s="2" t="s">
        <v>11427</v>
      </c>
      <c r="AD50" s="1">
        <v>60</v>
      </c>
      <c r="AF50">
        <v>60</v>
      </c>
    </row>
    <row r="51" spans="1:32" x14ac:dyDescent="0.3">
      <c r="A51" s="1" t="s">
        <v>4209</v>
      </c>
      <c r="B51" t="s">
        <v>120</v>
      </c>
      <c r="C51" s="2" t="s">
        <v>3932</v>
      </c>
      <c r="D51" s="39">
        <v>8</v>
      </c>
      <c r="E51" t="s">
        <v>7522</v>
      </c>
      <c r="G51" t="s">
        <v>11203</v>
      </c>
      <c r="I51" s="38">
        <v>45620</v>
      </c>
      <c r="J51" t="s">
        <v>7337</v>
      </c>
      <c r="K51" t="s">
        <v>7336</v>
      </c>
      <c r="M51" t="s">
        <v>122</v>
      </c>
      <c r="N51" t="s">
        <v>4845</v>
      </c>
      <c r="P51" s="32" t="s">
        <v>834</v>
      </c>
      <c r="T51" s="2" t="s">
        <v>11401</v>
      </c>
      <c r="U51">
        <v>6</v>
      </c>
      <c r="X51" s="2" t="s">
        <v>1589</v>
      </c>
      <c r="AD51" s="1">
        <v>20</v>
      </c>
      <c r="AF51">
        <v>20</v>
      </c>
    </row>
    <row r="52" spans="1:32" x14ac:dyDescent="0.3">
      <c r="A52" s="1" t="s">
        <v>4209</v>
      </c>
      <c r="B52" t="s">
        <v>120</v>
      </c>
      <c r="C52" s="2" t="s">
        <v>3929</v>
      </c>
      <c r="D52" s="39">
        <v>2</v>
      </c>
      <c r="E52" t="s">
        <v>7522</v>
      </c>
      <c r="G52" t="s">
        <v>11203</v>
      </c>
      <c r="I52" s="38">
        <v>45620</v>
      </c>
      <c r="J52" t="s">
        <v>7337</v>
      </c>
      <c r="K52" t="s">
        <v>7336</v>
      </c>
      <c r="M52" t="s">
        <v>122</v>
      </c>
      <c r="N52" t="s">
        <v>4845</v>
      </c>
      <c r="P52" s="32" t="s">
        <v>3928</v>
      </c>
      <c r="T52" s="2" t="s">
        <v>11402</v>
      </c>
      <c r="U52">
        <v>4</v>
      </c>
      <c r="X52" s="2" t="s">
        <v>1590</v>
      </c>
      <c r="AD52" s="1">
        <v>20</v>
      </c>
      <c r="AF52">
        <v>20</v>
      </c>
    </row>
    <row r="53" spans="1:32" x14ac:dyDescent="0.3">
      <c r="A53" s="1" t="s">
        <v>4209</v>
      </c>
      <c r="B53" t="s">
        <v>120</v>
      </c>
      <c r="C53" s="2" t="s">
        <v>74</v>
      </c>
      <c r="D53" s="39">
        <v>4</v>
      </c>
      <c r="E53" t="s">
        <v>7522</v>
      </c>
      <c r="G53" t="s">
        <v>11204</v>
      </c>
      <c r="I53" s="38">
        <v>45620</v>
      </c>
      <c r="J53" t="s">
        <v>7337</v>
      </c>
      <c r="K53" t="s">
        <v>7336</v>
      </c>
      <c r="M53" t="s">
        <v>122</v>
      </c>
      <c r="N53" t="s">
        <v>4845</v>
      </c>
      <c r="P53" s="32" t="s">
        <v>192</v>
      </c>
      <c r="T53" s="2" t="s">
        <v>3299</v>
      </c>
      <c r="U53">
        <v>2</v>
      </c>
      <c r="X53" s="2" t="s">
        <v>9933</v>
      </c>
      <c r="AD53" s="1">
        <v>9</v>
      </c>
      <c r="AF53">
        <v>9</v>
      </c>
    </row>
    <row r="54" spans="1:32" x14ac:dyDescent="0.3">
      <c r="A54" s="1" t="s">
        <v>4209</v>
      </c>
      <c r="B54" t="s">
        <v>120</v>
      </c>
      <c r="C54" s="2" t="s">
        <v>1005</v>
      </c>
      <c r="D54" s="39">
        <v>13</v>
      </c>
      <c r="E54" t="s">
        <v>7522</v>
      </c>
      <c r="G54" t="s">
        <v>11205</v>
      </c>
      <c r="I54" s="38">
        <v>45620</v>
      </c>
      <c r="J54" t="s">
        <v>9619</v>
      </c>
      <c r="K54" t="s">
        <v>9620</v>
      </c>
      <c r="M54" t="s">
        <v>122</v>
      </c>
      <c r="N54" t="s">
        <v>4845</v>
      </c>
      <c r="P54" s="32" t="s">
        <v>3541</v>
      </c>
      <c r="T54" s="2" t="s">
        <v>4265</v>
      </c>
      <c r="U54">
        <v>10</v>
      </c>
      <c r="X54" s="2" t="s">
        <v>9963</v>
      </c>
      <c r="AD54" s="1">
        <v>48</v>
      </c>
      <c r="AF54">
        <v>48</v>
      </c>
    </row>
    <row r="55" spans="1:32" x14ac:dyDescent="0.3">
      <c r="A55" s="1" t="s">
        <v>4209</v>
      </c>
      <c r="B55" t="s">
        <v>120</v>
      </c>
      <c r="C55" s="2" t="s">
        <v>96</v>
      </c>
      <c r="D55" s="39">
        <v>280</v>
      </c>
      <c r="E55" t="s">
        <v>7522</v>
      </c>
      <c r="G55" t="s">
        <v>11206</v>
      </c>
      <c r="I55" s="38">
        <v>45620</v>
      </c>
      <c r="J55" t="s">
        <v>9622</v>
      </c>
      <c r="K55" t="s">
        <v>9623</v>
      </c>
      <c r="M55" t="s">
        <v>122</v>
      </c>
      <c r="N55" t="s">
        <v>4845</v>
      </c>
      <c r="P55" s="32" t="s">
        <v>214</v>
      </c>
      <c r="Q55" t="s">
        <v>9613</v>
      </c>
      <c r="T55" s="2" t="s">
        <v>9074</v>
      </c>
      <c r="U55">
        <v>10</v>
      </c>
      <c r="X55" s="2" t="s">
        <v>526</v>
      </c>
      <c r="AE55" s="1">
        <v>5</v>
      </c>
      <c r="AF55">
        <v>5</v>
      </c>
    </row>
    <row r="56" spans="1:32" x14ac:dyDescent="0.3">
      <c r="A56" s="1" t="s">
        <v>4209</v>
      </c>
      <c r="B56" t="s">
        <v>120</v>
      </c>
      <c r="C56" s="2" t="s">
        <v>3299</v>
      </c>
      <c r="D56" s="39">
        <v>1</v>
      </c>
      <c r="E56" t="s">
        <v>7522</v>
      </c>
      <c r="G56" t="s">
        <v>11207</v>
      </c>
      <c r="I56" s="38">
        <v>45620</v>
      </c>
      <c r="J56" t="s">
        <v>9622</v>
      </c>
      <c r="K56" t="s">
        <v>9623</v>
      </c>
      <c r="M56" t="s">
        <v>122</v>
      </c>
      <c r="N56" t="s">
        <v>4845</v>
      </c>
      <c r="P56" s="32" t="s">
        <v>9624</v>
      </c>
      <c r="T56" s="2" t="s">
        <v>238</v>
      </c>
      <c r="U56">
        <v>6</v>
      </c>
      <c r="X56" s="2" t="s">
        <v>123</v>
      </c>
      <c r="AE56" s="1">
        <v>150</v>
      </c>
      <c r="AF56">
        <v>150</v>
      </c>
    </row>
    <row r="57" spans="1:32" x14ac:dyDescent="0.3">
      <c r="A57" s="1" t="s">
        <v>4209</v>
      </c>
      <c r="B57" t="s">
        <v>120</v>
      </c>
      <c r="C57" s="2" t="s">
        <v>74</v>
      </c>
      <c r="D57" s="39">
        <v>15</v>
      </c>
      <c r="E57" t="s">
        <v>7522</v>
      </c>
      <c r="G57" t="s">
        <v>11208</v>
      </c>
      <c r="I57" s="38">
        <v>45620</v>
      </c>
      <c r="J57" t="s">
        <v>7345</v>
      </c>
      <c r="K57" t="s">
        <v>7344</v>
      </c>
      <c r="M57" t="s">
        <v>122</v>
      </c>
      <c r="N57" t="s">
        <v>4845</v>
      </c>
      <c r="P57" s="32" t="s">
        <v>192</v>
      </c>
      <c r="T57" s="2" t="s">
        <v>239</v>
      </c>
      <c r="U57">
        <v>62</v>
      </c>
      <c r="X57" s="2" t="s">
        <v>234</v>
      </c>
      <c r="AE57" s="1">
        <v>16</v>
      </c>
      <c r="AF57">
        <v>16</v>
      </c>
    </row>
    <row r="58" spans="1:32" x14ac:dyDescent="0.3">
      <c r="A58" s="1" t="s">
        <v>4209</v>
      </c>
      <c r="B58" t="s">
        <v>120</v>
      </c>
      <c r="C58" s="2" t="s">
        <v>3547</v>
      </c>
      <c r="D58" s="39">
        <v>1</v>
      </c>
      <c r="E58" t="s">
        <v>7522</v>
      </c>
      <c r="G58" t="s">
        <v>11209</v>
      </c>
      <c r="I58" s="38">
        <v>45620</v>
      </c>
      <c r="J58" t="s">
        <v>7332</v>
      </c>
      <c r="K58" t="s">
        <v>7331</v>
      </c>
      <c r="M58" t="s">
        <v>122</v>
      </c>
      <c r="N58" t="s">
        <v>4845</v>
      </c>
      <c r="P58" s="32" t="s">
        <v>3546</v>
      </c>
      <c r="T58" s="2" t="s">
        <v>373</v>
      </c>
      <c r="U58">
        <v>3</v>
      </c>
      <c r="X58" s="2" t="s">
        <v>7416</v>
      </c>
      <c r="AD58" s="1">
        <v>5</v>
      </c>
      <c r="AF58">
        <v>5</v>
      </c>
    </row>
    <row r="59" spans="1:32" x14ac:dyDescent="0.3">
      <c r="A59" s="1" t="s">
        <v>4209</v>
      </c>
      <c r="B59" t="s">
        <v>120</v>
      </c>
      <c r="C59" s="2" t="s">
        <v>4420</v>
      </c>
      <c r="D59" s="39">
        <v>1</v>
      </c>
      <c r="E59" t="s">
        <v>7522</v>
      </c>
      <c r="G59" t="s">
        <v>11210</v>
      </c>
      <c r="I59" s="38">
        <v>45620</v>
      </c>
      <c r="J59" t="s">
        <v>10001</v>
      </c>
      <c r="K59" t="s">
        <v>10002</v>
      </c>
      <c r="M59" t="s">
        <v>122</v>
      </c>
      <c r="N59" t="s">
        <v>4845</v>
      </c>
      <c r="P59" s="32" t="s">
        <v>7357</v>
      </c>
      <c r="T59" s="2" t="s">
        <v>374</v>
      </c>
      <c r="U59">
        <v>3</v>
      </c>
      <c r="X59" s="2" t="s">
        <v>9956</v>
      </c>
      <c r="Y59" s="1">
        <v>9</v>
      </c>
      <c r="AF59">
        <v>9</v>
      </c>
    </row>
    <row r="60" spans="1:32" x14ac:dyDescent="0.3">
      <c r="A60" s="1" t="s">
        <v>4209</v>
      </c>
      <c r="B60" t="s">
        <v>120</v>
      </c>
      <c r="C60" s="2" t="s">
        <v>978</v>
      </c>
      <c r="D60" s="39">
        <v>12</v>
      </c>
      <c r="E60" t="s">
        <v>7522</v>
      </c>
      <c r="G60" t="s">
        <v>11210</v>
      </c>
      <c r="I60" s="38">
        <v>45620</v>
      </c>
      <c r="J60" t="s">
        <v>10001</v>
      </c>
      <c r="K60" t="s">
        <v>10002</v>
      </c>
      <c r="M60" t="s">
        <v>122</v>
      </c>
      <c r="N60" t="s">
        <v>4845</v>
      </c>
      <c r="P60" s="32" t="s">
        <v>3596</v>
      </c>
      <c r="T60" s="2" t="s">
        <v>9024</v>
      </c>
      <c r="U60">
        <v>17</v>
      </c>
      <c r="X60" s="2" t="s">
        <v>9957</v>
      </c>
      <c r="Y60" s="1">
        <v>6</v>
      </c>
      <c r="AF60">
        <v>6</v>
      </c>
    </row>
    <row r="61" spans="1:32" x14ac:dyDescent="0.3">
      <c r="A61" s="1" t="s">
        <v>4209</v>
      </c>
      <c r="B61" t="s">
        <v>120</v>
      </c>
      <c r="C61" s="2" t="s">
        <v>1002</v>
      </c>
      <c r="D61" s="39">
        <v>5</v>
      </c>
      <c r="E61" t="s">
        <v>7522</v>
      </c>
      <c r="G61" t="s">
        <v>11210</v>
      </c>
      <c r="I61" s="38">
        <v>45620</v>
      </c>
      <c r="J61" t="s">
        <v>10001</v>
      </c>
      <c r="K61" t="s">
        <v>10002</v>
      </c>
      <c r="M61" t="s">
        <v>122</v>
      </c>
      <c r="N61" t="s">
        <v>4845</v>
      </c>
      <c r="P61" s="32" t="s">
        <v>768</v>
      </c>
      <c r="T61" s="2" t="s">
        <v>11310</v>
      </c>
      <c r="U61">
        <v>3</v>
      </c>
      <c r="X61" s="2" t="s">
        <v>533</v>
      </c>
      <c r="AE61" s="1">
        <v>4</v>
      </c>
      <c r="AF61">
        <v>4</v>
      </c>
    </row>
    <row r="62" spans="1:32" x14ac:dyDescent="0.3">
      <c r="A62" s="1" t="s">
        <v>4209</v>
      </c>
      <c r="B62" t="s">
        <v>120</v>
      </c>
      <c r="C62" s="2" t="s">
        <v>3913</v>
      </c>
      <c r="D62" s="39">
        <v>7</v>
      </c>
      <c r="E62" t="s">
        <v>7522</v>
      </c>
      <c r="G62" t="s">
        <v>11210</v>
      </c>
      <c r="I62" s="38">
        <v>45620</v>
      </c>
      <c r="J62" t="s">
        <v>10001</v>
      </c>
      <c r="K62" t="s">
        <v>10002</v>
      </c>
      <c r="M62" t="s">
        <v>122</v>
      </c>
      <c r="N62" t="s">
        <v>4845</v>
      </c>
      <c r="P62" s="32" t="s">
        <v>877</v>
      </c>
      <c r="T62" s="2" t="s">
        <v>241</v>
      </c>
      <c r="U62">
        <v>54</v>
      </c>
      <c r="X62" s="2" t="s">
        <v>9624</v>
      </c>
      <c r="AD62" s="1">
        <v>1</v>
      </c>
      <c r="AE62" s="1">
        <v>1</v>
      </c>
      <c r="AF62">
        <v>2</v>
      </c>
    </row>
    <row r="63" spans="1:32" x14ac:dyDescent="0.3">
      <c r="A63" s="1" t="s">
        <v>4209</v>
      </c>
      <c r="B63" t="s">
        <v>120</v>
      </c>
      <c r="C63" s="2" t="s">
        <v>1158</v>
      </c>
      <c r="D63" s="39">
        <v>1</v>
      </c>
      <c r="E63" t="s">
        <v>7522</v>
      </c>
      <c r="G63" t="s">
        <v>11211</v>
      </c>
      <c r="I63" s="38">
        <v>45620</v>
      </c>
      <c r="J63" t="s">
        <v>10001</v>
      </c>
      <c r="K63" t="s">
        <v>10002</v>
      </c>
      <c r="M63" t="s">
        <v>122</v>
      </c>
      <c r="N63" t="s">
        <v>4845</v>
      </c>
      <c r="P63" s="32" t="s">
        <v>3458</v>
      </c>
      <c r="T63" s="2" t="s">
        <v>8921</v>
      </c>
      <c r="U63">
        <v>42</v>
      </c>
      <c r="X63" s="2" t="s">
        <v>9728</v>
      </c>
      <c r="AD63" s="1">
        <v>10</v>
      </c>
      <c r="AF63">
        <v>10</v>
      </c>
    </row>
    <row r="64" spans="1:32" x14ac:dyDescent="0.3">
      <c r="A64" s="1" t="s">
        <v>4209</v>
      </c>
      <c r="B64" t="s">
        <v>120</v>
      </c>
      <c r="C64" s="2" t="s">
        <v>3606</v>
      </c>
      <c r="D64" s="39">
        <v>4</v>
      </c>
      <c r="E64" t="s">
        <v>7522</v>
      </c>
      <c r="G64" t="s">
        <v>11212</v>
      </c>
      <c r="I64" s="38">
        <v>45620</v>
      </c>
      <c r="J64" t="s">
        <v>9714</v>
      </c>
      <c r="K64" t="s">
        <v>9715</v>
      </c>
      <c r="M64" t="s">
        <v>122</v>
      </c>
      <c r="N64" t="s">
        <v>4845</v>
      </c>
      <c r="P64" s="32" t="s">
        <v>10009</v>
      </c>
      <c r="T64" s="2" t="s">
        <v>1272</v>
      </c>
      <c r="U64">
        <v>4</v>
      </c>
      <c r="X64" s="2" t="s">
        <v>11308</v>
      </c>
      <c r="AE64" s="1">
        <v>10</v>
      </c>
      <c r="AF64">
        <v>10</v>
      </c>
    </row>
    <row r="65" spans="1:32" x14ac:dyDescent="0.3">
      <c r="A65" s="1" t="s">
        <v>4209</v>
      </c>
      <c r="B65" t="s">
        <v>120</v>
      </c>
      <c r="C65" s="2" t="s">
        <v>4389</v>
      </c>
      <c r="D65" s="39">
        <v>10</v>
      </c>
      <c r="E65" t="s">
        <v>7522</v>
      </c>
      <c r="G65" t="s">
        <v>11212</v>
      </c>
      <c r="I65" s="38">
        <v>45620</v>
      </c>
      <c r="J65" t="s">
        <v>9714</v>
      </c>
      <c r="K65" t="s">
        <v>9715</v>
      </c>
      <c r="M65" t="s">
        <v>122</v>
      </c>
      <c r="N65" t="s">
        <v>4845</v>
      </c>
      <c r="P65" s="32" t="s">
        <v>10010</v>
      </c>
      <c r="T65" s="2" t="s">
        <v>8967</v>
      </c>
      <c r="U65">
        <v>4</v>
      </c>
      <c r="X65" s="2" t="s">
        <v>9786</v>
      </c>
      <c r="AD65" s="1">
        <v>6</v>
      </c>
      <c r="AF65">
        <v>6</v>
      </c>
    </row>
    <row r="66" spans="1:32" x14ac:dyDescent="0.3">
      <c r="A66" s="1" t="s">
        <v>4209</v>
      </c>
      <c r="B66" t="s">
        <v>120</v>
      </c>
      <c r="C66" s="2" t="s">
        <v>1306</v>
      </c>
      <c r="D66" s="39">
        <v>50</v>
      </c>
      <c r="E66" t="s">
        <v>7522</v>
      </c>
      <c r="G66" t="s">
        <v>11212</v>
      </c>
      <c r="I66" s="38">
        <v>45620</v>
      </c>
      <c r="J66" t="s">
        <v>9714</v>
      </c>
      <c r="K66" t="s">
        <v>9715</v>
      </c>
      <c r="M66" t="s">
        <v>122</v>
      </c>
      <c r="N66" t="s">
        <v>4845</v>
      </c>
      <c r="P66" s="32" t="s">
        <v>668</v>
      </c>
      <c r="T66" s="2" t="s">
        <v>1347</v>
      </c>
      <c r="U66">
        <v>50</v>
      </c>
      <c r="X66" s="2" t="s">
        <v>265</v>
      </c>
      <c r="AD66" s="1">
        <v>62</v>
      </c>
      <c r="AF66">
        <v>62</v>
      </c>
    </row>
    <row r="67" spans="1:32" x14ac:dyDescent="0.3">
      <c r="A67" s="1" t="s">
        <v>4209</v>
      </c>
      <c r="B67" t="s">
        <v>120</v>
      </c>
      <c r="C67" s="2" t="s">
        <v>987</v>
      </c>
      <c r="D67" s="39">
        <v>27</v>
      </c>
      <c r="E67" t="s">
        <v>7522</v>
      </c>
      <c r="G67" t="s">
        <v>11212</v>
      </c>
      <c r="I67" s="38">
        <v>45620</v>
      </c>
      <c r="J67" t="s">
        <v>9714</v>
      </c>
      <c r="K67" t="s">
        <v>9715</v>
      </c>
      <c r="M67" t="s">
        <v>122</v>
      </c>
      <c r="N67" t="s">
        <v>4845</v>
      </c>
      <c r="P67" s="32" t="s">
        <v>682</v>
      </c>
      <c r="T67" s="2" t="s">
        <v>1342</v>
      </c>
      <c r="U67">
        <v>2</v>
      </c>
      <c r="X67" s="2" t="s">
        <v>7515</v>
      </c>
      <c r="AD67" s="1">
        <v>3</v>
      </c>
      <c r="AF67">
        <v>3</v>
      </c>
    </row>
    <row r="68" spans="1:32" x14ac:dyDescent="0.3">
      <c r="A68" s="1" t="s">
        <v>4209</v>
      </c>
      <c r="B68" t="s">
        <v>120</v>
      </c>
      <c r="C68" s="2" t="s">
        <v>919</v>
      </c>
      <c r="D68" s="39">
        <v>11</v>
      </c>
      <c r="E68" t="s">
        <v>7522</v>
      </c>
      <c r="G68" t="s">
        <v>11212</v>
      </c>
      <c r="I68" s="38">
        <v>45620</v>
      </c>
      <c r="J68" t="s">
        <v>9714</v>
      </c>
      <c r="K68" t="s">
        <v>9715</v>
      </c>
      <c r="M68" t="s">
        <v>122</v>
      </c>
      <c r="N68" t="s">
        <v>4845</v>
      </c>
      <c r="P68" s="32" t="s">
        <v>687</v>
      </c>
      <c r="T68" s="2" t="s">
        <v>7456</v>
      </c>
      <c r="U68">
        <v>150</v>
      </c>
      <c r="X68" s="2" t="s">
        <v>7514</v>
      </c>
      <c r="AD68" s="1">
        <v>3</v>
      </c>
      <c r="AF68">
        <v>3</v>
      </c>
    </row>
    <row r="69" spans="1:32" x14ac:dyDescent="0.3">
      <c r="A69" s="1" t="s">
        <v>4209</v>
      </c>
      <c r="B69" t="s">
        <v>120</v>
      </c>
      <c r="C69" s="2" t="s">
        <v>3846</v>
      </c>
      <c r="D69" s="39">
        <v>10</v>
      </c>
      <c r="E69" t="s">
        <v>7522</v>
      </c>
      <c r="G69" t="s">
        <v>11212</v>
      </c>
      <c r="I69" s="38">
        <v>45620</v>
      </c>
      <c r="J69" t="s">
        <v>9714</v>
      </c>
      <c r="K69" t="s">
        <v>9715</v>
      </c>
      <c r="M69" t="s">
        <v>122</v>
      </c>
      <c r="N69" t="s">
        <v>4845</v>
      </c>
      <c r="P69" s="32" t="s">
        <v>10018</v>
      </c>
      <c r="T69" s="2" t="s">
        <v>1080</v>
      </c>
      <c r="U69">
        <v>2</v>
      </c>
      <c r="X69" s="2" t="s">
        <v>9864</v>
      </c>
      <c r="AD69" s="1">
        <v>13</v>
      </c>
      <c r="AE69" s="1">
        <v>4</v>
      </c>
      <c r="AF69">
        <v>17</v>
      </c>
    </row>
    <row r="70" spans="1:32" x14ac:dyDescent="0.3">
      <c r="A70" s="1" t="s">
        <v>4209</v>
      </c>
      <c r="B70" t="s">
        <v>120</v>
      </c>
      <c r="C70" s="2" t="s">
        <v>3983</v>
      </c>
      <c r="D70" s="39">
        <v>20</v>
      </c>
      <c r="E70" t="s">
        <v>7522</v>
      </c>
      <c r="G70" t="s">
        <v>11212</v>
      </c>
      <c r="I70" s="38">
        <v>45620</v>
      </c>
      <c r="J70" t="s">
        <v>9714</v>
      </c>
      <c r="K70" t="s">
        <v>9715</v>
      </c>
      <c r="M70" t="s">
        <v>122</v>
      </c>
      <c r="N70" t="s">
        <v>4845</v>
      </c>
      <c r="P70" s="32" t="s">
        <v>3982</v>
      </c>
      <c r="T70" s="2" t="s">
        <v>3420</v>
      </c>
      <c r="U70">
        <v>2</v>
      </c>
      <c r="X70" s="2" t="s">
        <v>7512</v>
      </c>
      <c r="AD70" s="1">
        <v>3</v>
      </c>
      <c r="AF70">
        <v>3</v>
      </c>
    </row>
    <row r="71" spans="1:32" x14ac:dyDescent="0.3">
      <c r="A71" s="1" t="s">
        <v>4209</v>
      </c>
      <c r="B71" t="s">
        <v>120</v>
      </c>
      <c r="C71" s="2" t="s">
        <v>4011</v>
      </c>
      <c r="D71" s="39">
        <v>4</v>
      </c>
      <c r="E71" t="s">
        <v>7522</v>
      </c>
      <c r="G71" t="s">
        <v>11212</v>
      </c>
      <c r="I71" s="38">
        <v>45620</v>
      </c>
      <c r="J71" t="s">
        <v>9714</v>
      </c>
      <c r="K71" t="s">
        <v>9715</v>
      </c>
      <c r="M71" t="s">
        <v>122</v>
      </c>
      <c r="N71" t="s">
        <v>4845</v>
      </c>
      <c r="P71" s="32" t="s">
        <v>4010</v>
      </c>
      <c r="T71" s="2" t="s">
        <v>8352</v>
      </c>
      <c r="U71">
        <v>3</v>
      </c>
      <c r="X71" s="2" t="s">
        <v>9697</v>
      </c>
      <c r="AD71" s="1">
        <v>4</v>
      </c>
      <c r="AF71">
        <v>4</v>
      </c>
    </row>
    <row r="72" spans="1:32" x14ac:dyDescent="0.3">
      <c r="A72" s="1" t="s">
        <v>4209</v>
      </c>
      <c r="B72" t="s">
        <v>120</v>
      </c>
      <c r="C72" s="2" t="s">
        <v>3847</v>
      </c>
      <c r="D72" s="39">
        <v>2</v>
      </c>
      <c r="E72" t="s">
        <v>7522</v>
      </c>
      <c r="G72" t="s">
        <v>11212</v>
      </c>
      <c r="I72" s="38">
        <v>45620</v>
      </c>
      <c r="J72" t="s">
        <v>9714</v>
      </c>
      <c r="K72" t="s">
        <v>9715</v>
      </c>
      <c r="M72" t="s">
        <v>122</v>
      </c>
      <c r="N72" t="s">
        <v>4845</v>
      </c>
      <c r="P72" s="32" t="s">
        <v>871</v>
      </c>
      <c r="T72" s="2" t="s">
        <v>4020</v>
      </c>
      <c r="U72">
        <v>1</v>
      </c>
      <c r="X72" s="2" t="s">
        <v>268</v>
      </c>
      <c r="AD72" s="1">
        <v>50</v>
      </c>
      <c r="AF72">
        <v>50</v>
      </c>
    </row>
    <row r="73" spans="1:32" x14ac:dyDescent="0.3">
      <c r="A73" s="1" t="s">
        <v>4209</v>
      </c>
      <c r="B73" t="s">
        <v>120</v>
      </c>
      <c r="C73" s="2" t="s">
        <v>10020</v>
      </c>
      <c r="D73" s="39">
        <v>1</v>
      </c>
      <c r="E73" t="s">
        <v>7522</v>
      </c>
      <c r="G73" t="s">
        <v>11212</v>
      </c>
      <c r="I73" s="38">
        <v>45620</v>
      </c>
      <c r="J73" t="s">
        <v>9714</v>
      </c>
      <c r="K73" t="s">
        <v>9715</v>
      </c>
      <c r="M73" t="s">
        <v>122</v>
      </c>
      <c r="N73" t="s">
        <v>4845</v>
      </c>
      <c r="P73" s="32" t="s">
        <v>10021</v>
      </c>
      <c r="T73" s="2" t="s">
        <v>3530</v>
      </c>
      <c r="U73">
        <v>15</v>
      </c>
      <c r="X73" s="2" t="s">
        <v>11374</v>
      </c>
      <c r="AE73" s="1">
        <v>42</v>
      </c>
      <c r="AF73">
        <v>42</v>
      </c>
    </row>
    <row r="74" spans="1:32" x14ac:dyDescent="0.3">
      <c r="A74" s="1" t="s">
        <v>4209</v>
      </c>
      <c r="B74" t="s">
        <v>120</v>
      </c>
      <c r="C74" s="2" t="s">
        <v>4006</v>
      </c>
      <c r="D74" s="39">
        <v>20</v>
      </c>
      <c r="E74" t="s">
        <v>7522</v>
      </c>
      <c r="G74" t="s">
        <v>11213</v>
      </c>
      <c r="I74" s="38">
        <v>45620</v>
      </c>
      <c r="J74" t="s">
        <v>9714</v>
      </c>
      <c r="K74" t="s">
        <v>9715</v>
      </c>
      <c r="M74" t="s">
        <v>122</v>
      </c>
      <c r="N74" t="s">
        <v>4845</v>
      </c>
      <c r="P74" s="32" t="s">
        <v>3247</v>
      </c>
      <c r="T74" s="2" t="s">
        <v>1007</v>
      </c>
      <c r="U74">
        <v>6</v>
      </c>
      <c r="X74" s="2" t="s">
        <v>9791</v>
      </c>
      <c r="AD74" s="1">
        <v>4</v>
      </c>
      <c r="AF74">
        <v>4</v>
      </c>
    </row>
    <row r="75" spans="1:32" x14ac:dyDescent="0.3">
      <c r="A75" s="1" t="s">
        <v>4209</v>
      </c>
      <c r="B75" t="s">
        <v>120</v>
      </c>
      <c r="C75" s="2" t="s">
        <v>3475</v>
      </c>
      <c r="D75" s="39">
        <v>10</v>
      </c>
      <c r="E75" t="s">
        <v>7522</v>
      </c>
      <c r="G75" t="s">
        <v>11214</v>
      </c>
      <c r="I75" s="38">
        <v>45620</v>
      </c>
      <c r="J75" t="s">
        <v>11215</v>
      </c>
      <c r="K75" t="s">
        <v>11216</v>
      </c>
      <c r="M75" t="s">
        <v>122</v>
      </c>
      <c r="N75" t="s">
        <v>4845</v>
      </c>
      <c r="P75" s="32" t="s">
        <v>10485</v>
      </c>
      <c r="T75" s="2" t="s">
        <v>950</v>
      </c>
      <c r="U75">
        <v>14</v>
      </c>
      <c r="X75" s="2" t="s">
        <v>543</v>
      </c>
      <c r="AE75" s="1">
        <v>4</v>
      </c>
      <c r="AF75">
        <v>4</v>
      </c>
    </row>
    <row r="76" spans="1:32" x14ac:dyDescent="0.3">
      <c r="A76" s="1" t="s">
        <v>4209</v>
      </c>
      <c r="B76" t="s">
        <v>120</v>
      </c>
      <c r="C76" s="2" t="s">
        <v>3702</v>
      </c>
      <c r="D76" s="39">
        <v>3</v>
      </c>
      <c r="E76" t="s">
        <v>7522</v>
      </c>
      <c r="G76" t="s">
        <v>11217</v>
      </c>
      <c r="I76" s="38">
        <v>45620</v>
      </c>
      <c r="J76" t="s">
        <v>10047</v>
      </c>
      <c r="K76" t="s">
        <v>10048</v>
      </c>
      <c r="M76" t="s">
        <v>122</v>
      </c>
      <c r="N76" t="s">
        <v>4845</v>
      </c>
      <c r="P76" s="32" t="s">
        <v>3701</v>
      </c>
      <c r="T76" s="2" t="s">
        <v>7788</v>
      </c>
      <c r="U76">
        <v>1</v>
      </c>
      <c r="X76" s="2" t="s">
        <v>544</v>
      </c>
      <c r="AD76" s="1">
        <v>50</v>
      </c>
      <c r="AF76">
        <v>50</v>
      </c>
    </row>
    <row r="77" spans="1:32" x14ac:dyDescent="0.3">
      <c r="A77" s="1" t="s">
        <v>4209</v>
      </c>
      <c r="B77" t="s">
        <v>120</v>
      </c>
      <c r="C77" s="2" t="s">
        <v>90</v>
      </c>
      <c r="D77" s="39">
        <v>10</v>
      </c>
      <c r="E77" t="s">
        <v>7522</v>
      </c>
      <c r="G77" t="s">
        <v>11218</v>
      </c>
      <c r="I77" s="38">
        <v>45621</v>
      </c>
      <c r="J77" t="s">
        <v>7309</v>
      </c>
      <c r="K77" t="s">
        <v>7308</v>
      </c>
      <c r="M77" t="s">
        <v>122</v>
      </c>
      <c r="N77" t="s">
        <v>4845</v>
      </c>
      <c r="P77" s="32" t="s">
        <v>208</v>
      </c>
      <c r="T77" s="2" t="s">
        <v>253</v>
      </c>
      <c r="U77">
        <v>24</v>
      </c>
      <c r="X77" s="2" t="s">
        <v>6281</v>
      </c>
      <c r="AD77" s="1">
        <v>2</v>
      </c>
      <c r="AF77">
        <v>2</v>
      </c>
    </row>
    <row r="78" spans="1:32" x14ac:dyDescent="0.3">
      <c r="A78" s="1" t="s">
        <v>4209</v>
      </c>
      <c r="B78" t="s">
        <v>120</v>
      </c>
      <c r="C78" s="2" t="s">
        <v>1000</v>
      </c>
      <c r="D78" s="39">
        <v>15</v>
      </c>
      <c r="E78" t="s">
        <v>7522</v>
      </c>
      <c r="G78" t="s">
        <v>11218</v>
      </c>
      <c r="I78" s="38">
        <v>45621</v>
      </c>
      <c r="J78" t="s">
        <v>7309</v>
      </c>
      <c r="K78" t="s">
        <v>7308</v>
      </c>
      <c r="M78" t="s">
        <v>122</v>
      </c>
      <c r="N78" t="s">
        <v>4845</v>
      </c>
      <c r="P78" s="32" t="s">
        <v>3802</v>
      </c>
      <c r="T78" s="2" t="s">
        <v>7239</v>
      </c>
      <c r="U78">
        <v>100</v>
      </c>
      <c r="X78" s="2" t="s">
        <v>7455</v>
      </c>
      <c r="AE78" s="1">
        <v>150</v>
      </c>
      <c r="AF78">
        <v>150</v>
      </c>
    </row>
    <row r="79" spans="1:32" x14ac:dyDescent="0.3">
      <c r="A79" s="1" t="s">
        <v>4209</v>
      </c>
      <c r="B79" t="s">
        <v>120</v>
      </c>
      <c r="C79" s="2" t="s">
        <v>3432</v>
      </c>
      <c r="D79" s="39">
        <v>5</v>
      </c>
      <c r="E79" t="s">
        <v>7522</v>
      </c>
      <c r="G79" t="s">
        <v>11218</v>
      </c>
      <c r="I79" s="38">
        <v>45621</v>
      </c>
      <c r="J79" t="s">
        <v>7309</v>
      </c>
      <c r="K79" t="s">
        <v>7308</v>
      </c>
      <c r="M79" t="s">
        <v>122</v>
      </c>
      <c r="N79" t="s">
        <v>4845</v>
      </c>
      <c r="P79" s="32" t="s">
        <v>3431</v>
      </c>
      <c r="T79" s="2" t="s">
        <v>7240</v>
      </c>
      <c r="U79">
        <v>50</v>
      </c>
      <c r="X79" s="2" t="s">
        <v>549</v>
      </c>
      <c r="AE79" s="1">
        <v>2</v>
      </c>
      <c r="AF79">
        <v>2</v>
      </c>
    </row>
    <row r="80" spans="1:32" x14ac:dyDescent="0.3">
      <c r="A80" s="1" t="s">
        <v>4209</v>
      </c>
      <c r="B80" t="s">
        <v>120</v>
      </c>
      <c r="C80" s="2" t="s">
        <v>1135</v>
      </c>
      <c r="D80" s="39">
        <v>31</v>
      </c>
      <c r="E80" t="s">
        <v>7522</v>
      </c>
      <c r="G80" t="s">
        <v>11218</v>
      </c>
      <c r="I80" s="38">
        <v>45621</v>
      </c>
      <c r="J80" t="s">
        <v>7309</v>
      </c>
      <c r="K80" t="s">
        <v>7308</v>
      </c>
      <c r="M80" t="s">
        <v>122</v>
      </c>
      <c r="N80" t="s">
        <v>4845</v>
      </c>
      <c r="P80" s="32" t="s">
        <v>875</v>
      </c>
      <c r="T80" s="2" t="s">
        <v>7586</v>
      </c>
      <c r="U80">
        <v>3</v>
      </c>
      <c r="X80" s="2" t="s">
        <v>553</v>
      </c>
      <c r="AD80" s="1">
        <v>2</v>
      </c>
      <c r="AF80">
        <v>2</v>
      </c>
    </row>
    <row r="81" spans="1:32" x14ac:dyDescent="0.3">
      <c r="A81" s="1" t="s">
        <v>4209</v>
      </c>
      <c r="B81" t="s">
        <v>120</v>
      </c>
      <c r="C81" s="2" t="s">
        <v>3442</v>
      </c>
      <c r="D81" s="39">
        <v>5</v>
      </c>
      <c r="E81" t="s">
        <v>7522</v>
      </c>
      <c r="G81" t="s">
        <v>11218</v>
      </c>
      <c r="I81" s="38">
        <v>45621</v>
      </c>
      <c r="J81" t="s">
        <v>7309</v>
      </c>
      <c r="K81" t="s">
        <v>7308</v>
      </c>
      <c r="M81" t="s">
        <v>122</v>
      </c>
      <c r="N81" t="s">
        <v>4845</v>
      </c>
      <c r="P81" s="32" t="s">
        <v>3441</v>
      </c>
      <c r="T81" s="2" t="s">
        <v>7587</v>
      </c>
      <c r="U81">
        <v>3</v>
      </c>
      <c r="X81" s="2" t="s">
        <v>11371</v>
      </c>
      <c r="AE81" s="1">
        <v>3</v>
      </c>
      <c r="AF81">
        <v>3</v>
      </c>
    </row>
    <row r="82" spans="1:32" x14ac:dyDescent="0.3">
      <c r="A82" s="1" t="s">
        <v>4209</v>
      </c>
      <c r="B82" t="s">
        <v>120</v>
      </c>
      <c r="C82" s="2" t="s">
        <v>918</v>
      </c>
      <c r="D82" s="39">
        <v>2</v>
      </c>
      <c r="E82" t="s">
        <v>7522</v>
      </c>
      <c r="G82" t="s">
        <v>11219</v>
      </c>
      <c r="I82" s="38">
        <v>45621</v>
      </c>
      <c r="J82" t="s">
        <v>7316</v>
      </c>
      <c r="K82" t="s">
        <v>7315</v>
      </c>
      <c r="M82" t="s">
        <v>122</v>
      </c>
      <c r="N82" t="s">
        <v>4845</v>
      </c>
      <c r="P82" s="32" t="s">
        <v>692</v>
      </c>
      <c r="T82" s="2" t="s">
        <v>7448</v>
      </c>
      <c r="U82">
        <v>16</v>
      </c>
      <c r="X82" s="2" t="s">
        <v>554</v>
      </c>
      <c r="Y82" s="1">
        <v>1</v>
      </c>
      <c r="AF82">
        <v>1</v>
      </c>
    </row>
    <row r="83" spans="1:32" x14ac:dyDescent="0.3">
      <c r="A83" s="1" t="s">
        <v>4209</v>
      </c>
      <c r="B83" t="s">
        <v>120</v>
      </c>
      <c r="C83" s="2" t="s">
        <v>4442</v>
      </c>
      <c r="D83" s="39">
        <v>3</v>
      </c>
      <c r="E83" t="s">
        <v>7522</v>
      </c>
      <c r="G83" t="s">
        <v>11219</v>
      </c>
      <c r="I83" s="38">
        <v>45621</v>
      </c>
      <c r="J83" t="s">
        <v>7316</v>
      </c>
      <c r="K83" t="s">
        <v>7315</v>
      </c>
      <c r="M83" t="s">
        <v>122</v>
      </c>
      <c r="N83" t="s">
        <v>4845</v>
      </c>
      <c r="P83" s="32" t="s">
        <v>7318</v>
      </c>
      <c r="T83" s="2" t="s">
        <v>7250</v>
      </c>
      <c r="U83">
        <v>10</v>
      </c>
      <c r="X83" s="2" t="s">
        <v>10652</v>
      </c>
      <c r="AE83" s="1">
        <v>15</v>
      </c>
      <c r="AF83">
        <v>15</v>
      </c>
    </row>
    <row r="84" spans="1:32" x14ac:dyDescent="0.3">
      <c r="A84" s="1" t="s">
        <v>4209</v>
      </c>
      <c r="B84" t="s">
        <v>120</v>
      </c>
      <c r="C84" s="2" t="s">
        <v>3809</v>
      </c>
      <c r="D84" s="39">
        <v>2</v>
      </c>
      <c r="E84" t="s">
        <v>7522</v>
      </c>
      <c r="G84" t="s">
        <v>11219</v>
      </c>
      <c r="I84" s="38">
        <v>45621</v>
      </c>
      <c r="J84" t="s">
        <v>7316</v>
      </c>
      <c r="K84" t="s">
        <v>7315</v>
      </c>
      <c r="M84" t="s">
        <v>122</v>
      </c>
      <c r="N84" t="s">
        <v>4845</v>
      </c>
      <c r="P84" s="32" t="s">
        <v>7317</v>
      </c>
      <c r="T84" s="2" t="s">
        <v>7234</v>
      </c>
      <c r="U84">
        <v>50</v>
      </c>
      <c r="X84" s="2" t="s">
        <v>555</v>
      </c>
      <c r="AE84" s="1">
        <v>6</v>
      </c>
      <c r="AF84">
        <v>6</v>
      </c>
    </row>
    <row r="85" spans="1:32" x14ac:dyDescent="0.3">
      <c r="A85" s="1" t="s">
        <v>4209</v>
      </c>
      <c r="B85" t="s">
        <v>120</v>
      </c>
      <c r="C85" s="2" t="s">
        <v>4045</v>
      </c>
      <c r="D85" s="39">
        <v>5</v>
      </c>
      <c r="E85" t="s">
        <v>7522</v>
      </c>
      <c r="G85" t="s">
        <v>11219</v>
      </c>
      <c r="I85" s="38">
        <v>45621</v>
      </c>
      <c r="J85" t="s">
        <v>7316</v>
      </c>
      <c r="K85" t="s">
        <v>7315</v>
      </c>
      <c r="M85" t="s">
        <v>122</v>
      </c>
      <c r="N85" t="s">
        <v>4845</v>
      </c>
      <c r="P85" s="32" t="s">
        <v>4044</v>
      </c>
      <c r="T85" s="2" t="s">
        <v>7251</v>
      </c>
      <c r="U85">
        <v>20</v>
      </c>
      <c r="X85" s="2" t="s">
        <v>9859</v>
      </c>
      <c r="AC85" s="1">
        <v>14</v>
      </c>
      <c r="AF85">
        <v>14</v>
      </c>
    </row>
    <row r="86" spans="1:32" x14ac:dyDescent="0.3">
      <c r="A86" s="1" t="s">
        <v>4209</v>
      </c>
      <c r="B86" t="s">
        <v>120</v>
      </c>
      <c r="C86" s="2" t="s">
        <v>3740</v>
      </c>
      <c r="D86" s="39">
        <v>34</v>
      </c>
      <c r="E86" t="s">
        <v>7522</v>
      </c>
      <c r="G86" t="s">
        <v>11219</v>
      </c>
      <c r="I86" s="38">
        <v>45621</v>
      </c>
      <c r="J86" t="s">
        <v>7316</v>
      </c>
      <c r="K86" t="s">
        <v>7315</v>
      </c>
      <c r="M86" t="s">
        <v>122</v>
      </c>
      <c r="N86" t="s">
        <v>4845</v>
      </c>
      <c r="P86" s="32" t="s">
        <v>3739</v>
      </c>
      <c r="T86" s="2" t="s">
        <v>7475</v>
      </c>
      <c r="U86">
        <v>10</v>
      </c>
      <c r="X86" s="2" t="s">
        <v>11380</v>
      </c>
      <c r="Y86" s="1">
        <v>1</v>
      </c>
      <c r="AF86">
        <v>1</v>
      </c>
    </row>
    <row r="87" spans="1:32" x14ac:dyDescent="0.3">
      <c r="A87" s="1" t="s">
        <v>4209</v>
      </c>
      <c r="B87" t="s">
        <v>120</v>
      </c>
      <c r="C87" s="2" t="s">
        <v>3913</v>
      </c>
      <c r="D87" s="39">
        <v>3</v>
      </c>
      <c r="E87" t="s">
        <v>7522</v>
      </c>
      <c r="G87" t="s">
        <v>11219</v>
      </c>
      <c r="I87" s="38">
        <v>45621</v>
      </c>
      <c r="J87" t="s">
        <v>7316</v>
      </c>
      <c r="K87" t="s">
        <v>7315</v>
      </c>
      <c r="M87" t="s">
        <v>122</v>
      </c>
      <c r="N87" t="s">
        <v>4845</v>
      </c>
      <c r="P87" s="32" t="s">
        <v>877</v>
      </c>
      <c r="T87" s="2" t="s">
        <v>7473</v>
      </c>
      <c r="U87">
        <v>5</v>
      </c>
      <c r="X87" s="2" t="s">
        <v>284</v>
      </c>
      <c r="AD87" s="1">
        <v>24</v>
      </c>
      <c r="AF87">
        <v>24</v>
      </c>
    </row>
    <row r="88" spans="1:32" x14ac:dyDescent="0.3">
      <c r="A88" s="1" t="s">
        <v>4209</v>
      </c>
      <c r="B88" t="s">
        <v>120</v>
      </c>
      <c r="C88" s="2" t="s">
        <v>3900</v>
      </c>
      <c r="D88" s="39">
        <v>2</v>
      </c>
      <c r="E88" t="s">
        <v>7522</v>
      </c>
      <c r="G88" t="s">
        <v>11219</v>
      </c>
      <c r="I88" s="38">
        <v>45621</v>
      </c>
      <c r="J88" t="s">
        <v>7316</v>
      </c>
      <c r="K88" t="s">
        <v>7315</v>
      </c>
      <c r="M88" t="s">
        <v>122</v>
      </c>
      <c r="N88" t="s">
        <v>4845</v>
      </c>
      <c r="P88" s="32" t="s">
        <v>3899</v>
      </c>
      <c r="T88" s="2" t="s">
        <v>9059</v>
      </c>
      <c r="U88">
        <v>15</v>
      </c>
      <c r="X88" s="2" t="s">
        <v>6932</v>
      </c>
      <c r="AE88" s="1">
        <v>100</v>
      </c>
      <c r="AF88">
        <v>100</v>
      </c>
    </row>
    <row r="89" spans="1:32" x14ac:dyDescent="0.3">
      <c r="A89" s="1" t="s">
        <v>4209</v>
      </c>
      <c r="B89" t="s">
        <v>120</v>
      </c>
      <c r="C89" s="2" t="s">
        <v>3662</v>
      </c>
      <c r="D89" s="39">
        <v>6</v>
      </c>
      <c r="E89" t="s">
        <v>7522</v>
      </c>
      <c r="G89" t="s">
        <v>11219</v>
      </c>
      <c r="I89" s="38">
        <v>45621</v>
      </c>
      <c r="J89" t="s">
        <v>7316</v>
      </c>
      <c r="K89" t="s">
        <v>7315</v>
      </c>
      <c r="M89" t="s">
        <v>122</v>
      </c>
      <c r="N89" t="s">
        <v>4845</v>
      </c>
      <c r="P89" s="32" t="s">
        <v>3661</v>
      </c>
      <c r="T89" s="2" t="s">
        <v>7236</v>
      </c>
      <c r="U89">
        <v>130</v>
      </c>
      <c r="X89" s="2" t="s">
        <v>1782</v>
      </c>
      <c r="AE89" s="1">
        <v>50</v>
      </c>
      <c r="AF89">
        <v>50</v>
      </c>
    </row>
    <row r="90" spans="1:32" x14ac:dyDescent="0.3">
      <c r="A90" s="1" t="s">
        <v>4209</v>
      </c>
      <c r="B90" t="s">
        <v>120</v>
      </c>
      <c r="C90" s="2" t="s">
        <v>1123</v>
      </c>
      <c r="D90" s="39">
        <v>4</v>
      </c>
      <c r="E90" t="s">
        <v>7522</v>
      </c>
      <c r="G90" t="s">
        <v>11219</v>
      </c>
      <c r="I90" s="38">
        <v>45621</v>
      </c>
      <c r="J90" t="s">
        <v>7316</v>
      </c>
      <c r="K90" t="s">
        <v>7315</v>
      </c>
      <c r="M90" t="s">
        <v>122</v>
      </c>
      <c r="N90" t="s">
        <v>4845</v>
      </c>
      <c r="P90" s="32" t="s">
        <v>882</v>
      </c>
      <c r="T90" s="2" t="s">
        <v>466</v>
      </c>
      <c r="U90">
        <v>720</v>
      </c>
      <c r="X90" s="2" t="s">
        <v>9801</v>
      </c>
      <c r="AD90" s="1">
        <v>3</v>
      </c>
      <c r="AF90">
        <v>3</v>
      </c>
    </row>
    <row r="91" spans="1:32" x14ac:dyDescent="0.3">
      <c r="A91" s="1" t="s">
        <v>4209</v>
      </c>
      <c r="B91" t="s">
        <v>120</v>
      </c>
      <c r="C91" s="2" t="s">
        <v>100</v>
      </c>
      <c r="D91" s="39">
        <v>200</v>
      </c>
      <c r="E91" t="s">
        <v>7522</v>
      </c>
      <c r="G91" t="s">
        <v>11220</v>
      </c>
      <c r="I91" s="38">
        <v>45621</v>
      </c>
      <c r="J91" t="s">
        <v>7307</v>
      </c>
      <c r="K91" t="s">
        <v>7306</v>
      </c>
      <c r="M91" t="s">
        <v>122</v>
      </c>
      <c r="N91" t="s">
        <v>4845</v>
      </c>
      <c r="P91" s="32" t="s">
        <v>218</v>
      </c>
      <c r="T91" s="2" t="s">
        <v>7283</v>
      </c>
      <c r="U91">
        <v>2</v>
      </c>
      <c r="X91" s="2" t="s">
        <v>9802</v>
      </c>
      <c r="AD91" s="1">
        <v>3</v>
      </c>
      <c r="AF91">
        <v>3</v>
      </c>
    </row>
    <row r="92" spans="1:32" x14ac:dyDescent="0.3">
      <c r="A92" s="1" t="s">
        <v>4209</v>
      </c>
      <c r="B92" t="s">
        <v>120</v>
      </c>
      <c r="C92" s="2" t="s">
        <v>103</v>
      </c>
      <c r="D92" s="39">
        <v>780</v>
      </c>
      <c r="E92" t="s">
        <v>7522</v>
      </c>
      <c r="G92" t="s">
        <v>11220</v>
      </c>
      <c r="I92" s="38">
        <v>45621</v>
      </c>
      <c r="J92" t="s">
        <v>7307</v>
      </c>
      <c r="K92" t="s">
        <v>7306</v>
      </c>
      <c r="M92" t="s">
        <v>122</v>
      </c>
      <c r="N92" t="s">
        <v>4845</v>
      </c>
      <c r="P92" s="32" t="s">
        <v>221</v>
      </c>
      <c r="T92" s="2" t="s">
        <v>7285</v>
      </c>
      <c r="U92">
        <v>2</v>
      </c>
      <c r="X92" s="2" t="s">
        <v>1794</v>
      </c>
      <c r="Y92" s="1">
        <v>7</v>
      </c>
      <c r="AD92" s="1">
        <v>9</v>
      </c>
      <c r="AF92">
        <v>16</v>
      </c>
    </row>
    <row r="93" spans="1:32" x14ac:dyDescent="0.3">
      <c r="A93" s="1" t="s">
        <v>4209</v>
      </c>
      <c r="B93" t="s">
        <v>120</v>
      </c>
      <c r="C93" s="2" t="s">
        <v>77</v>
      </c>
      <c r="D93" s="39">
        <v>700</v>
      </c>
      <c r="E93" t="s">
        <v>7522</v>
      </c>
      <c r="G93" t="s">
        <v>11221</v>
      </c>
      <c r="I93" s="38">
        <v>45623</v>
      </c>
      <c r="J93" t="s">
        <v>11222</v>
      </c>
      <c r="K93" t="s">
        <v>11223</v>
      </c>
      <c r="M93" t="s">
        <v>122</v>
      </c>
      <c r="N93" t="s">
        <v>4845</v>
      </c>
      <c r="P93" s="32" t="s">
        <v>195</v>
      </c>
      <c r="T93" s="2" t="s">
        <v>1301</v>
      </c>
      <c r="U93">
        <v>5</v>
      </c>
      <c r="X93" s="2" t="s">
        <v>7249</v>
      </c>
      <c r="AE93" s="1">
        <v>10</v>
      </c>
      <c r="AF93">
        <v>10</v>
      </c>
    </row>
    <row r="94" spans="1:32" x14ac:dyDescent="0.3">
      <c r="A94" s="1" t="s">
        <v>4209</v>
      </c>
      <c r="B94" t="s">
        <v>120</v>
      </c>
      <c r="C94" s="2" t="s">
        <v>4323</v>
      </c>
      <c r="D94" s="39">
        <v>10</v>
      </c>
      <c r="E94" t="s">
        <v>7522</v>
      </c>
      <c r="G94" t="s">
        <v>11224</v>
      </c>
      <c r="I94" s="38">
        <v>45623</v>
      </c>
      <c r="J94" t="s">
        <v>7411</v>
      </c>
      <c r="K94" t="s">
        <v>7410</v>
      </c>
      <c r="M94" t="s">
        <v>122</v>
      </c>
      <c r="N94" t="s">
        <v>4845</v>
      </c>
      <c r="P94" s="32" t="s">
        <v>7409</v>
      </c>
      <c r="T94" s="2" t="s">
        <v>1382</v>
      </c>
      <c r="U94">
        <v>2</v>
      </c>
      <c r="X94" s="2" t="s">
        <v>1798</v>
      </c>
      <c r="AE94" s="1">
        <v>50</v>
      </c>
      <c r="AF94">
        <v>50</v>
      </c>
    </row>
    <row r="95" spans="1:32" x14ac:dyDescent="0.3">
      <c r="A95" s="1" t="s">
        <v>4209</v>
      </c>
      <c r="B95" t="s">
        <v>120</v>
      </c>
      <c r="C95" s="2" t="s">
        <v>4485</v>
      </c>
      <c r="D95" s="39">
        <v>7</v>
      </c>
      <c r="E95" t="s">
        <v>7522</v>
      </c>
      <c r="G95" t="s">
        <v>11225</v>
      </c>
      <c r="I95" s="38">
        <v>45623</v>
      </c>
      <c r="J95" t="s">
        <v>9740</v>
      </c>
      <c r="K95" t="s">
        <v>9741</v>
      </c>
      <c r="M95" t="s">
        <v>122</v>
      </c>
      <c r="N95" t="s">
        <v>4845</v>
      </c>
      <c r="P95" s="32" t="s">
        <v>9965</v>
      </c>
      <c r="T95" s="2" t="s">
        <v>1384</v>
      </c>
      <c r="U95">
        <v>100</v>
      </c>
      <c r="X95" s="2" t="s">
        <v>6837</v>
      </c>
      <c r="AD95" s="1">
        <v>20</v>
      </c>
      <c r="AF95">
        <v>20</v>
      </c>
    </row>
    <row r="96" spans="1:32" x14ac:dyDescent="0.3">
      <c r="A96" s="1" t="s">
        <v>4209</v>
      </c>
      <c r="B96" t="s">
        <v>120</v>
      </c>
      <c r="C96" s="2" t="s">
        <v>13</v>
      </c>
      <c r="D96" s="39">
        <v>15</v>
      </c>
      <c r="E96" t="s">
        <v>7522</v>
      </c>
      <c r="G96" t="s">
        <v>11226</v>
      </c>
      <c r="I96" s="38">
        <v>45623</v>
      </c>
      <c r="J96" t="s">
        <v>7373</v>
      </c>
      <c r="K96" t="s">
        <v>7372</v>
      </c>
      <c r="M96" t="s">
        <v>122</v>
      </c>
      <c r="N96" t="s">
        <v>4845</v>
      </c>
      <c r="P96" s="32" t="s">
        <v>130</v>
      </c>
      <c r="T96" s="2" t="s">
        <v>1252</v>
      </c>
      <c r="U96">
        <v>700</v>
      </c>
      <c r="X96" s="2" t="s">
        <v>7474</v>
      </c>
      <c r="AD96" s="1">
        <v>10</v>
      </c>
      <c r="AF96">
        <v>10</v>
      </c>
    </row>
    <row r="97" spans="1:32" x14ac:dyDescent="0.3">
      <c r="A97" s="1" t="s">
        <v>4209</v>
      </c>
      <c r="B97" t="s">
        <v>120</v>
      </c>
      <c r="C97" s="2" t="s">
        <v>3420</v>
      </c>
      <c r="D97" s="39">
        <v>2</v>
      </c>
      <c r="E97" t="s">
        <v>7522</v>
      </c>
      <c r="G97" t="s">
        <v>11227</v>
      </c>
      <c r="I97" s="38">
        <v>45623</v>
      </c>
      <c r="J97" t="s">
        <v>7320</v>
      </c>
      <c r="K97" t="s">
        <v>7319</v>
      </c>
      <c r="M97" t="s">
        <v>122</v>
      </c>
      <c r="N97" t="s">
        <v>4845</v>
      </c>
      <c r="P97" s="32" t="s">
        <v>553</v>
      </c>
      <c r="T97" s="2" t="s">
        <v>1261</v>
      </c>
      <c r="U97">
        <v>100</v>
      </c>
      <c r="X97" s="2" t="s">
        <v>6131</v>
      </c>
      <c r="AD97" s="1">
        <v>5</v>
      </c>
      <c r="AF97">
        <v>5</v>
      </c>
    </row>
    <row r="98" spans="1:32" x14ac:dyDescent="0.3">
      <c r="A98" s="1" t="s">
        <v>4209</v>
      </c>
      <c r="B98" t="s">
        <v>120</v>
      </c>
      <c r="C98" s="2" t="s">
        <v>948</v>
      </c>
      <c r="D98" s="39">
        <v>5</v>
      </c>
      <c r="E98" t="s">
        <v>7522</v>
      </c>
      <c r="G98" t="s">
        <v>11228</v>
      </c>
      <c r="I98" s="38">
        <v>45623</v>
      </c>
      <c r="J98" t="s">
        <v>7349</v>
      </c>
      <c r="K98" t="s">
        <v>7348</v>
      </c>
      <c r="M98" t="s">
        <v>122</v>
      </c>
      <c r="N98" t="s">
        <v>4845</v>
      </c>
      <c r="P98" s="32" t="s">
        <v>643</v>
      </c>
      <c r="T98" s="2" t="s">
        <v>9819</v>
      </c>
      <c r="U98">
        <v>20</v>
      </c>
      <c r="X98" s="2" t="s">
        <v>5401</v>
      </c>
      <c r="AD98" s="1">
        <v>15</v>
      </c>
      <c r="AF98">
        <v>15</v>
      </c>
    </row>
    <row r="99" spans="1:32" x14ac:dyDescent="0.3">
      <c r="A99" s="1" t="s">
        <v>4209</v>
      </c>
      <c r="B99" t="s">
        <v>120</v>
      </c>
      <c r="C99" s="2" t="s">
        <v>1092</v>
      </c>
      <c r="D99" s="39">
        <v>33</v>
      </c>
      <c r="E99" t="s">
        <v>7522</v>
      </c>
      <c r="G99" t="s">
        <v>11229</v>
      </c>
      <c r="I99" s="38">
        <v>45623</v>
      </c>
      <c r="J99" t="s">
        <v>7332</v>
      </c>
      <c r="K99" t="s">
        <v>7331</v>
      </c>
      <c r="M99" t="s">
        <v>122</v>
      </c>
      <c r="N99" t="s">
        <v>4845</v>
      </c>
      <c r="P99" s="32" t="s">
        <v>868</v>
      </c>
      <c r="Q99" t="s">
        <v>7298</v>
      </c>
      <c r="T99" s="2" t="s">
        <v>8926</v>
      </c>
      <c r="U99">
        <v>1500</v>
      </c>
      <c r="X99" s="2" t="s">
        <v>1929</v>
      </c>
      <c r="AD99" s="1">
        <v>30</v>
      </c>
      <c r="AE99" s="1">
        <v>100</v>
      </c>
      <c r="AF99">
        <v>130</v>
      </c>
    </row>
    <row r="100" spans="1:32" x14ac:dyDescent="0.3">
      <c r="A100" s="1" t="s">
        <v>4209</v>
      </c>
      <c r="B100" t="s">
        <v>120</v>
      </c>
      <c r="C100" s="2" t="s">
        <v>1064</v>
      </c>
      <c r="D100" s="39">
        <v>1</v>
      </c>
      <c r="E100" t="s">
        <v>7522</v>
      </c>
      <c r="G100" t="s">
        <v>11230</v>
      </c>
      <c r="I100" s="38">
        <v>45623</v>
      </c>
      <c r="J100" t="s">
        <v>7316</v>
      </c>
      <c r="K100" t="s">
        <v>7315</v>
      </c>
      <c r="M100" t="s">
        <v>122</v>
      </c>
      <c r="N100" t="s">
        <v>4845</v>
      </c>
      <c r="P100" s="32" t="s">
        <v>769</v>
      </c>
      <c r="T100" s="2" t="s">
        <v>1460</v>
      </c>
      <c r="U100">
        <v>30</v>
      </c>
      <c r="X100" s="2" t="s">
        <v>472</v>
      </c>
      <c r="AD100" s="1">
        <v>720</v>
      </c>
      <c r="AF100">
        <v>720</v>
      </c>
    </row>
    <row r="101" spans="1:32" x14ac:dyDescent="0.3">
      <c r="A101" s="1" t="s">
        <v>4209</v>
      </c>
      <c r="B101" t="s">
        <v>120</v>
      </c>
      <c r="C101" s="2" t="s">
        <v>1151</v>
      </c>
      <c r="D101" s="39">
        <v>9</v>
      </c>
      <c r="E101" t="s">
        <v>7522</v>
      </c>
      <c r="G101" t="s">
        <v>11231</v>
      </c>
      <c r="I101" s="38">
        <v>45623</v>
      </c>
      <c r="J101" t="s">
        <v>9714</v>
      </c>
      <c r="K101" t="s">
        <v>9715</v>
      </c>
      <c r="M101" t="s">
        <v>122</v>
      </c>
      <c r="N101" t="s">
        <v>4845</v>
      </c>
      <c r="P101" s="32" t="s">
        <v>3135</v>
      </c>
      <c r="T101" s="2" t="s">
        <v>1458</v>
      </c>
      <c r="U101">
        <v>30</v>
      </c>
      <c r="X101" s="2" t="s">
        <v>7282</v>
      </c>
      <c r="AD101" s="1">
        <v>2</v>
      </c>
      <c r="AF101">
        <v>2</v>
      </c>
    </row>
    <row r="102" spans="1:32" x14ac:dyDescent="0.3">
      <c r="A102" s="1" t="s">
        <v>4209</v>
      </c>
      <c r="B102" t="s">
        <v>120</v>
      </c>
      <c r="C102" s="2" t="s">
        <v>1160</v>
      </c>
      <c r="D102" s="39">
        <v>5</v>
      </c>
      <c r="E102" t="s">
        <v>7522</v>
      </c>
      <c r="G102" t="s">
        <v>11232</v>
      </c>
      <c r="I102" s="38">
        <v>45623</v>
      </c>
      <c r="J102" t="s">
        <v>11215</v>
      </c>
      <c r="K102" t="s">
        <v>11216</v>
      </c>
      <c r="M102" t="s">
        <v>122</v>
      </c>
      <c r="N102" t="s">
        <v>4845</v>
      </c>
      <c r="P102" s="32" t="s">
        <v>782</v>
      </c>
      <c r="T102" s="2" t="s">
        <v>1459</v>
      </c>
      <c r="U102">
        <v>10</v>
      </c>
      <c r="X102" s="2" t="s">
        <v>7284</v>
      </c>
      <c r="AD102" s="1">
        <v>2</v>
      </c>
      <c r="AF102">
        <v>2</v>
      </c>
    </row>
    <row r="103" spans="1:32" x14ac:dyDescent="0.3">
      <c r="A103" s="1" t="s">
        <v>4209</v>
      </c>
      <c r="B103" t="s">
        <v>120</v>
      </c>
      <c r="C103" s="2" t="s">
        <v>4265</v>
      </c>
      <c r="D103" s="39">
        <v>10</v>
      </c>
      <c r="E103" t="s">
        <v>7522</v>
      </c>
      <c r="G103" t="s">
        <v>11233</v>
      </c>
      <c r="I103" s="38">
        <v>45623</v>
      </c>
      <c r="J103" t="s">
        <v>11234</v>
      </c>
      <c r="K103" t="s">
        <v>11235</v>
      </c>
      <c r="M103" t="s">
        <v>122</v>
      </c>
      <c r="N103" t="s">
        <v>4845</v>
      </c>
      <c r="P103" s="32" t="s">
        <v>9728</v>
      </c>
      <c r="T103" s="2" t="s">
        <v>7940</v>
      </c>
      <c r="U103">
        <v>1</v>
      </c>
      <c r="X103" s="2" t="s">
        <v>577</v>
      </c>
      <c r="AE103" s="1">
        <v>5</v>
      </c>
      <c r="AF103">
        <v>5</v>
      </c>
    </row>
    <row r="104" spans="1:32" x14ac:dyDescent="0.3">
      <c r="A104" s="1" t="s">
        <v>4209</v>
      </c>
      <c r="B104" t="s">
        <v>120</v>
      </c>
      <c r="C104" s="2" t="s">
        <v>1222</v>
      </c>
      <c r="D104" s="39">
        <v>5</v>
      </c>
      <c r="E104" t="s">
        <v>7522</v>
      </c>
      <c r="G104" t="s">
        <v>11233</v>
      </c>
      <c r="I104" s="38">
        <v>45623</v>
      </c>
      <c r="J104" t="s">
        <v>11234</v>
      </c>
      <c r="K104" t="s">
        <v>11235</v>
      </c>
      <c r="M104" t="s">
        <v>122</v>
      </c>
      <c r="N104" t="s">
        <v>4845</v>
      </c>
      <c r="P104" s="32" t="s">
        <v>590</v>
      </c>
      <c r="T104" s="2" t="s">
        <v>260</v>
      </c>
      <c r="U104">
        <v>15</v>
      </c>
      <c r="X104" s="2" t="s">
        <v>1940</v>
      </c>
      <c r="AD104" s="1">
        <v>2</v>
      </c>
      <c r="AF104">
        <v>2</v>
      </c>
    </row>
    <row r="105" spans="1:32" x14ac:dyDescent="0.3">
      <c r="A105" s="1" t="s">
        <v>4209</v>
      </c>
      <c r="B105" t="s">
        <v>120</v>
      </c>
      <c r="C105" s="2" t="s">
        <v>1225</v>
      </c>
      <c r="D105" s="39">
        <v>5</v>
      </c>
      <c r="E105" t="s">
        <v>7522</v>
      </c>
      <c r="G105" t="s">
        <v>11233</v>
      </c>
      <c r="I105" s="38">
        <v>45623</v>
      </c>
      <c r="J105" t="s">
        <v>11234</v>
      </c>
      <c r="K105" t="s">
        <v>11235</v>
      </c>
      <c r="M105" t="s">
        <v>122</v>
      </c>
      <c r="N105" t="s">
        <v>4845</v>
      </c>
      <c r="P105" s="32" t="s">
        <v>10651</v>
      </c>
      <c r="T105" s="2" t="s">
        <v>257</v>
      </c>
      <c r="U105">
        <v>345</v>
      </c>
      <c r="X105" s="2" t="s">
        <v>1941</v>
      </c>
      <c r="AD105" s="1">
        <v>100</v>
      </c>
      <c r="AF105">
        <v>100</v>
      </c>
    </row>
    <row r="106" spans="1:32" x14ac:dyDescent="0.3">
      <c r="A106" s="1" t="s">
        <v>4209</v>
      </c>
      <c r="B106" t="s">
        <v>120</v>
      </c>
      <c r="C106" s="2" t="s">
        <v>3625</v>
      </c>
      <c r="D106" s="39">
        <v>3</v>
      </c>
      <c r="E106" t="s">
        <v>7522</v>
      </c>
      <c r="G106" t="s">
        <v>11233</v>
      </c>
      <c r="I106" s="38">
        <v>45623</v>
      </c>
      <c r="J106" t="s">
        <v>11234</v>
      </c>
      <c r="K106" t="s">
        <v>11235</v>
      </c>
      <c r="M106" t="s">
        <v>122</v>
      </c>
      <c r="N106" t="s">
        <v>4845</v>
      </c>
      <c r="P106" s="32" t="s">
        <v>593</v>
      </c>
      <c r="T106" s="2" t="s">
        <v>3346</v>
      </c>
      <c r="U106">
        <v>54</v>
      </c>
      <c r="X106" s="2" t="s">
        <v>1944</v>
      </c>
      <c r="AE106" s="1">
        <v>700</v>
      </c>
      <c r="AF106">
        <v>700</v>
      </c>
    </row>
    <row r="107" spans="1:32" x14ac:dyDescent="0.3">
      <c r="A107" s="1" t="s">
        <v>4209</v>
      </c>
      <c r="B107" t="s">
        <v>120</v>
      </c>
      <c r="C107" s="2" t="s">
        <v>3467</v>
      </c>
      <c r="D107" s="39">
        <v>20</v>
      </c>
      <c r="E107" t="s">
        <v>7522</v>
      </c>
      <c r="G107" t="s">
        <v>11236</v>
      </c>
      <c r="I107" s="38">
        <v>45623</v>
      </c>
      <c r="J107" t="s">
        <v>11234</v>
      </c>
      <c r="K107" t="s">
        <v>11235</v>
      </c>
      <c r="M107" t="s">
        <v>122</v>
      </c>
      <c r="N107" t="s">
        <v>4845</v>
      </c>
      <c r="P107" s="32" t="s">
        <v>3466</v>
      </c>
      <c r="T107" s="2" t="s">
        <v>259</v>
      </c>
      <c r="U107">
        <v>92</v>
      </c>
      <c r="X107" s="2" t="s">
        <v>1950</v>
      </c>
      <c r="AE107" s="1">
        <v>100</v>
      </c>
      <c r="AF107">
        <v>100</v>
      </c>
    </row>
    <row r="108" spans="1:32" x14ac:dyDescent="0.3">
      <c r="A108" s="1" t="s">
        <v>4209</v>
      </c>
      <c r="B108" t="s">
        <v>120</v>
      </c>
      <c r="C108" s="2" t="s">
        <v>9962</v>
      </c>
      <c r="D108" s="39">
        <v>48</v>
      </c>
      <c r="E108" t="s">
        <v>7522</v>
      </c>
      <c r="G108" t="s">
        <v>11237</v>
      </c>
      <c r="I108" s="38">
        <v>45624</v>
      </c>
      <c r="J108" t="s">
        <v>9717</v>
      </c>
      <c r="K108" t="s">
        <v>9718</v>
      </c>
      <c r="M108" t="s">
        <v>122</v>
      </c>
      <c r="N108" t="s">
        <v>4845</v>
      </c>
      <c r="P108" s="32" t="s">
        <v>9963</v>
      </c>
      <c r="T108" s="2" t="s">
        <v>8367</v>
      </c>
      <c r="U108">
        <v>227</v>
      </c>
      <c r="X108" s="2" t="s">
        <v>9820</v>
      </c>
      <c r="AE108" s="1">
        <v>20</v>
      </c>
      <c r="AF108">
        <v>20</v>
      </c>
    </row>
    <row r="109" spans="1:32" x14ac:dyDescent="0.3">
      <c r="A109" s="1" t="s">
        <v>4209</v>
      </c>
      <c r="B109" t="s">
        <v>120</v>
      </c>
      <c r="C109" s="2" t="s">
        <v>3897</v>
      </c>
      <c r="D109" s="39">
        <v>102</v>
      </c>
      <c r="E109" t="s">
        <v>7522</v>
      </c>
      <c r="G109" t="s">
        <v>11238</v>
      </c>
      <c r="I109" s="38">
        <v>45620</v>
      </c>
      <c r="J109" t="s">
        <v>10032</v>
      </c>
      <c r="K109" t="s">
        <v>10033</v>
      </c>
      <c r="M109" t="s">
        <v>122</v>
      </c>
      <c r="N109" t="s">
        <v>4845</v>
      </c>
      <c r="P109" s="32" t="s">
        <v>3896</v>
      </c>
      <c r="Q109" t="s">
        <v>9970</v>
      </c>
      <c r="T109" s="2" t="s">
        <v>9484</v>
      </c>
      <c r="U109">
        <v>80</v>
      </c>
      <c r="X109" s="2" t="s">
        <v>1954</v>
      </c>
      <c r="AD109" s="1">
        <v>1500</v>
      </c>
      <c r="AF109">
        <v>1500</v>
      </c>
    </row>
    <row r="110" spans="1:32" x14ac:dyDescent="0.3">
      <c r="A110" s="1" t="s">
        <v>4209</v>
      </c>
      <c r="B110" t="s">
        <v>120</v>
      </c>
      <c r="C110" s="2" t="s">
        <v>56</v>
      </c>
      <c r="D110" s="39">
        <v>135</v>
      </c>
      <c r="E110" t="s">
        <v>7522</v>
      </c>
      <c r="G110" t="s">
        <v>7549</v>
      </c>
      <c r="H110" t="s">
        <v>7537</v>
      </c>
      <c r="I110" s="38">
        <v>45629</v>
      </c>
      <c r="J110" t="s">
        <v>7406</v>
      </c>
      <c r="K110" t="s">
        <v>7405</v>
      </c>
      <c r="M110" t="s">
        <v>122</v>
      </c>
      <c r="N110" t="s">
        <v>4846</v>
      </c>
      <c r="P110" s="32" t="s">
        <v>173</v>
      </c>
      <c r="T110" s="2" t="s">
        <v>7259</v>
      </c>
      <c r="U110">
        <v>5</v>
      </c>
      <c r="X110" s="2" t="s">
        <v>1964</v>
      </c>
      <c r="AE110" s="1">
        <v>30</v>
      </c>
      <c r="AF110">
        <v>30</v>
      </c>
    </row>
    <row r="111" spans="1:32" x14ac:dyDescent="0.3">
      <c r="A111" s="1" t="s">
        <v>4209</v>
      </c>
      <c r="B111" t="s">
        <v>120</v>
      </c>
      <c r="C111" s="2" t="s">
        <v>57</v>
      </c>
      <c r="D111" s="39">
        <v>396</v>
      </c>
      <c r="E111" t="s">
        <v>7522</v>
      </c>
      <c r="G111" t="s">
        <v>7548</v>
      </c>
      <c r="H111" t="s">
        <v>7537</v>
      </c>
      <c r="I111" s="38">
        <v>45629</v>
      </c>
      <c r="J111" t="s">
        <v>7546</v>
      </c>
      <c r="K111" t="s">
        <v>7545</v>
      </c>
      <c r="M111" t="s">
        <v>122</v>
      </c>
      <c r="N111" t="s">
        <v>4846</v>
      </c>
      <c r="P111" s="32" t="s">
        <v>174</v>
      </c>
      <c r="T111" s="2" t="s">
        <v>3567</v>
      </c>
      <c r="U111">
        <v>65</v>
      </c>
      <c r="X111" s="2" t="s">
        <v>10049</v>
      </c>
      <c r="AE111" s="1">
        <v>30</v>
      </c>
      <c r="AF111">
        <v>30</v>
      </c>
    </row>
    <row r="112" spans="1:32" x14ac:dyDescent="0.3">
      <c r="A112" s="1" t="s">
        <v>4209</v>
      </c>
      <c r="B112" t="s">
        <v>120</v>
      </c>
      <c r="C112" s="2" t="s">
        <v>57</v>
      </c>
      <c r="D112" s="39">
        <v>4</v>
      </c>
      <c r="E112" t="s">
        <v>7522</v>
      </c>
      <c r="G112" t="s">
        <v>7547</v>
      </c>
      <c r="H112" t="s">
        <v>7537</v>
      </c>
      <c r="I112" s="38">
        <v>45629</v>
      </c>
      <c r="J112" t="s">
        <v>7546</v>
      </c>
      <c r="K112" t="s">
        <v>7545</v>
      </c>
      <c r="M112" t="s">
        <v>122</v>
      </c>
      <c r="N112" t="s">
        <v>4846</v>
      </c>
      <c r="P112" s="32" t="s">
        <v>174</v>
      </c>
      <c r="T112" s="2" t="s">
        <v>1187</v>
      </c>
      <c r="U112">
        <v>5</v>
      </c>
      <c r="X112" s="2" t="s">
        <v>5519</v>
      </c>
      <c r="AD112" s="1">
        <v>10</v>
      </c>
      <c r="AF112">
        <v>10</v>
      </c>
    </row>
    <row r="113" spans="1:32" x14ac:dyDescent="0.3">
      <c r="A113" s="1" t="s">
        <v>4209</v>
      </c>
      <c r="B113" t="s">
        <v>120</v>
      </c>
      <c r="C113" s="2" t="s">
        <v>53</v>
      </c>
      <c r="D113" s="39">
        <v>5</v>
      </c>
      <c r="E113" t="s">
        <v>7522</v>
      </c>
      <c r="G113" t="s">
        <v>7544</v>
      </c>
      <c r="H113" t="s">
        <v>7537</v>
      </c>
      <c r="I113" s="38">
        <v>45629</v>
      </c>
      <c r="J113" t="s">
        <v>7536</v>
      </c>
      <c r="K113" t="s">
        <v>7535</v>
      </c>
      <c r="M113" t="s">
        <v>122</v>
      </c>
      <c r="N113" t="s">
        <v>4846</v>
      </c>
      <c r="P113" s="32" t="s">
        <v>170</v>
      </c>
      <c r="T113" s="2" t="s">
        <v>7603</v>
      </c>
      <c r="U113">
        <v>5</v>
      </c>
      <c r="X113" s="2" t="s">
        <v>9878</v>
      </c>
      <c r="Z113" s="1">
        <v>1</v>
      </c>
      <c r="AF113">
        <v>1</v>
      </c>
    </row>
    <row r="114" spans="1:32" x14ac:dyDescent="0.3">
      <c r="A114" s="1" t="s">
        <v>4209</v>
      </c>
      <c r="B114" t="s">
        <v>120</v>
      </c>
      <c r="C114" s="2" t="s">
        <v>53</v>
      </c>
      <c r="D114" s="39">
        <v>500</v>
      </c>
      <c r="E114" t="s">
        <v>7522</v>
      </c>
      <c r="G114" t="s">
        <v>7543</v>
      </c>
      <c r="H114" t="s">
        <v>7537</v>
      </c>
      <c r="I114" s="38">
        <v>45629</v>
      </c>
      <c r="J114" t="s">
        <v>7542</v>
      </c>
      <c r="K114" t="s">
        <v>7541</v>
      </c>
      <c r="M114" t="s">
        <v>122</v>
      </c>
      <c r="N114" t="s">
        <v>4846</v>
      </c>
      <c r="P114" s="32" t="s">
        <v>170</v>
      </c>
      <c r="T114" s="2" t="s">
        <v>7263</v>
      </c>
      <c r="U114">
        <v>10</v>
      </c>
      <c r="X114" s="2" t="s">
        <v>295</v>
      </c>
      <c r="AD114" s="1">
        <v>15</v>
      </c>
      <c r="AF114">
        <v>15</v>
      </c>
    </row>
    <row r="115" spans="1:32" x14ac:dyDescent="0.3">
      <c r="A115" s="1" t="s">
        <v>4209</v>
      </c>
      <c r="B115" t="s">
        <v>120</v>
      </c>
      <c r="C115" s="2" t="s">
        <v>53</v>
      </c>
      <c r="D115" s="39">
        <v>277</v>
      </c>
      <c r="E115" t="s">
        <v>7522</v>
      </c>
      <c r="G115" t="s">
        <v>7540</v>
      </c>
      <c r="H115" t="s">
        <v>7537</v>
      </c>
      <c r="I115" s="38">
        <v>45629</v>
      </c>
      <c r="J115" t="s">
        <v>7536</v>
      </c>
      <c r="K115" t="s">
        <v>7535</v>
      </c>
      <c r="M115" t="s">
        <v>122</v>
      </c>
      <c r="N115" t="s">
        <v>4846</v>
      </c>
      <c r="P115" s="32" t="s">
        <v>170</v>
      </c>
      <c r="T115" s="2" t="s">
        <v>7608</v>
      </c>
      <c r="U115">
        <v>2</v>
      </c>
      <c r="X115" s="2" t="s">
        <v>289</v>
      </c>
      <c r="AD115" s="1">
        <v>345</v>
      </c>
      <c r="AF115">
        <v>345</v>
      </c>
    </row>
    <row r="116" spans="1:32" x14ac:dyDescent="0.3">
      <c r="A116" s="1" t="s">
        <v>4209</v>
      </c>
      <c r="B116" t="s">
        <v>120</v>
      </c>
      <c r="C116" s="2" t="s">
        <v>56</v>
      </c>
      <c r="D116" s="39">
        <v>365</v>
      </c>
      <c r="E116" t="s">
        <v>7522</v>
      </c>
      <c r="G116" t="s">
        <v>7539</v>
      </c>
      <c r="H116" t="s">
        <v>7537</v>
      </c>
      <c r="I116" s="38">
        <v>45629</v>
      </c>
      <c r="J116" t="s">
        <v>7406</v>
      </c>
      <c r="K116" t="s">
        <v>7405</v>
      </c>
      <c r="M116" t="s">
        <v>122</v>
      </c>
      <c r="N116" t="s">
        <v>4846</v>
      </c>
      <c r="P116" s="32" t="s">
        <v>173</v>
      </c>
      <c r="T116" s="2" t="s">
        <v>7270</v>
      </c>
      <c r="U116">
        <v>31</v>
      </c>
      <c r="X116" s="2" t="s">
        <v>578</v>
      </c>
      <c r="Y116" s="1">
        <v>54</v>
      </c>
      <c r="AF116">
        <v>54</v>
      </c>
    </row>
    <row r="117" spans="1:32" x14ac:dyDescent="0.3">
      <c r="A117" s="1" t="s">
        <v>4209</v>
      </c>
      <c r="B117" t="s">
        <v>120</v>
      </c>
      <c r="C117" s="2" t="s">
        <v>53</v>
      </c>
      <c r="D117" s="39">
        <v>218</v>
      </c>
      <c r="E117" t="s">
        <v>7522</v>
      </c>
      <c r="G117" t="s">
        <v>7538</v>
      </c>
      <c r="H117" t="s">
        <v>7537</v>
      </c>
      <c r="I117" s="38">
        <v>45629</v>
      </c>
      <c r="J117" t="s">
        <v>7536</v>
      </c>
      <c r="K117" t="s">
        <v>7535</v>
      </c>
      <c r="M117" t="s">
        <v>122</v>
      </c>
      <c r="N117" t="s">
        <v>4846</v>
      </c>
      <c r="P117" s="32" t="s">
        <v>170</v>
      </c>
      <c r="T117" s="2" t="s">
        <v>9491</v>
      </c>
      <c r="U117">
        <v>30</v>
      </c>
      <c r="X117" s="2" t="s">
        <v>293</v>
      </c>
      <c r="AD117" s="1">
        <v>92</v>
      </c>
      <c r="AF117">
        <v>92</v>
      </c>
    </row>
    <row r="118" spans="1:32" x14ac:dyDescent="0.3">
      <c r="A118" s="1" t="s">
        <v>4209</v>
      </c>
      <c r="B118" t="s">
        <v>120</v>
      </c>
      <c r="C118" s="2" t="s">
        <v>52</v>
      </c>
      <c r="D118" s="39">
        <v>1999</v>
      </c>
      <c r="E118" t="s">
        <v>7522</v>
      </c>
      <c r="G118" t="s">
        <v>7557</v>
      </c>
      <c r="H118" t="s">
        <v>9598</v>
      </c>
      <c r="I118" s="38">
        <v>45644</v>
      </c>
      <c r="J118" t="s">
        <v>7555</v>
      </c>
      <c r="K118" t="s">
        <v>7554</v>
      </c>
      <c r="M118" t="s">
        <v>122</v>
      </c>
      <c r="N118" t="s">
        <v>4846</v>
      </c>
      <c r="P118" s="32" t="s">
        <v>169</v>
      </c>
      <c r="T118" s="2" t="s">
        <v>9843</v>
      </c>
      <c r="U118">
        <v>10</v>
      </c>
      <c r="X118" s="2" t="s">
        <v>11277</v>
      </c>
      <c r="AD118" s="1">
        <v>227</v>
      </c>
      <c r="AF118">
        <v>227</v>
      </c>
    </row>
    <row r="119" spans="1:32" x14ac:dyDescent="0.3">
      <c r="A119" s="1" t="s">
        <v>4209</v>
      </c>
      <c r="B119" t="s">
        <v>120</v>
      </c>
      <c r="C119" s="2" t="s">
        <v>53</v>
      </c>
      <c r="D119" s="39">
        <v>1000</v>
      </c>
      <c r="E119" t="s">
        <v>7522</v>
      </c>
      <c r="G119" t="s">
        <v>7557</v>
      </c>
      <c r="H119" t="s">
        <v>9598</v>
      </c>
      <c r="I119" s="38">
        <v>45644</v>
      </c>
      <c r="J119" t="s">
        <v>7555</v>
      </c>
      <c r="K119" t="s">
        <v>7554</v>
      </c>
      <c r="M119" t="s">
        <v>122</v>
      </c>
      <c r="N119" t="s">
        <v>4846</v>
      </c>
      <c r="P119" s="32" t="s">
        <v>170</v>
      </c>
      <c r="T119" s="2" t="s">
        <v>9381</v>
      </c>
      <c r="U119">
        <v>3</v>
      </c>
      <c r="X119" s="2" t="s">
        <v>5261</v>
      </c>
      <c r="AD119" s="1">
        <v>80</v>
      </c>
      <c r="AF119">
        <v>80</v>
      </c>
    </row>
    <row r="120" spans="1:32" x14ac:dyDescent="0.3">
      <c r="A120" s="1" t="s">
        <v>4209</v>
      </c>
      <c r="B120" t="s">
        <v>120</v>
      </c>
      <c r="C120" s="2" t="s">
        <v>52</v>
      </c>
      <c r="D120" s="39">
        <v>1</v>
      </c>
      <c r="E120" t="s">
        <v>7522</v>
      </c>
      <c r="G120" t="s">
        <v>7556</v>
      </c>
      <c r="H120" t="s">
        <v>9598</v>
      </c>
      <c r="I120" s="38">
        <v>45644</v>
      </c>
      <c r="J120" t="s">
        <v>7555</v>
      </c>
      <c r="K120" t="s">
        <v>7554</v>
      </c>
      <c r="M120" t="s">
        <v>122</v>
      </c>
      <c r="N120" t="s">
        <v>4846</v>
      </c>
      <c r="P120" s="32" t="s">
        <v>169</v>
      </c>
      <c r="T120" s="2" t="s">
        <v>1263</v>
      </c>
      <c r="U120">
        <v>150</v>
      </c>
      <c r="X120" s="2" t="s">
        <v>2045</v>
      </c>
      <c r="AE120" s="1">
        <v>5</v>
      </c>
      <c r="AF120">
        <v>5</v>
      </c>
    </row>
    <row r="121" spans="1:32" x14ac:dyDescent="0.3">
      <c r="A121" s="1" t="s">
        <v>4209</v>
      </c>
      <c r="B121" t="s">
        <v>120</v>
      </c>
      <c r="C121" s="2" t="s">
        <v>3801</v>
      </c>
      <c r="D121" s="39">
        <v>18</v>
      </c>
      <c r="E121" t="s">
        <v>7522</v>
      </c>
      <c r="G121" t="s">
        <v>9731</v>
      </c>
      <c r="H121" t="s">
        <v>11239</v>
      </c>
      <c r="I121" s="38">
        <v>45610</v>
      </c>
      <c r="J121" t="s">
        <v>7349</v>
      </c>
      <c r="K121" t="s">
        <v>7348</v>
      </c>
      <c r="M121" t="s">
        <v>122</v>
      </c>
      <c r="N121" t="s">
        <v>4845</v>
      </c>
      <c r="P121" s="32" t="s">
        <v>3800</v>
      </c>
      <c r="Q121" t="s">
        <v>7333</v>
      </c>
      <c r="T121" s="2" t="s">
        <v>1257</v>
      </c>
      <c r="U121">
        <v>230</v>
      </c>
      <c r="X121" s="2" t="s">
        <v>3566</v>
      </c>
      <c r="AE121" s="1">
        <v>65</v>
      </c>
      <c r="AF121">
        <v>65</v>
      </c>
    </row>
    <row r="122" spans="1:32" x14ac:dyDescent="0.3">
      <c r="A122" s="1" t="s">
        <v>4209</v>
      </c>
      <c r="B122" t="s">
        <v>120</v>
      </c>
      <c r="C122" s="2" t="s">
        <v>1287</v>
      </c>
      <c r="D122" s="39">
        <v>20</v>
      </c>
      <c r="E122" t="s">
        <v>7522</v>
      </c>
      <c r="G122" t="s">
        <v>11240</v>
      </c>
      <c r="H122" t="s">
        <v>11239</v>
      </c>
      <c r="I122" s="38">
        <v>45610</v>
      </c>
      <c r="J122" t="s">
        <v>10024</v>
      </c>
      <c r="K122" t="s">
        <v>10025</v>
      </c>
      <c r="M122" t="s">
        <v>122</v>
      </c>
      <c r="N122" t="s">
        <v>4845</v>
      </c>
      <c r="P122" s="32" t="s">
        <v>9742</v>
      </c>
      <c r="T122" s="2" t="s">
        <v>8059</v>
      </c>
      <c r="U122">
        <v>5</v>
      </c>
      <c r="X122" s="2" t="s">
        <v>6947</v>
      </c>
      <c r="AD122" s="1">
        <v>5</v>
      </c>
      <c r="AF122">
        <v>5</v>
      </c>
    </row>
    <row r="123" spans="1:32" x14ac:dyDescent="0.3">
      <c r="A123" s="1" t="s">
        <v>4209</v>
      </c>
      <c r="B123" t="s">
        <v>360</v>
      </c>
      <c r="C123" s="2" t="s">
        <v>387</v>
      </c>
      <c r="D123" s="39">
        <v>2</v>
      </c>
      <c r="E123" t="s">
        <v>7522</v>
      </c>
      <c r="F123" s="28">
        <v>45495</v>
      </c>
      <c r="G123" t="s">
        <v>7534</v>
      </c>
      <c r="I123" s="38">
        <v>45611</v>
      </c>
      <c r="J123" t="s">
        <v>7533</v>
      </c>
      <c r="M123" t="s">
        <v>121</v>
      </c>
      <c r="N123" t="s">
        <v>4847</v>
      </c>
      <c r="O123" s="32">
        <v>45495</v>
      </c>
      <c r="P123" s="32" t="s">
        <v>7532</v>
      </c>
      <c r="T123" s="2" t="s">
        <v>7510</v>
      </c>
      <c r="U123">
        <v>48</v>
      </c>
      <c r="X123" s="2" t="s">
        <v>9803</v>
      </c>
      <c r="AD123" s="1">
        <v>5</v>
      </c>
      <c r="AF123">
        <v>5</v>
      </c>
    </row>
    <row r="124" spans="1:32" x14ac:dyDescent="0.3">
      <c r="A124" s="1" t="s">
        <v>4209</v>
      </c>
      <c r="B124" t="s">
        <v>1728</v>
      </c>
      <c r="C124" s="2" t="s">
        <v>4851</v>
      </c>
      <c r="D124" s="39">
        <v>367</v>
      </c>
      <c r="E124" t="s">
        <v>7522</v>
      </c>
      <c r="F124" s="28">
        <v>45526</v>
      </c>
      <c r="G124" t="s">
        <v>11241</v>
      </c>
      <c r="H124" t="s">
        <v>7531</v>
      </c>
      <c r="I124" s="38">
        <v>45607</v>
      </c>
      <c r="J124" t="s">
        <v>7530</v>
      </c>
      <c r="M124" t="s">
        <v>122</v>
      </c>
      <c r="N124" t="s">
        <v>4846</v>
      </c>
      <c r="O124" s="32">
        <v>45526</v>
      </c>
      <c r="P124" s="32" t="s">
        <v>1089</v>
      </c>
      <c r="T124" s="2" t="s">
        <v>1157</v>
      </c>
      <c r="U124">
        <v>8</v>
      </c>
      <c r="X124" s="2" t="s">
        <v>2068</v>
      </c>
      <c r="AE124" s="1">
        <v>10</v>
      </c>
      <c r="AF124">
        <v>10</v>
      </c>
    </row>
    <row r="125" spans="1:32" x14ac:dyDescent="0.3">
      <c r="A125" s="1" t="s">
        <v>4209</v>
      </c>
      <c r="B125" t="s">
        <v>1728</v>
      </c>
      <c r="C125" s="2" t="s">
        <v>4850</v>
      </c>
      <c r="D125" s="39">
        <v>1010</v>
      </c>
      <c r="E125" t="s">
        <v>7522</v>
      </c>
      <c r="F125" s="28">
        <v>45526</v>
      </c>
      <c r="G125" t="s">
        <v>11241</v>
      </c>
      <c r="H125" t="s">
        <v>7531</v>
      </c>
      <c r="I125" s="38">
        <v>45607</v>
      </c>
      <c r="J125" t="s">
        <v>7530</v>
      </c>
      <c r="M125" t="s">
        <v>122</v>
      </c>
      <c r="N125" t="s">
        <v>4846</v>
      </c>
      <c r="O125" s="32">
        <v>45526</v>
      </c>
      <c r="P125" s="32" t="s">
        <v>1104</v>
      </c>
      <c r="T125" s="2" t="s">
        <v>7434</v>
      </c>
      <c r="U125">
        <v>26</v>
      </c>
      <c r="X125" s="2" t="s">
        <v>9804</v>
      </c>
      <c r="AD125" s="1">
        <v>2</v>
      </c>
      <c r="AF125">
        <v>2</v>
      </c>
    </row>
    <row r="126" spans="1:32" x14ac:dyDescent="0.3">
      <c r="A126" s="1" t="s">
        <v>4209</v>
      </c>
      <c r="B126" t="s">
        <v>1728</v>
      </c>
      <c r="C126" s="2" t="s">
        <v>4852</v>
      </c>
      <c r="D126" s="39">
        <v>336</v>
      </c>
      <c r="E126" t="s">
        <v>7522</v>
      </c>
      <c r="F126" s="28">
        <v>45526</v>
      </c>
      <c r="G126" t="s">
        <v>11241</v>
      </c>
      <c r="H126" t="s">
        <v>7531</v>
      </c>
      <c r="I126" s="38">
        <v>45607</v>
      </c>
      <c r="J126" t="s">
        <v>7530</v>
      </c>
      <c r="M126" t="s">
        <v>122</v>
      </c>
      <c r="N126" t="s">
        <v>4846</v>
      </c>
      <c r="O126" s="32">
        <v>45526</v>
      </c>
      <c r="P126" s="32" t="s">
        <v>4853</v>
      </c>
      <c r="T126" s="2" t="s">
        <v>1149</v>
      </c>
      <c r="U126">
        <v>5</v>
      </c>
      <c r="X126" s="2" t="s">
        <v>6900</v>
      </c>
      <c r="AD126" s="1">
        <v>28</v>
      </c>
      <c r="AE126" s="1">
        <v>3</v>
      </c>
      <c r="AF126">
        <v>31</v>
      </c>
    </row>
    <row r="127" spans="1:32" x14ac:dyDescent="0.3">
      <c r="A127" s="1" t="s">
        <v>4209</v>
      </c>
      <c r="B127" t="s">
        <v>1728</v>
      </c>
      <c r="C127" s="2" t="s">
        <v>4851</v>
      </c>
      <c r="D127" s="39">
        <v>366</v>
      </c>
      <c r="E127" t="s">
        <v>7522</v>
      </c>
      <c r="F127" s="28">
        <v>45557</v>
      </c>
      <c r="G127" t="s">
        <v>7292</v>
      </c>
      <c r="H127" t="s">
        <v>7291</v>
      </c>
      <c r="I127" s="38">
        <v>45614</v>
      </c>
      <c r="J127" t="s">
        <v>7295</v>
      </c>
      <c r="M127" t="s">
        <v>122</v>
      </c>
      <c r="N127" t="s">
        <v>4846</v>
      </c>
      <c r="O127" s="32">
        <v>45557</v>
      </c>
      <c r="P127" s="32" t="s">
        <v>1089</v>
      </c>
      <c r="T127" s="2" t="s">
        <v>3417</v>
      </c>
      <c r="U127">
        <v>6</v>
      </c>
      <c r="X127" s="2" t="s">
        <v>9850</v>
      </c>
      <c r="AD127" s="1">
        <v>30</v>
      </c>
      <c r="AF127">
        <v>30</v>
      </c>
    </row>
    <row r="128" spans="1:32" x14ac:dyDescent="0.3">
      <c r="A128" s="1" t="s">
        <v>4209</v>
      </c>
      <c r="B128" t="s">
        <v>1728</v>
      </c>
      <c r="C128" s="2" t="s">
        <v>4850</v>
      </c>
      <c r="D128" s="39">
        <v>1010</v>
      </c>
      <c r="E128" t="s">
        <v>7522</v>
      </c>
      <c r="F128" s="28">
        <v>45557</v>
      </c>
      <c r="G128" t="s">
        <v>7292</v>
      </c>
      <c r="H128" t="s">
        <v>7291</v>
      </c>
      <c r="I128" s="38">
        <v>45614</v>
      </c>
      <c r="J128" t="s">
        <v>7295</v>
      </c>
      <c r="M128" t="s">
        <v>122</v>
      </c>
      <c r="N128" t="s">
        <v>4846</v>
      </c>
      <c r="O128" s="32">
        <v>45557</v>
      </c>
      <c r="P128" s="32" t="s">
        <v>1104</v>
      </c>
      <c r="T128" s="2" t="s">
        <v>1195</v>
      </c>
      <c r="U128">
        <v>10</v>
      </c>
      <c r="X128" s="2" t="s">
        <v>9845</v>
      </c>
      <c r="AD128" s="1">
        <v>10</v>
      </c>
      <c r="AF128">
        <v>10</v>
      </c>
    </row>
    <row r="129" spans="1:32" x14ac:dyDescent="0.3">
      <c r="A129" s="1" t="s">
        <v>4209</v>
      </c>
      <c r="B129" t="s">
        <v>1728</v>
      </c>
      <c r="C129" s="2" t="s">
        <v>4852</v>
      </c>
      <c r="D129" s="39">
        <v>337</v>
      </c>
      <c r="E129" t="s">
        <v>7522</v>
      </c>
      <c r="F129" s="28">
        <v>45557</v>
      </c>
      <c r="G129" t="s">
        <v>7292</v>
      </c>
      <c r="H129" t="s">
        <v>7291</v>
      </c>
      <c r="I129" s="38">
        <v>45614</v>
      </c>
      <c r="J129" t="s">
        <v>7295</v>
      </c>
      <c r="M129" t="s">
        <v>122</v>
      </c>
      <c r="N129" t="s">
        <v>4846</v>
      </c>
      <c r="O129" s="32">
        <v>45557</v>
      </c>
      <c r="P129" s="32" t="s">
        <v>4853</v>
      </c>
      <c r="T129" s="2" t="s">
        <v>11363</v>
      </c>
      <c r="U129">
        <v>100</v>
      </c>
      <c r="X129" s="2" t="s">
        <v>9936</v>
      </c>
      <c r="AE129" s="1">
        <v>3</v>
      </c>
      <c r="AF129">
        <v>3</v>
      </c>
    </row>
    <row r="130" spans="1:32" x14ac:dyDescent="0.3">
      <c r="A130" s="1" t="s">
        <v>4209</v>
      </c>
      <c r="B130" t="s">
        <v>1728</v>
      </c>
      <c r="C130" s="2" t="s">
        <v>7251</v>
      </c>
      <c r="D130" s="39">
        <v>20</v>
      </c>
      <c r="E130" t="s">
        <v>7522</v>
      </c>
      <c r="F130" s="28">
        <v>45557</v>
      </c>
      <c r="G130" t="s">
        <v>7292</v>
      </c>
      <c r="H130" t="s">
        <v>7291</v>
      </c>
      <c r="I130" s="38">
        <v>45614</v>
      </c>
      <c r="J130" t="s">
        <v>7294</v>
      </c>
      <c r="L130" t="s">
        <v>9600</v>
      </c>
      <c r="M130" t="s">
        <v>122</v>
      </c>
      <c r="N130" t="s">
        <v>4846</v>
      </c>
      <c r="O130" s="32">
        <v>45557</v>
      </c>
      <c r="P130" s="32" t="s">
        <v>6837</v>
      </c>
      <c r="T130" s="2" t="s">
        <v>3467</v>
      </c>
      <c r="U130">
        <v>20</v>
      </c>
      <c r="X130" s="2" t="s">
        <v>9937</v>
      </c>
      <c r="AE130" s="1">
        <v>150</v>
      </c>
      <c r="AF130">
        <v>150</v>
      </c>
    </row>
    <row r="131" spans="1:32" x14ac:dyDescent="0.3">
      <c r="A131" s="1" t="s">
        <v>4209</v>
      </c>
      <c r="B131" t="s">
        <v>1728</v>
      </c>
      <c r="C131" s="2" t="s">
        <v>7283</v>
      </c>
      <c r="D131" s="39">
        <v>2</v>
      </c>
      <c r="E131" t="s">
        <v>7522</v>
      </c>
      <c r="F131" s="28">
        <v>45557</v>
      </c>
      <c r="G131" t="s">
        <v>7292</v>
      </c>
      <c r="H131" t="s">
        <v>7291</v>
      </c>
      <c r="I131" s="38">
        <v>45614</v>
      </c>
      <c r="J131" t="s">
        <v>7293</v>
      </c>
      <c r="L131" t="s">
        <v>9601</v>
      </c>
      <c r="M131" t="s">
        <v>122</v>
      </c>
      <c r="N131" t="s">
        <v>4846</v>
      </c>
      <c r="O131" s="32">
        <v>45557</v>
      </c>
      <c r="P131" s="32" t="s">
        <v>7282</v>
      </c>
      <c r="T131" s="2" t="s">
        <v>60</v>
      </c>
      <c r="U131">
        <v>40</v>
      </c>
      <c r="X131" s="2" t="s">
        <v>9938</v>
      </c>
      <c r="AE131" s="1">
        <v>230</v>
      </c>
      <c r="AF131">
        <v>230</v>
      </c>
    </row>
    <row r="132" spans="1:32" x14ac:dyDescent="0.3">
      <c r="A132" s="1" t="s">
        <v>4209</v>
      </c>
      <c r="B132" t="s">
        <v>1728</v>
      </c>
      <c r="C132" s="2" t="s">
        <v>7285</v>
      </c>
      <c r="D132" s="39">
        <v>2</v>
      </c>
      <c r="E132" t="s">
        <v>7522</v>
      </c>
      <c r="F132" s="28">
        <v>45557</v>
      </c>
      <c r="G132" t="s">
        <v>7292</v>
      </c>
      <c r="H132" t="s">
        <v>7291</v>
      </c>
      <c r="I132" s="38">
        <v>45614</v>
      </c>
      <c r="J132" t="s">
        <v>7293</v>
      </c>
      <c r="L132" t="s">
        <v>9601</v>
      </c>
      <c r="M132" t="s">
        <v>122</v>
      </c>
      <c r="N132" t="s">
        <v>4846</v>
      </c>
      <c r="O132" s="32">
        <v>45557</v>
      </c>
      <c r="P132" s="32" t="s">
        <v>7284</v>
      </c>
      <c r="T132" s="2" t="s">
        <v>3475</v>
      </c>
      <c r="U132">
        <v>10</v>
      </c>
      <c r="X132" s="2" t="s">
        <v>11393</v>
      </c>
      <c r="AE132" s="1">
        <v>5</v>
      </c>
      <c r="AF132">
        <v>5</v>
      </c>
    </row>
    <row r="133" spans="1:32" x14ac:dyDescent="0.3">
      <c r="A133" s="1" t="s">
        <v>4209</v>
      </c>
      <c r="B133" t="s">
        <v>1728</v>
      </c>
      <c r="C133" s="2" t="s">
        <v>7270</v>
      </c>
      <c r="D133" s="39">
        <v>10</v>
      </c>
      <c r="E133" t="s">
        <v>7522</v>
      </c>
      <c r="F133" s="28">
        <v>45557</v>
      </c>
      <c r="G133" t="s">
        <v>7292</v>
      </c>
      <c r="H133" t="s">
        <v>7291</v>
      </c>
      <c r="I133" s="38">
        <v>45614</v>
      </c>
      <c r="J133" t="s">
        <v>7290</v>
      </c>
      <c r="M133" t="s">
        <v>122</v>
      </c>
      <c r="N133" t="s">
        <v>4846</v>
      </c>
      <c r="O133" s="32">
        <v>45557</v>
      </c>
      <c r="P133" s="32" t="s">
        <v>6900</v>
      </c>
      <c r="T133" s="2" t="s">
        <v>1222</v>
      </c>
      <c r="U133">
        <v>5</v>
      </c>
      <c r="X133" s="2" t="s">
        <v>2122</v>
      </c>
      <c r="AD133" s="1">
        <v>48</v>
      </c>
      <c r="AF133">
        <v>48</v>
      </c>
    </row>
    <row r="134" spans="1:32" x14ac:dyDescent="0.3">
      <c r="A134" s="1" t="s">
        <v>4209</v>
      </c>
      <c r="B134" t="s">
        <v>359</v>
      </c>
      <c r="C134" s="2" t="s">
        <v>313</v>
      </c>
      <c r="D134" s="39">
        <v>35</v>
      </c>
      <c r="E134" t="s">
        <v>7522</v>
      </c>
      <c r="F134" s="28">
        <v>45565</v>
      </c>
      <c r="G134" t="s">
        <v>9744</v>
      </c>
      <c r="I134" s="38">
        <v>45630</v>
      </c>
      <c r="J134" t="s">
        <v>7507</v>
      </c>
      <c r="N134" t="s">
        <v>4846</v>
      </c>
      <c r="O134" s="32">
        <v>45565</v>
      </c>
      <c r="P134" s="32" t="s">
        <v>314</v>
      </c>
      <c r="T134" s="2" t="s">
        <v>1225</v>
      </c>
      <c r="U134">
        <v>5</v>
      </c>
      <c r="X134" s="2" t="s">
        <v>9793</v>
      </c>
      <c r="Y134" s="1">
        <v>5</v>
      </c>
      <c r="AF134">
        <v>5</v>
      </c>
    </row>
    <row r="135" spans="1:32" x14ac:dyDescent="0.3">
      <c r="A135" s="1" t="s">
        <v>4209</v>
      </c>
      <c r="B135" t="s">
        <v>359</v>
      </c>
      <c r="C135" s="2" t="s">
        <v>317</v>
      </c>
      <c r="D135" s="39">
        <v>60</v>
      </c>
      <c r="E135" t="s">
        <v>7522</v>
      </c>
      <c r="F135" s="28">
        <v>45565</v>
      </c>
      <c r="G135" t="s">
        <v>9744</v>
      </c>
      <c r="I135" s="38">
        <v>45630</v>
      </c>
      <c r="J135" t="s">
        <v>7507</v>
      </c>
      <c r="N135" t="s">
        <v>4846</v>
      </c>
      <c r="O135" s="32">
        <v>45565</v>
      </c>
      <c r="P135" s="32" t="s">
        <v>318</v>
      </c>
      <c r="T135" s="2" t="s">
        <v>3474</v>
      </c>
      <c r="U135">
        <v>30</v>
      </c>
      <c r="X135" s="2" t="s">
        <v>11369</v>
      </c>
      <c r="AB135" s="1">
        <v>3</v>
      </c>
      <c r="AF135">
        <v>3</v>
      </c>
    </row>
    <row r="136" spans="1:32" x14ac:dyDescent="0.3">
      <c r="A136" s="1" t="s">
        <v>4209</v>
      </c>
      <c r="B136" t="s">
        <v>359</v>
      </c>
      <c r="C136" s="2" t="s">
        <v>319</v>
      </c>
      <c r="D136" s="39">
        <v>30</v>
      </c>
      <c r="E136" t="s">
        <v>7522</v>
      </c>
      <c r="F136" s="28">
        <v>45565</v>
      </c>
      <c r="G136" t="s">
        <v>9744</v>
      </c>
      <c r="I136" s="38">
        <v>45630</v>
      </c>
      <c r="J136" t="s">
        <v>7507</v>
      </c>
      <c r="N136" t="s">
        <v>4846</v>
      </c>
      <c r="O136" s="32">
        <v>45565</v>
      </c>
      <c r="P136" s="32" t="s">
        <v>320</v>
      </c>
      <c r="T136" s="2" t="s">
        <v>61</v>
      </c>
      <c r="U136">
        <v>185</v>
      </c>
      <c r="X136" s="2" t="s">
        <v>7433</v>
      </c>
      <c r="AD136" s="1">
        <v>25</v>
      </c>
      <c r="AE136" s="1">
        <v>1</v>
      </c>
      <c r="AF136">
        <v>26</v>
      </c>
    </row>
    <row r="137" spans="1:32" x14ac:dyDescent="0.3">
      <c r="A137" s="1" t="s">
        <v>4209</v>
      </c>
      <c r="B137" t="s">
        <v>359</v>
      </c>
      <c r="C137" s="2" t="s">
        <v>322</v>
      </c>
      <c r="D137" s="39">
        <v>20</v>
      </c>
      <c r="E137" t="s">
        <v>7522</v>
      </c>
      <c r="F137" s="28">
        <v>45565</v>
      </c>
      <c r="G137" t="s">
        <v>9744</v>
      </c>
      <c r="I137" s="38">
        <v>45630</v>
      </c>
      <c r="J137" t="s">
        <v>7507</v>
      </c>
      <c r="N137" t="s">
        <v>4846</v>
      </c>
      <c r="O137" s="32">
        <v>45565</v>
      </c>
      <c r="P137" s="32" t="s">
        <v>323</v>
      </c>
      <c r="T137" s="2" t="s">
        <v>77</v>
      </c>
      <c r="U137">
        <v>900</v>
      </c>
      <c r="X137" s="2" t="s">
        <v>585</v>
      </c>
      <c r="AD137" s="1">
        <v>5</v>
      </c>
      <c r="AF137">
        <v>5</v>
      </c>
    </row>
    <row r="138" spans="1:32" x14ac:dyDescent="0.3">
      <c r="A138" s="1" t="s">
        <v>4209</v>
      </c>
      <c r="B138" t="s">
        <v>359</v>
      </c>
      <c r="C138" s="2" t="s">
        <v>324</v>
      </c>
      <c r="D138" s="39">
        <v>100</v>
      </c>
      <c r="E138" t="s">
        <v>7522</v>
      </c>
      <c r="F138" s="28">
        <v>45565</v>
      </c>
      <c r="G138" t="s">
        <v>9744</v>
      </c>
      <c r="I138" s="38">
        <v>45630</v>
      </c>
      <c r="J138" t="s">
        <v>7507</v>
      </c>
      <c r="N138" t="s">
        <v>4846</v>
      </c>
      <c r="O138" s="32">
        <v>45565</v>
      </c>
      <c r="P138" s="32" t="s">
        <v>325</v>
      </c>
      <c r="T138" s="2" t="s">
        <v>3625</v>
      </c>
      <c r="U138">
        <v>3</v>
      </c>
      <c r="X138" s="2" t="s">
        <v>3416</v>
      </c>
      <c r="AE138" s="1">
        <v>6</v>
      </c>
      <c r="AF138">
        <v>6</v>
      </c>
    </row>
    <row r="139" spans="1:32" x14ac:dyDescent="0.3">
      <c r="A139" s="1" t="s">
        <v>4209</v>
      </c>
      <c r="B139" t="s">
        <v>359</v>
      </c>
      <c r="C139" s="2" t="s">
        <v>326</v>
      </c>
      <c r="D139" s="39">
        <v>75</v>
      </c>
      <c r="E139" t="s">
        <v>7522</v>
      </c>
      <c r="F139" s="28">
        <v>45565</v>
      </c>
      <c r="G139" t="s">
        <v>9744</v>
      </c>
      <c r="I139" s="38">
        <v>45630</v>
      </c>
      <c r="J139" t="s">
        <v>7507</v>
      </c>
      <c r="N139" t="s">
        <v>4846</v>
      </c>
      <c r="O139" s="32">
        <v>45565</v>
      </c>
      <c r="P139" s="32" t="s">
        <v>327</v>
      </c>
      <c r="T139" s="2" t="s">
        <v>1472</v>
      </c>
      <c r="U139">
        <v>150</v>
      </c>
      <c r="X139" s="2" t="s">
        <v>587</v>
      </c>
      <c r="AE139" s="1">
        <v>10</v>
      </c>
      <c r="AF139">
        <v>10</v>
      </c>
    </row>
    <row r="140" spans="1:32" x14ac:dyDescent="0.3">
      <c r="A140" s="1" t="s">
        <v>4209</v>
      </c>
      <c r="B140" t="s">
        <v>359</v>
      </c>
      <c r="C140" s="2" t="s">
        <v>328</v>
      </c>
      <c r="D140" s="39">
        <v>100</v>
      </c>
      <c r="E140" t="s">
        <v>7522</v>
      </c>
      <c r="F140" s="28">
        <v>45565</v>
      </c>
      <c r="G140" t="s">
        <v>9744</v>
      </c>
      <c r="I140" s="38">
        <v>45630</v>
      </c>
      <c r="J140" t="s">
        <v>7507</v>
      </c>
      <c r="N140" t="s">
        <v>4846</v>
      </c>
      <c r="O140" s="32">
        <v>45565</v>
      </c>
      <c r="P140" s="32" t="s">
        <v>329</v>
      </c>
      <c r="T140" s="2" t="s">
        <v>1363</v>
      </c>
      <c r="U140">
        <v>40</v>
      </c>
      <c r="X140" s="2" t="s">
        <v>10728</v>
      </c>
      <c r="AD140" s="1">
        <v>100</v>
      </c>
      <c r="AF140">
        <v>100</v>
      </c>
    </row>
    <row r="141" spans="1:32" x14ac:dyDescent="0.3">
      <c r="A141" s="1" t="s">
        <v>4209</v>
      </c>
      <c r="B141" t="s">
        <v>359</v>
      </c>
      <c r="C141" s="2" t="s">
        <v>336</v>
      </c>
      <c r="D141" s="39">
        <v>35</v>
      </c>
      <c r="E141" t="s">
        <v>7522</v>
      </c>
      <c r="F141" s="28">
        <v>45565</v>
      </c>
      <c r="G141" t="s">
        <v>9744</v>
      </c>
      <c r="I141" s="38">
        <v>45630</v>
      </c>
      <c r="J141" t="s">
        <v>7507</v>
      </c>
      <c r="N141" t="s">
        <v>4846</v>
      </c>
      <c r="O141" s="32">
        <v>45565</v>
      </c>
      <c r="P141" s="32" t="s">
        <v>337</v>
      </c>
      <c r="T141" s="2" t="s">
        <v>1362</v>
      </c>
      <c r="U141">
        <v>50</v>
      </c>
      <c r="X141" s="2" t="s">
        <v>3466</v>
      </c>
      <c r="AD141" s="1">
        <v>20</v>
      </c>
      <c r="AF141">
        <v>20</v>
      </c>
    </row>
    <row r="142" spans="1:32" x14ac:dyDescent="0.3">
      <c r="A142" s="1" t="s">
        <v>4209</v>
      </c>
      <c r="B142" t="s">
        <v>359</v>
      </c>
      <c r="C142" s="2" t="s">
        <v>1001</v>
      </c>
      <c r="D142" s="39">
        <v>20</v>
      </c>
      <c r="E142" t="s">
        <v>7522</v>
      </c>
      <c r="F142" s="28">
        <v>45565</v>
      </c>
      <c r="G142" t="s">
        <v>9744</v>
      </c>
      <c r="I142" s="38">
        <v>45630</v>
      </c>
      <c r="J142" t="s">
        <v>7507</v>
      </c>
      <c r="N142" t="s">
        <v>4846</v>
      </c>
      <c r="O142" s="32">
        <v>45565</v>
      </c>
      <c r="P142" s="32" t="s">
        <v>603</v>
      </c>
      <c r="T142" s="2" t="s">
        <v>902</v>
      </c>
      <c r="U142">
        <v>100</v>
      </c>
      <c r="X142" s="2" t="s">
        <v>178</v>
      </c>
      <c r="Z142" s="1">
        <v>40</v>
      </c>
      <c r="AF142">
        <v>40</v>
      </c>
    </row>
    <row r="143" spans="1:32" x14ac:dyDescent="0.3">
      <c r="A143" s="1" t="s">
        <v>4209</v>
      </c>
      <c r="B143" t="s">
        <v>359</v>
      </c>
      <c r="C143" s="2" t="s">
        <v>338</v>
      </c>
      <c r="D143" s="39">
        <v>15</v>
      </c>
      <c r="E143" t="s">
        <v>7522</v>
      </c>
      <c r="F143" s="28">
        <v>45565</v>
      </c>
      <c r="G143" t="s">
        <v>9744</v>
      </c>
      <c r="I143" s="38">
        <v>45630</v>
      </c>
      <c r="J143" t="s">
        <v>7507</v>
      </c>
      <c r="N143" t="s">
        <v>4846</v>
      </c>
      <c r="O143" s="32">
        <v>45565</v>
      </c>
      <c r="P143" s="32" t="s">
        <v>339</v>
      </c>
      <c r="T143" s="2" t="s">
        <v>11255</v>
      </c>
      <c r="U143">
        <v>290</v>
      </c>
      <c r="X143" s="2" t="s">
        <v>10485</v>
      </c>
      <c r="AD143" s="1">
        <v>10</v>
      </c>
      <c r="AF143">
        <v>10</v>
      </c>
    </row>
    <row r="144" spans="1:32" x14ac:dyDescent="0.3">
      <c r="A144" s="1" t="s">
        <v>4209</v>
      </c>
      <c r="B144" t="s">
        <v>359</v>
      </c>
      <c r="C144" s="2" t="s">
        <v>11242</v>
      </c>
      <c r="D144" s="39">
        <v>400</v>
      </c>
      <c r="E144" t="s">
        <v>7522</v>
      </c>
      <c r="F144" s="28">
        <v>45565</v>
      </c>
      <c r="G144" t="s">
        <v>9745</v>
      </c>
      <c r="I144" s="38">
        <v>45630</v>
      </c>
      <c r="J144" t="s">
        <v>7509</v>
      </c>
      <c r="N144" t="s">
        <v>4846</v>
      </c>
      <c r="O144" s="32">
        <v>45565</v>
      </c>
      <c r="P144" s="32" t="s">
        <v>300</v>
      </c>
      <c r="T144" s="2" t="s">
        <v>998</v>
      </c>
      <c r="U144">
        <v>7</v>
      </c>
      <c r="X144" s="2" t="s">
        <v>590</v>
      </c>
      <c r="AD144" s="1">
        <v>5</v>
      </c>
      <c r="AF144">
        <v>5</v>
      </c>
    </row>
    <row r="145" spans="1:32" x14ac:dyDescent="0.3">
      <c r="A145" s="1" t="s">
        <v>4209</v>
      </c>
      <c r="B145" t="s">
        <v>359</v>
      </c>
      <c r="C145" s="2" t="s">
        <v>315</v>
      </c>
      <c r="D145" s="39">
        <v>150</v>
      </c>
      <c r="E145" t="s">
        <v>7522</v>
      </c>
      <c r="F145" s="28">
        <v>45565</v>
      </c>
      <c r="G145" t="s">
        <v>9746</v>
      </c>
      <c r="I145" s="38">
        <v>45630</v>
      </c>
      <c r="J145" t="s">
        <v>7506</v>
      </c>
      <c r="N145" t="s">
        <v>4846</v>
      </c>
      <c r="O145" s="32">
        <v>45565</v>
      </c>
      <c r="P145" s="32" t="s">
        <v>316</v>
      </c>
      <c r="T145" s="2" t="s">
        <v>1202</v>
      </c>
      <c r="U145">
        <v>200</v>
      </c>
      <c r="X145" s="2" t="s">
        <v>10651</v>
      </c>
      <c r="AD145" s="1">
        <v>5</v>
      </c>
      <c r="AF145">
        <v>5</v>
      </c>
    </row>
    <row r="146" spans="1:32" x14ac:dyDescent="0.3">
      <c r="A146" s="1" t="s">
        <v>4209</v>
      </c>
      <c r="B146" t="s">
        <v>359</v>
      </c>
      <c r="C146" s="2" t="s">
        <v>11243</v>
      </c>
      <c r="D146" s="39">
        <v>280</v>
      </c>
      <c r="E146" t="s">
        <v>7522</v>
      </c>
      <c r="F146" s="28">
        <v>45565</v>
      </c>
      <c r="G146" t="s">
        <v>9747</v>
      </c>
      <c r="I146" s="38">
        <v>45630</v>
      </c>
      <c r="J146" t="s">
        <v>7508</v>
      </c>
      <c r="N146" t="s">
        <v>4846</v>
      </c>
      <c r="O146" s="32">
        <v>45565</v>
      </c>
      <c r="P146" s="32" t="s">
        <v>297</v>
      </c>
      <c r="T146" s="2" t="s">
        <v>7273</v>
      </c>
      <c r="U146">
        <v>60</v>
      </c>
      <c r="X146" s="2" t="s">
        <v>3473</v>
      </c>
      <c r="AE146" s="1">
        <v>30</v>
      </c>
      <c r="AF146">
        <v>30</v>
      </c>
    </row>
    <row r="147" spans="1:32" x14ac:dyDescent="0.3">
      <c r="A147" s="1" t="s">
        <v>4209</v>
      </c>
      <c r="B147" t="s">
        <v>359</v>
      </c>
      <c r="C147" s="2" t="s">
        <v>11244</v>
      </c>
      <c r="D147" s="39">
        <v>20</v>
      </c>
      <c r="E147" t="s">
        <v>7522</v>
      </c>
      <c r="F147" s="28">
        <v>45565</v>
      </c>
      <c r="G147" t="s">
        <v>9747</v>
      </c>
      <c r="I147" s="38">
        <v>45630</v>
      </c>
      <c r="J147" t="s">
        <v>7508</v>
      </c>
      <c r="N147" t="s">
        <v>4846</v>
      </c>
      <c r="O147" s="32">
        <v>45565</v>
      </c>
      <c r="P147" s="32" t="s">
        <v>299</v>
      </c>
      <c r="T147" s="2" t="s">
        <v>8777</v>
      </c>
      <c r="U147">
        <v>5</v>
      </c>
      <c r="X147" s="2" t="s">
        <v>179</v>
      </c>
      <c r="Z147" s="1">
        <v>185</v>
      </c>
      <c r="AF147">
        <v>185</v>
      </c>
    </row>
    <row r="148" spans="1:32" x14ac:dyDescent="0.3">
      <c r="A148" s="1" t="s">
        <v>4209</v>
      </c>
      <c r="B148" t="s">
        <v>359</v>
      </c>
      <c r="C148" s="2" t="s">
        <v>11242</v>
      </c>
      <c r="D148" s="39">
        <v>100</v>
      </c>
      <c r="E148" t="s">
        <v>7522</v>
      </c>
      <c r="F148" s="28">
        <v>45565</v>
      </c>
      <c r="G148" t="s">
        <v>9747</v>
      </c>
      <c r="I148" s="38">
        <v>45630</v>
      </c>
      <c r="J148" t="s">
        <v>7508</v>
      </c>
      <c r="N148" t="s">
        <v>4846</v>
      </c>
      <c r="O148" s="32">
        <v>45565</v>
      </c>
      <c r="P148" s="32" t="s">
        <v>300</v>
      </c>
      <c r="T148" s="2" t="s">
        <v>7491</v>
      </c>
      <c r="U148">
        <v>1</v>
      </c>
      <c r="X148" s="2" t="s">
        <v>195</v>
      </c>
      <c r="AD148" s="1">
        <v>700</v>
      </c>
      <c r="AE148" s="1">
        <v>200</v>
      </c>
      <c r="AF148">
        <v>900</v>
      </c>
    </row>
    <row r="149" spans="1:32" x14ac:dyDescent="0.3">
      <c r="A149" s="1" t="s">
        <v>4209</v>
      </c>
      <c r="B149" t="s">
        <v>7480</v>
      </c>
      <c r="C149" s="2" t="s">
        <v>1459</v>
      </c>
      <c r="D149" s="39">
        <v>10</v>
      </c>
      <c r="E149" t="s">
        <v>7522</v>
      </c>
      <c r="G149" t="s">
        <v>9748</v>
      </c>
      <c r="I149" s="38">
        <v>45610</v>
      </c>
      <c r="J149" t="s">
        <v>9743</v>
      </c>
      <c r="M149" t="s">
        <v>121</v>
      </c>
      <c r="N149" t="s">
        <v>4847</v>
      </c>
      <c r="O149" s="32">
        <v>45565</v>
      </c>
      <c r="P149" s="32" t="s">
        <v>5519</v>
      </c>
      <c r="T149" s="2" t="s">
        <v>7489</v>
      </c>
      <c r="U149">
        <v>5</v>
      </c>
      <c r="X149" s="2" t="s">
        <v>593</v>
      </c>
      <c r="AD149" s="1">
        <v>3</v>
      </c>
      <c r="AF149">
        <v>3</v>
      </c>
    </row>
    <row r="150" spans="1:32" x14ac:dyDescent="0.3">
      <c r="A150" s="1" t="s">
        <v>4209</v>
      </c>
      <c r="B150" t="s">
        <v>359</v>
      </c>
      <c r="C150" s="2" t="s">
        <v>967</v>
      </c>
      <c r="D150" s="39">
        <v>30</v>
      </c>
      <c r="E150" t="s">
        <v>7522</v>
      </c>
      <c r="F150" s="28">
        <v>45580</v>
      </c>
      <c r="G150" t="s">
        <v>9751</v>
      </c>
      <c r="I150" s="38">
        <v>45617</v>
      </c>
      <c r="J150" t="s">
        <v>9752</v>
      </c>
      <c r="N150" t="s">
        <v>4845</v>
      </c>
      <c r="O150" s="32">
        <v>45580</v>
      </c>
      <c r="P150" s="32" t="s">
        <v>605</v>
      </c>
      <c r="T150" s="2" t="s">
        <v>313</v>
      </c>
      <c r="U150">
        <v>80</v>
      </c>
      <c r="X150" s="2" t="s">
        <v>9939</v>
      </c>
      <c r="AE150" s="1">
        <v>150</v>
      </c>
      <c r="AF150">
        <v>150</v>
      </c>
    </row>
    <row r="151" spans="1:32" x14ac:dyDescent="0.3">
      <c r="A151" s="1" t="s">
        <v>4209</v>
      </c>
      <c r="B151" t="s">
        <v>359</v>
      </c>
      <c r="C151" s="2" t="s">
        <v>943</v>
      </c>
      <c r="D151" s="39">
        <v>100</v>
      </c>
      <c r="E151" t="s">
        <v>7522</v>
      </c>
      <c r="F151" s="28">
        <v>45587</v>
      </c>
      <c r="G151" t="s">
        <v>9754</v>
      </c>
      <c r="I151" s="38">
        <v>45617</v>
      </c>
      <c r="J151" t="s">
        <v>9755</v>
      </c>
      <c r="N151" t="s">
        <v>4845</v>
      </c>
      <c r="O151" s="32">
        <v>45587</v>
      </c>
      <c r="P151" s="32" t="s">
        <v>7501</v>
      </c>
      <c r="T151" s="2" t="s">
        <v>315</v>
      </c>
      <c r="U151">
        <v>300</v>
      </c>
      <c r="X151" s="2" t="s">
        <v>9940</v>
      </c>
      <c r="AE151" s="1">
        <v>40</v>
      </c>
      <c r="AF151">
        <v>40</v>
      </c>
    </row>
    <row r="152" spans="1:32" x14ac:dyDescent="0.3">
      <c r="A152" s="1" t="s">
        <v>4209</v>
      </c>
      <c r="B152" t="s">
        <v>1542</v>
      </c>
      <c r="C152" s="2" t="s">
        <v>1353</v>
      </c>
      <c r="D152" s="39">
        <v>20</v>
      </c>
      <c r="E152" t="s">
        <v>7522</v>
      </c>
      <c r="G152" t="s">
        <v>11245</v>
      </c>
      <c r="I152" s="38">
        <v>45625</v>
      </c>
      <c r="J152" t="s">
        <v>9846</v>
      </c>
      <c r="M152" t="s">
        <v>121</v>
      </c>
      <c r="N152" t="s">
        <v>4847</v>
      </c>
      <c r="O152" s="32">
        <v>45590</v>
      </c>
      <c r="P152" s="32" t="s">
        <v>1553</v>
      </c>
      <c r="T152" s="2" t="s">
        <v>11345</v>
      </c>
      <c r="U152">
        <v>1</v>
      </c>
      <c r="X152" s="2" t="s">
        <v>9941</v>
      </c>
      <c r="AE152" s="1">
        <v>50</v>
      </c>
      <c r="AF152">
        <v>50</v>
      </c>
    </row>
    <row r="153" spans="1:32" x14ac:dyDescent="0.3">
      <c r="A153" s="1" t="s">
        <v>4209</v>
      </c>
      <c r="B153" t="s">
        <v>2785</v>
      </c>
      <c r="C153" s="2" t="s">
        <v>1176</v>
      </c>
      <c r="D153" s="39">
        <v>20</v>
      </c>
      <c r="E153" t="s">
        <v>7522</v>
      </c>
      <c r="F153" s="28">
        <v>45590</v>
      </c>
      <c r="G153" t="s">
        <v>9691</v>
      </c>
      <c r="I153" s="38">
        <v>45610</v>
      </c>
      <c r="J153" t="s">
        <v>9692</v>
      </c>
      <c r="M153" t="s">
        <v>122</v>
      </c>
      <c r="N153" t="s">
        <v>4845</v>
      </c>
      <c r="O153" s="32">
        <v>45590</v>
      </c>
      <c r="P153" s="32" t="s">
        <v>7024</v>
      </c>
      <c r="T153" s="2" t="s">
        <v>11243</v>
      </c>
      <c r="U153">
        <v>560</v>
      </c>
      <c r="X153" s="2" t="s">
        <v>9942</v>
      </c>
      <c r="AE153" s="1">
        <v>100</v>
      </c>
      <c r="AF153">
        <v>100</v>
      </c>
    </row>
    <row r="154" spans="1:32" x14ac:dyDescent="0.3">
      <c r="A154" s="1" t="s">
        <v>4209</v>
      </c>
      <c r="B154" t="s">
        <v>360</v>
      </c>
      <c r="C154" s="2" t="s">
        <v>382</v>
      </c>
      <c r="D154" s="39">
        <v>5</v>
      </c>
      <c r="E154" t="s">
        <v>7522</v>
      </c>
      <c r="G154" t="s">
        <v>9694</v>
      </c>
      <c r="I154" s="38">
        <v>45611</v>
      </c>
      <c r="J154" t="s">
        <v>9693</v>
      </c>
      <c r="M154" t="s">
        <v>121</v>
      </c>
      <c r="N154" t="s">
        <v>4847</v>
      </c>
      <c r="O154" s="32">
        <v>45590</v>
      </c>
      <c r="P154" s="32" t="s">
        <v>6522</v>
      </c>
      <c r="T154" s="2" t="s">
        <v>11244</v>
      </c>
      <c r="U154">
        <v>40</v>
      </c>
      <c r="X154" s="2" t="s">
        <v>11257</v>
      </c>
      <c r="AD154" s="1">
        <v>290</v>
      </c>
      <c r="AF154">
        <v>290</v>
      </c>
    </row>
    <row r="155" spans="1:32" x14ac:dyDescent="0.3">
      <c r="A155" s="1" t="s">
        <v>4209</v>
      </c>
      <c r="B155" t="s">
        <v>359</v>
      </c>
      <c r="C155" s="2" t="s">
        <v>7495</v>
      </c>
      <c r="D155" s="39">
        <v>1</v>
      </c>
      <c r="E155" t="s">
        <v>7522</v>
      </c>
      <c r="F155" s="28">
        <v>45593</v>
      </c>
      <c r="G155" t="s">
        <v>11246</v>
      </c>
      <c r="I155" s="38">
        <v>45617</v>
      </c>
      <c r="J155" t="s">
        <v>7494</v>
      </c>
      <c r="N155" t="s">
        <v>4845</v>
      </c>
      <c r="O155" s="32">
        <v>45593</v>
      </c>
      <c r="P155" s="32" t="s">
        <v>7493</v>
      </c>
      <c r="T155" s="2" t="s">
        <v>11242</v>
      </c>
      <c r="U155">
        <v>1200</v>
      </c>
      <c r="X155" s="2" t="s">
        <v>594</v>
      </c>
      <c r="AD155" s="1">
        <v>7</v>
      </c>
      <c r="AF155">
        <v>7</v>
      </c>
    </row>
    <row r="156" spans="1:32" x14ac:dyDescent="0.3">
      <c r="A156" s="1" t="s">
        <v>4209</v>
      </c>
      <c r="B156" t="s">
        <v>359</v>
      </c>
      <c r="C156" s="2" t="s">
        <v>7491</v>
      </c>
      <c r="D156" s="39">
        <v>1</v>
      </c>
      <c r="E156" t="s">
        <v>7522</v>
      </c>
      <c r="F156" s="28">
        <v>45593</v>
      </c>
      <c r="G156" t="s">
        <v>11247</v>
      </c>
      <c r="I156" s="38">
        <v>45617</v>
      </c>
      <c r="J156" t="s">
        <v>7486</v>
      </c>
      <c r="N156" t="s">
        <v>4845</v>
      </c>
      <c r="O156" s="32">
        <v>45593</v>
      </c>
      <c r="P156" s="32" t="s">
        <v>7490</v>
      </c>
      <c r="T156" s="2" t="s">
        <v>11344</v>
      </c>
      <c r="U156">
        <v>300</v>
      </c>
      <c r="X156" s="2" t="s">
        <v>2284</v>
      </c>
      <c r="AE156" s="1">
        <v>200</v>
      </c>
      <c r="AF156">
        <v>200</v>
      </c>
    </row>
    <row r="157" spans="1:32" x14ac:dyDescent="0.3">
      <c r="A157" s="1" t="s">
        <v>4209</v>
      </c>
      <c r="B157" t="s">
        <v>359</v>
      </c>
      <c r="C157" s="2" t="s">
        <v>330</v>
      </c>
      <c r="D157" s="39">
        <v>7</v>
      </c>
      <c r="E157" t="s">
        <v>7522</v>
      </c>
      <c r="F157" s="28">
        <v>45593</v>
      </c>
      <c r="G157" t="s">
        <v>11248</v>
      </c>
      <c r="I157" s="38">
        <v>45617</v>
      </c>
      <c r="J157" t="s">
        <v>9750</v>
      </c>
      <c r="N157" t="s">
        <v>4845</v>
      </c>
      <c r="O157" s="32">
        <v>45593</v>
      </c>
      <c r="P157" s="32" t="s">
        <v>331</v>
      </c>
      <c r="T157" s="2" t="s">
        <v>317</v>
      </c>
      <c r="U157">
        <v>130</v>
      </c>
      <c r="X157" s="2" t="s">
        <v>2285</v>
      </c>
      <c r="AE157" s="1">
        <v>60</v>
      </c>
      <c r="AF157">
        <v>60</v>
      </c>
    </row>
    <row r="158" spans="1:32" x14ac:dyDescent="0.3">
      <c r="A158" s="1" t="s">
        <v>4209</v>
      </c>
      <c r="B158" t="s">
        <v>359</v>
      </c>
      <c r="C158" s="2" t="s">
        <v>354</v>
      </c>
      <c r="D158" s="39">
        <v>300</v>
      </c>
      <c r="E158" t="s">
        <v>7522</v>
      </c>
      <c r="F158" s="28">
        <v>45593</v>
      </c>
      <c r="G158" t="s">
        <v>11249</v>
      </c>
      <c r="I158" s="38">
        <v>45617</v>
      </c>
      <c r="J158" t="s">
        <v>9753</v>
      </c>
      <c r="N158" t="s">
        <v>4845</v>
      </c>
      <c r="O158" s="32">
        <v>45593</v>
      </c>
      <c r="P158" s="32" t="s">
        <v>355</v>
      </c>
      <c r="T158" s="2" t="s">
        <v>319</v>
      </c>
      <c r="U158">
        <v>60</v>
      </c>
      <c r="X158" s="2" t="s">
        <v>9594</v>
      </c>
      <c r="AE158" s="1">
        <v>5</v>
      </c>
      <c r="AF158">
        <v>5</v>
      </c>
    </row>
    <row r="159" spans="1:32" x14ac:dyDescent="0.3">
      <c r="A159" s="1" t="s">
        <v>4209</v>
      </c>
      <c r="B159" t="s">
        <v>359</v>
      </c>
      <c r="C159" s="2" t="s">
        <v>1255</v>
      </c>
      <c r="D159" s="39">
        <v>50</v>
      </c>
      <c r="E159" t="s">
        <v>7522</v>
      </c>
      <c r="F159" s="28">
        <v>45593</v>
      </c>
      <c r="G159" t="s">
        <v>11250</v>
      </c>
      <c r="I159" s="38">
        <v>45617</v>
      </c>
      <c r="J159" t="s">
        <v>7499</v>
      </c>
      <c r="N159" t="s">
        <v>4845</v>
      </c>
      <c r="O159" s="32">
        <v>45593</v>
      </c>
      <c r="P159" s="32" t="s">
        <v>759</v>
      </c>
      <c r="T159" s="2" t="s">
        <v>7688</v>
      </c>
      <c r="U159">
        <v>10</v>
      </c>
      <c r="X159" s="2" t="s">
        <v>7490</v>
      </c>
      <c r="AD159" s="1">
        <v>1</v>
      </c>
      <c r="AF159">
        <v>1</v>
      </c>
    </row>
    <row r="160" spans="1:32" x14ac:dyDescent="0.3">
      <c r="A160" s="1" t="s">
        <v>4209</v>
      </c>
      <c r="B160" t="s">
        <v>359</v>
      </c>
      <c r="C160" s="2" t="s">
        <v>348</v>
      </c>
      <c r="D160" s="39">
        <v>30</v>
      </c>
      <c r="E160" t="s">
        <v>7522</v>
      </c>
      <c r="F160" s="28">
        <v>45593</v>
      </c>
      <c r="G160" t="s">
        <v>11250</v>
      </c>
      <c r="I160" s="38">
        <v>45617</v>
      </c>
      <c r="J160" t="s">
        <v>7499</v>
      </c>
      <c r="N160" t="s">
        <v>4845</v>
      </c>
      <c r="O160" s="32">
        <v>45593</v>
      </c>
      <c r="P160" s="32" t="s">
        <v>349</v>
      </c>
      <c r="T160" s="2" t="s">
        <v>943</v>
      </c>
      <c r="U160">
        <v>400</v>
      </c>
      <c r="X160" s="2" t="s">
        <v>7488</v>
      </c>
      <c r="AE160" s="1">
        <v>5</v>
      </c>
      <c r="AF160">
        <v>5</v>
      </c>
    </row>
    <row r="161" spans="1:32" x14ac:dyDescent="0.3">
      <c r="A161" s="1" t="s">
        <v>4209</v>
      </c>
      <c r="B161" t="s">
        <v>359</v>
      </c>
      <c r="C161" s="2" t="s">
        <v>350</v>
      </c>
      <c r="D161" s="39">
        <v>100</v>
      </c>
      <c r="E161" t="s">
        <v>7522</v>
      </c>
      <c r="F161" s="28">
        <v>45593</v>
      </c>
      <c r="G161" t="s">
        <v>11250</v>
      </c>
      <c r="I161" s="38">
        <v>45617</v>
      </c>
      <c r="J161" t="s">
        <v>7499</v>
      </c>
      <c r="N161" t="s">
        <v>4845</v>
      </c>
      <c r="O161" s="32">
        <v>45593</v>
      </c>
      <c r="P161" s="32" t="s">
        <v>351</v>
      </c>
      <c r="T161" s="2" t="s">
        <v>322</v>
      </c>
      <c r="U161">
        <v>40</v>
      </c>
      <c r="X161" s="2" t="s">
        <v>314</v>
      </c>
      <c r="AE161" s="1">
        <v>80</v>
      </c>
      <c r="AF161">
        <v>80</v>
      </c>
    </row>
    <row r="162" spans="1:32" x14ac:dyDescent="0.3">
      <c r="A162" s="1" t="s">
        <v>4209</v>
      </c>
      <c r="B162" t="s">
        <v>359</v>
      </c>
      <c r="C162" s="2" t="s">
        <v>356</v>
      </c>
      <c r="D162" s="39">
        <v>50</v>
      </c>
      <c r="E162" t="s">
        <v>7522</v>
      </c>
      <c r="F162" s="28">
        <v>45593</v>
      </c>
      <c r="G162" t="s">
        <v>11250</v>
      </c>
      <c r="I162" s="38">
        <v>45617</v>
      </c>
      <c r="J162" t="s">
        <v>7499</v>
      </c>
      <c r="N162" t="s">
        <v>4845</v>
      </c>
      <c r="O162" s="32">
        <v>45593</v>
      </c>
      <c r="P162" s="32" t="s">
        <v>357</v>
      </c>
      <c r="T162" s="2" t="s">
        <v>324</v>
      </c>
      <c r="U162">
        <v>200</v>
      </c>
      <c r="X162" s="2" t="s">
        <v>316</v>
      </c>
      <c r="Y162" s="1">
        <v>150</v>
      </c>
      <c r="AE162" s="1">
        <v>150</v>
      </c>
      <c r="AF162">
        <v>300</v>
      </c>
    </row>
    <row r="163" spans="1:32" x14ac:dyDescent="0.3">
      <c r="A163" s="1" t="s">
        <v>4209</v>
      </c>
      <c r="B163" t="s">
        <v>359</v>
      </c>
      <c r="C163" s="2" t="s">
        <v>354</v>
      </c>
      <c r="D163" s="39">
        <v>250</v>
      </c>
      <c r="E163" t="s">
        <v>7522</v>
      </c>
      <c r="F163" s="28">
        <v>45594</v>
      </c>
      <c r="G163" t="s">
        <v>11251</v>
      </c>
      <c r="I163" s="38">
        <v>45612</v>
      </c>
      <c r="J163" t="s">
        <v>9807</v>
      </c>
      <c r="N163" t="s">
        <v>4845</v>
      </c>
      <c r="O163" s="32">
        <v>45594</v>
      </c>
      <c r="P163" s="32" t="s">
        <v>355</v>
      </c>
      <c r="T163" s="2" t="s">
        <v>326</v>
      </c>
      <c r="U163">
        <v>150</v>
      </c>
      <c r="X163" s="2" t="s">
        <v>7483</v>
      </c>
      <c r="AE163" s="1">
        <v>1</v>
      </c>
      <c r="AF163">
        <v>1</v>
      </c>
    </row>
    <row r="164" spans="1:32" x14ac:dyDescent="0.3">
      <c r="A164" s="1" t="s">
        <v>4209</v>
      </c>
      <c r="B164" t="s">
        <v>359</v>
      </c>
      <c r="C164" s="2" t="s">
        <v>356</v>
      </c>
      <c r="D164" s="39">
        <v>50</v>
      </c>
      <c r="E164" t="s">
        <v>7522</v>
      </c>
      <c r="F164" s="28">
        <v>45594</v>
      </c>
      <c r="G164" t="s">
        <v>11251</v>
      </c>
      <c r="I164" s="38">
        <v>45612</v>
      </c>
      <c r="J164" t="s">
        <v>9807</v>
      </c>
      <c r="N164" t="s">
        <v>4845</v>
      </c>
      <c r="O164" s="32">
        <v>45594</v>
      </c>
      <c r="P164" s="32" t="s">
        <v>357</v>
      </c>
      <c r="T164" s="2" t="s">
        <v>328</v>
      </c>
      <c r="U164">
        <v>200</v>
      </c>
      <c r="X164" s="2" t="s">
        <v>297</v>
      </c>
      <c r="AE164" s="1">
        <v>560</v>
      </c>
      <c r="AF164">
        <v>560</v>
      </c>
    </row>
    <row r="165" spans="1:32" x14ac:dyDescent="0.3">
      <c r="A165" s="1" t="s">
        <v>4209</v>
      </c>
      <c r="B165" t="s">
        <v>7480</v>
      </c>
      <c r="C165" s="2" t="s">
        <v>1252</v>
      </c>
      <c r="D165" s="39">
        <v>700</v>
      </c>
      <c r="E165" t="s">
        <v>7522</v>
      </c>
      <c r="F165" s="28">
        <v>45594</v>
      </c>
      <c r="G165" t="s">
        <v>11252</v>
      </c>
      <c r="I165" s="38">
        <v>45639</v>
      </c>
      <c r="J165" t="s">
        <v>9821</v>
      </c>
      <c r="M165" t="s">
        <v>121</v>
      </c>
      <c r="N165" t="s">
        <v>4847</v>
      </c>
      <c r="O165" s="32">
        <v>45594</v>
      </c>
      <c r="P165" s="32" t="s">
        <v>1944</v>
      </c>
      <c r="T165" s="2" t="s">
        <v>330</v>
      </c>
      <c r="U165">
        <v>42</v>
      </c>
      <c r="X165" s="2" t="s">
        <v>299</v>
      </c>
      <c r="AE165" s="1">
        <v>40</v>
      </c>
      <c r="AF165">
        <v>40</v>
      </c>
    </row>
    <row r="166" spans="1:32" x14ac:dyDescent="0.3">
      <c r="A166" s="1" t="s">
        <v>4209</v>
      </c>
      <c r="B166" t="s">
        <v>7480</v>
      </c>
      <c r="C166" s="2" t="s">
        <v>8926</v>
      </c>
      <c r="D166" s="39">
        <v>1500</v>
      </c>
      <c r="E166" t="s">
        <v>7522</v>
      </c>
      <c r="G166" t="s">
        <v>11253</v>
      </c>
      <c r="I166" s="38">
        <v>45616</v>
      </c>
      <c r="J166" t="s">
        <v>9817</v>
      </c>
      <c r="M166" t="s">
        <v>121</v>
      </c>
      <c r="N166" t="s">
        <v>4847</v>
      </c>
      <c r="O166" s="32">
        <v>45594</v>
      </c>
      <c r="P166" s="32" t="s">
        <v>1954</v>
      </c>
      <c r="T166" s="2" t="s">
        <v>965</v>
      </c>
      <c r="U166">
        <v>10</v>
      </c>
      <c r="X166" s="2" t="s">
        <v>300</v>
      </c>
      <c r="Z166" s="1">
        <v>300</v>
      </c>
      <c r="AE166" s="1">
        <v>900</v>
      </c>
      <c r="AF166">
        <v>1200</v>
      </c>
    </row>
    <row r="167" spans="1:32" x14ac:dyDescent="0.3">
      <c r="A167" s="1" t="s">
        <v>4209</v>
      </c>
      <c r="B167" t="s">
        <v>7480</v>
      </c>
      <c r="C167" s="2" t="s">
        <v>1460</v>
      </c>
      <c r="D167" s="39">
        <v>30</v>
      </c>
      <c r="E167" t="s">
        <v>7522</v>
      </c>
      <c r="G167" t="s">
        <v>11254</v>
      </c>
      <c r="I167" s="38">
        <v>45637</v>
      </c>
      <c r="J167" t="s">
        <v>9821</v>
      </c>
      <c r="M167" t="s">
        <v>121</v>
      </c>
      <c r="N167" t="s">
        <v>4847</v>
      </c>
      <c r="O167" s="32">
        <v>45595</v>
      </c>
      <c r="P167" s="32" t="s">
        <v>1964</v>
      </c>
      <c r="T167" s="2" t="s">
        <v>336</v>
      </c>
      <c r="U167">
        <v>80</v>
      </c>
      <c r="X167" s="2" t="s">
        <v>302</v>
      </c>
      <c r="Z167" s="1">
        <v>100</v>
      </c>
      <c r="AE167" s="1">
        <v>200</v>
      </c>
      <c r="AF167">
        <v>300</v>
      </c>
    </row>
    <row r="168" spans="1:32" x14ac:dyDescent="0.3">
      <c r="A168" s="1" t="s">
        <v>4209</v>
      </c>
      <c r="B168" t="s">
        <v>1542</v>
      </c>
      <c r="C168" s="2" t="s">
        <v>11255</v>
      </c>
      <c r="D168" s="39">
        <v>10</v>
      </c>
      <c r="E168" t="s">
        <v>7522</v>
      </c>
      <c r="G168" t="s">
        <v>11256</v>
      </c>
      <c r="I168" s="38">
        <v>45609</v>
      </c>
      <c r="J168" t="s">
        <v>9842</v>
      </c>
      <c r="M168" t="s">
        <v>121</v>
      </c>
      <c r="N168" t="s">
        <v>4847</v>
      </c>
      <c r="O168" s="32">
        <v>45595</v>
      </c>
      <c r="P168" s="32" t="s">
        <v>11257</v>
      </c>
      <c r="T168" s="2" t="s">
        <v>1001</v>
      </c>
      <c r="U168">
        <v>40</v>
      </c>
      <c r="X168" s="2" t="s">
        <v>318</v>
      </c>
      <c r="AE168" s="1">
        <v>130</v>
      </c>
      <c r="AF168">
        <v>130</v>
      </c>
    </row>
    <row r="169" spans="1:32" x14ac:dyDescent="0.3">
      <c r="A169" s="1" t="s">
        <v>4209</v>
      </c>
      <c r="B169" t="s">
        <v>1542</v>
      </c>
      <c r="C169" s="2" t="s">
        <v>1371</v>
      </c>
      <c r="D169" s="39">
        <v>50</v>
      </c>
      <c r="E169" t="s">
        <v>7522</v>
      </c>
      <c r="G169" t="s">
        <v>11258</v>
      </c>
      <c r="I169" s="38">
        <v>45607</v>
      </c>
      <c r="J169" t="s">
        <v>11258</v>
      </c>
      <c r="M169" t="s">
        <v>121</v>
      </c>
      <c r="N169" t="s">
        <v>4847</v>
      </c>
      <c r="O169" s="32">
        <v>45596</v>
      </c>
      <c r="P169" s="32" t="s">
        <v>1557</v>
      </c>
      <c r="T169" s="2" t="s">
        <v>338</v>
      </c>
      <c r="U169">
        <v>30</v>
      </c>
      <c r="X169" s="2" t="s">
        <v>320</v>
      </c>
      <c r="AE169" s="1">
        <v>60</v>
      </c>
      <c r="AF169">
        <v>60</v>
      </c>
    </row>
    <row r="170" spans="1:32" x14ac:dyDescent="0.3">
      <c r="A170" s="1" t="s">
        <v>4209</v>
      </c>
      <c r="B170" t="s">
        <v>1728</v>
      </c>
      <c r="C170" s="2" t="s">
        <v>7270</v>
      </c>
      <c r="D170" s="39">
        <v>3</v>
      </c>
      <c r="E170" t="s">
        <v>7522</v>
      </c>
      <c r="F170" s="28">
        <v>45599</v>
      </c>
      <c r="G170" t="s">
        <v>11259</v>
      </c>
      <c r="H170" t="s">
        <v>9797</v>
      </c>
      <c r="I170" s="38">
        <v>45609</v>
      </c>
      <c r="J170" t="s">
        <v>9798</v>
      </c>
      <c r="L170" t="s">
        <v>9799</v>
      </c>
      <c r="M170" t="s">
        <v>122</v>
      </c>
      <c r="N170" t="s">
        <v>4846</v>
      </c>
      <c r="O170" s="32">
        <v>45599</v>
      </c>
      <c r="P170" s="32" t="s">
        <v>6900</v>
      </c>
      <c r="T170" s="2" t="s">
        <v>7838</v>
      </c>
      <c r="U170">
        <v>1</v>
      </c>
      <c r="X170" s="2" t="s">
        <v>9591</v>
      </c>
      <c r="AE170" s="1">
        <v>10</v>
      </c>
      <c r="AF170">
        <v>10</v>
      </c>
    </row>
    <row r="171" spans="1:32" x14ac:dyDescent="0.3">
      <c r="A171" s="1" t="s">
        <v>4209</v>
      </c>
      <c r="B171" t="s">
        <v>1728</v>
      </c>
      <c r="C171" s="2" t="s">
        <v>7586</v>
      </c>
      <c r="D171" s="39">
        <v>3</v>
      </c>
      <c r="E171" t="s">
        <v>7522</v>
      </c>
      <c r="F171" s="28">
        <v>45599</v>
      </c>
      <c r="G171" t="s">
        <v>11259</v>
      </c>
      <c r="H171" t="s">
        <v>9797</v>
      </c>
      <c r="I171" s="38">
        <v>45609</v>
      </c>
      <c r="J171" t="s">
        <v>9800</v>
      </c>
      <c r="M171" t="s">
        <v>122</v>
      </c>
      <c r="N171" t="s">
        <v>4845</v>
      </c>
      <c r="O171" s="32">
        <v>45599</v>
      </c>
      <c r="P171" s="32" t="s">
        <v>9801</v>
      </c>
      <c r="T171" s="2" t="s">
        <v>967</v>
      </c>
      <c r="U171">
        <v>54</v>
      </c>
      <c r="X171" s="2" t="s">
        <v>7501</v>
      </c>
      <c r="AD171" s="1">
        <v>100</v>
      </c>
      <c r="AE171" s="1">
        <v>300</v>
      </c>
      <c r="AF171">
        <v>400</v>
      </c>
    </row>
    <row r="172" spans="1:32" x14ac:dyDescent="0.3">
      <c r="A172" s="1" t="s">
        <v>4209</v>
      </c>
      <c r="B172" t="s">
        <v>1728</v>
      </c>
      <c r="C172" s="2" t="s">
        <v>7587</v>
      </c>
      <c r="D172" s="39">
        <v>3</v>
      </c>
      <c r="E172" t="s">
        <v>7522</v>
      </c>
      <c r="F172" s="28">
        <v>45599</v>
      </c>
      <c r="G172" t="s">
        <v>11259</v>
      </c>
      <c r="H172" t="s">
        <v>9797</v>
      </c>
      <c r="I172" s="38">
        <v>45609</v>
      </c>
      <c r="J172" t="s">
        <v>9800</v>
      </c>
      <c r="M172" t="s">
        <v>122</v>
      </c>
      <c r="N172" t="s">
        <v>4845</v>
      </c>
      <c r="O172" s="32">
        <v>45599</v>
      </c>
      <c r="P172" s="32" t="s">
        <v>9802</v>
      </c>
      <c r="T172" s="2" t="s">
        <v>340</v>
      </c>
      <c r="U172">
        <v>200</v>
      </c>
      <c r="X172" s="2" t="s">
        <v>323</v>
      </c>
      <c r="AE172" s="1">
        <v>40</v>
      </c>
      <c r="AF172">
        <v>40</v>
      </c>
    </row>
    <row r="173" spans="1:32" x14ac:dyDescent="0.3">
      <c r="A173" s="1" t="s">
        <v>4209</v>
      </c>
      <c r="B173" t="s">
        <v>1728</v>
      </c>
      <c r="C173" s="2" t="s">
        <v>7236</v>
      </c>
      <c r="D173" s="39">
        <v>30</v>
      </c>
      <c r="E173" t="s">
        <v>7522</v>
      </c>
      <c r="F173" s="28">
        <v>45599</v>
      </c>
      <c r="G173" t="s">
        <v>11259</v>
      </c>
      <c r="H173" t="s">
        <v>9797</v>
      </c>
      <c r="I173" s="38">
        <v>45609</v>
      </c>
      <c r="J173" t="s">
        <v>9800</v>
      </c>
      <c r="M173" t="s">
        <v>122</v>
      </c>
      <c r="N173" t="s">
        <v>4845</v>
      </c>
      <c r="O173" s="32">
        <v>45599</v>
      </c>
      <c r="P173" s="32" t="s">
        <v>1929</v>
      </c>
      <c r="T173" s="2" t="s">
        <v>935</v>
      </c>
      <c r="U173">
        <v>1</v>
      </c>
      <c r="X173" s="2" t="s">
        <v>325</v>
      </c>
      <c r="AE173" s="1">
        <v>200</v>
      </c>
      <c r="AF173">
        <v>200</v>
      </c>
    </row>
    <row r="174" spans="1:32" x14ac:dyDescent="0.3">
      <c r="A174" s="1" t="s">
        <v>4209</v>
      </c>
      <c r="B174" t="s">
        <v>1728</v>
      </c>
      <c r="C174" s="2" t="s">
        <v>1187</v>
      </c>
      <c r="D174" s="39">
        <v>5</v>
      </c>
      <c r="E174" t="s">
        <v>7522</v>
      </c>
      <c r="F174" s="28">
        <v>45599</v>
      </c>
      <c r="G174" t="s">
        <v>11259</v>
      </c>
      <c r="H174" t="s">
        <v>9797</v>
      </c>
      <c r="I174" s="38">
        <v>45609</v>
      </c>
      <c r="J174" t="s">
        <v>9800</v>
      </c>
      <c r="M174" t="s">
        <v>122</v>
      </c>
      <c r="N174" t="s">
        <v>4845</v>
      </c>
      <c r="O174" s="32">
        <v>45599</v>
      </c>
      <c r="P174" s="32" t="s">
        <v>6947</v>
      </c>
      <c r="T174" s="2" t="s">
        <v>4851</v>
      </c>
      <c r="U174">
        <v>733</v>
      </c>
      <c r="X174" s="2" t="s">
        <v>327</v>
      </c>
      <c r="AE174" s="1">
        <v>150</v>
      </c>
      <c r="AF174">
        <v>150</v>
      </c>
    </row>
    <row r="175" spans="1:32" x14ac:dyDescent="0.3">
      <c r="A175" s="1" t="s">
        <v>4209</v>
      </c>
      <c r="B175" t="s">
        <v>1728</v>
      </c>
      <c r="C175" s="2" t="s">
        <v>7603</v>
      </c>
      <c r="D175" s="39">
        <v>5</v>
      </c>
      <c r="E175" t="s">
        <v>7522</v>
      </c>
      <c r="F175" s="28">
        <v>45599</v>
      </c>
      <c r="G175" t="s">
        <v>11259</v>
      </c>
      <c r="H175" t="s">
        <v>9797</v>
      </c>
      <c r="I175" s="38">
        <v>45609</v>
      </c>
      <c r="J175" t="s">
        <v>9800</v>
      </c>
      <c r="M175" t="s">
        <v>122</v>
      </c>
      <c r="N175" t="s">
        <v>4845</v>
      </c>
      <c r="O175" s="32">
        <v>45599</v>
      </c>
      <c r="P175" s="32" t="s">
        <v>9803</v>
      </c>
      <c r="T175" s="2" t="s">
        <v>4850</v>
      </c>
      <c r="U175">
        <v>2020</v>
      </c>
      <c r="X175" s="2" t="s">
        <v>329</v>
      </c>
      <c r="AE175" s="1">
        <v>200</v>
      </c>
      <c r="AF175">
        <v>200</v>
      </c>
    </row>
    <row r="176" spans="1:32" x14ac:dyDescent="0.3">
      <c r="A176" s="1" t="s">
        <v>4209</v>
      </c>
      <c r="B176" t="s">
        <v>1728</v>
      </c>
      <c r="C176" s="2" t="s">
        <v>7608</v>
      </c>
      <c r="D176" s="39">
        <v>2</v>
      </c>
      <c r="E176" t="s">
        <v>7522</v>
      </c>
      <c r="F176" s="28">
        <v>45599</v>
      </c>
      <c r="G176" t="s">
        <v>11259</v>
      </c>
      <c r="H176" t="s">
        <v>9797</v>
      </c>
      <c r="I176" s="38">
        <v>45609</v>
      </c>
      <c r="J176" t="s">
        <v>9800</v>
      </c>
      <c r="M176" t="s">
        <v>122</v>
      </c>
      <c r="N176" t="s">
        <v>4845</v>
      </c>
      <c r="O176" s="32">
        <v>45599</v>
      </c>
      <c r="P176" s="32" t="s">
        <v>9804</v>
      </c>
      <c r="T176" s="2" t="s">
        <v>4852</v>
      </c>
      <c r="U176">
        <v>673</v>
      </c>
      <c r="X176" s="2" t="s">
        <v>331</v>
      </c>
      <c r="AD176" s="1">
        <v>7</v>
      </c>
      <c r="AE176" s="1">
        <v>35</v>
      </c>
      <c r="AF176">
        <v>42</v>
      </c>
    </row>
    <row r="177" spans="1:32" x14ac:dyDescent="0.3">
      <c r="A177" s="1" t="s">
        <v>4209</v>
      </c>
      <c r="B177" t="s">
        <v>1728</v>
      </c>
      <c r="C177" s="2" t="s">
        <v>7281</v>
      </c>
      <c r="D177" s="39">
        <v>50</v>
      </c>
      <c r="E177" t="s">
        <v>7522</v>
      </c>
      <c r="F177" s="28">
        <v>45599</v>
      </c>
      <c r="G177" t="s">
        <v>11259</v>
      </c>
      <c r="H177" t="s">
        <v>9797</v>
      </c>
      <c r="I177" s="38">
        <v>45609</v>
      </c>
      <c r="J177" t="s">
        <v>9800</v>
      </c>
      <c r="M177" t="s">
        <v>122</v>
      </c>
      <c r="N177" t="s">
        <v>4845</v>
      </c>
      <c r="O177" s="32">
        <v>45599</v>
      </c>
      <c r="P177" s="32" t="s">
        <v>6124</v>
      </c>
      <c r="T177" s="2" t="s">
        <v>7281</v>
      </c>
      <c r="U177">
        <v>100</v>
      </c>
      <c r="X177" s="2" t="s">
        <v>601</v>
      </c>
      <c r="AE177" s="1">
        <v>10</v>
      </c>
      <c r="AF177">
        <v>10</v>
      </c>
    </row>
    <row r="178" spans="1:32" x14ac:dyDescent="0.3">
      <c r="A178" s="1" t="s">
        <v>4209</v>
      </c>
      <c r="B178" t="s">
        <v>1728</v>
      </c>
      <c r="C178" s="2" t="s">
        <v>7279</v>
      </c>
      <c r="D178" s="39">
        <v>10</v>
      </c>
      <c r="E178" t="s">
        <v>7522</v>
      </c>
      <c r="F178" s="28">
        <v>45599</v>
      </c>
      <c r="G178" t="s">
        <v>11259</v>
      </c>
      <c r="H178" t="s">
        <v>9797</v>
      </c>
      <c r="I178" s="38">
        <v>45609</v>
      </c>
      <c r="J178" t="s">
        <v>9800</v>
      </c>
      <c r="M178" t="s">
        <v>122</v>
      </c>
      <c r="N178" t="s">
        <v>4845</v>
      </c>
      <c r="O178" s="32">
        <v>45599</v>
      </c>
      <c r="P178" s="32" t="s">
        <v>2317</v>
      </c>
      <c r="T178" s="2" t="s">
        <v>7279</v>
      </c>
      <c r="U178">
        <v>30</v>
      </c>
      <c r="X178" s="2" t="s">
        <v>337</v>
      </c>
      <c r="AE178" s="1">
        <v>80</v>
      </c>
      <c r="AF178">
        <v>80</v>
      </c>
    </row>
    <row r="179" spans="1:32" x14ac:dyDescent="0.3">
      <c r="A179" s="1" t="s">
        <v>4209</v>
      </c>
      <c r="B179" t="s">
        <v>1728</v>
      </c>
      <c r="C179" s="2" t="s">
        <v>7270</v>
      </c>
      <c r="D179" s="39">
        <v>15</v>
      </c>
      <c r="E179" t="s">
        <v>7522</v>
      </c>
      <c r="F179" s="28">
        <v>45599</v>
      </c>
      <c r="G179" t="s">
        <v>11259</v>
      </c>
      <c r="H179" t="s">
        <v>9797</v>
      </c>
      <c r="I179" s="38">
        <v>45609</v>
      </c>
      <c r="J179" t="s">
        <v>9796</v>
      </c>
      <c r="M179" t="s">
        <v>122</v>
      </c>
      <c r="N179" t="s">
        <v>4845</v>
      </c>
      <c r="O179" s="32">
        <v>45599</v>
      </c>
      <c r="P179" s="32" t="s">
        <v>6900</v>
      </c>
      <c r="T179" s="2" t="s">
        <v>11385</v>
      </c>
      <c r="U179">
        <v>300</v>
      </c>
      <c r="X179" s="2" t="s">
        <v>603</v>
      </c>
      <c r="AE179" s="1">
        <v>40</v>
      </c>
      <c r="AF179">
        <v>40</v>
      </c>
    </row>
    <row r="180" spans="1:32" x14ac:dyDescent="0.3">
      <c r="A180" s="1" t="s">
        <v>4209</v>
      </c>
      <c r="B180" t="s">
        <v>359</v>
      </c>
      <c r="C180" s="2" t="s">
        <v>9805</v>
      </c>
      <c r="D180" s="39">
        <v>1</v>
      </c>
      <c r="E180" t="s">
        <v>7522</v>
      </c>
      <c r="F180" s="28">
        <v>45600</v>
      </c>
      <c r="G180" t="s">
        <v>11260</v>
      </c>
      <c r="I180" s="38">
        <v>45618</v>
      </c>
      <c r="J180" t="s">
        <v>9749</v>
      </c>
      <c r="N180" t="s">
        <v>4845</v>
      </c>
      <c r="O180" s="32">
        <v>45600</v>
      </c>
      <c r="P180" s="32" t="s">
        <v>9806</v>
      </c>
      <c r="T180" s="2" t="s">
        <v>3606</v>
      </c>
      <c r="U180">
        <v>16</v>
      </c>
      <c r="X180" s="2" t="s">
        <v>339</v>
      </c>
      <c r="AE180" s="1">
        <v>30</v>
      </c>
      <c r="AF180">
        <v>30</v>
      </c>
    </row>
    <row r="181" spans="1:32" x14ac:dyDescent="0.3">
      <c r="A181" s="1" t="s">
        <v>4209</v>
      </c>
      <c r="B181" t="s">
        <v>359</v>
      </c>
      <c r="C181" s="2" t="s">
        <v>9810</v>
      </c>
      <c r="D181" s="39">
        <v>2</v>
      </c>
      <c r="E181" t="s">
        <v>7522</v>
      </c>
      <c r="F181" s="28">
        <v>45600</v>
      </c>
      <c r="G181" t="s">
        <v>11261</v>
      </c>
      <c r="I181" s="38">
        <v>45618</v>
      </c>
      <c r="J181" t="s">
        <v>9753</v>
      </c>
      <c r="N181" t="s">
        <v>4845</v>
      </c>
      <c r="O181" s="32">
        <v>45600</v>
      </c>
      <c r="P181" s="32" t="s">
        <v>9811</v>
      </c>
      <c r="T181" s="2" t="s">
        <v>3749</v>
      </c>
      <c r="U181">
        <v>96</v>
      </c>
      <c r="X181" s="2" t="s">
        <v>604</v>
      </c>
      <c r="AE181" s="1">
        <v>1</v>
      </c>
      <c r="AF181">
        <v>1</v>
      </c>
    </row>
    <row r="182" spans="1:32" x14ac:dyDescent="0.3">
      <c r="A182" s="1" t="s">
        <v>4209</v>
      </c>
      <c r="B182" t="s">
        <v>359</v>
      </c>
      <c r="C182" s="2" t="s">
        <v>9812</v>
      </c>
      <c r="D182" s="39">
        <v>1</v>
      </c>
      <c r="E182" t="s">
        <v>7522</v>
      </c>
      <c r="F182" s="28">
        <v>45600</v>
      </c>
      <c r="G182" t="s">
        <v>11261</v>
      </c>
      <c r="I182" s="38">
        <v>45618</v>
      </c>
      <c r="J182" t="s">
        <v>9753</v>
      </c>
      <c r="N182" t="s">
        <v>4845</v>
      </c>
      <c r="O182" s="32">
        <v>45600</v>
      </c>
      <c r="P182" s="32" t="s">
        <v>9813</v>
      </c>
      <c r="T182" s="2" t="s">
        <v>4316</v>
      </c>
      <c r="U182">
        <v>4</v>
      </c>
      <c r="X182" s="2" t="s">
        <v>605</v>
      </c>
      <c r="Y182" s="1">
        <v>24</v>
      </c>
      <c r="AD182" s="1">
        <v>30</v>
      </c>
      <c r="AF182">
        <v>54</v>
      </c>
    </row>
    <row r="183" spans="1:32" x14ac:dyDescent="0.3">
      <c r="A183" s="1" t="s">
        <v>4209</v>
      </c>
      <c r="B183" t="s">
        <v>359</v>
      </c>
      <c r="C183" s="2" t="s">
        <v>9814</v>
      </c>
      <c r="D183" s="39">
        <v>1</v>
      </c>
      <c r="E183" t="s">
        <v>7522</v>
      </c>
      <c r="F183" s="28">
        <v>45600</v>
      </c>
      <c r="G183" t="s">
        <v>11261</v>
      </c>
      <c r="I183" s="38">
        <v>45618</v>
      </c>
      <c r="J183" t="s">
        <v>9753</v>
      </c>
      <c r="N183" t="s">
        <v>4845</v>
      </c>
      <c r="O183" s="32">
        <v>45600</v>
      </c>
      <c r="P183" s="32" t="s">
        <v>9815</v>
      </c>
      <c r="T183" s="2" t="s">
        <v>9134</v>
      </c>
      <c r="U183">
        <v>1</v>
      </c>
      <c r="X183" s="2" t="s">
        <v>341</v>
      </c>
      <c r="Y183" s="1">
        <v>200</v>
      </c>
      <c r="AF183">
        <v>200</v>
      </c>
    </row>
    <row r="184" spans="1:32" x14ac:dyDescent="0.3">
      <c r="A184" s="1" t="s">
        <v>4209</v>
      </c>
      <c r="B184" t="s">
        <v>359</v>
      </c>
      <c r="C184" s="2" t="s">
        <v>9810</v>
      </c>
      <c r="D184" s="39">
        <v>1</v>
      </c>
      <c r="E184" t="s">
        <v>7522</v>
      </c>
      <c r="F184" s="28">
        <v>45600</v>
      </c>
      <c r="G184" t="s">
        <v>11262</v>
      </c>
      <c r="I184" s="38">
        <v>45618</v>
      </c>
      <c r="J184" t="s">
        <v>9809</v>
      </c>
      <c r="N184" t="s">
        <v>4845</v>
      </c>
      <c r="O184" s="32">
        <v>45600</v>
      </c>
      <c r="P184" s="32" t="s">
        <v>9811</v>
      </c>
      <c r="T184" s="2" t="s">
        <v>952</v>
      </c>
      <c r="U184">
        <v>3</v>
      </c>
      <c r="X184" s="2" t="s">
        <v>9588</v>
      </c>
      <c r="AE184" s="1">
        <v>1</v>
      </c>
      <c r="AF184">
        <v>1</v>
      </c>
    </row>
    <row r="185" spans="1:32" x14ac:dyDescent="0.3">
      <c r="A185" s="1" t="s">
        <v>4209</v>
      </c>
      <c r="B185" t="s">
        <v>359</v>
      </c>
      <c r="C185" s="2" t="s">
        <v>9812</v>
      </c>
      <c r="D185" s="39">
        <v>1</v>
      </c>
      <c r="E185" t="s">
        <v>7522</v>
      </c>
      <c r="F185" s="28">
        <v>45600</v>
      </c>
      <c r="G185" t="s">
        <v>11262</v>
      </c>
      <c r="I185" s="38">
        <v>45618</v>
      </c>
      <c r="J185" t="s">
        <v>9809</v>
      </c>
      <c r="N185" t="s">
        <v>4845</v>
      </c>
      <c r="O185" s="32">
        <v>45600</v>
      </c>
      <c r="P185" s="32" t="s">
        <v>9813</v>
      </c>
      <c r="T185" s="2" t="s">
        <v>1297</v>
      </c>
      <c r="U185">
        <v>40</v>
      </c>
      <c r="X185" s="2" t="s">
        <v>1089</v>
      </c>
      <c r="AD185" s="1">
        <v>733</v>
      </c>
      <c r="AF185">
        <v>733</v>
      </c>
    </row>
    <row r="186" spans="1:32" x14ac:dyDescent="0.3">
      <c r="A186" s="1" t="s">
        <v>4209</v>
      </c>
      <c r="B186" t="s">
        <v>359</v>
      </c>
      <c r="C186" s="2" t="s">
        <v>9814</v>
      </c>
      <c r="D186" s="39">
        <v>1</v>
      </c>
      <c r="E186" t="s">
        <v>7522</v>
      </c>
      <c r="F186" s="28">
        <v>45600</v>
      </c>
      <c r="G186" t="s">
        <v>11262</v>
      </c>
      <c r="I186" s="38">
        <v>45618</v>
      </c>
      <c r="J186" t="s">
        <v>9809</v>
      </c>
      <c r="N186" t="s">
        <v>4845</v>
      </c>
      <c r="O186" s="32">
        <v>45600</v>
      </c>
      <c r="P186" s="32" t="s">
        <v>9815</v>
      </c>
      <c r="T186" s="2" t="s">
        <v>7445</v>
      </c>
      <c r="U186">
        <v>5</v>
      </c>
      <c r="X186" s="2" t="s">
        <v>1104</v>
      </c>
      <c r="AD186" s="1">
        <v>2020</v>
      </c>
      <c r="AF186">
        <v>2020</v>
      </c>
    </row>
    <row r="187" spans="1:32" x14ac:dyDescent="0.3">
      <c r="A187" s="1" t="s">
        <v>4209</v>
      </c>
      <c r="B187" t="s">
        <v>359</v>
      </c>
      <c r="C187" s="2" t="s">
        <v>943</v>
      </c>
      <c r="D187" s="39">
        <v>26</v>
      </c>
      <c r="E187" t="s">
        <v>7522</v>
      </c>
      <c r="F187" s="28">
        <v>45601</v>
      </c>
      <c r="G187" t="s">
        <v>11263</v>
      </c>
      <c r="I187" s="38">
        <v>45631</v>
      </c>
      <c r="J187" t="s">
        <v>11264</v>
      </c>
      <c r="N187" t="s">
        <v>4845</v>
      </c>
      <c r="O187" s="32">
        <v>45601</v>
      </c>
      <c r="P187" s="32" t="s">
        <v>7501</v>
      </c>
      <c r="T187" s="2" t="s">
        <v>1292</v>
      </c>
      <c r="U187">
        <v>1</v>
      </c>
      <c r="X187" s="2" t="s">
        <v>4853</v>
      </c>
      <c r="AD187" s="1">
        <v>673</v>
      </c>
      <c r="AF187">
        <v>673</v>
      </c>
    </row>
    <row r="188" spans="1:32" x14ac:dyDescent="0.3">
      <c r="A188" s="1" t="s">
        <v>4209</v>
      </c>
      <c r="B188" t="s">
        <v>359</v>
      </c>
      <c r="C188" s="2" t="s">
        <v>8867</v>
      </c>
      <c r="D188" s="39">
        <v>20</v>
      </c>
      <c r="E188" t="s">
        <v>7522</v>
      </c>
      <c r="F188" s="28">
        <v>45601</v>
      </c>
      <c r="G188" t="s">
        <v>11263</v>
      </c>
      <c r="I188" s="38">
        <v>45631</v>
      </c>
      <c r="J188" t="s">
        <v>11264</v>
      </c>
      <c r="N188" t="s">
        <v>4845</v>
      </c>
      <c r="O188" s="32">
        <v>45601</v>
      </c>
      <c r="P188" s="32" t="s">
        <v>6669</v>
      </c>
      <c r="T188" s="2" t="s">
        <v>11</v>
      </c>
      <c r="U188">
        <v>1008</v>
      </c>
      <c r="X188" s="2" t="s">
        <v>6124</v>
      </c>
      <c r="AD188" s="1">
        <v>50</v>
      </c>
      <c r="AE188" s="1">
        <v>50</v>
      </c>
      <c r="AF188">
        <v>100</v>
      </c>
    </row>
    <row r="189" spans="1:32" x14ac:dyDescent="0.3">
      <c r="A189" s="1" t="s">
        <v>4209</v>
      </c>
      <c r="B189" t="s">
        <v>359</v>
      </c>
      <c r="C189" s="2" t="s">
        <v>965</v>
      </c>
      <c r="D189" s="39">
        <v>10</v>
      </c>
      <c r="E189" t="s">
        <v>7522</v>
      </c>
      <c r="F189" s="28">
        <v>45601</v>
      </c>
      <c r="G189" t="s">
        <v>11265</v>
      </c>
      <c r="I189" s="38">
        <v>45631</v>
      </c>
      <c r="J189" t="s">
        <v>7500</v>
      </c>
      <c r="N189" t="s">
        <v>4845</v>
      </c>
      <c r="O189" s="32">
        <v>45601</v>
      </c>
      <c r="P189" s="32" t="s">
        <v>601</v>
      </c>
      <c r="T189" s="2" t="s">
        <v>9952</v>
      </c>
      <c r="U189">
        <v>24</v>
      </c>
      <c r="X189" s="2" t="s">
        <v>2317</v>
      </c>
      <c r="AD189" s="1">
        <v>10</v>
      </c>
      <c r="AE189" s="1">
        <v>20</v>
      </c>
      <c r="AF189">
        <v>30</v>
      </c>
    </row>
    <row r="190" spans="1:32" x14ac:dyDescent="0.3">
      <c r="A190" s="1" t="s">
        <v>4209</v>
      </c>
      <c r="B190" t="s">
        <v>262</v>
      </c>
      <c r="C190" s="2" t="s">
        <v>258</v>
      </c>
      <c r="D190" s="39">
        <v>96</v>
      </c>
      <c r="E190" t="s">
        <v>7522</v>
      </c>
      <c r="G190" t="s">
        <v>11266</v>
      </c>
      <c r="I190" s="38">
        <v>45609</v>
      </c>
      <c r="J190" t="s">
        <v>9756</v>
      </c>
      <c r="K190" t="s">
        <v>9757</v>
      </c>
      <c r="L190" t="s">
        <v>9758</v>
      </c>
      <c r="N190" t="s">
        <v>4847</v>
      </c>
      <c r="O190" s="32">
        <v>45602</v>
      </c>
      <c r="P190" s="32" t="s">
        <v>291</v>
      </c>
      <c r="T190" s="2" t="s">
        <v>1224</v>
      </c>
      <c r="U190">
        <v>24</v>
      </c>
      <c r="X190" s="2" t="s">
        <v>11387</v>
      </c>
      <c r="AE190" s="1">
        <v>300</v>
      </c>
      <c r="AF190">
        <v>300</v>
      </c>
    </row>
    <row r="191" spans="1:32" x14ac:dyDescent="0.3">
      <c r="A191" s="1" t="s">
        <v>4209</v>
      </c>
      <c r="B191" t="s">
        <v>262</v>
      </c>
      <c r="C191" s="2" t="s">
        <v>261</v>
      </c>
      <c r="D191" s="39">
        <v>2</v>
      </c>
      <c r="E191" t="s">
        <v>7522</v>
      </c>
      <c r="G191" t="s">
        <v>11267</v>
      </c>
      <c r="I191" s="38">
        <v>45610</v>
      </c>
      <c r="J191" t="s">
        <v>11268</v>
      </c>
      <c r="L191" t="s">
        <v>11269</v>
      </c>
      <c r="N191" t="s">
        <v>4847</v>
      </c>
      <c r="O191" s="32">
        <v>45603</v>
      </c>
      <c r="P191" s="32" t="s">
        <v>296</v>
      </c>
      <c r="T191" s="2" t="s">
        <v>112</v>
      </c>
      <c r="U191">
        <v>480</v>
      </c>
      <c r="X191" s="2" t="s">
        <v>10009</v>
      </c>
      <c r="AD191" s="1">
        <v>4</v>
      </c>
      <c r="AE191" s="1">
        <v>12</v>
      </c>
      <c r="AF191">
        <v>16</v>
      </c>
    </row>
    <row r="192" spans="1:32" x14ac:dyDescent="0.3">
      <c r="A192" s="1" t="s">
        <v>4209</v>
      </c>
      <c r="B192" t="s">
        <v>262</v>
      </c>
      <c r="C192" s="2" t="s">
        <v>1029</v>
      </c>
      <c r="D192" s="39">
        <v>4</v>
      </c>
      <c r="E192" t="s">
        <v>7522</v>
      </c>
      <c r="G192" t="s">
        <v>11270</v>
      </c>
      <c r="I192" s="38">
        <v>45610</v>
      </c>
      <c r="J192" t="s">
        <v>11271</v>
      </c>
      <c r="L192" t="s">
        <v>9760</v>
      </c>
      <c r="N192" t="s">
        <v>4847</v>
      </c>
      <c r="O192" s="32">
        <v>45603</v>
      </c>
      <c r="P192" s="32" t="s">
        <v>11272</v>
      </c>
      <c r="T192" s="2" t="s">
        <v>3607</v>
      </c>
      <c r="U192">
        <v>4</v>
      </c>
      <c r="X192" s="2" t="s">
        <v>3748</v>
      </c>
      <c r="AE192" s="1">
        <v>96</v>
      </c>
      <c r="AF192">
        <v>96</v>
      </c>
    </row>
    <row r="193" spans="1:32" x14ac:dyDescent="0.3">
      <c r="A193" s="1" t="s">
        <v>4209</v>
      </c>
      <c r="B193" t="s">
        <v>262</v>
      </c>
      <c r="C193" s="2" t="s">
        <v>8367</v>
      </c>
      <c r="D193" s="39">
        <v>227</v>
      </c>
      <c r="E193" t="s">
        <v>7522</v>
      </c>
      <c r="G193" t="s">
        <v>11273</v>
      </c>
      <c r="I193" s="38">
        <v>45614</v>
      </c>
      <c r="J193" t="s">
        <v>11274</v>
      </c>
      <c r="K193" t="s">
        <v>11275</v>
      </c>
      <c r="L193" t="s">
        <v>11276</v>
      </c>
      <c r="N193" t="s">
        <v>4847</v>
      </c>
      <c r="O193" s="32">
        <v>45607</v>
      </c>
      <c r="P193" s="32" t="s">
        <v>11277</v>
      </c>
      <c r="T193" s="2" t="s">
        <v>1287</v>
      </c>
      <c r="U193">
        <v>20</v>
      </c>
      <c r="X193" s="2" t="s">
        <v>11178</v>
      </c>
      <c r="AE193" s="1">
        <v>4</v>
      </c>
      <c r="AF193">
        <v>4</v>
      </c>
    </row>
    <row r="194" spans="1:32" x14ac:dyDescent="0.3">
      <c r="A194" s="1" t="s">
        <v>4209</v>
      </c>
      <c r="B194" t="s">
        <v>262</v>
      </c>
      <c r="C194" s="2" t="s">
        <v>260</v>
      </c>
      <c r="D194" s="39">
        <v>15</v>
      </c>
      <c r="E194" t="s">
        <v>7522</v>
      </c>
      <c r="G194" t="s">
        <v>11278</v>
      </c>
      <c r="I194" s="38">
        <v>45614</v>
      </c>
      <c r="J194" t="s">
        <v>11268</v>
      </c>
      <c r="K194" t="s">
        <v>11279</v>
      </c>
      <c r="L194" t="s">
        <v>11269</v>
      </c>
      <c r="N194" t="s">
        <v>4847</v>
      </c>
      <c r="O194" s="32">
        <v>45607</v>
      </c>
      <c r="P194" s="32" t="s">
        <v>295</v>
      </c>
      <c r="T194" s="2" t="s">
        <v>80</v>
      </c>
      <c r="U194">
        <v>90</v>
      </c>
      <c r="X194" s="2" t="s">
        <v>9774</v>
      </c>
      <c r="AD194" s="1">
        <v>1</v>
      </c>
      <c r="AF194">
        <v>1</v>
      </c>
    </row>
    <row r="195" spans="1:32" x14ac:dyDescent="0.3">
      <c r="A195" s="1" t="s">
        <v>4209</v>
      </c>
      <c r="B195" t="s">
        <v>262</v>
      </c>
      <c r="C195" s="2" t="s">
        <v>253</v>
      </c>
      <c r="D195" s="39">
        <v>24</v>
      </c>
      <c r="E195" t="s">
        <v>7522</v>
      </c>
      <c r="G195" t="s">
        <v>11280</v>
      </c>
      <c r="I195" s="38">
        <v>45614</v>
      </c>
      <c r="J195" t="s">
        <v>11281</v>
      </c>
      <c r="K195" t="s">
        <v>11282</v>
      </c>
      <c r="L195" t="s">
        <v>11283</v>
      </c>
      <c r="N195" t="s">
        <v>4847</v>
      </c>
      <c r="O195" s="32">
        <v>45607</v>
      </c>
      <c r="P195" s="32" t="s">
        <v>284</v>
      </c>
      <c r="T195" s="2" t="s">
        <v>4323</v>
      </c>
      <c r="U195">
        <v>10</v>
      </c>
      <c r="X195" s="2" t="s">
        <v>9897</v>
      </c>
      <c r="AD195" s="1">
        <v>3</v>
      </c>
      <c r="AF195">
        <v>3</v>
      </c>
    </row>
    <row r="196" spans="1:32" x14ac:dyDescent="0.3">
      <c r="A196" s="1" t="s">
        <v>4209</v>
      </c>
      <c r="B196" t="s">
        <v>262</v>
      </c>
      <c r="C196" s="2" t="s">
        <v>8071</v>
      </c>
      <c r="D196" s="39">
        <v>24</v>
      </c>
      <c r="E196" t="s">
        <v>7522</v>
      </c>
      <c r="G196" t="s">
        <v>11280</v>
      </c>
      <c r="I196" s="38">
        <v>45614</v>
      </c>
      <c r="J196" t="s">
        <v>11281</v>
      </c>
      <c r="K196" t="s">
        <v>11282</v>
      </c>
      <c r="L196" t="s">
        <v>11283</v>
      </c>
      <c r="N196" t="s">
        <v>4847</v>
      </c>
      <c r="O196" s="32">
        <v>45607</v>
      </c>
      <c r="P196" s="32" t="s">
        <v>10691</v>
      </c>
      <c r="T196" s="2" t="s">
        <v>3569</v>
      </c>
      <c r="U196">
        <v>30</v>
      </c>
      <c r="X196" s="2" t="s">
        <v>7458</v>
      </c>
      <c r="AD196" s="1">
        <v>40</v>
      </c>
      <c r="AF196">
        <v>40</v>
      </c>
    </row>
    <row r="197" spans="1:32" x14ac:dyDescent="0.3">
      <c r="A197" s="1" t="s">
        <v>4209</v>
      </c>
      <c r="B197" t="s">
        <v>262</v>
      </c>
      <c r="C197" s="2" t="s">
        <v>952</v>
      </c>
      <c r="D197" s="39">
        <v>3</v>
      </c>
      <c r="E197" t="s">
        <v>7522</v>
      </c>
      <c r="G197" t="s">
        <v>11284</v>
      </c>
      <c r="I197" s="38">
        <v>45614</v>
      </c>
      <c r="J197" t="s">
        <v>9893</v>
      </c>
      <c r="K197" t="s">
        <v>9894</v>
      </c>
      <c r="L197" t="s">
        <v>9896</v>
      </c>
      <c r="N197" t="s">
        <v>4847</v>
      </c>
      <c r="O197" s="32">
        <v>45607</v>
      </c>
      <c r="P197" s="32" t="s">
        <v>9897</v>
      </c>
      <c r="T197" s="2" t="s">
        <v>13</v>
      </c>
      <c r="U197">
        <v>526</v>
      </c>
      <c r="X197" s="2" t="s">
        <v>612</v>
      </c>
      <c r="Y197" s="1">
        <v>2</v>
      </c>
      <c r="AE197" s="1">
        <v>3</v>
      </c>
      <c r="AF197">
        <v>5</v>
      </c>
    </row>
    <row r="198" spans="1:32" x14ac:dyDescent="0.3">
      <c r="A198" s="1" t="s">
        <v>4209</v>
      </c>
      <c r="B198" t="s">
        <v>262</v>
      </c>
      <c r="C198" s="2" t="s">
        <v>9879</v>
      </c>
      <c r="D198" s="39">
        <v>9</v>
      </c>
      <c r="E198" t="s">
        <v>7522</v>
      </c>
      <c r="G198" t="s">
        <v>11285</v>
      </c>
      <c r="I198" s="38">
        <v>45614</v>
      </c>
      <c r="J198" t="s">
        <v>9875</v>
      </c>
      <c r="K198" t="s">
        <v>9876</v>
      </c>
      <c r="L198" t="s">
        <v>9877</v>
      </c>
      <c r="N198" t="s">
        <v>4847</v>
      </c>
      <c r="O198" s="32">
        <v>45607</v>
      </c>
      <c r="P198" s="32" t="s">
        <v>9880</v>
      </c>
      <c r="T198" s="2" t="s">
        <v>82</v>
      </c>
      <c r="U198">
        <v>17</v>
      </c>
      <c r="X198" s="2" t="s">
        <v>9590</v>
      </c>
      <c r="AE198" s="1">
        <v>1</v>
      </c>
      <c r="AF198">
        <v>1</v>
      </c>
    </row>
    <row r="199" spans="1:32" x14ac:dyDescent="0.3">
      <c r="A199" s="1" t="s">
        <v>4209</v>
      </c>
      <c r="B199" t="s">
        <v>262</v>
      </c>
      <c r="C199" s="2" t="s">
        <v>7874</v>
      </c>
      <c r="D199" s="39">
        <v>8</v>
      </c>
      <c r="E199" t="s">
        <v>7522</v>
      </c>
      <c r="G199" t="s">
        <v>11285</v>
      </c>
      <c r="I199" s="38">
        <v>45614</v>
      </c>
      <c r="J199" t="s">
        <v>9875</v>
      </c>
      <c r="K199" t="s">
        <v>9876</v>
      </c>
      <c r="L199" t="s">
        <v>9877</v>
      </c>
      <c r="N199" t="s">
        <v>4847</v>
      </c>
      <c r="O199" s="32">
        <v>45607</v>
      </c>
      <c r="P199" s="32" t="s">
        <v>9883</v>
      </c>
      <c r="T199" s="2" t="s">
        <v>10041</v>
      </c>
      <c r="U199">
        <v>6</v>
      </c>
      <c r="X199" s="2" t="s">
        <v>128</v>
      </c>
      <c r="AD199" s="1">
        <v>1008</v>
      </c>
      <c r="AF199">
        <v>1008</v>
      </c>
    </row>
    <row r="200" spans="1:32" x14ac:dyDescent="0.3">
      <c r="A200" s="1" t="s">
        <v>4209</v>
      </c>
      <c r="B200" t="s">
        <v>262</v>
      </c>
      <c r="C200" s="2" t="s">
        <v>9886</v>
      </c>
      <c r="D200" s="39">
        <v>9</v>
      </c>
      <c r="E200" t="s">
        <v>7522</v>
      </c>
      <c r="G200" t="s">
        <v>11285</v>
      </c>
      <c r="I200" s="38">
        <v>45614</v>
      </c>
      <c r="J200" t="s">
        <v>9875</v>
      </c>
      <c r="K200" t="s">
        <v>9876</v>
      </c>
      <c r="L200" t="s">
        <v>9877</v>
      </c>
      <c r="N200" t="s">
        <v>4847</v>
      </c>
      <c r="O200" s="32">
        <v>45607</v>
      </c>
      <c r="P200" s="32" t="s">
        <v>9887</v>
      </c>
      <c r="T200" s="2" t="s">
        <v>969</v>
      </c>
      <c r="U200">
        <v>20</v>
      </c>
      <c r="X200" s="2" t="s">
        <v>9953</v>
      </c>
      <c r="AD200" s="1">
        <v>24</v>
      </c>
      <c r="AF200">
        <v>24</v>
      </c>
    </row>
    <row r="201" spans="1:32" x14ac:dyDescent="0.3">
      <c r="A201" s="1" t="s">
        <v>4209</v>
      </c>
      <c r="B201" t="s">
        <v>262</v>
      </c>
      <c r="C201" s="2" t="s">
        <v>998</v>
      </c>
      <c r="D201" s="39">
        <v>7</v>
      </c>
      <c r="E201" t="s">
        <v>7522</v>
      </c>
      <c r="G201" t="s">
        <v>11286</v>
      </c>
      <c r="I201" s="38">
        <v>45614</v>
      </c>
      <c r="J201" t="s">
        <v>11287</v>
      </c>
      <c r="L201" t="s">
        <v>11288</v>
      </c>
      <c r="N201" t="s">
        <v>4847</v>
      </c>
      <c r="O201" s="32">
        <v>45607</v>
      </c>
      <c r="P201" s="32" t="s">
        <v>594</v>
      </c>
      <c r="T201" s="2" t="s">
        <v>1146</v>
      </c>
      <c r="U201">
        <v>51</v>
      </c>
      <c r="X201" s="2" t="s">
        <v>617</v>
      </c>
      <c r="AD201" s="1">
        <v>24</v>
      </c>
      <c r="AF201">
        <v>24</v>
      </c>
    </row>
    <row r="202" spans="1:32" x14ac:dyDescent="0.3">
      <c r="A202" s="1" t="s">
        <v>4209</v>
      </c>
      <c r="B202" t="s">
        <v>262</v>
      </c>
      <c r="C202" s="2" t="s">
        <v>8161</v>
      </c>
      <c r="D202" s="39">
        <v>3</v>
      </c>
      <c r="E202" t="s">
        <v>7522</v>
      </c>
      <c r="G202" t="s">
        <v>11286</v>
      </c>
      <c r="I202" s="38">
        <v>45614</v>
      </c>
      <c r="J202" t="s">
        <v>11287</v>
      </c>
      <c r="L202" t="s">
        <v>11289</v>
      </c>
      <c r="N202" t="s">
        <v>4847</v>
      </c>
      <c r="O202" s="32">
        <v>45607</v>
      </c>
      <c r="P202" s="32" t="s">
        <v>11290</v>
      </c>
      <c r="T202" s="2" t="s">
        <v>3957</v>
      </c>
      <c r="U202">
        <v>36</v>
      </c>
      <c r="X202" s="2" t="s">
        <v>230</v>
      </c>
      <c r="AD202" s="1">
        <v>480</v>
      </c>
      <c r="AF202">
        <v>480</v>
      </c>
    </row>
    <row r="203" spans="1:32" x14ac:dyDescent="0.3">
      <c r="A203" s="1" t="s">
        <v>4209</v>
      </c>
      <c r="B203" t="s">
        <v>262</v>
      </c>
      <c r="C203" s="2" t="s">
        <v>11291</v>
      </c>
      <c r="D203" s="39">
        <v>3</v>
      </c>
      <c r="E203" t="s">
        <v>7522</v>
      </c>
      <c r="G203" t="s">
        <v>11286</v>
      </c>
      <c r="I203" s="38">
        <v>45614</v>
      </c>
      <c r="J203" t="s">
        <v>11287</v>
      </c>
      <c r="L203" t="s">
        <v>11289</v>
      </c>
      <c r="N203" t="s">
        <v>4847</v>
      </c>
      <c r="O203" s="32">
        <v>45607</v>
      </c>
      <c r="P203" s="32" t="s">
        <v>11292</v>
      </c>
      <c r="T203" s="2" t="s">
        <v>4003</v>
      </c>
      <c r="U203">
        <v>72</v>
      </c>
      <c r="X203" s="2" t="s">
        <v>10653</v>
      </c>
      <c r="AE203" s="1">
        <v>4</v>
      </c>
      <c r="AF203">
        <v>4</v>
      </c>
    </row>
    <row r="204" spans="1:32" x14ac:dyDescent="0.3">
      <c r="A204" s="1" t="s">
        <v>4209</v>
      </c>
      <c r="B204" t="s">
        <v>262</v>
      </c>
      <c r="C204" s="2" t="s">
        <v>1342</v>
      </c>
      <c r="D204" s="39">
        <v>2</v>
      </c>
      <c r="E204" t="s">
        <v>7522</v>
      </c>
      <c r="G204" t="s">
        <v>11286</v>
      </c>
      <c r="I204" s="38">
        <v>45614</v>
      </c>
      <c r="J204" t="s">
        <v>11287</v>
      </c>
      <c r="L204" t="s">
        <v>11293</v>
      </c>
      <c r="N204" t="s">
        <v>4847</v>
      </c>
      <c r="O204" s="32">
        <v>45607</v>
      </c>
      <c r="P204" s="32" t="s">
        <v>6281</v>
      </c>
      <c r="T204" s="2" t="s">
        <v>3801</v>
      </c>
      <c r="U204">
        <v>18</v>
      </c>
      <c r="X204" s="2" t="s">
        <v>9742</v>
      </c>
      <c r="AD204" s="1">
        <v>20</v>
      </c>
      <c r="AF204">
        <v>20</v>
      </c>
    </row>
    <row r="205" spans="1:32" x14ac:dyDescent="0.3">
      <c r="A205" s="1" t="s">
        <v>4209</v>
      </c>
      <c r="B205" t="s">
        <v>262</v>
      </c>
      <c r="C205" s="2" t="s">
        <v>259</v>
      </c>
      <c r="D205" s="39">
        <v>52</v>
      </c>
      <c r="E205" t="s">
        <v>7522</v>
      </c>
      <c r="G205" t="s">
        <v>11294</v>
      </c>
      <c r="I205" s="38">
        <v>45614</v>
      </c>
      <c r="J205" t="s">
        <v>9905</v>
      </c>
      <c r="K205" t="s">
        <v>9906</v>
      </c>
      <c r="L205" t="s">
        <v>9907</v>
      </c>
      <c r="N205" t="s">
        <v>4847</v>
      </c>
      <c r="O205" s="32">
        <v>45607</v>
      </c>
      <c r="P205" s="32" t="s">
        <v>293</v>
      </c>
      <c r="T205" s="2" t="s">
        <v>85</v>
      </c>
      <c r="U205">
        <v>10</v>
      </c>
      <c r="X205" s="2" t="s">
        <v>198</v>
      </c>
      <c r="AE205" s="1">
        <v>90</v>
      </c>
      <c r="AF205">
        <v>90</v>
      </c>
    </row>
    <row r="206" spans="1:32" x14ac:dyDescent="0.3">
      <c r="A206" s="1" t="s">
        <v>4209</v>
      </c>
      <c r="B206" t="s">
        <v>262</v>
      </c>
      <c r="C206" s="2" t="s">
        <v>259</v>
      </c>
      <c r="D206" s="39">
        <v>40</v>
      </c>
      <c r="E206" t="s">
        <v>7522</v>
      </c>
      <c r="G206" t="s">
        <v>11295</v>
      </c>
      <c r="I206" s="38">
        <v>45614</v>
      </c>
      <c r="J206" t="s">
        <v>11296</v>
      </c>
      <c r="K206" t="s">
        <v>11297</v>
      </c>
      <c r="L206" t="s">
        <v>11298</v>
      </c>
      <c r="N206" t="s">
        <v>4847</v>
      </c>
      <c r="O206" s="32">
        <v>45607</v>
      </c>
      <c r="P206" s="32" t="s">
        <v>293</v>
      </c>
      <c r="T206" s="2" t="s">
        <v>9966</v>
      </c>
      <c r="U206">
        <v>66</v>
      </c>
      <c r="X206" s="2" t="s">
        <v>7409</v>
      </c>
      <c r="AD206" s="1">
        <v>10</v>
      </c>
      <c r="AF206">
        <v>10</v>
      </c>
    </row>
    <row r="207" spans="1:32" x14ac:dyDescent="0.3">
      <c r="A207" s="1" t="s">
        <v>4209</v>
      </c>
      <c r="B207" t="s">
        <v>262</v>
      </c>
      <c r="C207" s="2" t="s">
        <v>250</v>
      </c>
      <c r="D207" s="39">
        <v>40</v>
      </c>
      <c r="E207" t="s">
        <v>7522</v>
      </c>
      <c r="G207" t="s">
        <v>11295</v>
      </c>
      <c r="I207" s="38">
        <v>45614</v>
      </c>
      <c r="J207" t="s">
        <v>11296</v>
      </c>
      <c r="K207" t="s">
        <v>11297</v>
      </c>
      <c r="L207" t="s">
        <v>11298</v>
      </c>
      <c r="N207" t="s">
        <v>4847</v>
      </c>
      <c r="O207" s="32">
        <v>45607</v>
      </c>
      <c r="P207" s="32" t="s">
        <v>280</v>
      </c>
      <c r="T207" s="2" t="s">
        <v>84</v>
      </c>
      <c r="U207">
        <v>330</v>
      </c>
      <c r="X207" s="2" t="s">
        <v>627</v>
      </c>
      <c r="AE207" s="1">
        <v>30</v>
      </c>
      <c r="AF207">
        <v>30</v>
      </c>
    </row>
    <row r="208" spans="1:32" x14ac:dyDescent="0.3">
      <c r="A208" s="1" t="s">
        <v>4209</v>
      </c>
      <c r="B208" t="s">
        <v>262</v>
      </c>
      <c r="C208" s="2" t="s">
        <v>261</v>
      </c>
      <c r="D208" s="39">
        <v>10</v>
      </c>
      <c r="E208" t="s">
        <v>7522</v>
      </c>
      <c r="G208" t="s">
        <v>11295</v>
      </c>
      <c r="I208" s="38">
        <v>45614</v>
      </c>
      <c r="J208" t="s">
        <v>11296</v>
      </c>
      <c r="K208" t="s">
        <v>11297</v>
      </c>
      <c r="L208" t="s">
        <v>11298</v>
      </c>
      <c r="N208" t="s">
        <v>4847</v>
      </c>
      <c r="O208" s="32">
        <v>45607</v>
      </c>
      <c r="P208" s="32" t="s">
        <v>296</v>
      </c>
      <c r="T208" s="2" t="s">
        <v>948</v>
      </c>
      <c r="U208">
        <v>24</v>
      </c>
      <c r="X208" s="2" t="s">
        <v>130</v>
      </c>
      <c r="Y208" s="1">
        <v>429</v>
      </c>
      <c r="AD208" s="1">
        <v>55</v>
      </c>
      <c r="AE208" s="1">
        <v>42</v>
      </c>
      <c r="AF208">
        <v>526</v>
      </c>
    </row>
    <row r="209" spans="1:32" x14ac:dyDescent="0.3">
      <c r="A209" s="1" t="s">
        <v>4209</v>
      </c>
      <c r="B209" t="s">
        <v>262</v>
      </c>
      <c r="C209" s="2" t="s">
        <v>7448</v>
      </c>
      <c r="D209" s="39">
        <v>9</v>
      </c>
      <c r="E209" t="s">
        <v>7522</v>
      </c>
      <c r="G209" t="s">
        <v>11299</v>
      </c>
      <c r="I209" s="38">
        <v>45614</v>
      </c>
      <c r="J209" t="s">
        <v>9910</v>
      </c>
      <c r="K209" t="s">
        <v>9911</v>
      </c>
      <c r="L209" t="s">
        <v>9912</v>
      </c>
      <c r="N209" t="s">
        <v>4847</v>
      </c>
      <c r="O209" s="32">
        <v>45607</v>
      </c>
      <c r="P209" s="32" t="s">
        <v>1794</v>
      </c>
      <c r="T209" s="2" t="s">
        <v>3534</v>
      </c>
      <c r="U209">
        <v>31</v>
      </c>
      <c r="X209" s="2" t="s">
        <v>200</v>
      </c>
      <c r="Y209" s="1">
        <v>14</v>
      </c>
      <c r="AE209" s="1">
        <v>3</v>
      </c>
      <c r="AF209">
        <v>17</v>
      </c>
    </row>
    <row r="210" spans="1:32" x14ac:dyDescent="0.3">
      <c r="A210" s="1" t="s">
        <v>4209</v>
      </c>
      <c r="B210" t="s">
        <v>262</v>
      </c>
      <c r="C210" s="2" t="s">
        <v>7731</v>
      </c>
      <c r="D210" s="39">
        <v>3</v>
      </c>
      <c r="E210" t="s">
        <v>7522</v>
      </c>
      <c r="G210" t="s">
        <v>11300</v>
      </c>
      <c r="I210" s="38">
        <v>45614</v>
      </c>
      <c r="J210" t="s">
        <v>9871</v>
      </c>
      <c r="K210" t="s">
        <v>9872</v>
      </c>
      <c r="L210" t="s">
        <v>9873</v>
      </c>
      <c r="N210" t="s">
        <v>4847</v>
      </c>
      <c r="O210" s="32">
        <v>45607</v>
      </c>
      <c r="P210" s="32" t="s">
        <v>9874</v>
      </c>
      <c r="T210" s="2" t="s">
        <v>3549</v>
      </c>
      <c r="U210">
        <v>22</v>
      </c>
      <c r="X210" s="2" t="s">
        <v>10044</v>
      </c>
      <c r="Y210" s="1">
        <v>6</v>
      </c>
      <c r="AF210">
        <v>6</v>
      </c>
    </row>
    <row r="211" spans="1:32" x14ac:dyDescent="0.3">
      <c r="A211" s="1" t="s">
        <v>4209</v>
      </c>
      <c r="B211" t="s">
        <v>262</v>
      </c>
      <c r="C211" s="2" t="s">
        <v>8840</v>
      </c>
      <c r="D211" s="39">
        <v>24</v>
      </c>
      <c r="E211" t="s">
        <v>7522</v>
      </c>
      <c r="G211" t="s">
        <v>11301</v>
      </c>
      <c r="I211" s="38">
        <v>45614</v>
      </c>
      <c r="J211" t="s">
        <v>9889</v>
      </c>
      <c r="K211" t="s">
        <v>9890</v>
      </c>
      <c r="L211" t="s">
        <v>9891</v>
      </c>
      <c r="N211" t="s">
        <v>4847</v>
      </c>
      <c r="O211" s="32">
        <v>45607</v>
      </c>
      <c r="P211" s="32" t="s">
        <v>9892</v>
      </c>
      <c r="T211" s="2" t="s">
        <v>3680</v>
      </c>
      <c r="U211">
        <v>1</v>
      </c>
      <c r="X211" s="2" t="s">
        <v>633</v>
      </c>
      <c r="AE211" s="1">
        <v>20</v>
      </c>
      <c r="AF211">
        <v>20</v>
      </c>
    </row>
    <row r="212" spans="1:32" x14ac:dyDescent="0.3">
      <c r="A212" s="1" t="s">
        <v>4209</v>
      </c>
      <c r="B212" t="s">
        <v>262</v>
      </c>
      <c r="C212" s="2" t="s">
        <v>7434</v>
      </c>
      <c r="D212" s="39">
        <v>25</v>
      </c>
      <c r="E212" t="s">
        <v>7522</v>
      </c>
      <c r="G212" t="s">
        <v>11302</v>
      </c>
      <c r="I212" s="38">
        <v>45614</v>
      </c>
      <c r="J212" t="s">
        <v>7432</v>
      </c>
      <c r="K212" t="s">
        <v>7431</v>
      </c>
      <c r="L212" t="s">
        <v>9608</v>
      </c>
      <c r="N212" t="s">
        <v>4847</v>
      </c>
      <c r="O212" s="32">
        <v>45607</v>
      </c>
      <c r="P212" s="32" t="s">
        <v>7433</v>
      </c>
      <c r="T212" s="2" t="s">
        <v>8682</v>
      </c>
      <c r="U212">
        <v>1</v>
      </c>
      <c r="X212" s="2" t="s">
        <v>636</v>
      </c>
      <c r="AD212" s="1">
        <v>51</v>
      </c>
      <c r="AF212">
        <v>51</v>
      </c>
    </row>
    <row r="213" spans="1:32" x14ac:dyDescent="0.3">
      <c r="A213" s="1" t="s">
        <v>4209</v>
      </c>
      <c r="B213" t="s">
        <v>359</v>
      </c>
      <c r="C213" s="2" t="s">
        <v>346</v>
      </c>
      <c r="D213" s="39">
        <v>600</v>
      </c>
      <c r="E213" t="s">
        <v>7522</v>
      </c>
      <c r="F213" s="28">
        <v>45618</v>
      </c>
      <c r="G213" t="s">
        <v>11303</v>
      </c>
      <c r="I213" s="38">
        <v>45636</v>
      </c>
      <c r="J213" t="s">
        <v>9807</v>
      </c>
      <c r="N213" t="s">
        <v>4845</v>
      </c>
      <c r="O213" s="32">
        <v>45618</v>
      </c>
      <c r="P213" s="32" t="s">
        <v>347</v>
      </c>
      <c r="T213" s="2" t="s">
        <v>1111</v>
      </c>
      <c r="U213">
        <v>550</v>
      </c>
      <c r="X213" s="2" t="s">
        <v>638</v>
      </c>
      <c r="Y213" s="1">
        <v>36</v>
      </c>
      <c r="AF213">
        <v>36</v>
      </c>
    </row>
    <row r="214" spans="1:32" x14ac:dyDescent="0.3">
      <c r="A214" s="1" t="s">
        <v>7523</v>
      </c>
      <c r="B214" t="s">
        <v>7480</v>
      </c>
      <c r="C214" s="2" t="s">
        <v>1458</v>
      </c>
      <c r="D214" s="39">
        <v>30</v>
      </c>
      <c r="E214" t="s">
        <v>7522</v>
      </c>
      <c r="G214" t="s">
        <v>11304</v>
      </c>
      <c r="I214" s="38">
        <v>45635</v>
      </c>
      <c r="J214" t="s">
        <v>9743</v>
      </c>
      <c r="M214" t="s">
        <v>121</v>
      </c>
      <c r="N214" t="s">
        <v>4847</v>
      </c>
      <c r="O214" s="32">
        <v>45595</v>
      </c>
      <c r="P214" s="32" t="s">
        <v>10049</v>
      </c>
      <c r="T214" s="2" t="s">
        <v>7519</v>
      </c>
      <c r="U214">
        <v>9</v>
      </c>
      <c r="X214" s="2" t="s">
        <v>4002</v>
      </c>
      <c r="AE214" s="1">
        <v>72</v>
      </c>
      <c r="AF214">
        <v>72</v>
      </c>
    </row>
    <row r="215" spans="1:32" x14ac:dyDescent="0.3">
      <c r="A215" s="1" t="s">
        <v>4212</v>
      </c>
      <c r="B215" t="s">
        <v>3260</v>
      </c>
      <c r="C215" s="2" t="s">
        <v>1111</v>
      </c>
      <c r="D215" s="39">
        <v>150</v>
      </c>
      <c r="E215" t="s">
        <v>7289</v>
      </c>
      <c r="I215" s="38">
        <v>45607</v>
      </c>
      <c r="J215" t="s">
        <v>9766</v>
      </c>
      <c r="M215" t="s">
        <v>121</v>
      </c>
      <c r="N215" t="s">
        <v>4847</v>
      </c>
      <c r="P215" s="32" t="s">
        <v>2494</v>
      </c>
      <c r="T215" s="2" t="s">
        <v>1188</v>
      </c>
      <c r="U215">
        <v>10</v>
      </c>
      <c r="X215" s="2" t="s">
        <v>3800</v>
      </c>
      <c r="AD215" s="1">
        <v>18</v>
      </c>
      <c r="AF215">
        <v>18</v>
      </c>
    </row>
    <row r="216" spans="1:32" x14ac:dyDescent="0.3">
      <c r="A216" s="1" t="s">
        <v>4212</v>
      </c>
      <c r="B216" t="s">
        <v>3260</v>
      </c>
      <c r="C216" s="2" t="s">
        <v>8682</v>
      </c>
      <c r="D216" s="39">
        <v>1</v>
      </c>
      <c r="E216" t="s">
        <v>7289</v>
      </c>
      <c r="I216" s="38">
        <v>45635</v>
      </c>
      <c r="J216" t="s">
        <v>9767</v>
      </c>
      <c r="M216" t="s">
        <v>121</v>
      </c>
      <c r="N216" t="s">
        <v>4847</v>
      </c>
      <c r="P216" s="32" t="s">
        <v>2484</v>
      </c>
      <c r="T216" s="2" t="s">
        <v>1238</v>
      </c>
      <c r="U216">
        <v>31</v>
      </c>
      <c r="X216" s="2" t="s">
        <v>203</v>
      </c>
      <c r="AE216" s="1">
        <v>10</v>
      </c>
      <c r="AF216">
        <v>10</v>
      </c>
    </row>
    <row r="217" spans="1:32" x14ac:dyDescent="0.3">
      <c r="A217" s="1" t="s">
        <v>4212</v>
      </c>
      <c r="B217" t="s">
        <v>3260</v>
      </c>
      <c r="C217" s="2" t="s">
        <v>1188</v>
      </c>
      <c r="D217" s="39">
        <v>10</v>
      </c>
      <c r="E217" t="s">
        <v>7289</v>
      </c>
      <c r="F217" s="28">
        <v>45596</v>
      </c>
      <c r="I217" s="38">
        <v>45609</v>
      </c>
      <c r="J217" t="s">
        <v>9768</v>
      </c>
      <c r="M217" t="s">
        <v>121</v>
      </c>
      <c r="N217" t="s">
        <v>4847</v>
      </c>
      <c r="P217" s="32" t="s">
        <v>9769</v>
      </c>
      <c r="T217" s="2" t="s">
        <v>1241</v>
      </c>
      <c r="U217">
        <v>6</v>
      </c>
      <c r="X217" s="2" t="s">
        <v>9969</v>
      </c>
      <c r="AE217" s="1">
        <v>66</v>
      </c>
      <c r="AF217">
        <v>66</v>
      </c>
    </row>
    <row r="218" spans="1:32" x14ac:dyDescent="0.3">
      <c r="A218" s="1" t="s">
        <v>4212</v>
      </c>
      <c r="B218" t="s">
        <v>3260</v>
      </c>
      <c r="C218" s="2" t="s">
        <v>1238</v>
      </c>
      <c r="D218" s="39">
        <v>31</v>
      </c>
      <c r="E218" t="s">
        <v>7289</v>
      </c>
      <c r="F218" s="28">
        <v>45596</v>
      </c>
      <c r="I218" s="38">
        <v>45609</v>
      </c>
      <c r="J218" t="s">
        <v>9768</v>
      </c>
      <c r="M218" t="s">
        <v>121</v>
      </c>
      <c r="N218" t="s">
        <v>4847</v>
      </c>
      <c r="P218" s="32" t="s">
        <v>4227</v>
      </c>
      <c r="T218" s="2" t="s">
        <v>1239</v>
      </c>
      <c r="U218">
        <v>10</v>
      </c>
      <c r="X218" s="2" t="s">
        <v>202</v>
      </c>
      <c r="AD218" s="1">
        <v>108</v>
      </c>
      <c r="AE218" s="1">
        <v>222</v>
      </c>
      <c r="AF218">
        <v>330</v>
      </c>
    </row>
    <row r="219" spans="1:32" x14ac:dyDescent="0.3">
      <c r="A219" s="1" t="s">
        <v>4212</v>
      </c>
      <c r="B219" t="s">
        <v>3260</v>
      </c>
      <c r="C219" s="2" t="s">
        <v>1241</v>
      </c>
      <c r="D219" s="39">
        <v>6</v>
      </c>
      <c r="E219" t="s">
        <v>7289</v>
      </c>
      <c r="F219" s="28">
        <v>45596</v>
      </c>
      <c r="I219" s="38">
        <v>45609</v>
      </c>
      <c r="J219" t="s">
        <v>9768</v>
      </c>
      <c r="M219" t="s">
        <v>121</v>
      </c>
      <c r="N219" t="s">
        <v>4847</v>
      </c>
      <c r="P219" s="32" t="s">
        <v>9770</v>
      </c>
      <c r="T219" s="2" t="s">
        <v>1240</v>
      </c>
      <c r="U219">
        <v>8</v>
      </c>
      <c r="X219" s="2" t="s">
        <v>643</v>
      </c>
      <c r="AD219" s="1">
        <v>8</v>
      </c>
      <c r="AE219" s="1">
        <v>16</v>
      </c>
      <c r="AF219">
        <v>24</v>
      </c>
    </row>
    <row r="220" spans="1:32" x14ac:dyDescent="0.3">
      <c r="A220" s="1" t="s">
        <v>4212</v>
      </c>
      <c r="B220" t="s">
        <v>3260</v>
      </c>
      <c r="C220" s="2" t="s">
        <v>1239</v>
      </c>
      <c r="D220" s="39">
        <v>10</v>
      </c>
      <c r="E220" t="s">
        <v>7289</v>
      </c>
      <c r="F220" s="28">
        <v>45596</v>
      </c>
      <c r="I220" s="38">
        <v>45609</v>
      </c>
      <c r="J220" t="s">
        <v>9768</v>
      </c>
      <c r="M220" t="s">
        <v>121</v>
      </c>
      <c r="N220" t="s">
        <v>4847</v>
      </c>
      <c r="P220" s="32" t="s">
        <v>9771</v>
      </c>
      <c r="T220" s="2" t="s">
        <v>8401</v>
      </c>
      <c r="U220">
        <v>450</v>
      </c>
      <c r="X220" s="2" t="s">
        <v>644</v>
      </c>
      <c r="AE220" s="1">
        <v>31</v>
      </c>
      <c r="AF220">
        <v>31</v>
      </c>
    </row>
    <row r="221" spans="1:32" x14ac:dyDescent="0.3">
      <c r="A221" s="1" t="s">
        <v>4212</v>
      </c>
      <c r="B221" t="s">
        <v>3260</v>
      </c>
      <c r="C221" s="2" t="s">
        <v>1240</v>
      </c>
      <c r="D221" s="39">
        <v>8</v>
      </c>
      <c r="E221" t="s">
        <v>7289</v>
      </c>
      <c r="F221" s="28">
        <v>45596</v>
      </c>
      <c r="I221" s="38">
        <v>45609</v>
      </c>
      <c r="J221" t="s">
        <v>9768</v>
      </c>
      <c r="M221" t="s">
        <v>121</v>
      </c>
      <c r="N221" t="s">
        <v>4847</v>
      </c>
      <c r="P221" s="32" t="s">
        <v>9772</v>
      </c>
      <c r="T221" s="2" t="s">
        <v>4389</v>
      </c>
      <c r="U221">
        <v>10</v>
      </c>
      <c r="X221" s="2" t="s">
        <v>3548</v>
      </c>
      <c r="Z221" s="1">
        <v>22</v>
      </c>
      <c r="AF221">
        <v>22</v>
      </c>
    </row>
    <row r="222" spans="1:32" x14ac:dyDescent="0.3">
      <c r="A222" s="1" t="s">
        <v>4212</v>
      </c>
      <c r="B222" t="s">
        <v>3260</v>
      </c>
      <c r="C222" s="2" t="s">
        <v>9134</v>
      </c>
      <c r="D222" s="39">
        <v>1</v>
      </c>
      <c r="E222" t="s">
        <v>7289</v>
      </c>
      <c r="F222" s="28">
        <v>45596</v>
      </c>
      <c r="I222" s="38">
        <v>45609</v>
      </c>
      <c r="J222" t="s">
        <v>9773</v>
      </c>
      <c r="M222" t="s">
        <v>121</v>
      </c>
      <c r="N222" t="s">
        <v>4847</v>
      </c>
      <c r="P222" s="32" t="s">
        <v>9774</v>
      </c>
      <c r="T222" s="2" t="s">
        <v>1289</v>
      </c>
      <c r="U222">
        <v>3</v>
      </c>
      <c r="X222" s="2" t="s">
        <v>3679</v>
      </c>
      <c r="AE222" s="1">
        <v>1</v>
      </c>
      <c r="AF222">
        <v>1</v>
      </c>
    </row>
    <row r="223" spans="1:32" x14ac:dyDescent="0.3">
      <c r="A223" s="1" t="s">
        <v>4212</v>
      </c>
      <c r="B223" t="s">
        <v>3260</v>
      </c>
      <c r="C223" s="2" t="s">
        <v>1111</v>
      </c>
      <c r="D223" s="39">
        <v>400</v>
      </c>
      <c r="E223" t="s">
        <v>7289</v>
      </c>
      <c r="F223" s="28">
        <v>45596</v>
      </c>
      <c r="I223" s="38">
        <v>45609</v>
      </c>
      <c r="J223" t="s">
        <v>9775</v>
      </c>
      <c r="M223" t="s">
        <v>121</v>
      </c>
      <c r="N223" t="s">
        <v>4847</v>
      </c>
      <c r="P223" s="32" t="s">
        <v>2494</v>
      </c>
      <c r="T223" s="2" t="s">
        <v>1306</v>
      </c>
      <c r="U223">
        <v>50</v>
      </c>
      <c r="X223" s="2" t="s">
        <v>2484</v>
      </c>
      <c r="AE223" s="1">
        <v>1</v>
      </c>
      <c r="AF223">
        <v>1</v>
      </c>
    </row>
    <row r="224" spans="1:32" x14ac:dyDescent="0.3">
      <c r="A224" s="1" t="s">
        <v>4212</v>
      </c>
      <c r="B224" t="s">
        <v>3260</v>
      </c>
      <c r="C224" s="2" t="s">
        <v>7519</v>
      </c>
      <c r="D224" s="39">
        <v>9</v>
      </c>
      <c r="E224" t="s">
        <v>7289</v>
      </c>
      <c r="F224" s="28">
        <v>45596</v>
      </c>
      <c r="I224" s="38">
        <v>45609</v>
      </c>
      <c r="J224" t="s">
        <v>9776</v>
      </c>
      <c r="M224" t="s">
        <v>121</v>
      </c>
      <c r="N224" t="s">
        <v>4847</v>
      </c>
      <c r="P224" s="32" t="s">
        <v>7518</v>
      </c>
      <c r="T224" s="2" t="s">
        <v>3777</v>
      </c>
      <c r="U224">
        <v>1</v>
      </c>
      <c r="X224" s="2" t="s">
        <v>2494</v>
      </c>
      <c r="AD224" s="1">
        <v>550</v>
      </c>
      <c r="AF224">
        <v>550</v>
      </c>
    </row>
    <row r="225" spans="1:32" x14ac:dyDescent="0.3">
      <c r="A225" s="1" t="s">
        <v>4212</v>
      </c>
      <c r="B225" t="s">
        <v>3260</v>
      </c>
      <c r="C225" s="2" t="s">
        <v>1358</v>
      </c>
      <c r="D225" s="39">
        <v>150</v>
      </c>
      <c r="E225" t="s">
        <v>7289</v>
      </c>
      <c r="F225" s="28">
        <v>45596</v>
      </c>
      <c r="I225" s="38">
        <v>45609</v>
      </c>
      <c r="J225" t="s">
        <v>9777</v>
      </c>
      <c r="M225" t="s">
        <v>121</v>
      </c>
      <c r="N225" t="s">
        <v>4847</v>
      </c>
      <c r="P225" s="32" t="s">
        <v>3136</v>
      </c>
      <c r="T225" s="2" t="s">
        <v>1320</v>
      </c>
      <c r="U225">
        <v>1</v>
      </c>
      <c r="X225" s="2" t="s">
        <v>7518</v>
      </c>
      <c r="AD225" s="1">
        <v>9</v>
      </c>
      <c r="AF225">
        <v>9</v>
      </c>
    </row>
    <row r="226" spans="1:32" x14ac:dyDescent="0.3">
      <c r="A226" s="1" t="s">
        <v>4212</v>
      </c>
      <c r="B226" t="s">
        <v>475</v>
      </c>
      <c r="C226" s="2" t="s">
        <v>466</v>
      </c>
      <c r="D226" s="39">
        <v>720</v>
      </c>
      <c r="E226" t="s">
        <v>7289</v>
      </c>
      <c r="F226" s="28">
        <v>45597</v>
      </c>
      <c r="I226" s="38">
        <v>45614</v>
      </c>
      <c r="J226" t="s">
        <v>11305</v>
      </c>
      <c r="M226" t="s">
        <v>121</v>
      </c>
      <c r="N226" t="s">
        <v>4847</v>
      </c>
      <c r="P226" s="32" t="s">
        <v>472</v>
      </c>
      <c r="T226" s="2" t="s">
        <v>8840</v>
      </c>
      <c r="U226">
        <v>24</v>
      </c>
      <c r="X226" s="2" t="s">
        <v>9769</v>
      </c>
      <c r="AD226" s="1">
        <v>10</v>
      </c>
      <c r="AF226">
        <v>10</v>
      </c>
    </row>
    <row r="227" spans="1:32" x14ac:dyDescent="0.3">
      <c r="A227" s="1" t="s">
        <v>4212</v>
      </c>
      <c r="B227" t="s">
        <v>1542</v>
      </c>
      <c r="C227" s="2" t="s">
        <v>1353</v>
      </c>
      <c r="D227" s="39">
        <v>33</v>
      </c>
      <c r="E227" t="s">
        <v>7289</v>
      </c>
      <c r="F227" s="28">
        <v>45595</v>
      </c>
      <c r="I227" s="38">
        <v>45625</v>
      </c>
      <c r="J227" t="s">
        <v>7516</v>
      </c>
      <c r="M227" t="s">
        <v>121</v>
      </c>
      <c r="N227" t="s">
        <v>4847</v>
      </c>
      <c r="P227" s="32" t="s">
        <v>1552</v>
      </c>
      <c r="T227" s="2" t="s">
        <v>1028</v>
      </c>
      <c r="U227">
        <v>22</v>
      </c>
      <c r="X227" s="2" t="s">
        <v>4227</v>
      </c>
      <c r="AD227" s="1">
        <v>31</v>
      </c>
      <c r="AF227">
        <v>31</v>
      </c>
    </row>
    <row r="228" spans="1:32" x14ac:dyDescent="0.3">
      <c r="A228" s="1" t="s">
        <v>4212</v>
      </c>
      <c r="B228" t="s">
        <v>1542</v>
      </c>
      <c r="C228" s="2" t="s">
        <v>1371</v>
      </c>
      <c r="D228" s="39">
        <v>17</v>
      </c>
      <c r="E228" t="s">
        <v>7289</v>
      </c>
      <c r="F228" s="28">
        <v>45595</v>
      </c>
      <c r="I228" s="38">
        <v>45620</v>
      </c>
      <c r="J228" t="s">
        <v>7516</v>
      </c>
      <c r="M228" t="s">
        <v>121</v>
      </c>
      <c r="N228" t="s">
        <v>4847</v>
      </c>
      <c r="P228" s="32" t="s">
        <v>5608</v>
      </c>
      <c r="T228" s="2" t="s">
        <v>14</v>
      </c>
      <c r="U228">
        <v>509</v>
      </c>
      <c r="X228" s="2" t="s">
        <v>9770</v>
      </c>
      <c r="AD228" s="1">
        <v>6</v>
      </c>
      <c r="AF228">
        <v>6</v>
      </c>
    </row>
    <row r="229" spans="1:32" x14ac:dyDescent="0.3">
      <c r="A229" s="1" t="s">
        <v>4212</v>
      </c>
      <c r="B229" t="s">
        <v>1542</v>
      </c>
      <c r="C229" s="2" t="s">
        <v>1353</v>
      </c>
      <c r="D229" s="39">
        <v>39</v>
      </c>
      <c r="E229" t="s">
        <v>7289</v>
      </c>
      <c r="F229" s="28">
        <v>45595</v>
      </c>
      <c r="I229" s="38">
        <v>45615</v>
      </c>
      <c r="J229" t="s">
        <v>9778</v>
      </c>
      <c r="M229" t="s">
        <v>121</v>
      </c>
      <c r="N229" t="s">
        <v>4847</v>
      </c>
      <c r="P229" s="32" t="s">
        <v>1552</v>
      </c>
      <c r="T229" s="2" t="s">
        <v>3924</v>
      </c>
      <c r="U229">
        <v>15</v>
      </c>
      <c r="X229" s="2" t="s">
        <v>9771</v>
      </c>
      <c r="AD229" s="1">
        <v>10</v>
      </c>
      <c r="AF229">
        <v>10</v>
      </c>
    </row>
    <row r="230" spans="1:32" x14ac:dyDescent="0.3">
      <c r="A230" s="1" t="s">
        <v>4212</v>
      </c>
      <c r="B230" t="s">
        <v>1542</v>
      </c>
      <c r="C230" s="2" t="s">
        <v>1354</v>
      </c>
      <c r="D230" s="39">
        <v>119</v>
      </c>
      <c r="E230" t="s">
        <v>7289</v>
      </c>
      <c r="F230" s="28">
        <v>45601</v>
      </c>
      <c r="I230" s="38">
        <v>45621</v>
      </c>
      <c r="J230" t="s">
        <v>11306</v>
      </c>
      <c r="M230" t="s">
        <v>121</v>
      </c>
      <c r="N230" t="s">
        <v>4847</v>
      </c>
      <c r="P230" s="32" t="s">
        <v>1550</v>
      </c>
      <c r="T230" s="2" t="s">
        <v>4399</v>
      </c>
      <c r="U230">
        <v>1</v>
      </c>
      <c r="X230" s="2" t="s">
        <v>9772</v>
      </c>
      <c r="AD230" s="1">
        <v>8</v>
      </c>
      <c r="AF230">
        <v>8</v>
      </c>
    </row>
    <row r="231" spans="1:32" x14ac:dyDescent="0.3">
      <c r="A231" s="1" t="s">
        <v>4212</v>
      </c>
      <c r="B231" t="s">
        <v>2966</v>
      </c>
      <c r="C231" s="2" t="s">
        <v>9074</v>
      </c>
      <c r="D231" s="39">
        <v>10</v>
      </c>
      <c r="E231" t="s">
        <v>7289</v>
      </c>
      <c r="F231" s="28">
        <v>45597</v>
      </c>
      <c r="I231" s="38">
        <v>45642</v>
      </c>
      <c r="J231" t="s">
        <v>11307</v>
      </c>
      <c r="M231" t="s">
        <v>121</v>
      </c>
      <c r="N231" t="s">
        <v>4847</v>
      </c>
      <c r="P231" s="32" t="s">
        <v>11308</v>
      </c>
      <c r="T231" s="2" t="s">
        <v>999</v>
      </c>
      <c r="U231">
        <v>1</v>
      </c>
      <c r="X231" s="2" t="s">
        <v>2527</v>
      </c>
      <c r="AD231" s="1">
        <v>450</v>
      </c>
      <c r="AF231">
        <v>450</v>
      </c>
    </row>
    <row r="232" spans="1:32" x14ac:dyDescent="0.3">
      <c r="A232" s="1" t="s">
        <v>4212</v>
      </c>
      <c r="B232" t="s">
        <v>2966</v>
      </c>
      <c r="C232" s="2" t="s">
        <v>9091</v>
      </c>
      <c r="D232" s="39">
        <v>30</v>
      </c>
      <c r="E232" t="s">
        <v>7289</v>
      </c>
      <c r="F232" s="28">
        <v>45597</v>
      </c>
      <c r="I232" s="38">
        <v>45642</v>
      </c>
      <c r="J232" t="s">
        <v>11309</v>
      </c>
      <c r="M232" t="s">
        <v>121</v>
      </c>
      <c r="N232" t="s">
        <v>4847</v>
      </c>
      <c r="P232" s="32" t="s">
        <v>2965</v>
      </c>
      <c r="T232" s="2" t="s">
        <v>4406</v>
      </c>
      <c r="U232">
        <v>4</v>
      </c>
      <c r="X232" s="2" t="s">
        <v>10010</v>
      </c>
      <c r="AD232" s="1">
        <v>10</v>
      </c>
      <c r="AF232">
        <v>10</v>
      </c>
    </row>
    <row r="233" spans="1:32" x14ac:dyDescent="0.3">
      <c r="A233" s="1" t="s">
        <v>4212</v>
      </c>
      <c r="B233" t="s">
        <v>360</v>
      </c>
      <c r="C233" s="2" t="s">
        <v>373</v>
      </c>
      <c r="D233" s="39">
        <v>3</v>
      </c>
      <c r="E233" t="s">
        <v>7289</v>
      </c>
      <c r="F233" s="28">
        <v>45580</v>
      </c>
      <c r="I233" s="38">
        <v>45611</v>
      </c>
      <c r="J233" t="s">
        <v>7513</v>
      </c>
      <c r="M233" t="s">
        <v>121</v>
      </c>
      <c r="N233" t="s">
        <v>4847</v>
      </c>
      <c r="P233" s="32" t="s">
        <v>7515</v>
      </c>
      <c r="T233" s="2" t="s">
        <v>3829</v>
      </c>
      <c r="U233">
        <v>1</v>
      </c>
      <c r="X233" s="2" t="s">
        <v>662</v>
      </c>
      <c r="AE233" s="1">
        <v>3</v>
      </c>
      <c r="AF233">
        <v>3</v>
      </c>
    </row>
    <row r="234" spans="1:32" x14ac:dyDescent="0.3">
      <c r="A234" s="1" t="s">
        <v>4212</v>
      </c>
      <c r="B234" t="s">
        <v>360</v>
      </c>
      <c r="C234" s="2" t="s">
        <v>374</v>
      </c>
      <c r="D234" s="39">
        <v>3</v>
      </c>
      <c r="E234" t="s">
        <v>7289</v>
      </c>
      <c r="F234" s="28">
        <v>45580</v>
      </c>
      <c r="I234" s="38">
        <v>45611</v>
      </c>
      <c r="J234" t="s">
        <v>7513</v>
      </c>
      <c r="M234" t="s">
        <v>121</v>
      </c>
      <c r="N234" t="s">
        <v>4847</v>
      </c>
      <c r="P234" s="32" t="s">
        <v>7514</v>
      </c>
      <c r="T234" s="2" t="s">
        <v>1013</v>
      </c>
      <c r="U234">
        <v>400</v>
      </c>
      <c r="X234" s="2" t="s">
        <v>668</v>
      </c>
      <c r="AD234" s="1">
        <v>50</v>
      </c>
      <c r="AF234">
        <v>50</v>
      </c>
    </row>
    <row r="235" spans="1:32" x14ac:dyDescent="0.3">
      <c r="A235" s="1" t="s">
        <v>4212</v>
      </c>
      <c r="B235" t="s">
        <v>360</v>
      </c>
      <c r="C235" s="2" t="s">
        <v>11310</v>
      </c>
      <c r="D235" s="39">
        <v>3</v>
      </c>
      <c r="E235" t="s">
        <v>7289</v>
      </c>
      <c r="F235" s="28">
        <v>45580</v>
      </c>
      <c r="I235" s="38">
        <v>45611</v>
      </c>
      <c r="J235" t="s">
        <v>7513</v>
      </c>
      <c r="M235" t="s">
        <v>121</v>
      </c>
      <c r="N235" t="s">
        <v>4847</v>
      </c>
      <c r="P235" s="32" t="s">
        <v>7512</v>
      </c>
      <c r="T235" s="2" t="s">
        <v>987</v>
      </c>
      <c r="U235">
        <v>27</v>
      </c>
      <c r="X235" s="2" t="s">
        <v>10659</v>
      </c>
      <c r="AE235" s="1">
        <v>1</v>
      </c>
      <c r="AF235">
        <v>1</v>
      </c>
    </row>
    <row r="236" spans="1:32" x14ac:dyDescent="0.3">
      <c r="A236" s="1" t="s">
        <v>4212</v>
      </c>
      <c r="B236" t="s">
        <v>7511</v>
      </c>
      <c r="C236" s="2" t="s">
        <v>11311</v>
      </c>
      <c r="D236" s="39">
        <v>17</v>
      </c>
      <c r="E236" t="s">
        <v>7289</v>
      </c>
      <c r="F236" s="28">
        <v>45571</v>
      </c>
      <c r="I236" s="38">
        <v>45611</v>
      </c>
      <c r="J236" t="s">
        <v>9779</v>
      </c>
      <c r="M236" t="s">
        <v>121</v>
      </c>
      <c r="N236" t="s">
        <v>4847</v>
      </c>
      <c r="P236" s="32" t="s">
        <v>1581</v>
      </c>
      <c r="T236" s="2" t="s">
        <v>15</v>
      </c>
      <c r="U236">
        <v>4</v>
      </c>
      <c r="X236" s="2" t="s">
        <v>10689</v>
      </c>
      <c r="AE236" s="1">
        <v>1</v>
      </c>
      <c r="AF236">
        <v>1</v>
      </c>
    </row>
    <row r="237" spans="1:32" x14ac:dyDescent="0.3">
      <c r="A237" s="1" t="s">
        <v>4212</v>
      </c>
      <c r="B237" t="s">
        <v>7511</v>
      </c>
      <c r="C237" s="2" t="s">
        <v>11312</v>
      </c>
      <c r="D237" s="39">
        <v>30</v>
      </c>
      <c r="E237" t="s">
        <v>7289</v>
      </c>
      <c r="F237" s="28">
        <v>45597</v>
      </c>
      <c r="I237" s="38">
        <v>45617</v>
      </c>
      <c r="J237" t="s">
        <v>11313</v>
      </c>
      <c r="M237" t="s">
        <v>121</v>
      </c>
      <c r="N237" t="s">
        <v>4847</v>
      </c>
      <c r="P237" s="32" t="s">
        <v>1490</v>
      </c>
      <c r="T237" s="2" t="s">
        <v>1356</v>
      </c>
      <c r="U237">
        <v>60</v>
      </c>
      <c r="X237" s="2" t="s">
        <v>9892</v>
      </c>
      <c r="AD237" s="1">
        <v>24</v>
      </c>
      <c r="AF237">
        <v>24</v>
      </c>
    </row>
    <row r="238" spans="1:32" x14ac:dyDescent="0.3">
      <c r="A238" s="1" t="s">
        <v>4212</v>
      </c>
      <c r="B238" t="s">
        <v>7511</v>
      </c>
      <c r="C238" s="2" t="s">
        <v>9685</v>
      </c>
      <c r="D238" s="39">
        <v>100</v>
      </c>
      <c r="E238" t="s">
        <v>7289</v>
      </c>
      <c r="F238" s="28">
        <v>45597</v>
      </c>
      <c r="I238" s="38">
        <v>45617</v>
      </c>
      <c r="J238" t="s">
        <v>11313</v>
      </c>
      <c r="M238" t="s">
        <v>121</v>
      </c>
      <c r="N238" t="s">
        <v>4847</v>
      </c>
      <c r="P238" s="32" t="s">
        <v>1491</v>
      </c>
      <c r="T238" s="2" t="s">
        <v>8071</v>
      </c>
      <c r="U238">
        <v>24</v>
      </c>
      <c r="X238" s="2" t="s">
        <v>676</v>
      </c>
      <c r="AE238" s="1">
        <v>22</v>
      </c>
      <c r="AF238">
        <v>22</v>
      </c>
    </row>
    <row r="239" spans="1:32" x14ac:dyDescent="0.3">
      <c r="A239" s="1" t="s">
        <v>4212</v>
      </c>
      <c r="B239" t="s">
        <v>7511</v>
      </c>
      <c r="C239" s="2" t="s">
        <v>11314</v>
      </c>
      <c r="D239" s="39">
        <v>70</v>
      </c>
      <c r="E239" t="s">
        <v>7289</v>
      </c>
      <c r="F239" s="28">
        <v>45597</v>
      </c>
      <c r="I239" s="38">
        <v>45617</v>
      </c>
      <c r="J239" t="s">
        <v>11313</v>
      </c>
      <c r="M239" t="s">
        <v>121</v>
      </c>
      <c r="N239" t="s">
        <v>4847</v>
      </c>
      <c r="P239" s="32" t="s">
        <v>1493</v>
      </c>
      <c r="T239" s="2" t="s">
        <v>1428</v>
      </c>
      <c r="U239">
        <v>75</v>
      </c>
      <c r="X239" s="2" t="s">
        <v>131</v>
      </c>
      <c r="Y239" s="1">
        <v>509</v>
      </c>
      <c r="AF239">
        <v>509</v>
      </c>
    </row>
    <row r="240" spans="1:32" x14ac:dyDescent="0.3">
      <c r="A240" s="1" t="s">
        <v>4212</v>
      </c>
      <c r="B240" t="s">
        <v>7511</v>
      </c>
      <c r="C240" s="2" t="s">
        <v>11315</v>
      </c>
      <c r="D240" s="39">
        <v>15</v>
      </c>
      <c r="E240" t="s">
        <v>7289</v>
      </c>
      <c r="F240" s="28">
        <v>45597</v>
      </c>
      <c r="I240" s="38">
        <v>45617</v>
      </c>
      <c r="J240" t="s">
        <v>11313</v>
      </c>
      <c r="M240" t="s">
        <v>121</v>
      </c>
      <c r="N240" t="s">
        <v>4847</v>
      </c>
      <c r="P240" s="32" t="s">
        <v>1494</v>
      </c>
      <c r="T240" s="2" t="s">
        <v>7497</v>
      </c>
      <c r="U240">
        <v>4</v>
      </c>
      <c r="X240" s="2" t="s">
        <v>3923</v>
      </c>
      <c r="AE240" s="1">
        <v>15</v>
      </c>
      <c r="AF240">
        <v>15</v>
      </c>
    </row>
    <row r="241" spans="1:32" x14ac:dyDescent="0.3">
      <c r="A241" s="1" t="s">
        <v>4212</v>
      </c>
      <c r="B241" t="s">
        <v>7511</v>
      </c>
      <c r="C241" s="2" t="s">
        <v>11316</v>
      </c>
      <c r="D241" s="39">
        <v>5</v>
      </c>
      <c r="E241" t="s">
        <v>7289</v>
      </c>
      <c r="F241" s="28">
        <v>45597</v>
      </c>
      <c r="I241" s="38">
        <v>45617</v>
      </c>
      <c r="J241" t="s">
        <v>11313</v>
      </c>
      <c r="M241" t="s">
        <v>121</v>
      </c>
      <c r="N241" t="s">
        <v>4847</v>
      </c>
      <c r="P241" s="32" t="s">
        <v>1495</v>
      </c>
      <c r="T241" s="2" t="s">
        <v>3785</v>
      </c>
      <c r="U241">
        <v>1</v>
      </c>
      <c r="X241" s="2" t="s">
        <v>11177</v>
      </c>
      <c r="AE241" s="1">
        <v>1</v>
      </c>
      <c r="AF241">
        <v>1</v>
      </c>
    </row>
    <row r="242" spans="1:32" x14ac:dyDescent="0.3">
      <c r="A242" s="1" t="s">
        <v>4212</v>
      </c>
      <c r="B242" t="s">
        <v>7511</v>
      </c>
      <c r="C242" s="2" t="s">
        <v>11317</v>
      </c>
      <c r="D242" s="39">
        <v>20</v>
      </c>
      <c r="E242" t="s">
        <v>7289</v>
      </c>
      <c r="F242" s="28">
        <v>45597</v>
      </c>
      <c r="I242" s="38">
        <v>45617</v>
      </c>
      <c r="J242" t="s">
        <v>11318</v>
      </c>
      <c r="M242" t="s">
        <v>121</v>
      </c>
      <c r="N242" t="s">
        <v>4847</v>
      </c>
      <c r="P242" s="32" t="s">
        <v>6258</v>
      </c>
      <c r="T242" s="2" t="s">
        <v>919</v>
      </c>
      <c r="U242">
        <v>11</v>
      </c>
      <c r="X242" s="2" t="s">
        <v>680</v>
      </c>
      <c r="AE242" s="1">
        <v>1</v>
      </c>
      <c r="AF242">
        <v>1</v>
      </c>
    </row>
    <row r="243" spans="1:32" x14ac:dyDescent="0.3">
      <c r="A243" s="1" t="s">
        <v>4212</v>
      </c>
      <c r="B243" t="s">
        <v>7511</v>
      </c>
      <c r="C243" s="2" t="s">
        <v>11319</v>
      </c>
      <c r="D243" s="39">
        <v>5</v>
      </c>
      <c r="E243" t="s">
        <v>7289</v>
      </c>
      <c r="F243" s="28">
        <v>45597</v>
      </c>
      <c r="I243" s="38">
        <v>45617</v>
      </c>
      <c r="J243" t="s">
        <v>11318</v>
      </c>
      <c r="M243" t="s">
        <v>121</v>
      </c>
      <c r="N243" t="s">
        <v>4847</v>
      </c>
      <c r="P243" s="32" t="s">
        <v>6237</v>
      </c>
      <c r="T243" s="2" t="s">
        <v>4416</v>
      </c>
      <c r="U243">
        <v>3</v>
      </c>
      <c r="X243" s="2" t="s">
        <v>11179</v>
      </c>
      <c r="AE243" s="1">
        <v>4</v>
      </c>
      <c r="AF243">
        <v>4</v>
      </c>
    </row>
    <row r="244" spans="1:32" x14ac:dyDescent="0.3">
      <c r="A244" s="1" t="s">
        <v>4212</v>
      </c>
      <c r="B244" t="s">
        <v>7511</v>
      </c>
      <c r="C244" s="2" t="s">
        <v>11320</v>
      </c>
      <c r="D244" s="39">
        <v>10</v>
      </c>
      <c r="E244" t="s">
        <v>7289</v>
      </c>
      <c r="F244" s="28">
        <v>45597</v>
      </c>
      <c r="I244" s="38">
        <v>45617</v>
      </c>
      <c r="J244" t="s">
        <v>11318</v>
      </c>
      <c r="M244" t="s">
        <v>121</v>
      </c>
      <c r="N244" t="s">
        <v>4847</v>
      </c>
      <c r="P244" s="32" t="s">
        <v>6538</v>
      </c>
      <c r="T244" s="2" t="s">
        <v>9981</v>
      </c>
      <c r="U244">
        <v>48</v>
      </c>
      <c r="X244" s="2" t="s">
        <v>10011</v>
      </c>
      <c r="AE244" s="1">
        <v>1</v>
      </c>
      <c r="AF244">
        <v>1</v>
      </c>
    </row>
    <row r="245" spans="1:32" x14ac:dyDescent="0.3">
      <c r="A245" s="1" t="s">
        <v>4212</v>
      </c>
      <c r="B245" t="s">
        <v>7511</v>
      </c>
      <c r="C245" s="2" t="s">
        <v>11321</v>
      </c>
      <c r="D245" s="39">
        <v>5</v>
      </c>
      <c r="E245" t="s">
        <v>7289</v>
      </c>
      <c r="F245" s="28">
        <v>45597</v>
      </c>
      <c r="I245" s="38">
        <v>45617</v>
      </c>
      <c r="J245" t="s">
        <v>11318</v>
      </c>
      <c r="M245" t="s">
        <v>121</v>
      </c>
      <c r="N245" t="s">
        <v>4847</v>
      </c>
      <c r="P245" s="32" t="s">
        <v>1497</v>
      </c>
      <c r="T245" s="2" t="s">
        <v>4419</v>
      </c>
      <c r="U245">
        <v>3</v>
      </c>
      <c r="X245" s="2" t="s">
        <v>681</v>
      </c>
      <c r="AE245" s="1">
        <v>400</v>
      </c>
      <c r="AF245">
        <v>400</v>
      </c>
    </row>
    <row r="246" spans="1:32" x14ac:dyDescent="0.3">
      <c r="A246" s="1" t="s">
        <v>4212</v>
      </c>
      <c r="B246" t="s">
        <v>7511</v>
      </c>
      <c r="C246" s="2" t="s">
        <v>11322</v>
      </c>
      <c r="D246" s="39">
        <v>5</v>
      </c>
      <c r="E246" t="s">
        <v>7289</v>
      </c>
      <c r="F246" s="28">
        <v>45597</v>
      </c>
      <c r="I246" s="38">
        <v>45617</v>
      </c>
      <c r="J246" t="s">
        <v>11318</v>
      </c>
      <c r="M246" t="s">
        <v>121</v>
      </c>
      <c r="N246" t="s">
        <v>4847</v>
      </c>
      <c r="P246" s="32" t="s">
        <v>1499</v>
      </c>
      <c r="T246" s="2" t="s">
        <v>4420</v>
      </c>
      <c r="U246">
        <v>1</v>
      </c>
      <c r="X246" s="2" t="s">
        <v>682</v>
      </c>
      <c r="AD246" s="1">
        <v>27</v>
      </c>
      <c r="AF246">
        <v>27</v>
      </c>
    </row>
    <row r="247" spans="1:32" x14ac:dyDescent="0.3">
      <c r="A247" s="1" t="s">
        <v>4212</v>
      </c>
      <c r="B247" t="s">
        <v>7511</v>
      </c>
      <c r="C247" s="2" t="s">
        <v>9677</v>
      </c>
      <c r="D247" s="39">
        <v>200</v>
      </c>
      <c r="E247" t="s">
        <v>7289</v>
      </c>
      <c r="F247" s="28">
        <v>45597</v>
      </c>
      <c r="I247" s="38">
        <v>45617</v>
      </c>
      <c r="J247" t="s">
        <v>11318</v>
      </c>
      <c r="M247" t="s">
        <v>121</v>
      </c>
      <c r="N247" t="s">
        <v>4847</v>
      </c>
      <c r="P247" s="32" t="s">
        <v>1511</v>
      </c>
      <c r="T247" s="2" t="s">
        <v>90</v>
      </c>
      <c r="U247">
        <v>10</v>
      </c>
      <c r="X247" s="2" t="s">
        <v>132</v>
      </c>
      <c r="AE247" s="1">
        <v>4</v>
      </c>
      <c r="AF247">
        <v>4</v>
      </c>
    </row>
    <row r="248" spans="1:32" x14ac:dyDescent="0.3">
      <c r="A248" s="1" t="s">
        <v>4212</v>
      </c>
      <c r="B248" t="s">
        <v>7511</v>
      </c>
      <c r="C248" s="2" t="s">
        <v>11323</v>
      </c>
      <c r="D248" s="39">
        <v>100</v>
      </c>
      <c r="E248" t="s">
        <v>7289</v>
      </c>
      <c r="F248" s="28">
        <v>45597</v>
      </c>
      <c r="I248" s="38">
        <v>45617</v>
      </c>
      <c r="J248" t="s">
        <v>11318</v>
      </c>
      <c r="M248" t="s">
        <v>121</v>
      </c>
      <c r="N248" t="s">
        <v>4847</v>
      </c>
      <c r="P248" s="32" t="s">
        <v>1513</v>
      </c>
      <c r="T248" s="2" t="s">
        <v>4421</v>
      </c>
      <c r="U248">
        <v>1</v>
      </c>
      <c r="X248" s="2" t="s">
        <v>9614</v>
      </c>
      <c r="AE248" s="1">
        <v>60</v>
      </c>
      <c r="AF248">
        <v>60</v>
      </c>
    </row>
    <row r="249" spans="1:32" x14ac:dyDescent="0.3">
      <c r="A249" s="1" t="s">
        <v>4212</v>
      </c>
      <c r="B249" t="s">
        <v>7511</v>
      </c>
      <c r="C249" s="2" t="s">
        <v>9680</v>
      </c>
      <c r="D249" s="39">
        <v>60</v>
      </c>
      <c r="E249" t="s">
        <v>7289</v>
      </c>
      <c r="F249" s="28">
        <v>45597</v>
      </c>
      <c r="I249" s="38">
        <v>45617</v>
      </c>
      <c r="J249" t="s">
        <v>11318</v>
      </c>
      <c r="M249" t="s">
        <v>121</v>
      </c>
      <c r="N249" t="s">
        <v>4847</v>
      </c>
      <c r="P249" s="32" t="s">
        <v>1516</v>
      </c>
      <c r="T249" s="2" t="s">
        <v>918</v>
      </c>
      <c r="U249">
        <v>2</v>
      </c>
      <c r="X249" s="2" t="s">
        <v>10691</v>
      </c>
      <c r="AD249" s="1">
        <v>24</v>
      </c>
      <c r="AF249">
        <v>24</v>
      </c>
    </row>
    <row r="250" spans="1:32" x14ac:dyDescent="0.3">
      <c r="A250" s="1" t="s">
        <v>4212</v>
      </c>
      <c r="B250" t="s">
        <v>7511</v>
      </c>
      <c r="C250" s="2" t="s">
        <v>11324</v>
      </c>
      <c r="D250" s="39">
        <v>20</v>
      </c>
      <c r="E250" t="s">
        <v>7289</v>
      </c>
      <c r="F250" s="28">
        <v>45597</v>
      </c>
      <c r="I250" s="38">
        <v>45617</v>
      </c>
      <c r="J250" t="s">
        <v>11318</v>
      </c>
      <c r="M250" t="s">
        <v>121</v>
      </c>
      <c r="N250" t="s">
        <v>4847</v>
      </c>
      <c r="P250" s="32" t="s">
        <v>1517</v>
      </c>
      <c r="T250" s="2" t="s">
        <v>4422</v>
      </c>
      <c r="U250">
        <v>1</v>
      </c>
      <c r="X250" s="2" t="s">
        <v>9856</v>
      </c>
      <c r="AD250" s="1">
        <v>75</v>
      </c>
      <c r="AF250">
        <v>75</v>
      </c>
    </row>
    <row r="251" spans="1:32" x14ac:dyDescent="0.3">
      <c r="A251" s="1" t="s">
        <v>4212</v>
      </c>
      <c r="B251" t="s">
        <v>7511</v>
      </c>
      <c r="C251" s="2" t="s">
        <v>11325</v>
      </c>
      <c r="D251" s="39">
        <v>30</v>
      </c>
      <c r="E251" t="s">
        <v>7289</v>
      </c>
      <c r="F251" s="28">
        <v>45597</v>
      </c>
      <c r="I251" s="38">
        <v>45617</v>
      </c>
      <c r="J251" t="s">
        <v>11318</v>
      </c>
      <c r="M251" t="s">
        <v>121</v>
      </c>
      <c r="N251" t="s">
        <v>4847</v>
      </c>
      <c r="P251" s="32" t="s">
        <v>1519</v>
      </c>
      <c r="T251" s="2" t="s">
        <v>9879</v>
      </c>
      <c r="U251">
        <v>9</v>
      </c>
      <c r="X251" s="2" t="s">
        <v>7496</v>
      </c>
      <c r="AE251" s="1">
        <v>4</v>
      </c>
      <c r="AF251">
        <v>4</v>
      </c>
    </row>
    <row r="252" spans="1:32" x14ac:dyDescent="0.3">
      <c r="A252" s="1" t="s">
        <v>4212</v>
      </c>
      <c r="B252" t="s">
        <v>7511</v>
      </c>
      <c r="C252" s="2" t="s">
        <v>9678</v>
      </c>
      <c r="D252" s="39">
        <v>20</v>
      </c>
      <c r="E252" t="s">
        <v>7289</v>
      </c>
      <c r="F252" s="28">
        <v>45597</v>
      </c>
      <c r="I252" s="38">
        <v>45617</v>
      </c>
      <c r="J252" t="s">
        <v>11318</v>
      </c>
      <c r="M252" t="s">
        <v>121</v>
      </c>
      <c r="N252" t="s">
        <v>4847</v>
      </c>
      <c r="P252" s="32" t="s">
        <v>1520</v>
      </c>
      <c r="T252" s="2" t="s">
        <v>7454</v>
      </c>
      <c r="U252">
        <v>9</v>
      </c>
      <c r="X252" s="2" t="s">
        <v>10660</v>
      </c>
      <c r="AE252" s="1">
        <v>1</v>
      </c>
      <c r="AF252">
        <v>1</v>
      </c>
    </row>
    <row r="253" spans="1:32" x14ac:dyDescent="0.3">
      <c r="A253" s="1" t="s">
        <v>4212</v>
      </c>
      <c r="B253" t="s">
        <v>7511</v>
      </c>
      <c r="C253" s="2" t="s">
        <v>9676</v>
      </c>
      <c r="D253" s="39">
        <v>20</v>
      </c>
      <c r="E253" t="s">
        <v>7289</v>
      </c>
      <c r="F253" s="28">
        <v>45597</v>
      </c>
      <c r="I253" s="38">
        <v>45617</v>
      </c>
      <c r="J253" t="s">
        <v>11318</v>
      </c>
      <c r="M253" t="s">
        <v>121</v>
      </c>
      <c r="N253" t="s">
        <v>4847</v>
      </c>
      <c r="P253" s="32" t="s">
        <v>6060</v>
      </c>
      <c r="T253" s="2" t="s">
        <v>7873</v>
      </c>
      <c r="U253">
        <v>196</v>
      </c>
      <c r="X253" s="2" t="s">
        <v>687</v>
      </c>
      <c r="AD253" s="1">
        <v>11</v>
      </c>
      <c r="AF253">
        <v>11</v>
      </c>
    </row>
    <row r="254" spans="1:32" x14ac:dyDescent="0.3">
      <c r="A254" s="1" t="s">
        <v>4212</v>
      </c>
      <c r="B254" t="s">
        <v>7511</v>
      </c>
      <c r="C254" s="2" t="s">
        <v>9681</v>
      </c>
      <c r="D254" s="39">
        <v>100</v>
      </c>
      <c r="E254" t="s">
        <v>7289</v>
      </c>
      <c r="F254" s="28">
        <v>45597</v>
      </c>
      <c r="I254" s="38">
        <v>45617</v>
      </c>
      <c r="J254" t="s">
        <v>11318</v>
      </c>
      <c r="M254" t="s">
        <v>121</v>
      </c>
      <c r="N254" t="s">
        <v>4847</v>
      </c>
      <c r="P254" s="32" t="s">
        <v>9672</v>
      </c>
      <c r="T254" s="2" t="s">
        <v>9881</v>
      </c>
      <c r="U254">
        <v>15</v>
      </c>
      <c r="X254" s="2" t="s">
        <v>10012</v>
      </c>
      <c r="AE254" s="1">
        <v>3</v>
      </c>
      <c r="AF254">
        <v>3</v>
      </c>
    </row>
    <row r="255" spans="1:32" x14ac:dyDescent="0.3">
      <c r="A255" s="1" t="s">
        <v>4212</v>
      </c>
      <c r="B255" t="s">
        <v>7511</v>
      </c>
      <c r="C255" s="2" t="s">
        <v>11326</v>
      </c>
      <c r="D255" s="39">
        <v>50</v>
      </c>
      <c r="E255" t="s">
        <v>7289</v>
      </c>
      <c r="F255" s="28">
        <v>45597</v>
      </c>
      <c r="I255" s="38">
        <v>45617</v>
      </c>
      <c r="J255" t="s">
        <v>11318</v>
      </c>
      <c r="M255" t="s">
        <v>121</v>
      </c>
      <c r="N255" t="s">
        <v>4847</v>
      </c>
      <c r="P255" s="32" t="s">
        <v>1538</v>
      </c>
      <c r="T255" s="2" t="s">
        <v>7874</v>
      </c>
      <c r="U255">
        <v>8</v>
      </c>
      <c r="X255" s="2" t="s">
        <v>9982</v>
      </c>
      <c r="AD255" s="1">
        <v>47</v>
      </c>
      <c r="AE255" s="1">
        <v>1</v>
      </c>
      <c r="AF255">
        <v>48</v>
      </c>
    </row>
    <row r="256" spans="1:32" x14ac:dyDescent="0.3">
      <c r="A256" s="1" t="s">
        <v>4212</v>
      </c>
      <c r="B256" t="s">
        <v>7511</v>
      </c>
      <c r="C256" s="2" t="s">
        <v>9683</v>
      </c>
      <c r="D256" s="39">
        <v>10</v>
      </c>
      <c r="E256" t="s">
        <v>7289</v>
      </c>
      <c r="F256" s="28">
        <v>45597</v>
      </c>
      <c r="I256" s="38">
        <v>45617</v>
      </c>
      <c r="J256" t="s">
        <v>11318</v>
      </c>
      <c r="M256" t="s">
        <v>121</v>
      </c>
      <c r="N256" t="s">
        <v>4847</v>
      </c>
      <c r="P256" s="32" t="s">
        <v>9673</v>
      </c>
      <c r="T256" s="2" t="s">
        <v>9884</v>
      </c>
      <c r="U256">
        <v>3</v>
      </c>
      <c r="X256" s="2" t="s">
        <v>7302</v>
      </c>
      <c r="AE256" s="1">
        <v>3</v>
      </c>
      <c r="AF256">
        <v>3</v>
      </c>
    </row>
    <row r="257" spans="1:32" x14ac:dyDescent="0.3">
      <c r="A257" s="1" t="s">
        <v>4212</v>
      </c>
      <c r="B257" t="s">
        <v>7511</v>
      </c>
      <c r="C257" s="2" t="s">
        <v>9686</v>
      </c>
      <c r="D257" s="39">
        <v>100</v>
      </c>
      <c r="E257" t="s">
        <v>7289</v>
      </c>
      <c r="F257" s="28">
        <v>45597</v>
      </c>
      <c r="I257" s="38">
        <v>45617</v>
      </c>
      <c r="J257" t="s">
        <v>11318</v>
      </c>
      <c r="M257" t="s">
        <v>121</v>
      </c>
      <c r="N257" t="s">
        <v>4847</v>
      </c>
      <c r="P257" s="32" t="s">
        <v>4219</v>
      </c>
      <c r="T257" s="2" t="s">
        <v>9886</v>
      </c>
      <c r="U257">
        <v>9</v>
      </c>
      <c r="X257" s="2" t="s">
        <v>7357</v>
      </c>
      <c r="AD257" s="1">
        <v>1</v>
      </c>
      <c r="AF257">
        <v>1</v>
      </c>
    </row>
    <row r="258" spans="1:32" x14ac:dyDescent="0.3">
      <c r="A258" s="1" t="s">
        <v>4212</v>
      </c>
      <c r="B258" t="s">
        <v>7511</v>
      </c>
      <c r="C258" s="2" t="s">
        <v>9687</v>
      </c>
      <c r="D258" s="39">
        <v>50</v>
      </c>
      <c r="E258" t="s">
        <v>7289</v>
      </c>
      <c r="F258" s="28">
        <v>45597</v>
      </c>
      <c r="I258" s="38">
        <v>45617</v>
      </c>
      <c r="J258" t="s">
        <v>11318</v>
      </c>
      <c r="M258" t="s">
        <v>121</v>
      </c>
      <c r="N258" t="s">
        <v>4847</v>
      </c>
      <c r="P258" s="32" t="s">
        <v>1561</v>
      </c>
      <c r="T258" s="2" t="s">
        <v>7715</v>
      </c>
      <c r="U258">
        <v>178</v>
      </c>
      <c r="X258" s="2" t="s">
        <v>208</v>
      </c>
      <c r="AD258" s="1">
        <v>10</v>
      </c>
      <c r="AF258">
        <v>10</v>
      </c>
    </row>
    <row r="259" spans="1:32" x14ac:dyDescent="0.3">
      <c r="A259" s="1" t="s">
        <v>4212</v>
      </c>
      <c r="B259" t="s">
        <v>7511</v>
      </c>
      <c r="C259" s="2" t="s">
        <v>11327</v>
      </c>
      <c r="D259" s="39">
        <v>60</v>
      </c>
      <c r="E259" t="s">
        <v>7289</v>
      </c>
      <c r="F259" s="28">
        <v>45597</v>
      </c>
      <c r="I259" s="38">
        <v>45617</v>
      </c>
      <c r="J259" t="s">
        <v>11318</v>
      </c>
      <c r="M259" t="s">
        <v>121</v>
      </c>
      <c r="N259" t="s">
        <v>4847</v>
      </c>
      <c r="P259" s="32" t="s">
        <v>1562</v>
      </c>
      <c r="T259" s="2" t="s">
        <v>7442</v>
      </c>
      <c r="U259">
        <v>1</v>
      </c>
      <c r="X259" s="2" t="s">
        <v>7338</v>
      </c>
      <c r="Y259" s="1">
        <v>1</v>
      </c>
      <c r="AF259">
        <v>1</v>
      </c>
    </row>
    <row r="260" spans="1:32" x14ac:dyDescent="0.3">
      <c r="A260" s="1" t="s">
        <v>4212</v>
      </c>
      <c r="B260" t="s">
        <v>7511</v>
      </c>
      <c r="C260" s="2" t="s">
        <v>9689</v>
      </c>
      <c r="D260" s="39">
        <v>5</v>
      </c>
      <c r="E260" t="s">
        <v>7289</v>
      </c>
      <c r="F260" s="28">
        <v>45597</v>
      </c>
      <c r="I260" s="38">
        <v>45617</v>
      </c>
      <c r="J260" t="s">
        <v>11318</v>
      </c>
      <c r="M260" t="s">
        <v>121</v>
      </c>
      <c r="N260" t="s">
        <v>4847</v>
      </c>
      <c r="P260" s="32" t="s">
        <v>1567</v>
      </c>
      <c r="T260" s="2" t="s">
        <v>1422</v>
      </c>
      <c r="U260">
        <v>1</v>
      </c>
      <c r="X260" s="2" t="s">
        <v>692</v>
      </c>
      <c r="AD260" s="1">
        <v>2</v>
      </c>
      <c r="AF260">
        <v>2</v>
      </c>
    </row>
    <row r="261" spans="1:32" x14ac:dyDescent="0.3">
      <c r="A261" s="1" t="s">
        <v>4212</v>
      </c>
      <c r="B261" t="s">
        <v>7511</v>
      </c>
      <c r="C261" s="2" t="s">
        <v>9684</v>
      </c>
      <c r="D261" s="39">
        <v>60</v>
      </c>
      <c r="E261" t="s">
        <v>7289</v>
      </c>
      <c r="F261" s="28">
        <v>45597</v>
      </c>
      <c r="I261" s="38">
        <v>45617</v>
      </c>
      <c r="J261" t="s">
        <v>11318</v>
      </c>
      <c r="M261" t="s">
        <v>121</v>
      </c>
      <c r="N261" t="s">
        <v>4847</v>
      </c>
      <c r="P261" s="32" t="s">
        <v>1569</v>
      </c>
      <c r="T261" s="2" t="s">
        <v>19</v>
      </c>
      <c r="U261">
        <v>2133</v>
      </c>
      <c r="X261" s="2" t="s">
        <v>7334</v>
      </c>
      <c r="AD261" s="1">
        <v>1</v>
      </c>
      <c r="AF261">
        <v>1</v>
      </c>
    </row>
    <row r="262" spans="1:32" x14ac:dyDescent="0.3">
      <c r="A262" s="1" t="s">
        <v>4212</v>
      </c>
      <c r="B262" t="s">
        <v>7511</v>
      </c>
      <c r="C262" s="2" t="s">
        <v>11328</v>
      </c>
      <c r="D262" s="39">
        <v>10</v>
      </c>
      <c r="E262" t="s">
        <v>7289</v>
      </c>
      <c r="F262" s="28">
        <v>45597</v>
      </c>
      <c r="I262" s="38">
        <v>45617</v>
      </c>
      <c r="J262" t="s">
        <v>11318</v>
      </c>
      <c r="M262" t="s">
        <v>121</v>
      </c>
      <c r="N262" t="s">
        <v>4847</v>
      </c>
      <c r="P262" s="32" t="s">
        <v>6098</v>
      </c>
      <c r="T262" s="2" t="s">
        <v>3345</v>
      </c>
      <c r="U262">
        <v>2</v>
      </c>
      <c r="X262" s="2" t="s">
        <v>9880</v>
      </c>
      <c r="AD262" s="1">
        <v>9</v>
      </c>
      <c r="AF262">
        <v>9</v>
      </c>
    </row>
    <row r="263" spans="1:32" x14ac:dyDescent="0.3">
      <c r="A263" s="1" t="s">
        <v>4212</v>
      </c>
      <c r="B263" t="s">
        <v>7511</v>
      </c>
      <c r="C263" s="2" t="s">
        <v>11329</v>
      </c>
      <c r="D263" s="39">
        <v>10</v>
      </c>
      <c r="E263" t="s">
        <v>7289</v>
      </c>
      <c r="F263" s="28">
        <v>45597</v>
      </c>
      <c r="I263" s="38">
        <v>45617</v>
      </c>
      <c r="J263" t="s">
        <v>11318</v>
      </c>
      <c r="M263" t="s">
        <v>121</v>
      </c>
      <c r="N263" t="s">
        <v>4847</v>
      </c>
      <c r="P263" s="32" t="s">
        <v>1573</v>
      </c>
      <c r="T263" s="2" t="s">
        <v>20</v>
      </c>
      <c r="U263">
        <v>125</v>
      </c>
      <c r="X263" s="2" t="s">
        <v>7451</v>
      </c>
      <c r="AE263" s="1">
        <v>9</v>
      </c>
      <c r="AF263">
        <v>9</v>
      </c>
    </row>
    <row r="264" spans="1:32" x14ac:dyDescent="0.3">
      <c r="A264" s="1" t="s">
        <v>4212</v>
      </c>
      <c r="B264" t="s">
        <v>7511</v>
      </c>
      <c r="C264" s="2" t="s">
        <v>9682</v>
      </c>
      <c r="D264" s="39">
        <v>80</v>
      </c>
      <c r="E264" t="s">
        <v>7289</v>
      </c>
      <c r="F264" s="28">
        <v>45597</v>
      </c>
      <c r="I264" s="38">
        <v>45617</v>
      </c>
      <c r="J264" t="s">
        <v>11318</v>
      </c>
      <c r="M264" t="s">
        <v>121</v>
      </c>
      <c r="N264" t="s">
        <v>4847</v>
      </c>
      <c r="P264" s="32" t="s">
        <v>1577</v>
      </c>
      <c r="T264" s="2" t="s">
        <v>21</v>
      </c>
      <c r="U264">
        <v>40</v>
      </c>
      <c r="X264" s="2" t="s">
        <v>9925</v>
      </c>
      <c r="Z264" s="1">
        <v>191</v>
      </c>
      <c r="AE264" s="1">
        <v>5</v>
      </c>
      <c r="AF264">
        <v>196</v>
      </c>
    </row>
    <row r="265" spans="1:32" x14ac:dyDescent="0.3">
      <c r="A265" s="1" t="s">
        <v>4212</v>
      </c>
      <c r="B265" t="s">
        <v>7511</v>
      </c>
      <c r="C265" s="2" t="s">
        <v>11330</v>
      </c>
      <c r="D265" s="39">
        <v>10</v>
      </c>
      <c r="E265" t="s">
        <v>7289</v>
      </c>
      <c r="F265" s="28">
        <v>45597</v>
      </c>
      <c r="I265" s="38">
        <v>45617</v>
      </c>
      <c r="J265" t="s">
        <v>11318</v>
      </c>
      <c r="M265" t="s">
        <v>121</v>
      </c>
      <c r="N265" t="s">
        <v>4847</v>
      </c>
      <c r="P265" s="32" t="s">
        <v>1578</v>
      </c>
      <c r="T265" s="2" t="s">
        <v>22</v>
      </c>
      <c r="U265">
        <v>2</v>
      </c>
      <c r="X265" s="2" t="s">
        <v>9882</v>
      </c>
      <c r="AE265" s="1">
        <v>15</v>
      </c>
      <c r="AF265">
        <v>15</v>
      </c>
    </row>
    <row r="266" spans="1:32" x14ac:dyDescent="0.3">
      <c r="A266" s="1" t="s">
        <v>4212</v>
      </c>
      <c r="B266" t="s">
        <v>7511</v>
      </c>
      <c r="C266" s="2" t="s">
        <v>11331</v>
      </c>
      <c r="D266" s="39">
        <v>120</v>
      </c>
      <c r="E266" t="s">
        <v>7289</v>
      </c>
      <c r="F266" s="28">
        <v>45597</v>
      </c>
      <c r="I266" s="38">
        <v>45617</v>
      </c>
      <c r="J266" t="s">
        <v>11318</v>
      </c>
      <c r="M266" t="s">
        <v>121</v>
      </c>
      <c r="N266" t="s">
        <v>4847</v>
      </c>
      <c r="P266" s="32" t="s">
        <v>11332</v>
      </c>
      <c r="T266" s="2" t="s">
        <v>4442</v>
      </c>
      <c r="U266">
        <v>3</v>
      </c>
      <c r="X266" s="2" t="s">
        <v>9883</v>
      </c>
      <c r="AD266" s="1">
        <v>8</v>
      </c>
      <c r="AF266">
        <v>8</v>
      </c>
    </row>
    <row r="267" spans="1:32" x14ac:dyDescent="0.3">
      <c r="A267" s="1" t="s">
        <v>4212</v>
      </c>
      <c r="B267" t="s">
        <v>7511</v>
      </c>
      <c r="C267" s="2" t="s">
        <v>9688</v>
      </c>
      <c r="D267" s="39">
        <v>20</v>
      </c>
      <c r="E267" t="s">
        <v>7289</v>
      </c>
      <c r="F267" s="28">
        <v>45597</v>
      </c>
      <c r="I267" s="38">
        <v>45617</v>
      </c>
      <c r="J267" t="s">
        <v>11318</v>
      </c>
      <c r="M267" t="s">
        <v>121</v>
      </c>
      <c r="N267" t="s">
        <v>4847</v>
      </c>
      <c r="P267" s="32" t="s">
        <v>1589</v>
      </c>
      <c r="T267" s="2" t="s">
        <v>11188</v>
      </c>
      <c r="U267">
        <v>1</v>
      </c>
      <c r="X267" s="2" t="s">
        <v>9885</v>
      </c>
      <c r="AD267" s="1">
        <v>3</v>
      </c>
      <c r="AF267">
        <v>3</v>
      </c>
    </row>
    <row r="268" spans="1:32" x14ac:dyDescent="0.3">
      <c r="A268" s="1" t="s">
        <v>4212</v>
      </c>
      <c r="B268" t="s">
        <v>7511</v>
      </c>
      <c r="C268" s="2" t="s">
        <v>11333</v>
      </c>
      <c r="D268" s="39">
        <v>20</v>
      </c>
      <c r="E268" t="s">
        <v>7289</v>
      </c>
      <c r="F268" s="28">
        <v>45597</v>
      </c>
      <c r="I268" s="38">
        <v>45617</v>
      </c>
      <c r="J268" t="s">
        <v>11318</v>
      </c>
      <c r="M268" t="s">
        <v>121</v>
      </c>
      <c r="N268" t="s">
        <v>4847</v>
      </c>
      <c r="P268" s="32" t="s">
        <v>1590</v>
      </c>
      <c r="T268" s="2" t="s">
        <v>3510</v>
      </c>
      <c r="U268">
        <v>1</v>
      </c>
      <c r="X268" s="2" t="s">
        <v>9887</v>
      </c>
      <c r="AD268" s="1">
        <v>9</v>
      </c>
      <c r="AF268">
        <v>9</v>
      </c>
    </row>
    <row r="269" spans="1:32" x14ac:dyDescent="0.3">
      <c r="A269" s="1" t="s">
        <v>9780</v>
      </c>
      <c r="B269" t="s">
        <v>9781</v>
      </c>
      <c r="C269" s="2" t="s">
        <v>8401</v>
      </c>
      <c r="D269" s="39">
        <v>450</v>
      </c>
      <c r="E269" t="s">
        <v>7289</v>
      </c>
      <c r="F269" s="28">
        <v>45595</v>
      </c>
      <c r="I269" s="38">
        <v>45607</v>
      </c>
      <c r="J269" t="s">
        <v>9782</v>
      </c>
      <c r="M269" t="s">
        <v>121</v>
      </c>
      <c r="N269" t="s">
        <v>4847</v>
      </c>
      <c r="P269" s="32" t="s">
        <v>2527</v>
      </c>
      <c r="T269" s="2" t="s">
        <v>25</v>
      </c>
      <c r="U269">
        <v>6</v>
      </c>
      <c r="X269" s="2" t="s">
        <v>9763</v>
      </c>
      <c r="AE269" s="1">
        <v>178</v>
      </c>
      <c r="AF269">
        <v>178</v>
      </c>
    </row>
    <row r="270" spans="1:32" x14ac:dyDescent="0.3">
      <c r="A270" s="1" t="s">
        <v>9696</v>
      </c>
      <c r="B270" t="s">
        <v>262</v>
      </c>
      <c r="C270" s="2" t="s">
        <v>1157</v>
      </c>
      <c r="D270" s="39">
        <v>5</v>
      </c>
      <c r="E270" t="s">
        <v>7289</v>
      </c>
      <c r="F270" s="28">
        <v>45671</v>
      </c>
      <c r="I270" s="38">
        <v>45679</v>
      </c>
      <c r="J270" t="s">
        <v>9783</v>
      </c>
      <c r="K270" t="s">
        <v>9784</v>
      </c>
      <c r="L270" t="s">
        <v>9792</v>
      </c>
      <c r="N270" t="s">
        <v>4847</v>
      </c>
      <c r="P270" s="32" t="s">
        <v>9793</v>
      </c>
      <c r="T270" s="2" t="s">
        <v>9824</v>
      </c>
      <c r="U270">
        <v>1</v>
      </c>
      <c r="X270" s="2" t="s">
        <v>7441</v>
      </c>
      <c r="AD270" s="1">
        <v>1</v>
      </c>
      <c r="AF270">
        <v>1</v>
      </c>
    </row>
    <row r="271" spans="1:32" x14ac:dyDescent="0.3">
      <c r="A271" s="1" t="s">
        <v>9696</v>
      </c>
      <c r="B271" t="s">
        <v>262</v>
      </c>
      <c r="C271" s="2" t="s">
        <v>251</v>
      </c>
      <c r="D271" s="39">
        <v>3</v>
      </c>
      <c r="E271" t="s">
        <v>7289</v>
      </c>
      <c r="F271" s="28">
        <v>45621</v>
      </c>
      <c r="I271" s="38">
        <v>45629</v>
      </c>
      <c r="J271" t="s">
        <v>11334</v>
      </c>
      <c r="K271" t="s">
        <v>11335</v>
      </c>
      <c r="L271" t="s">
        <v>11336</v>
      </c>
      <c r="N271" t="s">
        <v>4847</v>
      </c>
      <c r="P271" s="32" t="s">
        <v>11337</v>
      </c>
      <c r="T271" s="2" t="s">
        <v>9417</v>
      </c>
      <c r="U271">
        <v>5</v>
      </c>
      <c r="X271" s="2" t="s">
        <v>11384</v>
      </c>
      <c r="AD271" s="1">
        <v>1</v>
      </c>
      <c r="AF271">
        <v>1</v>
      </c>
    </row>
    <row r="272" spans="1:32" x14ac:dyDescent="0.3">
      <c r="A272" s="1" t="s">
        <v>4209</v>
      </c>
      <c r="B272" t="s">
        <v>1728</v>
      </c>
      <c r="C272" s="2" t="s">
        <v>7281</v>
      </c>
      <c r="D272" s="39">
        <v>50</v>
      </c>
      <c r="E272" t="s">
        <v>7289</v>
      </c>
      <c r="F272" s="28">
        <v>45611</v>
      </c>
      <c r="I272" s="38">
        <v>45631</v>
      </c>
      <c r="J272" t="s">
        <v>11338</v>
      </c>
      <c r="M272" t="s">
        <v>122</v>
      </c>
      <c r="N272" t="s">
        <v>4845</v>
      </c>
      <c r="P272" s="32" t="s">
        <v>6124</v>
      </c>
      <c r="T272" s="2" t="s">
        <v>9567</v>
      </c>
      <c r="U272">
        <v>30</v>
      </c>
      <c r="X272" s="2" t="s">
        <v>136</v>
      </c>
      <c r="Y272" s="1">
        <v>250</v>
      </c>
      <c r="Z272" s="1">
        <v>300</v>
      </c>
      <c r="AD272" s="1">
        <v>510</v>
      </c>
      <c r="AE272" s="1">
        <v>1073</v>
      </c>
      <c r="AF272">
        <v>2133</v>
      </c>
    </row>
    <row r="273" spans="1:32" x14ac:dyDescent="0.3">
      <c r="A273" s="1" t="s">
        <v>4209</v>
      </c>
      <c r="B273" t="s">
        <v>1728</v>
      </c>
      <c r="C273" s="2" t="s">
        <v>7279</v>
      </c>
      <c r="D273" s="39">
        <v>20</v>
      </c>
      <c r="E273" t="s">
        <v>7289</v>
      </c>
      <c r="F273" s="28">
        <v>45611</v>
      </c>
      <c r="I273" s="38">
        <v>45631</v>
      </c>
      <c r="J273" t="s">
        <v>11338</v>
      </c>
      <c r="M273" t="s">
        <v>122</v>
      </c>
      <c r="N273" t="s">
        <v>4845</v>
      </c>
      <c r="P273" s="32" t="s">
        <v>2317</v>
      </c>
      <c r="T273" s="2" t="s">
        <v>9367</v>
      </c>
      <c r="U273">
        <v>25</v>
      </c>
      <c r="X273" s="2" t="s">
        <v>137</v>
      </c>
      <c r="AE273" s="1">
        <v>125</v>
      </c>
      <c r="AF273">
        <v>125</v>
      </c>
    </row>
    <row r="274" spans="1:32" x14ac:dyDescent="0.3">
      <c r="A274" s="1" t="s">
        <v>4209</v>
      </c>
      <c r="B274" t="s">
        <v>1728</v>
      </c>
      <c r="C274" s="2" t="s">
        <v>7273</v>
      </c>
      <c r="D274" s="39">
        <v>60</v>
      </c>
      <c r="E274" t="s">
        <v>7289</v>
      </c>
      <c r="F274" s="28">
        <v>45611</v>
      </c>
      <c r="I274" s="38">
        <v>45631</v>
      </c>
      <c r="J274" t="s">
        <v>11338</v>
      </c>
      <c r="L274" t="s">
        <v>11339</v>
      </c>
      <c r="M274" t="s">
        <v>122</v>
      </c>
      <c r="N274" t="s">
        <v>4845</v>
      </c>
      <c r="P274" s="32" t="s">
        <v>2285</v>
      </c>
      <c r="T274" s="2" t="s">
        <v>9392</v>
      </c>
      <c r="U274">
        <v>1</v>
      </c>
      <c r="X274" s="2" t="s">
        <v>700</v>
      </c>
      <c r="Y274" s="1">
        <v>2</v>
      </c>
      <c r="AF274">
        <v>2</v>
      </c>
    </row>
    <row r="275" spans="1:32" x14ac:dyDescent="0.3">
      <c r="A275" s="1" t="s">
        <v>4209</v>
      </c>
      <c r="B275" t="s">
        <v>1728</v>
      </c>
      <c r="C275" s="2" t="s">
        <v>7574</v>
      </c>
      <c r="D275" s="39">
        <v>1</v>
      </c>
      <c r="E275" t="s">
        <v>7289</v>
      </c>
      <c r="F275" s="28">
        <v>45611</v>
      </c>
      <c r="I275" s="38">
        <v>45631</v>
      </c>
      <c r="J275" t="s">
        <v>11338</v>
      </c>
      <c r="L275" t="s">
        <v>11340</v>
      </c>
      <c r="M275" t="s">
        <v>122</v>
      </c>
      <c r="N275" t="s">
        <v>4845</v>
      </c>
      <c r="P275" s="32" t="s">
        <v>11341</v>
      </c>
      <c r="T275" s="2" t="s">
        <v>9396</v>
      </c>
      <c r="U275">
        <v>2</v>
      </c>
      <c r="X275" s="2" t="s">
        <v>138</v>
      </c>
      <c r="AD275" s="1">
        <v>36</v>
      </c>
      <c r="AE275" s="1">
        <v>4</v>
      </c>
      <c r="AF275">
        <v>40</v>
      </c>
    </row>
    <row r="276" spans="1:32" x14ac:dyDescent="0.3">
      <c r="A276" s="1" t="s">
        <v>4209</v>
      </c>
      <c r="B276" t="s">
        <v>1728</v>
      </c>
      <c r="C276" s="2" t="s">
        <v>7240</v>
      </c>
      <c r="D276" s="39">
        <v>50</v>
      </c>
      <c r="E276" t="s">
        <v>7289</v>
      </c>
      <c r="F276" s="28">
        <v>45611</v>
      </c>
      <c r="I276" s="38">
        <v>45631</v>
      </c>
      <c r="J276" t="s">
        <v>11338</v>
      </c>
      <c r="L276" t="s">
        <v>11340</v>
      </c>
      <c r="M276" t="s">
        <v>122</v>
      </c>
      <c r="N276" t="s">
        <v>4845</v>
      </c>
      <c r="P276" s="32" t="s">
        <v>1782</v>
      </c>
      <c r="T276" s="2" t="s">
        <v>9397</v>
      </c>
      <c r="U276">
        <v>2</v>
      </c>
      <c r="X276" s="2" t="s">
        <v>139</v>
      </c>
      <c r="AE276" s="1">
        <v>2</v>
      </c>
      <c r="AF276">
        <v>2</v>
      </c>
    </row>
    <row r="277" spans="1:32" x14ac:dyDescent="0.3">
      <c r="A277" s="1" t="s">
        <v>4209</v>
      </c>
      <c r="B277" t="s">
        <v>1728</v>
      </c>
      <c r="C277" s="2" t="s">
        <v>7250</v>
      </c>
      <c r="D277" s="39">
        <v>10</v>
      </c>
      <c r="E277" t="s">
        <v>7289</v>
      </c>
      <c r="F277" s="28">
        <v>45611</v>
      </c>
      <c r="I277" s="38">
        <v>45631</v>
      </c>
      <c r="J277" t="s">
        <v>11338</v>
      </c>
      <c r="L277" t="s">
        <v>11340</v>
      </c>
      <c r="M277" t="s">
        <v>122</v>
      </c>
      <c r="N277" t="s">
        <v>4845</v>
      </c>
      <c r="P277" s="32" t="s">
        <v>7249</v>
      </c>
      <c r="T277" s="2" t="s">
        <v>9400</v>
      </c>
      <c r="U277">
        <v>6</v>
      </c>
      <c r="X277" s="2" t="s">
        <v>7318</v>
      </c>
      <c r="AD277" s="1">
        <v>3</v>
      </c>
      <c r="AF277">
        <v>3</v>
      </c>
    </row>
    <row r="278" spans="1:32" x14ac:dyDescent="0.3">
      <c r="A278" s="1" t="s">
        <v>4209</v>
      </c>
      <c r="B278" t="s">
        <v>1728</v>
      </c>
      <c r="C278" s="2" t="s">
        <v>7259</v>
      </c>
      <c r="D278" s="39">
        <v>5</v>
      </c>
      <c r="E278" t="s">
        <v>7289</v>
      </c>
      <c r="F278" s="28">
        <v>45611</v>
      </c>
      <c r="I278" s="38">
        <v>45631</v>
      </c>
      <c r="J278" t="s">
        <v>11338</v>
      </c>
      <c r="L278" t="s">
        <v>11340</v>
      </c>
      <c r="M278" t="s">
        <v>122</v>
      </c>
      <c r="N278" t="s">
        <v>4845</v>
      </c>
      <c r="P278" s="32" t="s">
        <v>2045</v>
      </c>
      <c r="T278" s="2" t="s">
        <v>9404</v>
      </c>
      <c r="U278">
        <v>5</v>
      </c>
      <c r="X278" s="2" t="s">
        <v>11187</v>
      </c>
      <c r="Y278" s="1">
        <v>1</v>
      </c>
      <c r="AF278">
        <v>1</v>
      </c>
    </row>
    <row r="279" spans="1:32" x14ac:dyDescent="0.3">
      <c r="A279" s="1" t="s">
        <v>4209</v>
      </c>
      <c r="B279" t="s">
        <v>1728</v>
      </c>
      <c r="C279" s="2" t="s">
        <v>7263</v>
      </c>
      <c r="D279" s="39">
        <v>10</v>
      </c>
      <c r="E279" t="s">
        <v>7289</v>
      </c>
      <c r="F279" s="28">
        <v>45611</v>
      </c>
      <c r="I279" s="38">
        <v>45631</v>
      </c>
      <c r="J279" t="s">
        <v>11338</v>
      </c>
      <c r="L279" t="s">
        <v>11340</v>
      </c>
      <c r="M279" t="s">
        <v>122</v>
      </c>
      <c r="N279" t="s">
        <v>4845</v>
      </c>
      <c r="P279" s="32" t="s">
        <v>2068</v>
      </c>
      <c r="T279" s="2" t="s">
        <v>9710</v>
      </c>
      <c r="U279">
        <v>1</v>
      </c>
      <c r="X279" s="2" t="s">
        <v>3509</v>
      </c>
      <c r="AE279" s="1">
        <v>1</v>
      </c>
      <c r="AF279">
        <v>1</v>
      </c>
    </row>
    <row r="280" spans="1:32" x14ac:dyDescent="0.3">
      <c r="A280" s="1" t="s">
        <v>4209</v>
      </c>
      <c r="B280" t="s">
        <v>1728</v>
      </c>
      <c r="C280" s="2" t="s">
        <v>7270</v>
      </c>
      <c r="D280" s="39">
        <v>3</v>
      </c>
      <c r="E280" t="s">
        <v>7289</v>
      </c>
      <c r="F280" s="28">
        <v>45611</v>
      </c>
      <c r="I280" s="38">
        <v>45631</v>
      </c>
      <c r="J280" t="s">
        <v>11338</v>
      </c>
      <c r="L280" t="s">
        <v>11340</v>
      </c>
      <c r="M280" t="s">
        <v>122</v>
      </c>
      <c r="N280" t="s">
        <v>4845</v>
      </c>
      <c r="P280" s="32" t="s">
        <v>6900</v>
      </c>
      <c r="T280" s="2" t="s">
        <v>9424</v>
      </c>
      <c r="U280">
        <v>50</v>
      </c>
      <c r="X280" s="2" t="s">
        <v>142</v>
      </c>
      <c r="AE280" s="1">
        <v>6</v>
      </c>
      <c r="AF280">
        <v>6</v>
      </c>
    </row>
    <row r="281" spans="1:32" x14ac:dyDescent="0.3">
      <c r="A281" s="1" t="s">
        <v>4209</v>
      </c>
      <c r="B281" t="s">
        <v>1728</v>
      </c>
      <c r="C281" s="2" t="s">
        <v>1202</v>
      </c>
      <c r="D281" s="39">
        <v>200</v>
      </c>
      <c r="E281" t="s">
        <v>7289</v>
      </c>
      <c r="F281" s="28">
        <v>45611</v>
      </c>
      <c r="I281" s="38">
        <v>45631</v>
      </c>
      <c r="J281" t="s">
        <v>11338</v>
      </c>
      <c r="L281" t="s">
        <v>11340</v>
      </c>
      <c r="M281" t="s">
        <v>122</v>
      </c>
      <c r="N281" t="s">
        <v>4845</v>
      </c>
      <c r="P281" s="32" t="s">
        <v>2284</v>
      </c>
      <c r="T281" s="2" t="s">
        <v>8316</v>
      </c>
      <c r="U281">
        <v>5</v>
      </c>
      <c r="X281" s="2" t="s">
        <v>9826</v>
      </c>
      <c r="AD281" s="1">
        <v>1</v>
      </c>
      <c r="AF281">
        <v>1</v>
      </c>
    </row>
    <row r="282" spans="1:32" x14ac:dyDescent="0.3">
      <c r="A282" s="1" t="s">
        <v>4209</v>
      </c>
      <c r="B282" t="s">
        <v>1728</v>
      </c>
      <c r="C282" s="2" t="s">
        <v>7239</v>
      </c>
      <c r="D282" s="39">
        <v>100</v>
      </c>
      <c r="E282" t="s">
        <v>7289</v>
      </c>
      <c r="F282" s="28">
        <v>45611</v>
      </c>
      <c r="I282" s="38">
        <v>45631</v>
      </c>
      <c r="J282" t="s">
        <v>11338</v>
      </c>
      <c r="L282" t="s">
        <v>11342</v>
      </c>
      <c r="M282" t="s">
        <v>122</v>
      </c>
      <c r="N282" t="s">
        <v>4845</v>
      </c>
      <c r="P282" s="32" t="s">
        <v>6932</v>
      </c>
      <c r="T282" s="2" t="s">
        <v>9431</v>
      </c>
      <c r="U282">
        <v>950</v>
      </c>
      <c r="X282" s="2" t="s">
        <v>9635</v>
      </c>
      <c r="AE282" s="1">
        <v>5</v>
      </c>
      <c r="AF282">
        <v>5</v>
      </c>
    </row>
    <row r="283" spans="1:32" x14ac:dyDescent="0.3">
      <c r="A283" s="1" t="s">
        <v>4209</v>
      </c>
      <c r="B283" t="s">
        <v>1728</v>
      </c>
      <c r="C283" s="2" t="s">
        <v>7234</v>
      </c>
      <c r="D283" s="39">
        <v>50</v>
      </c>
      <c r="E283" t="s">
        <v>7289</v>
      </c>
      <c r="F283" s="28">
        <v>45611</v>
      </c>
      <c r="I283" s="38">
        <v>45631</v>
      </c>
      <c r="J283" t="s">
        <v>11338</v>
      </c>
      <c r="L283" t="s">
        <v>11342</v>
      </c>
      <c r="M283" t="s">
        <v>122</v>
      </c>
      <c r="N283" t="s">
        <v>4845</v>
      </c>
      <c r="P283" s="32" t="s">
        <v>1798</v>
      </c>
      <c r="T283" s="2" t="s">
        <v>9833</v>
      </c>
      <c r="U283">
        <v>602</v>
      </c>
      <c r="X283" s="2" t="s">
        <v>2602</v>
      </c>
      <c r="AE283" s="1">
        <v>30</v>
      </c>
      <c r="AF283">
        <v>30</v>
      </c>
    </row>
    <row r="284" spans="1:32" x14ac:dyDescent="0.3">
      <c r="A284" s="1" t="s">
        <v>4209</v>
      </c>
      <c r="B284" t="s">
        <v>1728</v>
      </c>
      <c r="C284" s="2" t="s">
        <v>7236</v>
      </c>
      <c r="D284" s="39">
        <v>100</v>
      </c>
      <c r="E284" t="s">
        <v>7289</v>
      </c>
      <c r="F284" s="28">
        <v>45611</v>
      </c>
      <c r="I284" s="38">
        <v>45631</v>
      </c>
      <c r="J284" t="s">
        <v>11338</v>
      </c>
      <c r="L284" t="s">
        <v>11343</v>
      </c>
      <c r="M284" t="s">
        <v>122</v>
      </c>
      <c r="N284" t="s">
        <v>4845</v>
      </c>
      <c r="P284" s="32" t="s">
        <v>1929</v>
      </c>
      <c r="T284" s="2" t="s">
        <v>9375</v>
      </c>
      <c r="U284">
        <v>1</v>
      </c>
      <c r="X284" s="2" t="s">
        <v>9702</v>
      </c>
      <c r="AD284" s="1">
        <v>25</v>
      </c>
      <c r="AF284">
        <v>25</v>
      </c>
    </row>
    <row r="285" spans="1:32" x14ac:dyDescent="0.3">
      <c r="A285" s="1" t="s">
        <v>4209</v>
      </c>
      <c r="B285" t="s">
        <v>359</v>
      </c>
      <c r="C285" s="2" t="s">
        <v>11344</v>
      </c>
      <c r="D285" s="39">
        <v>100</v>
      </c>
      <c r="E285" t="s">
        <v>7289</v>
      </c>
      <c r="F285" s="28">
        <v>45628</v>
      </c>
      <c r="I285" s="38">
        <v>45646</v>
      </c>
      <c r="J285" t="s">
        <v>7509</v>
      </c>
      <c r="N285" t="s">
        <v>4845</v>
      </c>
      <c r="P285" s="32" t="s">
        <v>302</v>
      </c>
      <c r="T285" s="2" t="s">
        <v>8161</v>
      </c>
      <c r="U285">
        <v>3</v>
      </c>
      <c r="X285" s="2" t="s">
        <v>9828</v>
      </c>
      <c r="AD285" s="1">
        <v>1</v>
      </c>
      <c r="AF285">
        <v>1</v>
      </c>
    </row>
    <row r="286" spans="1:32" x14ac:dyDescent="0.3">
      <c r="A286" s="1" t="s">
        <v>4209</v>
      </c>
      <c r="B286" t="s">
        <v>359</v>
      </c>
      <c r="C286" s="2" t="s">
        <v>11242</v>
      </c>
      <c r="D286" s="39">
        <v>300</v>
      </c>
      <c r="E286" t="s">
        <v>7289</v>
      </c>
      <c r="F286" s="28">
        <v>45628</v>
      </c>
      <c r="I286" s="38">
        <v>45693</v>
      </c>
      <c r="J286" t="s">
        <v>7508</v>
      </c>
      <c r="N286" t="s">
        <v>4846</v>
      </c>
      <c r="P286" s="32" t="s">
        <v>300</v>
      </c>
      <c r="T286" s="2" t="s">
        <v>11291</v>
      </c>
      <c r="U286">
        <v>3</v>
      </c>
      <c r="X286" s="2" t="s">
        <v>9707</v>
      </c>
      <c r="AD286" s="1">
        <v>2</v>
      </c>
      <c r="AF286">
        <v>2</v>
      </c>
    </row>
    <row r="287" spans="1:32" x14ac:dyDescent="0.3">
      <c r="A287" s="1" t="s">
        <v>4209</v>
      </c>
      <c r="B287" t="s">
        <v>359</v>
      </c>
      <c r="C287" s="2" t="s">
        <v>11344</v>
      </c>
      <c r="D287" s="39">
        <v>100</v>
      </c>
      <c r="E287" t="s">
        <v>7289</v>
      </c>
      <c r="F287" s="28">
        <v>45628</v>
      </c>
      <c r="I287" s="38">
        <v>45693</v>
      </c>
      <c r="J287" t="s">
        <v>7508</v>
      </c>
      <c r="N287" t="s">
        <v>4846</v>
      </c>
      <c r="P287" s="32" t="s">
        <v>302</v>
      </c>
      <c r="T287" s="2" t="s">
        <v>1029</v>
      </c>
      <c r="U287">
        <v>4</v>
      </c>
      <c r="X287" s="2" t="s">
        <v>9830</v>
      </c>
      <c r="AD287" s="1">
        <v>2</v>
      </c>
      <c r="AF287">
        <v>2</v>
      </c>
    </row>
    <row r="288" spans="1:32" x14ac:dyDescent="0.3">
      <c r="A288" s="1" t="s">
        <v>4209</v>
      </c>
      <c r="B288" t="s">
        <v>359</v>
      </c>
      <c r="C288" s="2" t="s">
        <v>340</v>
      </c>
      <c r="D288" s="39">
        <v>100</v>
      </c>
      <c r="E288" t="s">
        <v>7289</v>
      </c>
      <c r="F288" s="28">
        <v>45629</v>
      </c>
      <c r="I288" s="38">
        <v>45659</v>
      </c>
      <c r="J288" t="s">
        <v>7506</v>
      </c>
      <c r="N288" t="s">
        <v>4845</v>
      </c>
      <c r="P288" s="32" t="s">
        <v>341</v>
      </c>
      <c r="T288" s="2" t="s">
        <v>250</v>
      </c>
      <c r="U288">
        <v>70</v>
      </c>
      <c r="X288" s="2" t="s">
        <v>9838</v>
      </c>
      <c r="AD288" s="1">
        <v>6</v>
      </c>
      <c r="AF288">
        <v>6</v>
      </c>
    </row>
    <row r="289" spans="1:32" x14ac:dyDescent="0.3">
      <c r="A289" s="1" t="s">
        <v>4209</v>
      </c>
      <c r="B289" t="s">
        <v>359</v>
      </c>
      <c r="C289" s="2" t="s">
        <v>11243</v>
      </c>
      <c r="D289" s="39">
        <v>280</v>
      </c>
      <c r="E289" t="s">
        <v>7289</v>
      </c>
      <c r="F289" s="28">
        <v>45628</v>
      </c>
      <c r="I289" s="38">
        <v>45646</v>
      </c>
      <c r="J289" t="s">
        <v>7505</v>
      </c>
      <c r="N289" t="s">
        <v>4845</v>
      </c>
      <c r="P289" s="32" t="s">
        <v>297</v>
      </c>
      <c r="T289" s="2" t="s">
        <v>261</v>
      </c>
      <c r="U289">
        <v>32</v>
      </c>
      <c r="X289" s="2" t="s">
        <v>9832</v>
      </c>
      <c r="Z289" s="1">
        <v>5</v>
      </c>
      <c r="AF289">
        <v>5</v>
      </c>
    </row>
    <row r="290" spans="1:32" x14ac:dyDescent="0.3">
      <c r="A290" s="1" t="s">
        <v>4209</v>
      </c>
      <c r="B290" t="s">
        <v>359</v>
      </c>
      <c r="C290" s="2" t="s">
        <v>11244</v>
      </c>
      <c r="D290" s="39">
        <v>20</v>
      </c>
      <c r="E290" t="s">
        <v>7289</v>
      </c>
      <c r="F290" s="28">
        <v>45628</v>
      </c>
      <c r="I290" s="38">
        <v>45646</v>
      </c>
      <c r="J290" t="s">
        <v>7505</v>
      </c>
      <c r="N290" t="s">
        <v>4845</v>
      </c>
      <c r="P290" s="32" t="s">
        <v>299</v>
      </c>
      <c r="T290" s="2" t="s">
        <v>9908</v>
      </c>
      <c r="U290">
        <v>103</v>
      </c>
      <c r="X290" s="2" t="s">
        <v>9713</v>
      </c>
      <c r="AD290" s="1">
        <v>1</v>
      </c>
      <c r="AF290">
        <v>1</v>
      </c>
    </row>
    <row r="291" spans="1:32" x14ac:dyDescent="0.3">
      <c r="A291" s="1" t="s">
        <v>4209</v>
      </c>
      <c r="B291" t="s">
        <v>359</v>
      </c>
      <c r="C291" s="2" t="s">
        <v>11242</v>
      </c>
      <c r="D291" s="39">
        <v>400</v>
      </c>
      <c r="E291" t="s">
        <v>7289</v>
      </c>
      <c r="F291" s="28">
        <v>45628</v>
      </c>
      <c r="I291" s="38">
        <v>45646</v>
      </c>
      <c r="J291" t="s">
        <v>7505</v>
      </c>
      <c r="N291" t="s">
        <v>4845</v>
      </c>
      <c r="P291" s="32" t="s">
        <v>300</v>
      </c>
      <c r="T291" s="2" t="s">
        <v>251</v>
      </c>
      <c r="U291">
        <v>116</v>
      </c>
      <c r="X291" s="2" t="s">
        <v>2623</v>
      </c>
      <c r="AD291" s="1">
        <v>6</v>
      </c>
      <c r="AE291" s="1">
        <v>44</v>
      </c>
      <c r="AF291">
        <v>50</v>
      </c>
    </row>
    <row r="292" spans="1:32" x14ac:dyDescent="0.3">
      <c r="A292" s="1" t="s">
        <v>4209</v>
      </c>
      <c r="B292" t="s">
        <v>359</v>
      </c>
      <c r="C292" s="2" t="s">
        <v>11344</v>
      </c>
      <c r="D292" s="39">
        <v>100</v>
      </c>
      <c r="E292" t="s">
        <v>7289</v>
      </c>
      <c r="F292" s="28">
        <v>45628</v>
      </c>
      <c r="I292" s="38">
        <v>45646</v>
      </c>
      <c r="J292" t="s">
        <v>7505</v>
      </c>
      <c r="N292" t="s">
        <v>4845</v>
      </c>
      <c r="P292" s="32" t="s">
        <v>302</v>
      </c>
      <c r="T292" s="2" t="s">
        <v>8099</v>
      </c>
      <c r="U292">
        <v>4</v>
      </c>
      <c r="X292" s="2" t="s">
        <v>9823</v>
      </c>
      <c r="AD292" s="1">
        <v>5</v>
      </c>
      <c r="AF292">
        <v>5</v>
      </c>
    </row>
    <row r="293" spans="1:32" x14ac:dyDescent="0.3">
      <c r="A293" s="1" t="s">
        <v>4209</v>
      </c>
      <c r="B293" t="s">
        <v>359</v>
      </c>
      <c r="C293" s="2" t="s">
        <v>313</v>
      </c>
      <c r="D293" s="39">
        <v>45</v>
      </c>
      <c r="E293" t="s">
        <v>7289</v>
      </c>
      <c r="F293" s="28">
        <v>45628</v>
      </c>
      <c r="I293" s="38">
        <v>45646</v>
      </c>
      <c r="J293" t="s">
        <v>7504</v>
      </c>
      <c r="N293" t="s">
        <v>4845</v>
      </c>
      <c r="P293" s="32" t="s">
        <v>314</v>
      </c>
      <c r="T293" s="2" t="s">
        <v>258</v>
      </c>
      <c r="U293">
        <v>98</v>
      </c>
      <c r="X293" s="2" t="s">
        <v>2630</v>
      </c>
      <c r="Y293" s="1">
        <v>550</v>
      </c>
      <c r="AD293" s="1">
        <v>150</v>
      </c>
      <c r="AE293" s="1">
        <v>250</v>
      </c>
      <c r="AF293">
        <v>950</v>
      </c>
    </row>
    <row r="294" spans="1:32" x14ac:dyDescent="0.3">
      <c r="A294" s="1" t="s">
        <v>4209</v>
      </c>
      <c r="B294" t="s">
        <v>359</v>
      </c>
      <c r="C294" s="2" t="s">
        <v>317</v>
      </c>
      <c r="D294" s="39">
        <v>70</v>
      </c>
      <c r="E294" t="s">
        <v>7289</v>
      </c>
      <c r="F294" s="28">
        <v>45628</v>
      </c>
      <c r="I294" s="38">
        <v>45646</v>
      </c>
      <c r="J294" t="s">
        <v>7504</v>
      </c>
      <c r="N294" t="s">
        <v>4845</v>
      </c>
      <c r="P294" s="32" t="s">
        <v>318</v>
      </c>
      <c r="T294" s="2" t="s">
        <v>7731</v>
      </c>
      <c r="U294">
        <v>13</v>
      </c>
      <c r="X294" s="2" t="s">
        <v>9835</v>
      </c>
      <c r="Y294" s="1">
        <v>602</v>
      </c>
      <c r="AF294">
        <v>602</v>
      </c>
    </row>
    <row r="295" spans="1:32" x14ac:dyDescent="0.3">
      <c r="A295" s="1" t="s">
        <v>4209</v>
      </c>
      <c r="B295" t="s">
        <v>359</v>
      </c>
      <c r="C295" s="2" t="s">
        <v>319</v>
      </c>
      <c r="D295" s="39">
        <v>30</v>
      </c>
      <c r="E295" t="s">
        <v>7289</v>
      </c>
      <c r="F295" s="28">
        <v>45628</v>
      </c>
      <c r="I295" s="38">
        <v>45646</v>
      </c>
      <c r="J295" t="s">
        <v>7504</v>
      </c>
      <c r="N295" t="s">
        <v>4845</v>
      </c>
      <c r="P295" s="32" t="s">
        <v>320</v>
      </c>
      <c r="T295" s="2" t="s">
        <v>29</v>
      </c>
      <c r="U295">
        <v>5</v>
      </c>
      <c r="X295" s="2" t="s">
        <v>2631</v>
      </c>
      <c r="Y295" s="1">
        <v>1</v>
      </c>
      <c r="AF295">
        <v>1</v>
      </c>
    </row>
    <row r="296" spans="1:32" x14ac:dyDescent="0.3">
      <c r="A296" s="1" t="s">
        <v>4209</v>
      </c>
      <c r="B296" t="s">
        <v>359</v>
      </c>
      <c r="C296" s="2" t="s">
        <v>322</v>
      </c>
      <c r="D296" s="39">
        <v>20</v>
      </c>
      <c r="E296" t="s">
        <v>7289</v>
      </c>
      <c r="F296" s="28">
        <v>45639</v>
      </c>
      <c r="I296" s="38">
        <v>45657</v>
      </c>
      <c r="J296" t="s">
        <v>7504</v>
      </c>
      <c r="N296" t="s">
        <v>4845</v>
      </c>
      <c r="P296" s="32" t="s">
        <v>323</v>
      </c>
      <c r="T296" s="2" t="s">
        <v>4077</v>
      </c>
      <c r="U296">
        <v>4</v>
      </c>
      <c r="X296" s="2" t="s">
        <v>11290</v>
      </c>
      <c r="AD296" s="1">
        <v>3</v>
      </c>
      <c r="AF296">
        <v>3</v>
      </c>
    </row>
    <row r="297" spans="1:32" x14ac:dyDescent="0.3">
      <c r="A297" s="1" t="s">
        <v>4209</v>
      </c>
      <c r="B297" t="s">
        <v>359</v>
      </c>
      <c r="C297" s="2" t="s">
        <v>324</v>
      </c>
      <c r="D297" s="39">
        <v>100</v>
      </c>
      <c r="E297" t="s">
        <v>7289</v>
      </c>
      <c r="F297" s="28">
        <v>45628</v>
      </c>
      <c r="I297" s="38">
        <v>45646</v>
      </c>
      <c r="J297" t="s">
        <v>7504</v>
      </c>
      <c r="N297" t="s">
        <v>4845</v>
      </c>
      <c r="P297" s="32" t="s">
        <v>325</v>
      </c>
      <c r="T297" s="2" t="s">
        <v>9971</v>
      </c>
      <c r="U297">
        <v>1</v>
      </c>
      <c r="X297" s="2" t="s">
        <v>11292</v>
      </c>
      <c r="AD297" s="1">
        <v>3</v>
      </c>
      <c r="AF297">
        <v>3</v>
      </c>
    </row>
    <row r="298" spans="1:32" x14ac:dyDescent="0.3">
      <c r="A298" s="1" t="s">
        <v>4209</v>
      </c>
      <c r="B298" t="s">
        <v>359</v>
      </c>
      <c r="C298" s="2" t="s">
        <v>326</v>
      </c>
      <c r="D298" s="39">
        <v>75</v>
      </c>
      <c r="E298" t="s">
        <v>7289</v>
      </c>
      <c r="F298" s="28">
        <v>45628</v>
      </c>
      <c r="I298" s="38">
        <v>45646</v>
      </c>
      <c r="J298" t="s">
        <v>7504</v>
      </c>
      <c r="N298" t="s">
        <v>4845</v>
      </c>
      <c r="P298" s="32" t="s">
        <v>327</v>
      </c>
      <c r="T298" s="2" t="s">
        <v>1405</v>
      </c>
      <c r="U298">
        <v>1</v>
      </c>
      <c r="X298" s="2" t="s">
        <v>11272</v>
      </c>
      <c r="AD298" s="1">
        <v>4</v>
      </c>
      <c r="AF298">
        <v>4</v>
      </c>
    </row>
    <row r="299" spans="1:32" x14ac:dyDescent="0.3">
      <c r="A299" s="1" t="s">
        <v>4209</v>
      </c>
      <c r="B299" t="s">
        <v>359</v>
      </c>
      <c r="C299" s="2" t="s">
        <v>328</v>
      </c>
      <c r="D299" s="39">
        <v>100</v>
      </c>
      <c r="E299" t="s">
        <v>7289</v>
      </c>
      <c r="F299" s="28">
        <v>45628</v>
      </c>
      <c r="I299" s="38">
        <v>45646</v>
      </c>
      <c r="J299" t="s">
        <v>7504</v>
      </c>
      <c r="N299" t="s">
        <v>4845</v>
      </c>
      <c r="P299" s="32" t="s">
        <v>329</v>
      </c>
      <c r="T299" s="2" t="s">
        <v>3602</v>
      </c>
      <c r="U299">
        <v>46</v>
      </c>
      <c r="X299" s="2" t="s">
        <v>280</v>
      </c>
      <c r="AD299" s="1">
        <v>70</v>
      </c>
      <c r="AF299">
        <v>70</v>
      </c>
    </row>
    <row r="300" spans="1:32" x14ac:dyDescent="0.3">
      <c r="A300" s="1" t="s">
        <v>4209</v>
      </c>
      <c r="B300" t="s">
        <v>359</v>
      </c>
      <c r="C300" s="2" t="s">
        <v>330</v>
      </c>
      <c r="D300" s="39">
        <v>15</v>
      </c>
      <c r="E300" t="s">
        <v>7289</v>
      </c>
      <c r="F300" s="28">
        <v>45622</v>
      </c>
      <c r="I300" s="38">
        <v>45640</v>
      </c>
      <c r="J300" t="s">
        <v>7504</v>
      </c>
      <c r="N300" t="s">
        <v>4845</v>
      </c>
      <c r="P300" s="32" t="s">
        <v>331</v>
      </c>
      <c r="T300" s="2" t="s">
        <v>31</v>
      </c>
      <c r="U300">
        <v>2</v>
      </c>
      <c r="X300" s="2" t="s">
        <v>296</v>
      </c>
      <c r="AD300" s="1">
        <v>32</v>
      </c>
      <c r="AF300">
        <v>32</v>
      </c>
    </row>
    <row r="301" spans="1:32" x14ac:dyDescent="0.3">
      <c r="A301" s="1" t="s">
        <v>4209</v>
      </c>
      <c r="B301" t="s">
        <v>359</v>
      </c>
      <c r="C301" s="2" t="s">
        <v>336</v>
      </c>
      <c r="D301" s="39">
        <v>45</v>
      </c>
      <c r="E301" t="s">
        <v>7289</v>
      </c>
      <c r="F301" s="28">
        <v>45628</v>
      </c>
      <c r="I301" s="38">
        <v>45646</v>
      </c>
      <c r="J301" t="s">
        <v>7504</v>
      </c>
      <c r="N301" t="s">
        <v>4845</v>
      </c>
      <c r="P301" s="32" t="s">
        <v>337</v>
      </c>
      <c r="T301" s="2" t="s">
        <v>9993</v>
      </c>
      <c r="U301">
        <v>1</v>
      </c>
      <c r="X301" s="2" t="s">
        <v>9909</v>
      </c>
      <c r="AD301" s="1">
        <v>103</v>
      </c>
      <c r="AF301">
        <v>103</v>
      </c>
    </row>
    <row r="302" spans="1:32" x14ac:dyDescent="0.3">
      <c r="A302" s="1" t="s">
        <v>4209</v>
      </c>
      <c r="B302" t="s">
        <v>359</v>
      </c>
      <c r="C302" s="2" t="s">
        <v>1001</v>
      </c>
      <c r="D302" s="39">
        <v>20</v>
      </c>
      <c r="E302" t="s">
        <v>7289</v>
      </c>
      <c r="F302" s="28">
        <v>45628</v>
      </c>
      <c r="I302" s="38">
        <v>45646</v>
      </c>
      <c r="J302" t="s">
        <v>7504</v>
      </c>
      <c r="N302" t="s">
        <v>4845</v>
      </c>
      <c r="P302" s="32" t="s">
        <v>603</v>
      </c>
      <c r="T302" s="2" t="s">
        <v>451</v>
      </c>
      <c r="U302">
        <v>300</v>
      </c>
      <c r="X302" s="2" t="s">
        <v>11337</v>
      </c>
      <c r="AE302" s="1">
        <v>3</v>
      </c>
      <c r="AF302">
        <v>3</v>
      </c>
    </row>
    <row r="303" spans="1:32" x14ac:dyDescent="0.3">
      <c r="A303" s="1" t="s">
        <v>4209</v>
      </c>
      <c r="B303" t="s">
        <v>359</v>
      </c>
      <c r="C303" s="2" t="s">
        <v>338</v>
      </c>
      <c r="D303" s="39">
        <v>15</v>
      </c>
      <c r="E303" t="s">
        <v>7289</v>
      </c>
      <c r="F303" s="28">
        <v>45628</v>
      </c>
      <c r="I303" s="38">
        <v>45646</v>
      </c>
      <c r="J303" t="s">
        <v>7504</v>
      </c>
      <c r="N303" t="s">
        <v>4845</v>
      </c>
      <c r="P303" s="32" t="s">
        <v>339</v>
      </c>
      <c r="T303" s="2" t="s">
        <v>344</v>
      </c>
      <c r="U303">
        <v>3</v>
      </c>
      <c r="X303" s="2" t="s">
        <v>281</v>
      </c>
      <c r="AE303" s="1">
        <v>113</v>
      </c>
      <c r="AF303">
        <v>113</v>
      </c>
    </row>
    <row r="304" spans="1:32" x14ac:dyDescent="0.3">
      <c r="A304" s="1" t="s">
        <v>4209</v>
      </c>
      <c r="B304" t="s">
        <v>359</v>
      </c>
      <c r="C304" s="2" t="s">
        <v>315</v>
      </c>
      <c r="D304" s="39">
        <v>150</v>
      </c>
      <c r="E304" t="s">
        <v>7289</v>
      </c>
      <c r="F304" s="28">
        <v>45628</v>
      </c>
      <c r="I304" s="38">
        <v>45658</v>
      </c>
      <c r="J304" t="s">
        <v>7503</v>
      </c>
      <c r="N304" t="s">
        <v>4845</v>
      </c>
      <c r="P304" s="32" t="s">
        <v>316</v>
      </c>
      <c r="T304" s="2" t="s">
        <v>925</v>
      </c>
      <c r="U304">
        <v>8</v>
      </c>
      <c r="X304" s="2" t="s">
        <v>9888</v>
      </c>
      <c r="AE304" s="1">
        <v>4</v>
      </c>
      <c r="AF304">
        <v>4</v>
      </c>
    </row>
    <row r="305" spans="1:32" x14ac:dyDescent="0.3">
      <c r="A305" s="1" t="s">
        <v>4209</v>
      </c>
      <c r="B305" t="s">
        <v>359</v>
      </c>
      <c r="C305" s="2" t="s">
        <v>340</v>
      </c>
      <c r="D305" s="39">
        <v>100</v>
      </c>
      <c r="E305" t="s">
        <v>7289</v>
      </c>
      <c r="F305" s="28">
        <v>45629</v>
      </c>
      <c r="I305" s="38">
        <v>45659</v>
      </c>
      <c r="J305" t="s">
        <v>7503</v>
      </c>
      <c r="N305" t="s">
        <v>4845</v>
      </c>
      <c r="P305" s="32" t="s">
        <v>341</v>
      </c>
      <c r="T305" s="2" t="s">
        <v>7823</v>
      </c>
      <c r="U305">
        <v>12</v>
      </c>
      <c r="X305" s="2" t="s">
        <v>9789</v>
      </c>
      <c r="AD305" s="1">
        <v>2</v>
      </c>
      <c r="AF305">
        <v>2</v>
      </c>
    </row>
    <row r="306" spans="1:32" x14ac:dyDescent="0.3">
      <c r="A306" s="1" t="s">
        <v>4209</v>
      </c>
      <c r="B306" t="s">
        <v>359</v>
      </c>
      <c r="C306" s="2" t="s">
        <v>352</v>
      </c>
      <c r="D306" s="39">
        <v>150</v>
      </c>
      <c r="E306" t="s">
        <v>7289</v>
      </c>
      <c r="F306" s="28">
        <v>45628</v>
      </c>
      <c r="I306" s="38">
        <v>45646</v>
      </c>
      <c r="J306" t="s">
        <v>7502</v>
      </c>
      <c r="N306" t="s">
        <v>4845</v>
      </c>
      <c r="P306" s="32" t="s">
        <v>353</v>
      </c>
      <c r="T306" s="2" t="s">
        <v>240</v>
      </c>
      <c r="U306">
        <v>7</v>
      </c>
      <c r="X306" s="2" t="s">
        <v>291</v>
      </c>
      <c r="AD306" s="1">
        <v>96</v>
      </c>
      <c r="AF306">
        <v>96</v>
      </c>
    </row>
    <row r="307" spans="1:32" x14ac:dyDescent="0.3">
      <c r="A307" s="1" t="s">
        <v>4209</v>
      </c>
      <c r="B307" t="s">
        <v>359</v>
      </c>
      <c r="C307" s="2" t="s">
        <v>1255</v>
      </c>
      <c r="D307" s="39">
        <v>50</v>
      </c>
      <c r="E307" t="s">
        <v>7289</v>
      </c>
      <c r="F307" s="28">
        <v>45628</v>
      </c>
      <c r="I307" s="38">
        <v>45646</v>
      </c>
      <c r="J307" t="s">
        <v>7498</v>
      </c>
      <c r="N307" t="s">
        <v>4845</v>
      </c>
      <c r="P307" s="32" t="s">
        <v>759</v>
      </c>
      <c r="T307" s="2" t="s">
        <v>245</v>
      </c>
      <c r="U307">
        <v>103</v>
      </c>
      <c r="X307" s="2" t="s">
        <v>9874</v>
      </c>
      <c r="AD307" s="1">
        <v>3</v>
      </c>
      <c r="AE307" s="1">
        <v>10</v>
      </c>
      <c r="AF307">
        <v>13</v>
      </c>
    </row>
    <row r="308" spans="1:32" x14ac:dyDescent="0.3">
      <c r="A308" s="1" t="s">
        <v>4209</v>
      </c>
      <c r="B308" t="s">
        <v>359</v>
      </c>
      <c r="C308" s="2" t="s">
        <v>348</v>
      </c>
      <c r="D308" s="39">
        <v>30</v>
      </c>
      <c r="E308" t="s">
        <v>7289</v>
      </c>
      <c r="F308" s="28">
        <v>45628</v>
      </c>
      <c r="I308" s="38">
        <v>45646</v>
      </c>
      <c r="J308" t="s">
        <v>7498</v>
      </c>
      <c r="N308" t="s">
        <v>4845</v>
      </c>
      <c r="P308" s="32" t="s">
        <v>349</v>
      </c>
      <c r="T308" s="2" t="s">
        <v>1176</v>
      </c>
      <c r="U308">
        <v>20</v>
      </c>
      <c r="X308" s="2" t="s">
        <v>146</v>
      </c>
      <c r="Y308" s="1">
        <v>5</v>
      </c>
      <c r="AF308">
        <v>5</v>
      </c>
    </row>
    <row r="309" spans="1:32" x14ac:dyDescent="0.3">
      <c r="A309" s="1" t="s">
        <v>4209</v>
      </c>
      <c r="B309" t="s">
        <v>359</v>
      </c>
      <c r="C309" s="2" t="s">
        <v>350</v>
      </c>
      <c r="D309" s="39">
        <v>150</v>
      </c>
      <c r="E309" t="s">
        <v>7289</v>
      </c>
      <c r="F309" s="28">
        <v>45628</v>
      </c>
      <c r="I309" s="38">
        <v>45646</v>
      </c>
      <c r="J309" t="s">
        <v>7498</v>
      </c>
      <c r="N309" t="s">
        <v>4845</v>
      </c>
      <c r="P309" s="32" t="s">
        <v>351</v>
      </c>
      <c r="T309" s="2" t="s">
        <v>978</v>
      </c>
      <c r="U309">
        <v>12</v>
      </c>
      <c r="X309" s="2" t="s">
        <v>4076</v>
      </c>
      <c r="AE309" s="1">
        <v>4</v>
      </c>
      <c r="AF309">
        <v>4</v>
      </c>
    </row>
    <row r="310" spans="1:32" x14ac:dyDescent="0.3">
      <c r="A310" s="1" t="s">
        <v>4209</v>
      </c>
      <c r="B310" t="s">
        <v>359</v>
      </c>
      <c r="C310" s="2" t="s">
        <v>356</v>
      </c>
      <c r="D310" s="39">
        <v>50</v>
      </c>
      <c r="E310" t="s">
        <v>7289</v>
      </c>
      <c r="F310" s="28">
        <v>45628</v>
      </c>
      <c r="I310" s="38">
        <v>45646</v>
      </c>
      <c r="J310" t="s">
        <v>7498</v>
      </c>
      <c r="N310" t="s">
        <v>4845</v>
      </c>
      <c r="P310" s="32" t="s">
        <v>357</v>
      </c>
      <c r="T310" s="2" t="s">
        <v>9810</v>
      </c>
      <c r="U310">
        <v>3</v>
      </c>
      <c r="X310" s="2" t="s">
        <v>9972</v>
      </c>
      <c r="AE310" s="1">
        <v>1</v>
      </c>
      <c r="AF310">
        <v>1</v>
      </c>
    </row>
    <row r="311" spans="1:32" x14ac:dyDescent="0.3">
      <c r="A311" s="1" t="s">
        <v>4209</v>
      </c>
      <c r="B311" t="s">
        <v>359</v>
      </c>
      <c r="C311" s="2" t="s">
        <v>7497</v>
      </c>
      <c r="D311" s="39">
        <v>4</v>
      </c>
      <c r="E311" t="s">
        <v>7289</v>
      </c>
      <c r="F311" s="28">
        <v>45615</v>
      </c>
      <c r="I311" s="38">
        <v>45633</v>
      </c>
      <c r="J311" t="s">
        <v>7494</v>
      </c>
      <c r="N311" t="s">
        <v>4845</v>
      </c>
      <c r="P311" s="32" t="s">
        <v>7496</v>
      </c>
      <c r="T311" s="2" t="s">
        <v>9812</v>
      </c>
      <c r="U311">
        <v>2</v>
      </c>
      <c r="X311" s="2" t="s">
        <v>731</v>
      </c>
      <c r="Y311" s="1">
        <v>1</v>
      </c>
      <c r="AF311">
        <v>1</v>
      </c>
    </row>
    <row r="312" spans="1:32" x14ac:dyDescent="0.3">
      <c r="A312" s="1" t="s">
        <v>4209</v>
      </c>
      <c r="B312" t="s">
        <v>359</v>
      </c>
      <c r="C312" s="2" t="s">
        <v>11345</v>
      </c>
      <c r="D312" s="39">
        <v>1</v>
      </c>
      <c r="E312" t="s">
        <v>7289</v>
      </c>
      <c r="F312" s="28">
        <v>45628</v>
      </c>
      <c r="I312" s="38">
        <v>45646</v>
      </c>
      <c r="J312" t="s">
        <v>7484</v>
      </c>
      <c r="N312" t="s">
        <v>4845</v>
      </c>
      <c r="P312" s="32" t="s">
        <v>7483</v>
      </c>
      <c r="T312" s="2" t="s">
        <v>10696</v>
      </c>
      <c r="U312">
        <v>190</v>
      </c>
      <c r="X312" s="2" t="s">
        <v>3601</v>
      </c>
      <c r="AE312" s="1">
        <v>46</v>
      </c>
      <c r="AF312">
        <v>46</v>
      </c>
    </row>
    <row r="313" spans="1:32" x14ac:dyDescent="0.3">
      <c r="A313" s="1" t="s">
        <v>4209</v>
      </c>
      <c r="B313" t="s">
        <v>359</v>
      </c>
      <c r="C313" s="2" t="s">
        <v>344</v>
      </c>
      <c r="D313" s="39">
        <v>3</v>
      </c>
      <c r="E313" t="s">
        <v>7289</v>
      </c>
      <c r="F313" s="28">
        <v>45629</v>
      </c>
      <c r="I313" s="38">
        <v>45647</v>
      </c>
      <c r="J313" t="s">
        <v>9749</v>
      </c>
      <c r="N313" t="s">
        <v>4845</v>
      </c>
      <c r="P313" s="32" t="s">
        <v>345</v>
      </c>
      <c r="T313" s="2" t="s">
        <v>4485</v>
      </c>
      <c r="U313">
        <v>7</v>
      </c>
      <c r="X313" s="2" t="s">
        <v>148</v>
      </c>
      <c r="AE313" s="1">
        <v>2</v>
      </c>
      <c r="AF313">
        <v>2</v>
      </c>
    </row>
    <row r="314" spans="1:32" x14ac:dyDescent="0.3">
      <c r="A314" s="1" t="s">
        <v>4209</v>
      </c>
      <c r="B314" t="s">
        <v>359</v>
      </c>
      <c r="C314" s="2" t="s">
        <v>346</v>
      </c>
      <c r="D314" s="39">
        <v>400</v>
      </c>
      <c r="E314" t="s">
        <v>7289</v>
      </c>
      <c r="F314" s="28">
        <v>45618</v>
      </c>
      <c r="I314" s="38">
        <v>45636</v>
      </c>
      <c r="J314" t="s">
        <v>9807</v>
      </c>
      <c r="N314" t="s">
        <v>4845</v>
      </c>
      <c r="P314" s="32" t="s">
        <v>347</v>
      </c>
      <c r="T314" s="2" t="s">
        <v>3885</v>
      </c>
      <c r="U314">
        <v>240</v>
      </c>
      <c r="X314" s="2" t="s">
        <v>9996</v>
      </c>
      <c r="AD314" s="1">
        <v>1</v>
      </c>
      <c r="AF314">
        <v>1</v>
      </c>
    </row>
    <row r="315" spans="1:32" x14ac:dyDescent="0.3">
      <c r="A315" s="1" t="s">
        <v>4209</v>
      </c>
      <c r="B315" t="s">
        <v>359</v>
      </c>
      <c r="C315" s="2" t="s">
        <v>346</v>
      </c>
      <c r="D315" s="39">
        <v>2000</v>
      </c>
      <c r="E315" t="s">
        <v>7289</v>
      </c>
      <c r="F315" s="28">
        <v>45642</v>
      </c>
      <c r="I315" s="38">
        <v>45707</v>
      </c>
      <c r="J315" t="s">
        <v>9808</v>
      </c>
      <c r="N315" t="s">
        <v>4846</v>
      </c>
      <c r="P315" s="32" t="s">
        <v>347</v>
      </c>
      <c r="T315" s="2" t="s">
        <v>9814</v>
      </c>
      <c r="U315">
        <v>2</v>
      </c>
      <c r="X315" s="2" t="s">
        <v>460</v>
      </c>
      <c r="AD315" s="1">
        <v>300</v>
      </c>
      <c r="AF315">
        <v>300</v>
      </c>
    </row>
    <row r="316" spans="1:32" x14ac:dyDescent="0.3">
      <c r="A316" s="1" t="s">
        <v>4209</v>
      </c>
      <c r="B316" t="s">
        <v>359</v>
      </c>
      <c r="C316" s="2" t="s">
        <v>354</v>
      </c>
      <c r="D316" s="39">
        <v>300</v>
      </c>
      <c r="E316" t="s">
        <v>7289</v>
      </c>
      <c r="F316" s="28">
        <v>45614</v>
      </c>
      <c r="I316" s="38">
        <v>45679</v>
      </c>
      <c r="J316" t="s">
        <v>9808</v>
      </c>
      <c r="N316" t="s">
        <v>4846</v>
      </c>
      <c r="P316" s="32" t="s">
        <v>355</v>
      </c>
      <c r="T316" s="2" t="s">
        <v>3347</v>
      </c>
      <c r="U316">
        <v>1</v>
      </c>
      <c r="X316" s="2" t="s">
        <v>345</v>
      </c>
      <c r="AE316" s="1">
        <v>3</v>
      </c>
      <c r="AF316">
        <v>3</v>
      </c>
    </row>
    <row r="317" spans="1:32" x14ac:dyDescent="0.3">
      <c r="A317" s="1" t="s">
        <v>4209</v>
      </c>
      <c r="B317" t="s">
        <v>359</v>
      </c>
      <c r="C317" s="2" t="s">
        <v>356</v>
      </c>
      <c r="D317" s="39">
        <v>200</v>
      </c>
      <c r="E317" t="s">
        <v>7289</v>
      </c>
      <c r="F317" s="28">
        <v>45614</v>
      </c>
      <c r="I317" s="38">
        <v>45679</v>
      </c>
      <c r="J317" t="s">
        <v>9808</v>
      </c>
      <c r="N317" t="s">
        <v>4846</v>
      </c>
      <c r="P317" s="32" t="s">
        <v>357</v>
      </c>
      <c r="T317" s="2" t="s">
        <v>3850</v>
      </c>
      <c r="U317">
        <v>3</v>
      </c>
      <c r="X317" s="2" t="s">
        <v>9853</v>
      </c>
      <c r="AD317" s="1">
        <v>6</v>
      </c>
      <c r="AE317" s="1">
        <v>2</v>
      </c>
      <c r="AF317">
        <v>8</v>
      </c>
    </row>
    <row r="318" spans="1:32" x14ac:dyDescent="0.3">
      <c r="A318" s="1" t="s">
        <v>4209</v>
      </c>
      <c r="B318" t="s">
        <v>359</v>
      </c>
      <c r="C318" s="2" t="s">
        <v>7688</v>
      </c>
      <c r="D318" s="39">
        <v>10</v>
      </c>
      <c r="E318" t="s">
        <v>7289</v>
      </c>
      <c r="F318" s="28">
        <v>45614</v>
      </c>
      <c r="I318" s="38">
        <v>45632</v>
      </c>
      <c r="J318" t="s">
        <v>9809</v>
      </c>
      <c r="N318" t="s">
        <v>4845</v>
      </c>
      <c r="P318" s="32" t="s">
        <v>9591</v>
      </c>
      <c r="T318" s="2" t="s">
        <v>1339</v>
      </c>
      <c r="U318">
        <v>7</v>
      </c>
      <c r="X318" s="2" t="s">
        <v>2786</v>
      </c>
      <c r="AE318" s="1">
        <v>12</v>
      </c>
      <c r="AF318">
        <v>12</v>
      </c>
    </row>
    <row r="319" spans="1:32" x14ac:dyDescent="0.3">
      <c r="A319" s="1" t="s">
        <v>4209</v>
      </c>
      <c r="B319" t="s">
        <v>359</v>
      </c>
      <c r="C319" s="2" t="s">
        <v>1331</v>
      </c>
      <c r="D319" s="39">
        <v>10</v>
      </c>
      <c r="E319" t="s">
        <v>7289</v>
      </c>
      <c r="F319" s="28">
        <v>45644</v>
      </c>
      <c r="I319" s="38">
        <v>45674</v>
      </c>
      <c r="J319" t="s">
        <v>9755</v>
      </c>
      <c r="N319" t="s">
        <v>4845</v>
      </c>
      <c r="P319" s="32" t="s">
        <v>820</v>
      </c>
      <c r="T319" s="2" t="s">
        <v>32</v>
      </c>
      <c r="U319">
        <v>60</v>
      </c>
      <c r="X319" s="2" t="s">
        <v>266</v>
      </c>
      <c r="Y319" s="1">
        <v>7</v>
      </c>
      <c r="AF319">
        <v>7</v>
      </c>
    </row>
    <row r="320" spans="1:32" x14ac:dyDescent="0.3">
      <c r="A320" s="1" t="s">
        <v>4209</v>
      </c>
      <c r="B320" t="s">
        <v>359</v>
      </c>
      <c r="C320" s="2" t="s">
        <v>1254</v>
      </c>
      <c r="D320" s="39">
        <v>600</v>
      </c>
      <c r="E320" t="s">
        <v>7289</v>
      </c>
      <c r="F320" s="28">
        <v>45649</v>
      </c>
      <c r="I320" s="38">
        <v>45667</v>
      </c>
      <c r="J320" t="s">
        <v>11346</v>
      </c>
      <c r="N320" t="s">
        <v>4845</v>
      </c>
      <c r="P320" s="32" t="s">
        <v>743</v>
      </c>
      <c r="T320" s="2" t="s">
        <v>1280</v>
      </c>
      <c r="U320">
        <v>1</v>
      </c>
      <c r="X320" s="2" t="s">
        <v>274</v>
      </c>
      <c r="AE320" s="1">
        <v>103</v>
      </c>
      <c r="AF320">
        <v>103</v>
      </c>
    </row>
    <row r="321" spans="1:32" x14ac:dyDescent="0.3">
      <c r="A321" s="1" t="s">
        <v>4209</v>
      </c>
      <c r="B321" t="s">
        <v>359</v>
      </c>
      <c r="C321" s="2" t="s">
        <v>1254</v>
      </c>
      <c r="D321" s="39">
        <v>300</v>
      </c>
      <c r="E321" t="s">
        <v>7289</v>
      </c>
      <c r="F321" s="28">
        <v>45687</v>
      </c>
      <c r="I321" s="38">
        <v>45705</v>
      </c>
      <c r="J321" t="s">
        <v>11347</v>
      </c>
      <c r="N321" t="s">
        <v>4845</v>
      </c>
      <c r="P321" s="32" t="s">
        <v>743</v>
      </c>
      <c r="T321" s="2" t="s">
        <v>33</v>
      </c>
      <c r="U321">
        <v>70</v>
      </c>
      <c r="X321" s="2" t="s">
        <v>7024</v>
      </c>
      <c r="AD321" s="1">
        <v>20</v>
      </c>
      <c r="AF321">
        <v>20</v>
      </c>
    </row>
    <row r="322" spans="1:32" x14ac:dyDescent="0.3">
      <c r="A322" s="1" t="s">
        <v>4209</v>
      </c>
      <c r="B322" t="s">
        <v>359</v>
      </c>
      <c r="C322" s="2" t="s">
        <v>943</v>
      </c>
      <c r="D322" s="39">
        <v>274</v>
      </c>
      <c r="E322" t="s">
        <v>7289</v>
      </c>
      <c r="F322" s="28">
        <v>45621</v>
      </c>
      <c r="I322" s="38">
        <v>45651</v>
      </c>
      <c r="J322" t="s">
        <v>11264</v>
      </c>
      <c r="N322" t="s">
        <v>4845</v>
      </c>
      <c r="P322" s="32" t="s">
        <v>7501</v>
      </c>
      <c r="T322" s="2" t="s">
        <v>346</v>
      </c>
      <c r="U322">
        <v>3000</v>
      </c>
      <c r="X322" s="2" t="s">
        <v>3596</v>
      </c>
      <c r="AD322" s="1">
        <v>12</v>
      </c>
      <c r="AF322">
        <v>12</v>
      </c>
    </row>
    <row r="323" spans="1:32" x14ac:dyDescent="0.3">
      <c r="A323" s="1" t="s">
        <v>4209</v>
      </c>
      <c r="B323" t="s">
        <v>359</v>
      </c>
      <c r="C323" s="2" t="s">
        <v>330</v>
      </c>
      <c r="D323" s="39">
        <v>20</v>
      </c>
      <c r="E323" t="s">
        <v>7289</v>
      </c>
      <c r="F323" s="28">
        <v>45639</v>
      </c>
      <c r="I323" s="38">
        <v>45657</v>
      </c>
      <c r="J323" t="s">
        <v>11348</v>
      </c>
      <c r="N323" t="s">
        <v>4845</v>
      </c>
      <c r="P323" s="32" t="s">
        <v>331</v>
      </c>
      <c r="T323" s="2" t="s">
        <v>1254</v>
      </c>
      <c r="U323">
        <v>1200</v>
      </c>
      <c r="X323" s="2" t="s">
        <v>9811</v>
      </c>
      <c r="AD323" s="1">
        <v>3</v>
      </c>
      <c r="AF323">
        <v>3</v>
      </c>
    </row>
    <row r="324" spans="1:32" x14ac:dyDescent="0.3">
      <c r="A324" s="1" t="s">
        <v>4209</v>
      </c>
      <c r="B324" t="s">
        <v>359</v>
      </c>
      <c r="C324" s="2" t="s">
        <v>8952</v>
      </c>
      <c r="D324" s="39">
        <v>10</v>
      </c>
      <c r="E324" t="s">
        <v>7289</v>
      </c>
      <c r="F324" s="28">
        <v>45614</v>
      </c>
      <c r="I324" s="38">
        <v>45632</v>
      </c>
      <c r="J324" t="s">
        <v>11348</v>
      </c>
      <c r="N324" t="s">
        <v>4845</v>
      </c>
      <c r="P324" s="32" t="s">
        <v>9587</v>
      </c>
      <c r="T324" s="2" t="s">
        <v>3869</v>
      </c>
      <c r="U324">
        <v>12</v>
      </c>
      <c r="X324" s="2" t="s">
        <v>9813</v>
      </c>
      <c r="AD324" s="1">
        <v>2</v>
      </c>
      <c r="AF324">
        <v>2</v>
      </c>
    </row>
    <row r="325" spans="1:32" x14ac:dyDescent="0.3">
      <c r="A325" s="1" t="s">
        <v>4209</v>
      </c>
      <c r="B325" t="s">
        <v>359</v>
      </c>
      <c r="C325" s="2" t="s">
        <v>1254</v>
      </c>
      <c r="D325" s="39">
        <v>300</v>
      </c>
      <c r="E325" t="s">
        <v>7289</v>
      </c>
      <c r="F325" s="28">
        <v>45629</v>
      </c>
      <c r="I325" s="38">
        <v>45647</v>
      </c>
      <c r="J325" t="s">
        <v>11349</v>
      </c>
      <c r="N325" t="s">
        <v>4845</v>
      </c>
      <c r="P325" s="32" t="s">
        <v>743</v>
      </c>
      <c r="T325" s="2" t="s">
        <v>3809</v>
      </c>
      <c r="U325">
        <v>2</v>
      </c>
      <c r="X325" s="2" t="s">
        <v>10695</v>
      </c>
      <c r="Z325" s="1">
        <v>40</v>
      </c>
      <c r="AE325" s="1">
        <v>150</v>
      </c>
      <c r="AF325">
        <v>190</v>
      </c>
    </row>
    <row r="326" spans="1:32" x14ac:dyDescent="0.3">
      <c r="A326" s="1" t="s">
        <v>4209</v>
      </c>
      <c r="B326" t="s">
        <v>359</v>
      </c>
      <c r="C326" s="2" t="s">
        <v>8777</v>
      </c>
      <c r="D326" s="39">
        <v>5</v>
      </c>
      <c r="E326" t="s">
        <v>7289</v>
      </c>
      <c r="F326" s="28">
        <v>45614</v>
      </c>
      <c r="I326" s="38">
        <v>45632</v>
      </c>
      <c r="J326" t="s">
        <v>11350</v>
      </c>
      <c r="N326" t="s">
        <v>4845</v>
      </c>
      <c r="P326" s="32" t="s">
        <v>9594</v>
      </c>
      <c r="T326" s="2" t="s">
        <v>3700</v>
      </c>
      <c r="U326">
        <v>25</v>
      </c>
      <c r="X326" s="2" t="s">
        <v>9965</v>
      </c>
      <c r="AD326" s="1">
        <v>7</v>
      </c>
      <c r="AF326">
        <v>7</v>
      </c>
    </row>
    <row r="327" spans="1:32" x14ac:dyDescent="0.3">
      <c r="A327" s="1" t="s">
        <v>4209</v>
      </c>
      <c r="B327" t="s">
        <v>359</v>
      </c>
      <c r="C327" s="2" t="s">
        <v>7489</v>
      </c>
      <c r="D327" s="39">
        <v>5</v>
      </c>
      <c r="E327" t="s">
        <v>7289</v>
      </c>
      <c r="F327" s="28">
        <v>45614</v>
      </c>
      <c r="I327" s="38">
        <v>45632</v>
      </c>
      <c r="J327" t="s">
        <v>11350</v>
      </c>
      <c r="N327" t="s">
        <v>4845</v>
      </c>
      <c r="P327" s="32" t="s">
        <v>7488</v>
      </c>
      <c r="T327" s="2" t="s">
        <v>36</v>
      </c>
      <c r="U327">
        <v>145</v>
      </c>
      <c r="X327" s="2" t="s">
        <v>3884</v>
      </c>
      <c r="Y327" s="1">
        <v>240</v>
      </c>
      <c r="AF327">
        <v>240</v>
      </c>
    </row>
    <row r="328" spans="1:32" x14ac:dyDescent="0.3">
      <c r="A328" s="1" t="s">
        <v>4209</v>
      </c>
      <c r="B328" t="s">
        <v>359</v>
      </c>
      <c r="C328" s="2" t="s">
        <v>7838</v>
      </c>
      <c r="D328" s="39">
        <v>1</v>
      </c>
      <c r="E328" t="s">
        <v>7289</v>
      </c>
      <c r="F328" s="28">
        <v>45614</v>
      </c>
      <c r="I328" s="38">
        <v>45632</v>
      </c>
      <c r="J328" t="s">
        <v>11350</v>
      </c>
      <c r="N328" t="s">
        <v>4845</v>
      </c>
      <c r="P328" s="32" t="s">
        <v>604</v>
      </c>
      <c r="T328" s="2" t="s">
        <v>908</v>
      </c>
      <c r="U328">
        <v>629</v>
      </c>
      <c r="X328" s="2" t="s">
        <v>9815</v>
      </c>
      <c r="AD328" s="1">
        <v>2</v>
      </c>
      <c r="AF328">
        <v>2</v>
      </c>
    </row>
    <row r="329" spans="1:32" x14ac:dyDescent="0.3">
      <c r="A329" s="1" t="s">
        <v>4209</v>
      </c>
      <c r="B329" t="s">
        <v>359</v>
      </c>
      <c r="C329" s="2" t="s">
        <v>935</v>
      </c>
      <c r="D329" s="39">
        <v>1</v>
      </c>
      <c r="E329" t="s">
        <v>7289</v>
      </c>
      <c r="F329" s="28">
        <v>45614</v>
      </c>
      <c r="I329" s="38">
        <v>45632</v>
      </c>
      <c r="J329" t="s">
        <v>11350</v>
      </c>
      <c r="N329" t="s">
        <v>4845</v>
      </c>
      <c r="P329" s="32" t="s">
        <v>9588</v>
      </c>
      <c r="T329" s="2" t="s">
        <v>40</v>
      </c>
      <c r="U329">
        <v>3</v>
      </c>
      <c r="X329" s="2" t="s">
        <v>3505</v>
      </c>
      <c r="AD329" s="1">
        <v>1</v>
      </c>
      <c r="AF329">
        <v>1</v>
      </c>
    </row>
    <row r="330" spans="1:32" x14ac:dyDescent="0.3">
      <c r="A330" s="1" t="s">
        <v>4209</v>
      </c>
      <c r="B330" t="s">
        <v>359</v>
      </c>
      <c r="C330" s="2" t="s">
        <v>1292</v>
      </c>
      <c r="D330" s="39">
        <v>1</v>
      </c>
      <c r="E330" t="s">
        <v>7289</v>
      </c>
      <c r="F330" s="28">
        <v>45614</v>
      </c>
      <c r="I330" s="38">
        <v>45632</v>
      </c>
      <c r="J330" t="s">
        <v>11350</v>
      </c>
      <c r="N330" t="s">
        <v>4845</v>
      </c>
      <c r="P330" s="32" t="s">
        <v>9590</v>
      </c>
      <c r="T330" s="2" t="s">
        <v>1400</v>
      </c>
      <c r="U330">
        <v>2</v>
      </c>
      <c r="X330" s="2" t="s">
        <v>10028</v>
      </c>
      <c r="Y330" s="1">
        <v>3</v>
      </c>
      <c r="AF330">
        <v>3</v>
      </c>
    </row>
    <row r="331" spans="1:32" x14ac:dyDescent="0.3">
      <c r="A331" s="1" t="s">
        <v>4209</v>
      </c>
      <c r="B331" t="s">
        <v>359</v>
      </c>
      <c r="C331" s="2" t="s">
        <v>967</v>
      </c>
      <c r="D331" s="39">
        <v>24</v>
      </c>
      <c r="E331" t="s">
        <v>7289</v>
      </c>
      <c r="F331" s="28">
        <v>45647</v>
      </c>
      <c r="I331" s="38">
        <v>45677</v>
      </c>
      <c r="J331" t="s">
        <v>11351</v>
      </c>
      <c r="N331" t="s">
        <v>4845</v>
      </c>
      <c r="P331" s="32" t="s">
        <v>605</v>
      </c>
      <c r="T331" s="2" t="s">
        <v>3840</v>
      </c>
      <c r="U331">
        <v>3</v>
      </c>
      <c r="X331" s="2" t="s">
        <v>10014</v>
      </c>
      <c r="Y331" s="1">
        <v>2</v>
      </c>
      <c r="AE331" s="1">
        <v>5</v>
      </c>
      <c r="AF331">
        <v>7</v>
      </c>
    </row>
    <row r="332" spans="1:32" x14ac:dyDescent="0.3">
      <c r="A332" s="1" t="s">
        <v>4209</v>
      </c>
      <c r="B332" t="s">
        <v>359</v>
      </c>
      <c r="C332" s="2" t="s">
        <v>8864</v>
      </c>
      <c r="D332" s="39">
        <v>11</v>
      </c>
      <c r="E332" t="s">
        <v>7289</v>
      </c>
      <c r="F332" s="28">
        <v>45614</v>
      </c>
      <c r="I332" s="38">
        <v>45644</v>
      </c>
      <c r="J332" t="s">
        <v>11351</v>
      </c>
      <c r="N332" t="s">
        <v>4845</v>
      </c>
      <c r="P332" s="32" t="s">
        <v>7000</v>
      </c>
      <c r="T332" s="2" t="s">
        <v>41</v>
      </c>
      <c r="U332">
        <v>30</v>
      </c>
      <c r="X332" s="2" t="s">
        <v>149</v>
      </c>
      <c r="Y332" s="1">
        <v>60</v>
      </c>
      <c r="AF332">
        <v>60</v>
      </c>
    </row>
    <row r="333" spans="1:32" x14ac:dyDescent="0.3">
      <c r="A333" s="1" t="s">
        <v>4209</v>
      </c>
      <c r="B333" t="s">
        <v>7480</v>
      </c>
      <c r="C333" s="2" t="s">
        <v>1384</v>
      </c>
      <c r="D333" s="39">
        <v>50</v>
      </c>
      <c r="E333" t="s">
        <v>7289</v>
      </c>
      <c r="F333" s="28">
        <v>45545</v>
      </c>
      <c r="I333" s="38">
        <v>45611</v>
      </c>
      <c r="J333" t="s">
        <v>7481</v>
      </c>
      <c r="M333" t="s">
        <v>121</v>
      </c>
      <c r="N333" t="s">
        <v>4847</v>
      </c>
      <c r="P333" s="32" t="s">
        <v>1941</v>
      </c>
      <c r="T333" s="2" t="s">
        <v>3832</v>
      </c>
      <c r="U333">
        <v>1</v>
      </c>
      <c r="X333" s="2" t="s">
        <v>3726</v>
      </c>
      <c r="AE333" s="1">
        <v>1</v>
      </c>
      <c r="AF333">
        <v>1</v>
      </c>
    </row>
    <row r="334" spans="1:32" x14ac:dyDescent="0.3">
      <c r="A334" s="1" t="s">
        <v>4209</v>
      </c>
      <c r="B334" t="s">
        <v>7480</v>
      </c>
      <c r="C334" s="2" t="s">
        <v>1382</v>
      </c>
      <c r="D334" s="39">
        <v>2</v>
      </c>
      <c r="E334" t="s">
        <v>7289</v>
      </c>
      <c r="F334" s="28">
        <v>45570</v>
      </c>
      <c r="I334" s="38">
        <v>45615</v>
      </c>
      <c r="J334" t="s">
        <v>9816</v>
      </c>
      <c r="M334" t="s">
        <v>121</v>
      </c>
      <c r="N334" t="s">
        <v>4847</v>
      </c>
      <c r="P334" s="32" t="s">
        <v>1940</v>
      </c>
      <c r="T334" s="2" t="s">
        <v>3775</v>
      </c>
      <c r="U334">
        <v>77</v>
      </c>
      <c r="X334" s="2" t="s">
        <v>150</v>
      </c>
      <c r="AD334" s="1">
        <v>60</v>
      </c>
      <c r="AE334" s="1">
        <v>10</v>
      </c>
      <c r="AF334">
        <v>70</v>
      </c>
    </row>
    <row r="335" spans="1:32" x14ac:dyDescent="0.3">
      <c r="A335" s="1" t="s">
        <v>4209</v>
      </c>
      <c r="B335" t="s">
        <v>7480</v>
      </c>
      <c r="C335" s="2" t="s">
        <v>9819</v>
      </c>
      <c r="D335" s="39">
        <v>20</v>
      </c>
      <c r="E335" t="s">
        <v>7289</v>
      </c>
      <c r="F335" s="28">
        <v>45596</v>
      </c>
      <c r="I335" s="38">
        <v>45641</v>
      </c>
      <c r="J335" t="s">
        <v>9817</v>
      </c>
      <c r="M335" t="s">
        <v>121</v>
      </c>
      <c r="N335" t="s">
        <v>4847</v>
      </c>
      <c r="P335" s="32" t="s">
        <v>9820</v>
      </c>
      <c r="T335" s="2" t="s">
        <v>42</v>
      </c>
      <c r="U335">
        <v>21</v>
      </c>
      <c r="X335" s="2" t="s">
        <v>347</v>
      </c>
      <c r="Z335" s="1">
        <v>2000</v>
      </c>
      <c r="AE335" s="1">
        <v>1000</v>
      </c>
      <c r="AF335">
        <v>3000</v>
      </c>
    </row>
    <row r="336" spans="1:32" x14ac:dyDescent="0.3">
      <c r="A336" s="1" t="s">
        <v>4209</v>
      </c>
      <c r="B336" t="s">
        <v>7480</v>
      </c>
      <c r="C336" s="2" t="s">
        <v>1261</v>
      </c>
      <c r="D336" s="39">
        <v>100</v>
      </c>
      <c r="E336" t="s">
        <v>7289</v>
      </c>
      <c r="F336" s="28">
        <v>45596</v>
      </c>
      <c r="I336" s="38">
        <v>45641</v>
      </c>
      <c r="J336" t="s">
        <v>9821</v>
      </c>
      <c r="M336" t="s">
        <v>121</v>
      </c>
      <c r="N336" t="s">
        <v>4847</v>
      </c>
      <c r="P336" s="32" t="s">
        <v>1950</v>
      </c>
      <c r="T336" s="2" t="s">
        <v>10039</v>
      </c>
      <c r="U336">
        <v>65</v>
      </c>
      <c r="X336" s="2" t="s">
        <v>743</v>
      </c>
      <c r="Y336" s="1">
        <v>600</v>
      </c>
      <c r="Z336" s="1">
        <v>300</v>
      </c>
      <c r="AE336" s="1">
        <v>300</v>
      </c>
      <c r="AF336">
        <v>1200</v>
      </c>
    </row>
    <row r="337" spans="1:32" x14ac:dyDescent="0.3">
      <c r="A337" s="1" t="s">
        <v>4209</v>
      </c>
      <c r="B337" t="s">
        <v>7480</v>
      </c>
      <c r="C337" s="2" t="s">
        <v>1384</v>
      </c>
      <c r="D337" s="39">
        <v>50</v>
      </c>
      <c r="E337" t="s">
        <v>7289</v>
      </c>
      <c r="G337" t="s">
        <v>4211</v>
      </c>
      <c r="I337" s="38">
        <v>45621</v>
      </c>
      <c r="J337" t="s">
        <v>7481</v>
      </c>
      <c r="M337" t="s">
        <v>121</v>
      </c>
      <c r="N337" t="s">
        <v>4847</v>
      </c>
      <c r="P337" s="32" t="s">
        <v>1941</v>
      </c>
      <c r="T337" s="2" t="s">
        <v>10671</v>
      </c>
      <c r="U337">
        <v>1</v>
      </c>
      <c r="X337" s="2" t="s">
        <v>10029</v>
      </c>
      <c r="Y337" s="1">
        <v>12</v>
      </c>
      <c r="AF337">
        <v>12</v>
      </c>
    </row>
    <row r="338" spans="1:32" x14ac:dyDescent="0.3">
      <c r="A338" s="1" t="s">
        <v>4209</v>
      </c>
      <c r="B338" t="s">
        <v>2600</v>
      </c>
      <c r="C338" s="2" t="s">
        <v>8316</v>
      </c>
      <c r="D338" s="39">
        <v>5</v>
      </c>
      <c r="E338" t="s">
        <v>7289</v>
      </c>
      <c r="I338" s="38">
        <v>45616</v>
      </c>
      <c r="J338" t="s">
        <v>9822</v>
      </c>
      <c r="M338" t="s">
        <v>122</v>
      </c>
      <c r="N338" t="s">
        <v>4845</v>
      </c>
      <c r="P338" s="32" t="s">
        <v>9823</v>
      </c>
      <c r="T338" s="2" t="s">
        <v>8952</v>
      </c>
      <c r="U338">
        <v>10</v>
      </c>
      <c r="X338" s="2" t="s">
        <v>7317</v>
      </c>
      <c r="AD338" s="1">
        <v>2</v>
      </c>
      <c r="AF338">
        <v>2</v>
      </c>
    </row>
    <row r="339" spans="1:32" x14ac:dyDescent="0.3">
      <c r="A339" s="1" t="s">
        <v>4209</v>
      </c>
      <c r="B339" t="s">
        <v>2600</v>
      </c>
      <c r="C339" s="2" t="s">
        <v>9824</v>
      </c>
      <c r="D339" s="39">
        <v>1</v>
      </c>
      <c r="E339" t="s">
        <v>7289</v>
      </c>
      <c r="I339" s="38">
        <v>45601</v>
      </c>
      <c r="J339" t="s">
        <v>9825</v>
      </c>
      <c r="M339" t="s">
        <v>122</v>
      </c>
      <c r="N339" t="s">
        <v>4845</v>
      </c>
      <c r="P339" s="32" t="s">
        <v>9826</v>
      </c>
      <c r="T339" s="2" t="s">
        <v>1255</v>
      </c>
      <c r="U339">
        <v>100</v>
      </c>
      <c r="X339" s="2" t="s">
        <v>153</v>
      </c>
      <c r="Z339" s="1">
        <v>145</v>
      </c>
      <c r="AF339">
        <v>145</v>
      </c>
    </row>
    <row r="340" spans="1:32" x14ac:dyDescent="0.3">
      <c r="A340" s="1" t="s">
        <v>4209</v>
      </c>
      <c r="B340" t="s">
        <v>2600</v>
      </c>
      <c r="C340" s="2" t="s">
        <v>9431</v>
      </c>
      <c r="D340" s="39">
        <v>250</v>
      </c>
      <c r="E340" t="s">
        <v>7289</v>
      </c>
      <c r="I340" s="38">
        <v>45641</v>
      </c>
      <c r="J340" t="s">
        <v>9699</v>
      </c>
      <c r="M340" t="s">
        <v>122</v>
      </c>
      <c r="N340" t="s">
        <v>4846</v>
      </c>
      <c r="P340" s="32" t="s">
        <v>2630</v>
      </c>
      <c r="T340" s="2" t="s">
        <v>9091</v>
      </c>
      <c r="U340">
        <v>30</v>
      </c>
      <c r="X340" s="2" t="s">
        <v>748</v>
      </c>
      <c r="AE340" s="1">
        <v>25</v>
      </c>
      <c r="AF340">
        <v>25</v>
      </c>
    </row>
    <row r="341" spans="1:32" x14ac:dyDescent="0.3">
      <c r="A341" s="1" t="s">
        <v>4209</v>
      </c>
      <c r="B341" t="s">
        <v>2600</v>
      </c>
      <c r="C341" s="2" t="s">
        <v>9431</v>
      </c>
      <c r="D341" s="39">
        <v>50</v>
      </c>
      <c r="E341" t="s">
        <v>7289</v>
      </c>
      <c r="I341" s="38">
        <v>45688</v>
      </c>
      <c r="J341" t="s">
        <v>9699</v>
      </c>
      <c r="M341" t="s">
        <v>122</v>
      </c>
      <c r="N341" t="s">
        <v>4846</v>
      </c>
      <c r="P341" s="32" t="s">
        <v>2630</v>
      </c>
      <c r="T341" s="2" t="s">
        <v>1000</v>
      </c>
      <c r="U341">
        <v>15</v>
      </c>
      <c r="X341" s="2" t="s">
        <v>749</v>
      </c>
      <c r="Y341" s="1">
        <v>429</v>
      </c>
      <c r="AE341" s="1">
        <v>200</v>
      </c>
      <c r="AF341">
        <v>629</v>
      </c>
    </row>
    <row r="342" spans="1:32" x14ac:dyDescent="0.3">
      <c r="A342" s="1" t="s">
        <v>4209</v>
      </c>
      <c r="B342" t="s">
        <v>2600</v>
      </c>
      <c r="C342" s="2" t="s">
        <v>9424</v>
      </c>
      <c r="D342" s="39">
        <v>14</v>
      </c>
      <c r="E342" t="s">
        <v>7289</v>
      </c>
      <c r="I342" s="38">
        <v>45635</v>
      </c>
      <c r="J342" t="s">
        <v>9709</v>
      </c>
      <c r="M342" t="s">
        <v>122</v>
      </c>
      <c r="N342" t="s">
        <v>4846</v>
      </c>
      <c r="P342" s="32" t="s">
        <v>2623</v>
      </c>
      <c r="T342" s="2" t="s">
        <v>242</v>
      </c>
      <c r="U342">
        <v>50</v>
      </c>
      <c r="X342" s="2" t="s">
        <v>157</v>
      </c>
      <c r="Z342" s="1">
        <v>3</v>
      </c>
      <c r="AF342">
        <v>3</v>
      </c>
    </row>
    <row r="343" spans="1:32" x14ac:dyDescent="0.3">
      <c r="A343" s="1" t="s">
        <v>4209</v>
      </c>
      <c r="B343" t="s">
        <v>2600</v>
      </c>
      <c r="C343" s="2" t="s">
        <v>9392</v>
      </c>
      <c r="D343" s="39">
        <v>1</v>
      </c>
      <c r="E343" t="s">
        <v>7289</v>
      </c>
      <c r="I343" s="38">
        <v>45604</v>
      </c>
      <c r="J343" t="s">
        <v>9827</v>
      </c>
      <c r="M343" t="s">
        <v>122</v>
      </c>
      <c r="N343" t="s">
        <v>4845</v>
      </c>
      <c r="P343" s="32" t="s">
        <v>9828</v>
      </c>
      <c r="T343" s="2" t="s">
        <v>244</v>
      </c>
      <c r="U343">
        <v>114</v>
      </c>
      <c r="X343" s="2" t="s">
        <v>754</v>
      </c>
      <c r="AE343" s="1">
        <v>2</v>
      </c>
      <c r="AF343">
        <v>2</v>
      </c>
    </row>
    <row r="344" spans="1:32" x14ac:dyDescent="0.3">
      <c r="A344" s="1" t="s">
        <v>4209</v>
      </c>
      <c r="B344" t="s">
        <v>2600</v>
      </c>
      <c r="C344" s="2" t="s">
        <v>9397</v>
      </c>
      <c r="D344" s="39">
        <v>2</v>
      </c>
      <c r="E344" t="s">
        <v>7289</v>
      </c>
      <c r="I344" s="38">
        <v>45611</v>
      </c>
      <c r="J344" t="s">
        <v>9829</v>
      </c>
      <c r="M344" t="s">
        <v>122</v>
      </c>
      <c r="N344" t="s">
        <v>4845</v>
      </c>
      <c r="P344" s="32" t="s">
        <v>9830</v>
      </c>
      <c r="T344" s="2" t="s">
        <v>9469</v>
      </c>
      <c r="U344">
        <v>100</v>
      </c>
      <c r="X344" s="2" t="s">
        <v>753</v>
      </c>
      <c r="AE344" s="1">
        <v>3</v>
      </c>
      <c r="AF344">
        <v>3</v>
      </c>
    </row>
    <row r="345" spans="1:32" x14ac:dyDescent="0.3">
      <c r="A345" s="1" t="s">
        <v>4209</v>
      </c>
      <c r="B345" t="s">
        <v>2600</v>
      </c>
      <c r="C345" s="2" t="s">
        <v>9417</v>
      </c>
      <c r="D345" s="39">
        <v>5</v>
      </c>
      <c r="E345" t="s">
        <v>7289</v>
      </c>
      <c r="I345" s="38">
        <v>45636</v>
      </c>
      <c r="J345" t="s">
        <v>9831</v>
      </c>
      <c r="M345" t="s">
        <v>122</v>
      </c>
      <c r="N345" t="s">
        <v>4846</v>
      </c>
      <c r="P345" s="32" t="s">
        <v>9635</v>
      </c>
      <c r="T345" s="2" t="s">
        <v>1259</v>
      </c>
      <c r="U345">
        <v>22</v>
      </c>
      <c r="X345" s="2" t="s">
        <v>158</v>
      </c>
      <c r="Y345" s="1">
        <v>30</v>
      </c>
      <c r="AF345">
        <v>30</v>
      </c>
    </row>
    <row r="346" spans="1:32" x14ac:dyDescent="0.3">
      <c r="A346" s="1" t="s">
        <v>4209</v>
      </c>
      <c r="B346" t="s">
        <v>2600</v>
      </c>
      <c r="C346" s="2" t="s">
        <v>9567</v>
      </c>
      <c r="D346" s="39">
        <v>30</v>
      </c>
      <c r="E346" t="s">
        <v>7289</v>
      </c>
      <c r="I346" s="38">
        <v>45636</v>
      </c>
      <c r="J346" t="s">
        <v>9831</v>
      </c>
      <c r="M346" t="s">
        <v>122</v>
      </c>
      <c r="N346" t="s">
        <v>4846</v>
      </c>
      <c r="P346" s="32" t="s">
        <v>2602</v>
      </c>
      <c r="T346" s="2" t="s">
        <v>3587</v>
      </c>
      <c r="U346">
        <v>5</v>
      </c>
      <c r="X346" s="2" t="s">
        <v>757</v>
      </c>
      <c r="Z346" s="1">
        <v>1</v>
      </c>
      <c r="AF346">
        <v>1</v>
      </c>
    </row>
    <row r="347" spans="1:32" x14ac:dyDescent="0.3">
      <c r="A347" s="1" t="s">
        <v>4209</v>
      </c>
      <c r="B347" t="s">
        <v>2600</v>
      </c>
      <c r="C347" s="2" t="s">
        <v>9404</v>
      </c>
      <c r="D347" s="39">
        <v>5</v>
      </c>
      <c r="E347" t="s">
        <v>7289</v>
      </c>
      <c r="I347" s="38">
        <v>45689</v>
      </c>
      <c r="J347" t="s">
        <v>9831</v>
      </c>
      <c r="M347" t="s">
        <v>122</v>
      </c>
      <c r="N347" t="s">
        <v>4846</v>
      </c>
      <c r="P347" s="32" t="s">
        <v>9832</v>
      </c>
      <c r="T347" s="2" t="s">
        <v>1002</v>
      </c>
      <c r="U347">
        <v>5</v>
      </c>
      <c r="X347" s="2" t="s">
        <v>9615</v>
      </c>
      <c r="AE347" s="1">
        <v>77</v>
      </c>
      <c r="AF347">
        <v>77</v>
      </c>
    </row>
    <row r="348" spans="1:32" x14ac:dyDescent="0.3">
      <c r="A348" s="1" t="s">
        <v>4209</v>
      </c>
      <c r="B348" t="s">
        <v>2600</v>
      </c>
      <c r="C348" s="2" t="s">
        <v>9424</v>
      </c>
      <c r="D348" s="39">
        <v>30</v>
      </c>
      <c r="E348" t="s">
        <v>7289</v>
      </c>
      <c r="I348" s="38">
        <v>45636</v>
      </c>
      <c r="J348" t="s">
        <v>9831</v>
      </c>
      <c r="M348" t="s">
        <v>122</v>
      </c>
      <c r="N348" t="s">
        <v>4846</v>
      </c>
      <c r="P348" s="32" t="s">
        <v>2623</v>
      </c>
      <c r="T348" s="2" t="s">
        <v>1064</v>
      </c>
      <c r="U348">
        <v>1</v>
      </c>
      <c r="X348" s="2" t="s">
        <v>159</v>
      </c>
      <c r="Y348" s="1">
        <v>7</v>
      </c>
      <c r="AE348" s="1">
        <v>14</v>
      </c>
      <c r="AF348">
        <v>21</v>
      </c>
    </row>
    <row r="349" spans="1:32" x14ac:dyDescent="0.3">
      <c r="A349" s="1" t="s">
        <v>4209</v>
      </c>
      <c r="B349" t="s">
        <v>2600</v>
      </c>
      <c r="C349" s="2" t="s">
        <v>9431</v>
      </c>
      <c r="D349" s="39">
        <v>500</v>
      </c>
      <c r="E349" t="s">
        <v>7289</v>
      </c>
      <c r="I349" s="38">
        <v>45688</v>
      </c>
      <c r="J349" t="s">
        <v>9831</v>
      </c>
      <c r="M349" t="s">
        <v>122</v>
      </c>
      <c r="N349" t="s">
        <v>4846</v>
      </c>
      <c r="P349" s="32" t="s">
        <v>2630</v>
      </c>
      <c r="T349" s="2" t="s">
        <v>3425</v>
      </c>
      <c r="U349">
        <v>1</v>
      </c>
      <c r="X349" s="2" t="s">
        <v>10040</v>
      </c>
      <c r="Y349" s="1">
        <v>65</v>
      </c>
      <c r="AF349">
        <v>65</v>
      </c>
    </row>
    <row r="350" spans="1:32" x14ac:dyDescent="0.3">
      <c r="A350" s="1" t="s">
        <v>4209</v>
      </c>
      <c r="B350" t="s">
        <v>2600</v>
      </c>
      <c r="C350" s="2" t="s">
        <v>9833</v>
      </c>
      <c r="D350" s="39">
        <v>300</v>
      </c>
      <c r="E350" t="s">
        <v>7289</v>
      </c>
      <c r="I350" s="38">
        <v>45688</v>
      </c>
      <c r="J350" t="s">
        <v>9834</v>
      </c>
      <c r="M350" t="s">
        <v>122</v>
      </c>
      <c r="N350" t="s">
        <v>4846</v>
      </c>
      <c r="P350" s="32" t="s">
        <v>9835</v>
      </c>
      <c r="T350" s="2" t="s">
        <v>3432</v>
      </c>
      <c r="U350">
        <v>5</v>
      </c>
      <c r="X350" s="2" t="s">
        <v>4026</v>
      </c>
      <c r="Y350" s="1">
        <v>1</v>
      </c>
      <c r="AF350">
        <v>1</v>
      </c>
    </row>
    <row r="351" spans="1:32" x14ac:dyDescent="0.3">
      <c r="A351" s="1" t="s">
        <v>4209</v>
      </c>
      <c r="B351" t="s">
        <v>2600</v>
      </c>
      <c r="C351" s="2" t="s">
        <v>9833</v>
      </c>
      <c r="D351" s="39">
        <v>300</v>
      </c>
      <c r="E351" t="s">
        <v>7289</v>
      </c>
      <c r="I351" s="38">
        <v>45688</v>
      </c>
      <c r="J351" t="s">
        <v>9836</v>
      </c>
      <c r="M351" t="s">
        <v>122</v>
      </c>
      <c r="N351" t="s">
        <v>4846</v>
      </c>
      <c r="P351" s="32" t="s">
        <v>9835</v>
      </c>
      <c r="T351" s="2" t="s">
        <v>95</v>
      </c>
      <c r="U351">
        <v>102</v>
      </c>
      <c r="X351" s="2" t="s">
        <v>9587</v>
      </c>
      <c r="AE351" s="1">
        <v>10</v>
      </c>
      <c r="AF351">
        <v>10</v>
      </c>
    </row>
    <row r="352" spans="1:32" x14ac:dyDescent="0.3">
      <c r="A352" s="1" t="s">
        <v>4209</v>
      </c>
      <c r="B352" t="s">
        <v>2600</v>
      </c>
      <c r="C352" s="2" t="s">
        <v>9400</v>
      </c>
      <c r="D352" s="39">
        <v>6</v>
      </c>
      <c r="E352" t="s">
        <v>7289</v>
      </c>
      <c r="I352" s="38">
        <v>45611</v>
      </c>
      <c r="J352" t="s">
        <v>9837</v>
      </c>
      <c r="M352" t="s">
        <v>122</v>
      </c>
      <c r="N352" t="s">
        <v>4845</v>
      </c>
      <c r="P352" s="32" t="s">
        <v>9838</v>
      </c>
      <c r="T352" s="2" t="s">
        <v>4536</v>
      </c>
      <c r="U352">
        <v>1</v>
      </c>
      <c r="X352" s="2" t="s">
        <v>759</v>
      </c>
      <c r="AD352" s="1">
        <v>50</v>
      </c>
      <c r="AE352" s="1">
        <v>50</v>
      </c>
      <c r="AF352">
        <v>100</v>
      </c>
    </row>
    <row r="353" spans="1:32" x14ac:dyDescent="0.3">
      <c r="A353" s="1" t="s">
        <v>4209</v>
      </c>
      <c r="B353" t="s">
        <v>2600</v>
      </c>
      <c r="C353" s="2" t="s">
        <v>9833</v>
      </c>
      <c r="D353" s="39">
        <v>2</v>
      </c>
      <c r="E353" t="s">
        <v>7289</v>
      </c>
      <c r="I353" s="38">
        <v>45688</v>
      </c>
      <c r="J353" t="s">
        <v>9839</v>
      </c>
      <c r="M353" t="s">
        <v>122</v>
      </c>
      <c r="N353" t="s">
        <v>4845</v>
      </c>
      <c r="P353" s="32" t="s">
        <v>9835</v>
      </c>
      <c r="T353" s="2" t="s">
        <v>11175</v>
      </c>
      <c r="U353">
        <v>1</v>
      </c>
      <c r="X353" s="2" t="s">
        <v>2965</v>
      </c>
      <c r="AE353" s="1">
        <v>30</v>
      </c>
      <c r="AF353">
        <v>30</v>
      </c>
    </row>
    <row r="354" spans="1:32" x14ac:dyDescent="0.3">
      <c r="A354" s="1" t="s">
        <v>4209</v>
      </c>
      <c r="B354" t="s">
        <v>2600</v>
      </c>
      <c r="C354" s="2" t="s">
        <v>9375</v>
      </c>
      <c r="D354" s="39">
        <v>1</v>
      </c>
      <c r="E354" t="s">
        <v>7289</v>
      </c>
      <c r="I354" s="38">
        <v>45675</v>
      </c>
      <c r="J354" t="s">
        <v>9840</v>
      </c>
      <c r="M354" t="s">
        <v>122</v>
      </c>
      <c r="N354" t="s">
        <v>4845</v>
      </c>
      <c r="P354" s="32" t="s">
        <v>2631</v>
      </c>
      <c r="T354" s="2" t="s">
        <v>1166</v>
      </c>
      <c r="U354">
        <v>4</v>
      </c>
      <c r="X354" s="2" t="s">
        <v>3802</v>
      </c>
      <c r="AD354" s="1">
        <v>15</v>
      </c>
      <c r="AF354">
        <v>15</v>
      </c>
    </row>
    <row r="355" spans="1:32" x14ac:dyDescent="0.3">
      <c r="A355" s="1" t="s">
        <v>4209</v>
      </c>
      <c r="B355" t="s">
        <v>1542</v>
      </c>
      <c r="C355" s="2" t="s">
        <v>1353</v>
      </c>
      <c r="D355" s="39">
        <v>63</v>
      </c>
      <c r="E355" t="s">
        <v>7289</v>
      </c>
      <c r="F355" s="28">
        <v>45580</v>
      </c>
      <c r="I355" s="38">
        <v>45625</v>
      </c>
      <c r="J355" t="s">
        <v>9841</v>
      </c>
      <c r="M355" t="s">
        <v>121</v>
      </c>
      <c r="N355" t="s">
        <v>4847</v>
      </c>
      <c r="P355" s="32" t="s">
        <v>1553</v>
      </c>
      <c r="T355" s="2" t="s">
        <v>1173</v>
      </c>
      <c r="U355">
        <v>30</v>
      </c>
      <c r="X355" s="2" t="s">
        <v>270</v>
      </c>
      <c r="Y355" s="1">
        <v>50</v>
      </c>
      <c r="AF355">
        <v>50</v>
      </c>
    </row>
    <row r="356" spans="1:32" x14ac:dyDescent="0.3">
      <c r="A356" s="1" t="s">
        <v>4209</v>
      </c>
      <c r="B356" t="s">
        <v>1542</v>
      </c>
      <c r="C356" s="2" t="s">
        <v>1376</v>
      </c>
      <c r="D356" s="39">
        <v>40</v>
      </c>
      <c r="E356" t="s">
        <v>7289</v>
      </c>
      <c r="F356" s="28">
        <v>45595</v>
      </c>
      <c r="I356" s="38">
        <v>45615</v>
      </c>
      <c r="J356" t="s">
        <v>7476</v>
      </c>
      <c r="M356" t="s">
        <v>121</v>
      </c>
      <c r="N356" t="s">
        <v>4847</v>
      </c>
      <c r="P356" s="32" t="s">
        <v>1545</v>
      </c>
      <c r="T356" s="2" t="s">
        <v>3397</v>
      </c>
      <c r="U356">
        <v>1</v>
      </c>
      <c r="X356" s="2" t="s">
        <v>272</v>
      </c>
      <c r="AE356" s="1">
        <v>114</v>
      </c>
      <c r="AF356">
        <v>114</v>
      </c>
    </row>
    <row r="357" spans="1:32" x14ac:dyDescent="0.3">
      <c r="A357" s="1" t="s">
        <v>4209</v>
      </c>
      <c r="B357" t="s">
        <v>1542</v>
      </c>
      <c r="C357" s="2" t="s">
        <v>1372</v>
      </c>
      <c r="D357" s="39">
        <v>45</v>
      </c>
      <c r="E357" t="s">
        <v>7289</v>
      </c>
      <c r="F357" s="28">
        <v>45595</v>
      </c>
      <c r="I357" s="38">
        <v>45615</v>
      </c>
      <c r="J357" t="s">
        <v>7476</v>
      </c>
      <c r="M357" t="s">
        <v>121</v>
      </c>
      <c r="N357" t="s">
        <v>4847</v>
      </c>
      <c r="P357" s="32" t="s">
        <v>5525</v>
      </c>
      <c r="T357" s="2" t="s">
        <v>3403</v>
      </c>
      <c r="U357">
        <v>10</v>
      </c>
      <c r="X357" s="2" t="s">
        <v>9927</v>
      </c>
      <c r="AD357" s="1">
        <v>100</v>
      </c>
      <c r="AF357">
        <v>100</v>
      </c>
    </row>
    <row r="358" spans="1:32" x14ac:dyDescent="0.3">
      <c r="A358" s="1" t="s">
        <v>4209</v>
      </c>
      <c r="B358" t="s">
        <v>1542</v>
      </c>
      <c r="C358" s="2" t="s">
        <v>1354</v>
      </c>
      <c r="D358" s="39">
        <v>110</v>
      </c>
      <c r="E358" t="s">
        <v>7289</v>
      </c>
      <c r="F358" s="28">
        <v>45595</v>
      </c>
      <c r="I358" s="38">
        <v>45615</v>
      </c>
      <c r="J358" t="s">
        <v>7476</v>
      </c>
      <c r="M358" t="s">
        <v>121</v>
      </c>
      <c r="N358" t="s">
        <v>4847</v>
      </c>
      <c r="P358" s="32" t="s">
        <v>1551</v>
      </c>
      <c r="T358" s="2" t="s">
        <v>3404</v>
      </c>
      <c r="U358">
        <v>1</v>
      </c>
      <c r="X358" s="2" t="s">
        <v>3864</v>
      </c>
      <c r="Z358" s="1">
        <v>10</v>
      </c>
      <c r="AE358" s="1">
        <v>12</v>
      </c>
      <c r="AF358">
        <v>22</v>
      </c>
    </row>
    <row r="359" spans="1:32" x14ac:dyDescent="0.3">
      <c r="A359" s="1" t="s">
        <v>4209</v>
      </c>
      <c r="B359" t="s">
        <v>1542</v>
      </c>
      <c r="C359" s="2" t="s">
        <v>1353</v>
      </c>
      <c r="D359" s="39">
        <v>200</v>
      </c>
      <c r="E359" t="s">
        <v>7289</v>
      </c>
      <c r="F359" s="28">
        <v>45595</v>
      </c>
      <c r="I359" s="38">
        <v>45646</v>
      </c>
      <c r="J359" t="s">
        <v>7476</v>
      </c>
      <c r="M359" t="s">
        <v>121</v>
      </c>
      <c r="N359" t="s">
        <v>4847</v>
      </c>
      <c r="P359" s="32" t="s">
        <v>1553</v>
      </c>
      <c r="T359" s="2" t="s">
        <v>1160</v>
      </c>
      <c r="U359">
        <v>14</v>
      </c>
      <c r="X359" s="2" t="s">
        <v>766</v>
      </c>
      <c r="AE359" s="1">
        <v>5</v>
      </c>
      <c r="AF359">
        <v>5</v>
      </c>
    </row>
    <row r="360" spans="1:32" x14ac:dyDescent="0.3">
      <c r="A360" s="1" t="s">
        <v>4209</v>
      </c>
      <c r="B360" t="s">
        <v>1542</v>
      </c>
      <c r="C360" s="2" t="s">
        <v>7475</v>
      </c>
      <c r="D360" s="39">
        <v>10</v>
      </c>
      <c r="E360" t="s">
        <v>7289</v>
      </c>
      <c r="F360" s="28">
        <v>45595</v>
      </c>
      <c r="I360" s="38">
        <v>45615</v>
      </c>
      <c r="J360" t="s">
        <v>7476</v>
      </c>
      <c r="M360" t="s">
        <v>121</v>
      </c>
      <c r="N360" t="s">
        <v>4847</v>
      </c>
      <c r="P360" s="32" t="s">
        <v>7474</v>
      </c>
      <c r="T360" s="2" t="s">
        <v>3305</v>
      </c>
      <c r="U360">
        <v>1</v>
      </c>
      <c r="X360" s="2" t="s">
        <v>768</v>
      </c>
      <c r="AD360" s="1">
        <v>5</v>
      </c>
      <c r="AF360">
        <v>5</v>
      </c>
    </row>
    <row r="361" spans="1:32" x14ac:dyDescent="0.3">
      <c r="A361" s="1" t="s">
        <v>4209</v>
      </c>
      <c r="B361" t="s">
        <v>1542</v>
      </c>
      <c r="C361" s="2" t="s">
        <v>7473</v>
      </c>
      <c r="D361" s="39">
        <v>5</v>
      </c>
      <c r="E361" t="s">
        <v>7289</v>
      </c>
      <c r="F361" s="28">
        <v>45595</v>
      </c>
      <c r="I361" s="38">
        <v>45615</v>
      </c>
      <c r="J361" t="s">
        <v>7476</v>
      </c>
      <c r="M361" t="s">
        <v>121</v>
      </c>
      <c r="N361" t="s">
        <v>4847</v>
      </c>
      <c r="P361" s="32" t="s">
        <v>6131</v>
      </c>
      <c r="T361" s="2" t="s">
        <v>3702</v>
      </c>
      <c r="U361">
        <v>3</v>
      </c>
      <c r="X361" s="2" t="s">
        <v>769</v>
      </c>
      <c r="AD361" s="1">
        <v>1</v>
      </c>
      <c r="AF361">
        <v>1</v>
      </c>
    </row>
    <row r="362" spans="1:32" x14ac:dyDescent="0.3">
      <c r="A362" s="1" t="s">
        <v>4209</v>
      </c>
      <c r="B362" t="s">
        <v>1542</v>
      </c>
      <c r="C362" s="2" t="s">
        <v>1376</v>
      </c>
      <c r="D362" s="39">
        <v>15</v>
      </c>
      <c r="E362" t="s">
        <v>7289</v>
      </c>
      <c r="F362" s="28">
        <v>45555</v>
      </c>
      <c r="I362" s="38">
        <v>45611</v>
      </c>
      <c r="J362" t="s">
        <v>7472</v>
      </c>
      <c r="M362" t="s">
        <v>121</v>
      </c>
      <c r="N362" t="s">
        <v>4847</v>
      </c>
      <c r="P362" s="32" t="s">
        <v>1545</v>
      </c>
      <c r="T362" s="2" t="s">
        <v>4038</v>
      </c>
      <c r="U362">
        <v>2</v>
      </c>
      <c r="X362" s="2" t="s">
        <v>9964</v>
      </c>
      <c r="Y362" s="1">
        <v>1</v>
      </c>
      <c r="AF362">
        <v>1</v>
      </c>
    </row>
    <row r="363" spans="1:32" x14ac:dyDescent="0.3">
      <c r="A363" s="1" t="s">
        <v>4209</v>
      </c>
      <c r="B363" t="s">
        <v>1542</v>
      </c>
      <c r="C363" s="2" t="s">
        <v>9843</v>
      </c>
      <c r="D363" s="39">
        <v>10</v>
      </c>
      <c r="E363" t="s">
        <v>7289</v>
      </c>
      <c r="F363" s="28">
        <v>45595</v>
      </c>
      <c r="I363" s="38">
        <v>45615</v>
      </c>
      <c r="J363" t="s">
        <v>9844</v>
      </c>
      <c r="M363" t="s">
        <v>121</v>
      </c>
      <c r="N363" t="s">
        <v>4847</v>
      </c>
      <c r="P363" s="32" t="s">
        <v>9845</v>
      </c>
      <c r="T363" s="2" t="s">
        <v>1183</v>
      </c>
      <c r="U363">
        <v>13</v>
      </c>
      <c r="X363" s="2" t="s">
        <v>3431</v>
      </c>
      <c r="AD363" s="1">
        <v>5</v>
      </c>
      <c r="AF363">
        <v>5</v>
      </c>
    </row>
    <row r="364" spans="1:32" x14ac:dyDescent="0.3">
      <c r="A364" s="1" t="s">
        <v>4209</v>
      </c>
      <c r="B364" t="s">
        <v>1542</v>
      </c>
      <c r="C364" s="2" t="s">
        <v>1353</v>
      </c>
      <c r="D364" s="39">
        <v>61</v>
      </c>
      <c r="E364" t="s">
        <v>7289</v>
      </c>
      <c r="F364" s="28">
        <v>45595</v>
      </c>
      <c r="I364" s="38">
        <v>45615</v>
      </c>
      <c r="J364" t="s">
        <v>9847</v>
      </c>
      <c r="M364" t="s">
        <v>121</v>
      </c>
      <c r="N364" t="s">
        <v>4847</v>
      </c>
      <c r="P364" s="32" t="s">
        <v>1553</v>
      </c>
      <c r="T364" s="2" t="s">
        <v>3720</v>
      </c>
      <c r="U364">
        <v>45</v>
      </c>
      <c r="X364" s="2" t="s">
        <v>213</v>
      </c>
      <c r="AE364" s="1">
        <v>102</v>
      </c>
      <c r="AF364">
        <v>102</v>
      </c>
    </row>
    <row r="365" spans="1:32" x14ac:dyDescent="0.3">
      <c r="A365" s="1" t="s">
        <v>4209</v>
      </c>
      <c r="B365" t="s">
        <v>1542</v>
      </c>
      <c r="C365" s="2" t="s">
        <v>9059</v>
      </c>
      <c r="D365" s="39">
        <v>15</v>
      </c>
      <c r="E365" t="s">
        <v>7289</v>
      </c>
      <c r="F365" s="28">
        <v>45596</v>
      </c>
      <c r="I365" s="38">
        <v>45614</v>
      </c>
      <c r="J365" t="s">
        <v>9849</v>
      </c>
      <c r="M365" t="s">
        <v>121</v>
      </c>
      <c r="N365" t="s">
        <v>4847</v>
      </c>
      <c r="P365" s="32" t="s">
        <v>5401</v>
      </c>
      <c r="T365" s="2" t="s">
        <v>3722</v>
      </c>
      <c r="U365">
        <v>45</v>
      </c>
      <c r="X365" s="2" t="s">
        <v>11186</v>
      </c>
      <c r="AE365" s="1">
        <v>1</v>
      </c>
      <c r="AF365">
        <v>1</v>
      </c>
    </row>
    <row r="366" spans="1:32" x14ac:dyDescent="0.3">
      <c r="A366" s="1" t="s">
        <v>4209</v>
      </c>
      <c r="B366" t="s">
        <v>1542</v>
      </c>
      <c r="C366" s="2" t="s">
        <v>9484</v>
      </c>
      <c r="D366" s="39">
        <v>80</v>
      </c>
      <c r="E366" t="s">
        <v>7289</v>
      </c>
      <c r="F366" s="28">
        <v>45596</v>
      </c>
      <c r="I366" s="38">
        <v>45614</v>
      </c>
      <c r="J366" t="s">
        <v>9849</v>
      </c>
      <c r="M366" t="s">
        <v>121</v>
      </c>
      <c r="N366" t="s">
        <v>4847</v>
      </c>
      <c r="P366" s="32" t="s">
        <v>5261</v>
      </c>
      <c r="T366" s="2" t="s">
        <v>3704</v>
      </c>
      <c r="U366">
        <v>2</v>
      </c>
      <c r="X366" s="2" t="s">
        <v>11174</v>
      </c>
      <c r="AE366" s="1">
        <v>1</v>
      </c>
      <c r="AF366">
        <v>1</v>
      </c>
    </row>
    <row r="367" spans="1:32" x14ac:dyDescent="0.3">
      <c r="A367" s="1" t="s">
        <v>4209</v>
      </c>
      <c r="B367" t="s">
        <v>1542</v>
      </c>
      <c r="C367" s="2" t="s">
        <v>9491</v>
      </c>
      <c r="D367" s="39">
        <v>30</v>
      </c>
      <c r="E367" t="s">
        <v>7289</v>
      </c>
      <c r="F367" s="28">
        <v>45596</v>
      </c>
      <c r="I367" s="38">
        <v>45614</v>
      </c>
      <c r="J367" t="s">
        <v>9849</v>
      </c>
      <c r="M367" t="s">
        <v>121</v>
      </c>
      <c r="N367" t="s">
        <v>4847</v>
      </c>
      <c r="P367" s="32" t="s">
        <v>9850</v>
      </c>
      <c r="T367" s="2" t="s">
        <v>3688</v>
      </c>
      <c r="U367">
        <v>6</v>
      </c>
      <c r="X367" s="2" t="s">
        <v>3393</v>
      </c>
      <c r="AE367" s="1">
        <v>4</v>
      </c>
      <c r="AF367">
        <v>4</v>
      </c>
    </row>
    <row r="368" spans="1:32" x14ac:dyDescent="0.3">
      <c r="A368" s="1" t="s">
        <v>4209</v>
      </c>
      <c r="B368" t="s">
        <v>1542</v>
      </c>
      <c r="C368" s="2" t="s">
        <v>7510</v>
      </c>
      <c r="D368" s="39">
        <v>25</v>
      </c>
      <c r="E368" t="s">
        <v>7289</v>
      </c>
      <c r="F368" s="28">
        <v>45596</v>
      </c>
      <c r="I368" s="38">
        <v>45614</v>
      </c>
      <c r="J368" t="s">
        <v>9851</v>
      </c>
      <c r="M368" t="s">
        <v>121</v>
      </c>
      <c r="N368" t="s">
        <v>4847</v>
      </c>
      <c r="P368" s="32" t="s">
        <v>2122</v>
      </c>
      <c r="T368" s="2" t="s">
        <v>11183</v>
      </c>
      <c r="U368">
        <v>3</v>
      </c>
      <c r="X368" s="2" t="s">
        <v>776</v>
      </c>
      <c r="AD368" s="1">
        <v>30</v>
      </c>
      <c r="AF368">
        <v>30</v>
      </c>
    </row>
    <row r="369" spans="1:32" x14ac:dyDescent="0.3">
      <c r="A369" s="1" t="s">
        <v>4209</v>
      </c>
      <c r="B369" t="s">
        <v>1542</v>
      </c>
      <c r="C369" s="2" t="s">
        <v>11255</v>
      </c>
      <c r="D369" s="39">
        <v>280</v>
      </c>
      <c r="E369" t="s">
        <v>7289</v>
      </c>
      <c r="F369" s="28">
        <v>45601</v>
      </c>
      <c r="I369" s="38">
        <v>45621</v>
      </c>
      <c r="J369" t="s">
        <v>11352</v>
      </c>
      <c r="M369" t="s">
        <v>121</v>
      </c>
      <c r="N369" t="s">
        <v>4847</v>
      </c>
      <c r="P369" s="32" t="s">
        <v>11257</v>
      </c>
      <c r="T369" s="2" t="s">
        <v>11185</v>
      </c>
      <c r="U369">
        <v>3</v>
      </c>
      <c r="X369" s="2" t="s">
        <v>11173</v>
      </c>
      <c r="AE369" s="1">
        <v>1</v>
      </c>
      <c r="AF369">
        <v>1</v>
      </c>
    </row>
    <row r="370" spans="1:32" x14ac:dyDescent="0.3">
      <c r="A370" s="1" t="s">
        <v>4209</v>
      </c>
      <c r="B370" t="s">
        <v>1542</v>
      </c>
      <c r="C370" s="2" t="s">
        <v>1353</v>
      </c>
      <c r="D370" s="39">
        <v>700</v>
      </c>
      <c r="E370" t="s">
        <v>7289</v>
      </c>
      <c r="F370" s="28">
        <v>45621</v>
      </c>
      <c r="I370" s="38">
        <v>45646</v>
      </c>
      <c r="J370" t="s">
        <v>11196</v>
      </c>
      <c r="M370" t="s">
        <v>121</v>
      </c>
      <c r="N370" t="s">
        <v>4847</v>
      </c>
      <c r="P370" s="32" t="s">
        <v>1553</v>
      </c>
      <c r="T370" s="2" t="s">
        <v>1171</v>
      </c>
      <c r="U370">
        <v>1</v>
      </c>
      <c r="X370" s="2" t="s">
        <v>3402</v>
      </c>
      <c r="AE370" s="1">
        <v>10</v>
      </c>
      <c r="AF370">
        <v>10</v>
      </c>
    </row>
    <row r="371" spans="1:32" x14ac:dyDescent="0.3">
      <c r="A371" s="1" t="s">
        <v>4209</v>
      </c>
      <c r="B371" t="s">
        <v>1542</v>
      </c>
      <c r="C371" s="2" t="s">
        <v>7510</v>
      </c>
      <c r="D371" s="39">
        <v>23</v>
      </c>
      <c r="E371" t="s">
        <v>7289</v>
      </c>
      <c r="F371" s="28">
        <v>45601</v>
      </c>
      <c r="I371" s="38">
        <v>45621</v>
      </c>
      <c r="J371" t="s">
        <v>11353</v>
      </c>
      <c r="M371" t="s">
        <v>121</v>
      </c>
      <c r="N371" t="s">
        <v>4847</v>
      </c>
      <c r="P371" s="32" t="s">
        <v>2122</v>
      </c>
      <c r="T371" s="2" t="s">
        <v>3479</v>
      </c>
      <c r="U371">
        <v>5</v>
      </c>
      <c r="X371" s="2" t="s">
        <v>9958</v>
      </c>
      <c r="AE371" s="1">
        <v>1</v>
      </c>
      <c r="AF371">
        <v>1</v>
      </c>
    </row>
    <row r="372" spans="1:32" x14ac:dyDescent="0.3">
      <c r="A372" s="1" t="s">
        <v>4209</v>
      </c>
      <c r="B372" t="s">
        <v>1542</v>
      </c>
      <c r="C372" s="2" t="s">
        <v>1354</v>
      </c>
      <c r="D372" s="39">
        <v>81</v>
      </c>
      <c r="E372" t="s">
        <v>7289</v>
      </c>
      <c r="F372" s="28">
        <v>45601</v>
      </c>
      <c r="I372" s="38">
        <v>45621</v>
      </c>
      <c r="J372" t="s">
        <v>11258</v>
      </c>
      <c r="M372" t="s">
        <v>121</v>
      </c>
      <c r="N372" t="s">
        <v>4847</v>
      </c>
      <c r="P372" s="32" t="s">
        <v>1551</v>
      </c>
      <c r="T372" s="2" t="s">
        <v>58</v>
      </c>
      <c r="U372">
        <v>20</v>
      </c>
      <c r="X372" s="2" t="s">
        <v>782</v>
      </c>
      <c r="AD372" s="1">
        <v>5</v>
      </c>
      <c r="AE372" s="1">
        <v>9</v>
      </c>
      <c r="AF372">
        <v>14</v>
      </c>
    </row>
    <row r="373" spans="1:32" x14ac:dyDescent="0.3">
      <c r="A373" s="1" t="s">
        <v>4209</v>
      </c>
      <c r="B373" t="s">
        <v>1542</v>
      </c>
      <c r="C373" s="2" t="s">
        <v>1354</v>
      </c>
      <c r="D373" s="39">
        <v>119</v>
      </c>
      <c r="E373" t="s">
        <v>7289</v>
      </c>
      <c r="F373" s="28">
        <v>45601</v>
      </c>
      <c r="I373" s="38">
        <v>45621</v>
      </c>
      <c r="J373" t="s">
        <v>11258</v>
      </c>
      <c r="M373" t="s">
        <v>121</v>
      </c>
      <c r="N373" t="s">
        <v>4847</v>
      </c>
      <c r="P373" s="32" t="s">
        <v>1551</v>
      </c>
      <c r="T373" s="2" t="s">
        <v>3846</v>
      </c>
      <c r="U373">
        <v>10</v>
      </c>
      <c r="X373" s="2" t="s">
        <v>10646</v>
      </c>
      <c r="AE373" s="1">
        <v>1</v>
      </c>
      <c r="AF373">
        <v>1</v>
      </c>
    </row>
    <row r="374" spans="1:32" x14ac:dyDescent="0.3">
      <c r="A374" s="1" t="s">
        <v>4209</v>
      </c>
      <c r="B374" t="s">
        <v>1542</v>
      </c>
      <c r="C374" s="2" t="s">
        <v>1353</v>
      </c>
      <c r="D374" s="39">
        <v>100</v>
      </c>
      <c r="E374" t="s">
        <v>7289</v>
      </c>
      <c r="F374" s="28">
        <v>45601</v>
      </c>
      <c r="I374" s="38">
        <v>45646</v>
      </c>
      <c r="J374" t="s">
        <v>11258</v>
      </c>
      <c r="M374" t="s">
        <v>121</v>
      </c>
      <c r="N374" t="s">
        <v>4847</v>
      </c>
      <c r="P374" s="32" t="s">
        <v>1553</v>
      </c>
      <c r="T374" s="2" t="s">
        <v>4617</v>
      </c>
      <c r="U374">
        <v>2</v>
      </c>
      <c r="X374" s="2" t="s">
        <v>3701</v>
      </c>
      <c r="AD374" s="1">
        <v>3</v>
      </c>
      <c r="AF374">
        <v>3</v>
      </c>
    </row>
    <row r="375" spans="1:32" x14ac:dyDescent="0.3">
      <c r="A375" s="1" t="s">
        <v>4209</v>
      </c>
      <c r="B375" t="s">
        <v>2785</v>
      </c>
      <c r="C375" s="2" t="s">
        <v>925</v>
      </c>
      <c r="D375" s="39">
        <v>6</v>
      </c>
      <c r="E375" t="s">
        <v>7289</v>
      </c>
      <c r="F375" s="28">
        <v>45604</v>
      </c>
      <c r="I375" s="38">
        <v>45624</v>
      </c>
      <c r="J375" t="s">
        <v>9852</v>
      </c>
      <c r="M375" t="s">
        <v>122</v>
      </c>
      <c r="N375" t="s">
        <v>4845</v>
      </c>
      <c r="P375" s="32" t="s">
        <v>9853</v>
      </c>
      <c r="T375" s="2" t="s">
        <v>7495</v>
      </c>
      <c r="U375">
        <v>1</v>
      </c>
      <c r="X375" s="2" t="s">
        <v>10015</v>
      </c>
      <c r="AE375" s="1">
        <v>2</v>
      </c>
      <c r="AF375">
        <v>2</v>
      </c>
    </row>
    <row r="376" spans="1:32" x14ac:dyDescent="0.3">
      <c r="A376" s="1" t="s">
        <v>4209</v>
      </c>
      <c r="B376" t="s">
        <v>2785</v>
      </c>
      <c r="C376" s="2" t="s">
        <v>7823</v>
      </c>
      <c r="D376" s="39">
        <v>12</v>
      </c>
      <c r="E376" t="s">
        <v>7289</v>
      </c>
      <c r="F376" s="28">
        <v>45624</v>
      </c>
      <c r="I376" s="38">
        <v>45644</v>
      </c>
      <c r="J376" t="s">
        <v>11354</v>
      </c>
      <c r="M376" t="s">
        <v>122</v>
      </c>
      <c r="N376" t="s">
        <v>4845</v>
      </c>
      <c r="P376" s="32" t="s">
        <v>2786</v>
      </c>
      <c r="T376" s="2" t="s">
        <v>246</v>
      </c>
      <c r="U376">
        <v>532</v>
      </c>
      <c r="X376" s="2" t="s">
        <v>3807</v>
      </c>
      <c r="AE376" s="1">
        <v>13</v>
      </c>
      <c r="AF376">
        <v>13</v>
      </c>
    </row>
    <row r="377" spans="1:32" x14ac:dyDescent="0.3">
      <c r="A377" s="1" t="s">
        <v>4209</v>
      </c>
      <c r="B377" t="s">
        <v>2785</v>
      </c>
      <c r="C377" s="2" t="s">
        <v>925</v>
      </c>
      <c r="D377" s="39">
        <v>2</v>
      </c>
      <c r="E377" t="s">
        <v>7289</v>
      </c>
      <c r="F377" s="28">
        <v>45624</v>
      </c>
      <c r="I377" s="38">
        <v>45644</v>
      </c>
      <c r="J377" t="s">
        <v>11355</v>
      </c>
      <c r="M377" t="s">
        <v>122</v>
      </c>
      <c r="N377" t="s">
        <v>4845</v>
      </c>
      <c r="P377" s="32" t="s">
        <v>9853</v>
      </c>
      <c r="T377" s="2" t="s">
        <v>7463</v>
      </c>
      <c r="U377">
        <v>42</v>
      </c>
      <c r="X377" s="2" t="s">
        <v>785</v>
      </c>
      <c r="AE377" s="1">
        <v>45</v>
      </c>
      <c r="AF377">
        <v>45</v>
      </c>
    </row>
    <row r="378" spans="1:32" x14ac:dyDescent="0.3">
      <c r="A378" s="1" t="s">
        <v>4209</v>
      </c>
      <c r="B378" t="s">
        <v>262</v>
      </c>
      <c r="C378" s="2" t="s">
        <v>1428</v>
      </c>
      <c r="D378" s="39">
        <v>75</v>
      </c>
      <c r="E378" t="s">
        <v>7289</v>
      </c>
      <c r="F378" s="28">
        <v>45610</v>
      </c>
      <c r="I378" s="38">
        <v>45618</v>
      </c>
      <c r="J378" t="s">
        <v>9854</v>
      </c>
      <c r="K378" t="s">
        <v>9855</v>
      </c>
      <c r="N378" t="s">
        <v>4847</v>
      </c>
      <c r="P378" s="32" t="s">
        <v>9856</v>
      </c>
      <c r="T378" s="2" t="s">
        <v>247</v>
      </c>
      <c r="U378">
        <v>50</v>
      </c>
      <c r="X378" s="2" t="s">
        <v>786</v>
      </c>
      <c r="Y378" s="1">
        <v>15</v>
      </c>
      <c r="AE378" s="1">
        <v>30</v>
      </c>
      <c r="AF378">
        <v>45</v>
      </c>
    </row>
    <row r="379" spans="1:32" x14ac:dyDescent="0.3">
      <c r="A379" s="1" t="s">
        <v>4209</v>
      </c>
      <c r="B379" t="s">
        <v>262</v>
      </c>
      <c r="C379" s="2" t="s">
        <v>7456</v>
      </c>
      <c r="D379" s="39">
        <v>118</v>
      </c>
      <c r="E379" t="s">
        <v>7289</v>
      </c>
      <c r="F379" s="28">
        <v>45621</v>
      </c>
      <c r="I379" s="38">
        <v>45629</v>
      </c>
      <c r="J379" t="s">
        <v>7469</v>
      </c>
      <c r="K379" t="s">
        <v>7468</v>
      </c>
      <c r="L379" t="s">
        <v>9602</v>
      </c>
      <c r="N379" t="s">
        <v>4847</v>
      </c>
      <c r="P379" s="32" t="s">
        <v>7455</v>
      </c>
      <c r="T379" s="2" t="s">
        <v>1121</v>
      </c>
      <c r="U379">
        <v>4</v>
      </c>
      <c r="X379" s="2" t="s">
        <v>3703</v>
      </c>
      <c r="AE379" s="1">
        <v>2</v>
      </c>
      <c r="AF379">
        <v>2</v>
      </c>
    </row>
    <row r="380" spans="1:32" x14ac:dyDescent="0.3">
      <c r="A380" s="1" t="s">
        <v>4209</v>
      </c>
      <c r="B380" t="s">
        <v>262</v>
      </c>
      <c r="C380" s="2" t="s">
        <v>7456</v>
      </c>
      <c r="D380" s="39">
        <v>30</v>
      </c>
      <c r="E380" t="s">
        <v>7289</v>
      </c>
      <c r="F380" s="28">
        <v>45621</v>
      </c>
      <c r="I380" s="38">
        <v>45629</v>
      </c>
      <c r="J380" t="s">
        <v>7467</v>
      </c>
      <c r="K380" t="s">
        <v>7466</v>
      </c>
      <c r="L380" t="s">
        <v>9604</v>
      </c>
      <c r="N380" t="s">
        <v>4847</v>
      </c>
      <c r="P380" s="32" t="s">
        <v>7455</v>
      </c>
      <c r="T380" s="2" t="s">
        <v>7427</v>
      </c>
      <c r="U380">
        <v>28</v>
      </c>
      <c r="X380" s="2" t="s">
        <v>3687</v>
      </c>
      <c r="AE380" s="1">
        <v>6</v>
      </c>
      <c r="AF380">
        <v>6</v>
      </c>
    </row>
    <row r="381" spans="1:32" x14ac:dyDescent="0.3">
      <c r="A381" s="1" t="s">
        <v>4209</v>
      </c>
      <c r="B381" t="s">
        <v>262</v>
      </c>
      <c r="C381" s="2" t="s">
        <v>246</v>
      </c>
      <c r="D381" s="39">
        <v>32</v>
      </c>
      <c r="E381" t="s">
        <v>7289</v>
      </c>
      <c r="F381" s="28">
        <v>45614</v>
      </c>
      <c r="I381" s="38">
        <v>45622</v>
      </c>
      <c r="J381" t="s">
        <v>7465</v>
      </c>
      <c r="K381" t="s">
        <v>7464</v>
      </c>
      <c r="L381" t="s">
        <v>482</v>
      </c>
      <c r="N381" t="s">
        <v>4847</v>
      </c>
      <c r="P381" s="32" t="s">
        <v>275</v>
      </c>
      <c r="T381" s="2" t="s">
        <v>387</v>
      </c>
      <c r="U381">
        <v>2</v>
      </c>
      <c r="X381" s="2" t="s">
        <v>11182</v>
      </c>
      <c r="AE381" s="1">
        <v>3</v>
      </c>
      <c r="AF381">
        <v>3</v>
      </c>
    </row>
    <row r="382" spans="1:32" x14ac:dyDescent="0.3">
      <c r="A382" s="1" t="s">
        <v>4209</v>
      </c>
      <c r="B382" t="s">
        <v>262</v>
      </c>
      <c r="C382" s="2" t="s">
        <v>246</v>
      </c>
      <c r="D382" s="39">
        <v>500</v>
      </c>
      <c r="E382" t="s">
        <v>7289</v>
      </c>
      <c r="F382" s="28">
        <v>45614</v>
      </c>
      <c r="I382" s="38">
        <v>45622</v>
      </c>
      <c r="J382" t="s">
        <v>7465</v>
      </c>
      <c r="K382" t="s">
        <v>7464</v>
      </c>
      <c r="L382" t="s">
        <v>482</v>
      </c>
      <c r="N382" t="s">
        <v>4847</v>
      </c>
      <c r="P382" s="32" t="s">
        <v>275</v>
      </c>
      <c r="T382" s="2" t="s">
        <v>367</v>
      </c>
      <c r="U382">
        <v>3</v>
      </c>
      <c r="X382" s="2" t="s">
        <v>11184</v>
      </c>
      <c r="AE382" s="1">
        <v>3</v>
      </c>
      <c r="AF382">
        <v>3</v>
      </c>
    </row>
    <row r="383" spans="1:32" x14ac:dyDescent="0.3">
      <c r="A383" s="1" t="s">
        <v>4209</v>
      </c>
      <c r="B383" t="s">
        <v>262</v>
      </c>
      <c r="C383" s="2" t="s">
        <v>7463</v>
      </c>
      <c r="D383" s="39">
        <v>42</v>
      </c>
      <c r="E383" t="s">
        <v>7289</v>
      </c>
      <c r="F383" s="28">
        <v>45632</v>
      </c>
      <c r="I383" s="38">
        <v>45640</v>
      </c>
      <c r="J383" t="s">
        <v>7462</v>
      </c>
      <c r="K383" t="s">
        <v>7461</v>
      </c>
      <c r="L383" t="s">
        <v>9605</v>
      </c>
      <c r="N383" t="s">
        <v>4847</v>
      </c>
      <c r="P383" s="32" t="s">
        <v>5883</v>
      </c>
      <c r="T383" s="2" t="s">
        <v>382</v>
      </c>
      <c r="U383">
        <v>5</v>
      </c>
      <c r="X383" s="2" t="s">
        <v>3439</v>
      </c>
      <c r="AE383" s="1">
        <v>1</v>
      </c>
      <c r="AF383">
        <v>1</v>
      </c>
    </row>
    <row r="384" spans="1:32" x14ac:dyDescent="0.3">
      <c r="A384" s="1" t="s">
        <v>4209</v>
      </c>
      <c r="B384" t="s">
        <v>262</v>
      </c>
      <c r="C384" s="2" t="s">
        <v>1297</v>
      </c>
      <c r="D384" s="39">
        <v>4</v>
      </c>
      <c r="E384" t="s">
        <v>7289</v>
      </c>
      <c r="F384" s="28">
        <v>45615</v>
      </c>
      <c r="I384" s="38">
        <v>45623</v>
      </c>
      <c r="J384" t="s">
        <v>7460</v>
      </c>
      <c r="K384" t="s">
        <v>7459</v>
      </c>
      <c r="L384" t="s">
        <v>9606</v>
      </c>
      <c r="N384" t="s">
        <v>4847</v>
      </c>
      <c r="P384" s="32" t="s">
        <v>7458</v>
      </c>
      <c r="T384" s="2" t="s">
        <v>44</v>
      </c>
      <c r="U384">
        <v>1328</v>
      </c>
      <c r="X384" s="2" t="s">
        <v>3478</v>
      </c>
      <c r="AE384" s="1">
        <v>5</v>
      </c>
      <c r="AF384">
        <v>5</v>
      </c>
    </row>
    <row r="385" spans="1:32" x14ac:dyDescent="0.3">
      <c r="A385" s="1" t="s">
        <v>4209</v>
      </c>
      <c r="B385" t="s">
        <v>262</v>
      </c>
      <c r="C385" s="2" t="s">
        <v>7456</v>
      </c>
      <c r="D385" s="39">
        <v>2</v>
      </c>
      <c r="E385" t="s">
        <v>7289</v>
      </c>
      <c r="F385" s="28">
        <v>45621</v>
      </c>
      <c r="I385" s="38">
        <v>45629</v>
      </c>
      <c r="J385" t="s">
        <v>7453</v>
      </c>
      <c r="K385" t="s">
        <v>7452</v>
      </c>
      <c r="L385" t="s">
        <v>9603</v>
      </c>
      <c r="N385" t="s">
        <v>4847</v>
      </c>
      <c r="P385" s="32" t="s">
        <v>7455</v>
      </c>
      <c r="T385" s="2" t="s">
        <v>10003</v>
      </c>
      <c r="U385">
        <v>1</v>
      </c>
      <c r="X385" s="2" t="s">
        <v>175</v>
      </c>
      <c r="AE385" s="1">
        <v>20</v>
      </c>
      <c r="AF385">
        <v>20</v>
      </c>
    </row>
    <row r="386" spans="1:32" x14ac:dyDescent="0.3">
      <c r="A386" s="1" t="s">
        <v>4209</v>
      </c>
      <c r="B386" t="s">
        <v>262</v>
      </c>
      <c r="C386" s="2" t="s">
        <v>7445</v>
      </c>
      <c r="D386" s="39">
        <v>3</v>
      </c>
      <c r="E386" t="s">
        <v>7289</v>
      </c>
      <c r="F386" s="28">
        <v>45642</v>
      </c>
      <c r="I386" s="38">
        <v>45650</v>
      </c>
      <c r="J386" t="s">
        <v>7444</v>
      </c>
      <c r="K386" t="s">
        <v>7443</v>
      </c>
      <c r="L386" t="s">
        <v>9599</v>
      </c>
      <c r="N386" t="s">
        <v>4847</v>
      </c>
      <c r="P386" s="32" t="s">
        <v>612</v>
      </c>
      <c r="T386" s="2" t="s">
        <v>1412</v>
      </c>
      <c r="U386">
        <v>48</v>
      </c>
      <c r="X386" s="2" t="s">
        <v>10018</v>
      </c>
      <c r="AD386" s="1">
        <v>10</v>
      </c>
      <c r="AF386">
        <v>10</v>
      </c>
    </row>
    <row r="387" spans="1:32" x14ac:dyDescent="0.3">
      <c r="A387" s="1" t="s">
        <v>4209</v>
      </c>
      <c r="B387" t="s">
        <v>262</v>
      </c>
      <c r="C387" s="2" t="s">
        <v>7442</v>
      </c>
      <c r="D387" s="39">
        <v>1</v>
      </c>
      <c r="E387" t="s">
        <v>7289</v>
      </c>
      <c r="F387" s="28">
        <v>45614</v>
      </c>
      <c r="I387" s="38">
        <v>45622</v>
      </c>
      <c r="J387" t="s">
        <v>7440</v>
      </c>
      <c r="K387" t="s">
        <v>7439</v>
      </c>
      <c r="L387" t="s">
        <v>9607</v>
      </c>
      <c r="N387" t="s">
        <v>4847</v>
      </c>
      <c r="P387" s="32" t="s">
        <v>7441</v>
      </c>
      <c r="T387" s="2" t="s">
        <v>1019</v>
      </c>
      <c r="U387">
        <v>50</v>
      </c>
      <c r="X387" s="2" t="s">
        <v>11181</v>
      </c>
      <c r="Z387" s="1">
        <v>2</v>
      </c>
      <c r="AF387">
        <v>2</v>
      </c>
    </row>
    <row r="388" spans="1:32" x14ac:dyDescent="0.3">
      <c r="A388" s="1" t="s">
        <v>4209</v>
      </c>
      <c r="B388" t="s">
        <v>262</v>
      </c>
      <c r="C388" s="2" t="s">
        <v>950</v>
      </c>
      <c r="D388" s="39">
        <v>4</v>
      </c>
      <c r="E388" t="s">
        <v>7289</v>
      </c>
      <c r="F388" s="28">
        <v>45772</v>
      </c>
      <c r="I388" s="38">
        <v>45780</v>
      </c>
      <c r="J388" t="s">
        <v>9857</v>
      </c>
      <c r="K388" t="s">
        <v>9858</v>
      </c>
      <c r="N388" t="s">
        <v>4847</v>
      </c>
      <c r="P388" s="32" t="s">
        <v>9859</v>
      </c>
      <c r="T388" s="2" t="s">
        <v>96</v>
      </c>
      <c r="U388">
        <v>1305</v>
      </c>
      <c r="X388" s="2" t="s">
        <v>7493</v>
      </c>
      <c r="AD388" s="1">
        <v>1</v>
      </c>
      <c r="AF388">
        <v>1</v>
      </c>
    </row>
    <row r="389" spans="1:32" x14ac:dyDescent="0.3">
      <c r="A389" s="1" t="s">
        <v>4209</v>
      </c>
      <c r="B389" t="s">
        <v>262</v>
      </c>
      <c r="C389" s="2" t="s">
        <v>1297</v>
      </c>
      <c r="D389" s="39">
        <v>5</v>
      </c>
      <c r="E389" t="s">
        <v>7289</v>
      </c>
      <c r="F389" s="28">
        <v>45615</v>
      </c>
      <c r="I389" s="38">
        <v>45623</v>
      </c>
      <c r="J389" t="s">
        <v>9860</v>
      </c>
      <c r="K389" t="s">
        <v>9861</v>
      </c>
      <c r="L389" t="s">
        <v>9862</v>
      </c>
      <c r="N389" t="s">
        <v>4847</v>
      </c>
      <c r="P389" s="32" t="s">
        <v>7458</v>
      </c>
      <c r="T389" s="2" t="s">
        <v>8590</v>
      </c>
      <c r="U389">
        <v>6</v>
      </c>
      <c r="X389" s="2" t="s">
        <v>275</v>
      </c>
      <c r="AD389" s="1">
        <v>532</v>
      </c>
      <c r="AF389">
        <v>532</v>
      </c>
    </row>
    <row r="390" spans="1:32" x14ac:dyDescent="0.3">
      <c r="A390" s="1" t="s">
        <v>4209</v>
      </c>
      <c r="B390" t="s">
        <v>262</v>
      </c>
      <c r="C390" s="2" t="s">
        <v>9024</v>
      </c>
      <c r="D390" s="39">
        <v>13</v>
      </c>
      <c r="E390" t="s">
        <v>7289</v>
      </c>
      <c r="F390" s="28">
        <v>45610</v>
      </c>
      <c r="I390" s="38">
        <v>45618</v>
      </c>
      <c r="J390" t="s">
        <v>9860</v>
      </c>
      <c r="K390" t="s">
        <v>9861</v>
      </c>
      <c r="L390" t="s">
        <v>9863</v>
      </c>
      <c r="N390" t="s">
        <v>4847</v>
      </c>
      <c r="P390" s="32" t="s">
        <v>9864</v>
      </c>
      <c r="T390" s="2" t="s">
        <v>348</v>
      </c>
      <c r="U390">
        <v>60</v>
      </c>
      <c r="X390" s="2" t="s">
        <v>5883</v>
      </c>
      <c r="AE390" s="1">
        <v>42</v>
      </c>
      <c r="AF390">
        <v>42</v>
      </c>
    </row>
    <row r="391" spans="1:32" x14ac:dyDescent="0.3">
      <c r="A391" s="1" t="s">
        <v>4209</v>
      </c>
      <c r="B391" t="s">
        <v>262</v>
      </c>
      <c r="C391" s="2" t="s">
        <v>8177</v>
      </c>
      <c r="D391" s="39">
        <v>1</v>
      </c>
      <c r="E391" t="s">
        <v>7289</v>
      </c>
      <c r="F391" s="28">
        <v>45665</v>
      </c>
      <c r="I391" s="38">
        <v>45673</v>
      </c>
      <c r="J391" t="s">
        <v>9865</v>
      </c>
      <c r="K391" t="s">
        <v>9866</v>
      </c>
      <c r="L391" t="s">
        <v>9867</v>
      </c>
      <c r="N391" t="s">
        <v>4847</v>
      </c>
      <c r="P391" s="32" t="s">
        <v>9868</v>
      </c>
      <c r="T391" s="2" t="s">
        <v>350</v>
      </c>
      <c r="U391">
        <v>250</v>
      </c>
      <c r="X391" s="2" t="s">
        <v>276</v>
      </c>
      <c r="AD391" s="1">
        <v>50</v>
      </c>
      <c r="AF391">
        <v>50</v>
      </c>
    </row>
    <row r="392" spans="1:32" x14ac:dyDescent="0.3">
      <c r="A392" s="1" t="s">
        <v>4209</v>
      </c>
      <c r="B392" t="s">
        <v>262</v>
      </c>
      <c r="C392" s="2" t="s">
        <v>9869</v>
      </c>
      <c r="D392" s="39">
        <v>3</v>
      </c>
      <c r="E392" t="s">
        <v>7289</v>
      </c>
      <c r="F392" s="28">
        <v>45628</v>
      </c>
      <c r="I392" s="38">
        <v>45636</v>
      </c>
      <c r="J392" t="s">
        <v>9865</v>
      </c>
      <c r="K392" t="s">
        <v>9866</v>
      </c>
      <c r="L392" t="s">
        <v>9867</v>
      </c>
      <c r="N392" t="s">
        <v>4847</v>
      </c>
      <c r="P392" s="32" t="s">
        <v>9870</v>
      </c>
      <c r="T392" s="2" t="s">
        <v>352</v>
      </c>
      <c r="U392">
        <v>150</v>
      </c>
      <c r="X392" s="2" t="s">
        <v>11195</v>
      </c>
      <c r="AD392" s="1">
        <v>4</v>
      </c>
      <c r="AF392">
        <v>4</v>
      </c>
    </row>
    <row r="393" spans="1:32" x14ac:dyDescent="0.3">
      <c r="A393" s="1" t="s">
        <v>4209</v>
      </c>
      <c r="B393" t="s">
        <v>262</v>
      </c>
      <c r="C393" s="2" t="s">
        <v>7940</v>
      </c>
      <c r="D393" s="39">
        <v>1</v>
      </c>
      <c r="E393" t="s">
        <v>7289</v>
      </c>
      <c r="F393" s="28">
        <v>45692</v>
      </c>
      <c r="I393" s="38">
        <v>45700</v>
      </c>
      <c r="J393" t="s">
        <v>9875</v>
      </c>
      <c r="K393" t="s">
        <v>9876</v>
      </c>
      <c r="L393" t="s">
        <v>9877</v>
      </c>
      <c r="N393" t="s">
        <v>4847</v>
      </c>
      <c r="P393" s="32" t="s">
        <v>9878</v>
      </c>
      <c r="T393" s="2" t="s">
        <v>9805</v>
      </c>
      <c r="U393">
        <v>1</v>
      </c>
      <c r="X393" s="2" t="s">
        <v>6759</v>
      </c>
      <c r="AD393" s="1">
        <v>28</v>
      </c>
      <c r="AF393">
        <v>28</v>
      </c>
    </row>
    <row r="394" spans="1:32" x14ac:dyDescent="0.3">
      <c r="A394" s="1" t="s">
        <v>4209</v>
      </c>
      <c r="B394" t="s">
        <v>262</v>
      </c>
      <c r="C394" s="2" t="s">
        <v>257</v>
      </c>
      <c r="D394" s="39">
        <v>16</v>
      </c>
      <c r="E394" t="s">
        <v>7289</v>
      </c>
      <c r="F394" s="28">
        <v>45615</v>
      </c>
      <c r="I394" s="38">
        <v>45623</v>
      </c>
      <c r="J394" t="s">
        <v>9875</v>
      </c>
      <c r="K394" t="s">
        <v>9876</v>
      </c>
      <c r="L394" t="s">
        <v>9877</v>
      </c>
      <c r="N394" t="s">
        <v>4847</v>
      </c>
      <c r="P394" s="32" t="s">
        <v>289</v>
      </c>
      <c r="T394" s="2" t="s">
        <v>354</v>
      </c>
      <c r="U394">
        <v>850</v>
      </c>
      <c r="X394" s="2" t="s">
        <v>7532</v>
      </c>
      <c r="AD394" s="1">
        <v>2</v>
      </c>
      <c r="AF394">
        <v>2</v>
      </c>
    </row>
    <row r="395" spans="1:32" x14ac:dyDescent="0.3">
      <c r="A395" s="1" t="s">
        <v>4209</v>
      </c>
      <c r="B395" t="s">
        <v>262</v>
      </c>
      <c r="C395" s="2" t="s">
        <v>9881</v>
      </c>
      <c r="D395" s="39">
        <v>15</v>
      </c>
      <c r="E395" t="s">
        <v>7289</v>
      </c>
      <c r="F395" s="28">
        <v>45644</v>
      </c>
      <c r="I395" s="38">
        <v>45652</v>
      </c>
      <c r="J395" t="s">
        <v>9875</v>
      </c>
      <c r="K395" t="s">
        <v>9876</v>
      </c>
      <c r="L395" t="s">
        <v>9877</v>
      </c>
      <c r="N395" t="s">
        <v>4847</v>
      </c>
      <c r="P395" s="32" t="s">
        <v>9882</v>
      </c>
      <c r="T395" s="2" t="s">
        <v>8864</v>
      </c>
      <c r="U395">
        <v>11</v>
      </c>
      <c r="X395" s="2" t="s">
        <v>400</v>
      </c>
      <c r="AD395" s="1">
        <v>3</v>
      </c>
      <c r="AF395">
        <v>3</v>
      </c>
    </row>
    <row r="396" spans="1:32" x14ac:dyDescent="0.3">
      <c r="A396" s="1" t="s">
        <v>4209</v>
      </c>
      <c r="B396" t="s">
        <v>262</v>
      </c>
      <c r="C396" s="2" t="s">
        <v>9884</v>
      </c>
      <c r="D396" s="39">
        <v>3</v>
      </c>
      <c r="E396" t="s">
        <v>7289</v>
      </c>
      <c r="F396" s="28">
        <v>45614</v>
      </c>
      <c r="I396" s="38">
        <v>45622</v>
      </c>
      <c r="J396" t="s">
        <v>9875</v>
      </c>
      <c r="K396" t="s">
        <v>9876</v>
      </c>
      <c r="L396" t="s">
        <v>9877</v>
      </c>
      <c r="N396" t="s">
        <v>4847</v>
      </c>
      <c r="P396" s="32" t="s">
        <v>9885</v>
      </c>
      <c r="T396" s="2" t="s">
        <v>1331</v>
      </c>
      <c r="U396">
        <v>10</v>
      </c>
      <c r="X396" s="2" t="s">
        <v>6522</v>
      </c>
      <c r="AD396" s="1">
        <v>5</v>
      </c>
      <c r="AF396">
        <v>5</v>
      </c>
    </row>
    <row r="397" spans="1:32" x14ac:dyDescent="0.3">
      <c r="A397" s="1" t="s">
        <v>4209</v>
      </c>
      <c r="B397" t="s">
        <v>262</v>
      </c>
      <c r="C397" s="2" t="s">
        <v>8099</v>
      </c>
      <c r="D397" s="39">
        <v>4</v>
      </c>
      <c r="E397" t="s">
        <v>7289</v>
      </c>
      <c r="F397" s="28">
        <v>45645</v>
      </c>
      <c r="I397" s="38">
        <v>45653</v>
      </c>
      <c r="J397" t="s">
        <v>9875</v>
      </c>
      <c r="K397" t="s">
        <v>9876</v>
      </c>
      <c r="L397" t="s">
        <v>9877</v>
      </c>
      <c r="N397" t="s">
        <v>4847</v>
      </c>
      <c r="P397" s="32" t="s">
        <v>9888</v>
      </c>
      <c r="T397" s="2" t="s">
        <v>8867</v>
      </c>
      <c r="U397">
        <v>20</v>
      </c>
      <c r="X397" s="2" t="s">
        <v>161</v>
      </c>
      <c r="Y397" s="1">
        <v>429</v>
      </c>
      <c r="AE397" s="1">
        <v>899</v>
      </c>
      <c r="AF397">
        <v>1328</v>
      </c>
    </row>
    <row r="398" spans="1:32" x14ac:dyDescent="0.3">
      <c r="A398" s="1" t="s">
        <v>4209</v>
      </c>
      <c r="B398" t="s">
        <v>262</v>
      </c>
      <c r="C398" s="2" t="s">
        <v>1347</v>
      </c>
      <c r="D398" s="39">
        <v>5</v>
      </c>
      <c r="E398" t="s">
        <v>7289</v>
      </c>
      <c r="F398" s="28">
        <v>45614</v>
      </c>
      <c r="I398" s="38">
        <v>45622</v>
      </c>
      <c r="J398" t="s">
        <v>9893</v>
      </c>
      <c r="K398" t="s">
        <v>9894</v>
      </c>
      <c r="L398" t="s">
        <v>9895</v>
      </c>
      <c r="N398" t="s">
        <v>4847</v>
      </c>
      <c r="P398" s="32" t="s">
        <v>544</v>
      </c>
      <c r="T398" s="2" t="s">
        <v>46</v>
      </c>
      <c r="U398">
        <v>6</v>
      </c>
      <c r="X398" s="2" t="s">
        <v>10004</v>
      </c>
      <c r="AE398" s="1">
        <v>1</v>
      </c>
      <c r="AF398">
        <v>1</v>
      </c>
    </row>
    <row r="399" spans="1:32" x14ac:dyDescent="0.3">
      <c r="A399" s="1" t="s">
        <v>4209</v>
      </c>
      <c r="B399" t="s">
        <v>262</v>
      </c>
      <c r="C399" s="2" t="s">
        <v>7445</v>
      </c>
      <c r="D399" s="39">
        <v>2</v>
      </c>
      <c r="E399" t="s">
        <v>7289</v>
      </c>
      <c r="F399" s="28">
        <v>45659</v>
      </c>
      <c r="I399" s="38">
        <v>45667</v>
      </c>
      <c r="J399" t="s">
        <v>9893</v>
      </c>
      <c r="K399" t="s">
        <v>9894</v>
      </c>
      <c r="L399" t="s">
        <v>9898</v>
      </c>
      <c r="N399" t="s">
        <v>4847</v>
      </c>
      <c r="P399" s="32" t="s">
        <v>612</v>
      </c>
      <c r="T399" s="2" t="s">
        <v>9216</v>
      </c>
      <c r="U399">
        <v>2</v>
      </c>
      <c r="X399" s="2" t="s">
        <v>812</v>
      </c>
      <c r="AE399" s="1">
        <v>48</v>
      </c>
      <c r="AF399">
        <v>48</v>
      </c>
    </row>
    <row r="400" spans="1:32" x14ac:dyDescent="0.3">
      <c r="A400" s="1" t="s">
        <v>4209</v>
      </c>
      <c r="B400" t="s">
        <v>262</v>
      </c>
      <c r="C400" s="2" t="s">
        <v>1297</v>
      </c>
      <c r="D400" s="39">
        <v>31</v>
      </c>
      <c r="E400" t="s">
        <v>7289</v>
      </c>
      <c r="F400" s="28">
        <v>45615</v>
      </c>
      <c r="I400" s="38">
        <v>45623</v>
      </c>
      <c r="J400" t="s">
        <v>9893</v>
      </c>
      <c r="K400" t="s">
        <v>9894</v>
      </c>
      <c r="L400" t="s">
        <v>9899</v>
      </c>
      <c r="N400" t="s">
        <v>4847</v>
      </c>
      <c r="P400" s="32" t="s">
        <v>7458</v>
      </c>
      <c r="T400" s="2" t="s">
        <v>8177</v>
      </c>
      <c r="U400">
        <v>1</v>
      </c>
      <c r="X400" s="2" t="s">
        <v>813</v>
      </c>
      <c r="AE400" s="1">
        <v>50</v>
      </c>
      <c r="AF400">
        <v>50</v>
      </c>
    </row>
    <row r="401" spans="1:32" x14ac:dyDescent="0.3">
      <c r="A401" s="1" t="s">
        <v>4209</v>
      </c>
      <c r="B401" t="s">
        <v>262</v>
      </c>
      <c r="C401" s="2" t="s">
        <v>9024</v>
      </c>
      <c r="D401" s="39">
        <v>4</v>
      </c>
      <c r="E401" t="s">
        <v>7289</v>
      </c>
      <c r="F401" s="28">
        <v>45645</v>
      </c>
      <c r="I401" s="38">
        <v>45653</v>
      </c>
      <c r="J401" t="s">
        <v>9900</v>
      </c>
      <c r="K401" t="s">
        <v>9901</v>
      </c>
      <c r="L401" t="s">
        <v>9902</v>
      </c>
      <c r="N401" t="s">
        <v>4847</v>
      </c>
      <c r="P401" s="32" t="s">
        <v>9864</v>
      </c>
      <c r="T401" s="2" t="s">
        <v>9869</v>
      </c>
      <c r="U401">
        <v>3</v>
      </c>
      <c r="X401" s="2" t="s">
        <v>214</v>
      </c>
      <c r="Y401" s="1">
        <v>125</v>
      </c>
      <c r="AD401" s="1">
        <v>280</v>
      </c>
      <c r="AE401" s="1">
        <v>900</v>
      </c>
      <c r="AF401">
        <v>1305</v>
      </c>
    </row>
    <row r="402" spans="1:32" x14ac:dyDescent="0.3">
      <c r="A402" s="1" t="s">
        <v>4209</v>
      </c>
      <c r="B402" t="s">
        <v>262</v>
      </c>
      <c r="C402" s="2" t="s">
        <v>7454</v>
      </c>
      <c r="D402" s="39">
        <v>9</v>
      </c>
      <c r="E402" t="s">
        <v>7289</v>
      </c>
      <c r="F402" s="28">
        <v>45621</v>
      </c>
      <c r="I402" s="38">
        <v>45629</v>
      </c>
      <c r="J402" t="s">
        <v>9903</v>
      </c>
      <c r="K402" t="s">
        <v>9904</v>
      </c>
      <c r="L402" t="s">
        <v>9877</v>
      </c>
      <c r="N402" t="s">
        <v>4847</v>
      </c>
      <c r="P402" s="32" t="s">
        <v>7451</v>
      </c>
      <c r="T402" s="2" t="s">
        <v>4075</v>
      </c>
      <c r="U402">
        <v>23</v>
      </c>
      <c r="X402" s="2" t="s">
        <v>11378</v>
      </c>
      <c r="AB402" s="1">
        <v>6</v>
      </c>
      <c r="AF402">
        <v>6</v>
      </c>
    </row>
    <row r="403" spans="1:32" x14ac:dyDescent="0.3">
      <c r="A403" s="1" t="s">
        <v>4209</v>
      </c>
      <c r="B403" t="s">
        <v>262</v>
      </c>
      <c r="C403" s="2" t="s">
        <v>9908</v>
      </c>
      <c r="D403" s="39">
        <v>103</v>
      </c>
      <c r="E403" t="s">
        <v>7289</v>
      </c>
      <c r="F403" s="28">
        <v>45615</v>
      </c>
      <c r="I403" s="38">
        <v>45623</v>
      </c>
      <c r="J403" t="s">
        <v>9905</v>
      </c>
      <c r="K403" t="s">
        <v>9906</v>
      </c>
      <c r="L403" t="s">
        <v>9907</v>
      </c>
      <c r="N403" t="s">
        <v>4847</v>
      </c>
      <c r="P403" s="32" t="s">
        <v>9909</v>
      </c>
      <c r="T403" s="2" t="s">
        <v>9928</v>
      </c>
      <c r="U403">
        <v>206</v>
      </c>
      <c r="X403" s="2" t="s">
        <v>349</v>
      </c>
      <c r="AD403" s="1">
        <v>30</v>
      </c>
      <c r="AE403" s="1">
        <v>30</v>
      </c>
      <c r="AF403">
        <v>60</v>
      </c>
    </row>
    <row r="404" spans="1:32" x14ac:dyDescent="0.3">
      <c r="A404" s="1" t="s">
        <v>4209</v>
      </c>
      <c r="B404" t="s">
        <v>262</v>
      </c>
      <c r="C404" s="2" t="s">
        <v>257</v>
      </c>
      <c r="D404" s="39">
        <v>96</v>
      </c>
      <c r="E404" t="s">
        <v>7289</v>
      </c>
      <c r="F404" s="28">
        <v>45615</v>
      </c>
      <c r="I404" s="38">
        <v>45623</v>
      </c>
      <c r="J404" t="s">
        <v>9756</v>
      </c>
      <c r="K404" t="s">
        <v>9757</v>
      </c>
      <c r="L404" t="s">
        <v>9758</v>
      </c>
      <c r="N404" t="s">
        <v>4847</v>
      </c>
      <c r="P404" s="32" t="s">
        <v>289</v>
      </c>
      <c r="T404" s="2" t="s">
        <v>3365</v>
      </c>
      <c r="U404">
        <v>2</v>
      </c>
      <c r="X404" s="2" t="s">
        <v>351</v>
      </c>
      <c r="AD404" s="1">
        <v>100</v>
      </c>
      <c r="AE404" s="1">
        <v>150</v>
      </c>
      <c r="AF404">
        <v>250</v>
      </c>
    </row>
    <row r="405" spans="1:32" x14ac:dyDescent="0.3">
      <c r="A405" s="1" t="s">
        <v>4209</v>
      </c>
      <c r="B405" t="s">
        <v>262</v>
      </c>
      <c r="C405" s="2" t="s">
        <v>7731</v>
      </c>
      <c r="D405" s="39">
        <v>10</v>
      </c>
      <c r="E405" t="s">
        <v>7289</v>
      </c>
      <c r="F405" s="28">
        <v>45621</v>
      </c>
      <c r="I405" s="38">
        <v>45629</v>
      </c>
      <c r="J405" t="s">
        <v>9756</v>
      </c>
      <c r="K405" t="s">
        <v>9757</v>
      </c>
      <c r="L405" t="s">
        <v>9758</v>
      </c>
      <c r="N405" t="s">
        <v>4847</v>
      </c>
      <c r="P405" s="32" t="s">
        <v>9874</v>
      </c>
      <c r="T405" s="2" t="s">
        <v>98</v>
      </c>
      <c r="U405">
        <v>149</v>
      </c>
      <c r="X405" s="2" t="s">
        <v>353</v>
      </c>
      <c r="AE405" s="1">
        <v>150</v>
      </c>
      <c r="AF405">
        <v>150</v>
      </c>
    </row>
    <row r="406" spans="1:32" x14ac:dyDescent="0.3">
      <c r="A406" s="1" t="s">
        <v>4209</v>
      </c>
      <c r="B406" t="s">
        <v>262</v>
      </c>
      <c r="C406" s="2" t="s">
        <v>950</v>
      </c>
      <c r="D406" s="39">
        <v>10</v>
      </c>
      <c r="E406" t="s">
        <v>7289</v>
      </c>
      <c r="F406" s="28">
        <v>45772</v>
      </c>
      <c r="I406" s="38">
        <v>45780</v>
      </c>
      <c r="J406" t="s">
        <v>9913</v>
      </c>
      <c r="K406" t="s">
        <v>9914</v>
      </c>
      <c r="L406" t="s">
        <v>9915</v>
      </c>
      <c r="N406" t="s">
        <v>4847</v>
      </c>
      <c r="P406" s="32" t="s">
        <v>9859</v>
      </c>
      <c r="T406" s="2" t="s">
        <v>99</v>
      </c>
      <c r="U406">
        <v>17</v>
      </c>
      <c r="X406" s="2" t="s">
        <v>9806</v>
      </c>
      <c r="AD406" s="1">
        <v>1</v>
      </c>
      <c r="AF406">
        <v>1</v>
      </c>
    </row>
    <row r="407" spans="1:32" x14ac:dyDescent="0.3">
      <c r="A407" s="1" t="s">
        <v>4209</v>
      </c>
      <c r="B407" t="s">
        <v>262</v>
      </c>
      <c r="C407" s="2" t="s">
        <v>1347</v>
      </c>
      <c r="D407" s="39">
        <v>3</v>
      </c>
      <c r="E407" t="s">
        <v>7289</v>
      </c>
      <c r="F407" s="28">
        <v>45614</v>
      </c>
      <c r="I407" s="38">
        <v>45622</v>
      </c>
      <c r="J407" t="s">
        <v>9916</v>
      </c>
      <c r="K407" t="s">
        <v>9917</v>
      </c>
      <c r="L407" t="s">
        <v>9918</v>
      </c>
      <c r="N407" t="s">
        <v>4847</v>
      </c>
      <c r="P407" s="32" t="s">
        <v>544</v>
      </c>
      <c r="T407" s="2" t="s">
        <v>1158</v>
      </c>
      <c r="U407">
        <v>1</v>
      </c>
      <c r="X407" s="2" t="s">
        <v>355</v>
      </c>
      <c r="Y407" s="1">
        <v>300</v>
      </c>
      <c r="AD407" s="1">
        <v>550</v>
      </c>
      <c r="AF407">
        <v>850</v>
      </c>
    </row>
    <row r="408" spans="1:32" x14ac:dyDescent="0.3">
      <c r="A408" s="1" t="s">
        <v>4209</v>
      </c>
      <c r="B408" t="s">
        <v>262</v>
      </c>
      <c r="C408" s="2" t="s">
        <v>257</v>
      </c>
      <c r="D408" s="39">
        <v>33</v>
      </c>
      <c r="E408" t="s">
        <v>7289</v>
      </c>
      <c r="F408" s="28">
        <v>45615</v>
      </c>
      <c r="I408" s="38">
        <v>45623</v>
      </c>
      <c r="J408" t="s">
        <v>9916</v>
      </c>
      <c r="K408" t="s">
        <v>9917</v>
      </c>
      <c r="L408" t="s">
        <v>9920</v>
      </c>
      <c r="N408" t="s">
        <v>4847</v>
      </c>
      <c r="P408" s="32" t="s">
        <v>289</v>
      </c>
      <c r="T408" s="2" t="s">
        <v>3685</v>
      </c>
      <c r="U408">
        <v>50</v>
      </c>
      <c r="X408" s="2" t="s">
        <v>7000</v>
      </c>
      <c r="AE408" s="1">
        <v>11</v>
      </c>
      <c r="AF408">
        <v>11</v>
      </c>
    </row>
    <row r="409" spans="1:32" x14ac:dyDescent="0.3">
      <c r="A409" s="1" t="s">
        <v>4209</v>
      </c>
      <c r="B409" t="s">
        <v>262</v>
      </c>
      <c r="C409" s="2" t="s">
        <v>8967</v>
      </c>
      <c r="D409" s="39">
        <v>2</v>
      </c>
      <c r="E409" t="s">
        <v>7289</v>
      </c>
      <c r="F409" s="28">
        <v>45625</v>
      </c>
      <c r="I409" s="38">
        <v>45633</v>
      </c>
      <c r="J409" t="s">
        <v>9916</v>
      </c>
      <c r="K409" t="s">
        <v>9917</v>
      </c>
      <c r="L409" t="s">
        <v>9921</v>
      </c>
      <c r="N409" t="s">
        <v>4847</v>
      </c>
      <c r="P409" s="32" t="s">
        <v>543</v>
      </c>
      <c r="T409" s="2" t="s">
        <v>1151</v>
      </c>
      <c r="U409">
        <v>9</v>
      </c>
      <c r="X409" s="2" t="s">
        <v>820</v>
      </c>
      <c r="Y409" s="1">
        <v>10</v>
      </c>
      <c r="AF409">
        <v>10</v>
      </c>
    </row>
    <row r="410" spans="1:32" x14ac:dyDescent="0.3">
      <c r="A410" s="1" t="s">
        <v>4209</v>
      </c>
      <c r="B410" t="s">
        <v>262</v>
      </c>
      <c r="C410" s="2" t="s">
        <v>7873</v>
      </c>
      <c r="D410" s="39">
        <v>5</v>
      </c>
      <c r="E410" t="s">
        <v>7289</v>
      </c>
      <c r="F410" s="28">
        <v>45621</v>
      </c>
      <c r="I410" s="38">
        <v>45629</v>
      </c>
      <c r="J410" t="s">
        <v>9922</v>
      </c>
      <c r="K410" t="s">
        <v>9923</v>
      </c>
      <c r="L410" t="s">
        <v>9924</v>
      </c>
      <c r="N410" t="s">
        <v>4847</v>
      </c>
      <c r="P410" s="32" t="s">
        <v>9925</v>
      </c>
      <c r="T410" s="2" t="s">
        <v>3956</v>
      </c>
      <c r="U410">
        <v>10</v>
      </c>
      <c r="X410" s="2" t="s">
        <v>6669</v>
      </c>
      <c r="AE410" s="1">
        <v>20</v>
      </c>
      <c r="AF410">
        <v>20</v>
      </c>
    </row>
    <row r="411" spans="1:32" x14ac:dyDescent="0.3">
      <c r="A411" s="1" t="s">
        <v>4209</v>
      </c>
      <c r="B411" t="s">
        <v>262</v>
      </c>
      <c r="C411" s="2" t="s">
        <v>7873</v>
      </c>
      <c r="D411" s="39">
        <v>1</v>
      </c>
      <c r="E411" t="s">
        <v>7289</v>
      </c>
      <c r="F411" s="28">
        <v>45692</v>
      </c>
      <c r="I411" s="38">
        <v>45700</v>
      </c>
      <c r="J411" t="s">
        <v>9922</v>
      </c>
      <c r="K411" t="s">
        <v>9923</v>
      </c>
      <c r="L411" t="s">
        <v>9924</v>
      </c>
      <c r="N411" t="s">
        <v>4847</v>
      </c>
      <c r="P411" s="32" t="s">
        <v>9925</v>
      </c>
      <c r="T411" s="2" t="s">
        <v>102</v>
      </c>
      <c r="U411">
        <v>18</v>
      </c>
      <c r="X411" s="2" t="s">
        <v>163</v>
      </c>
      <c r="AE411" s="1">
        <v>6</v>
      </c>
      <c r="AF411">
        <v>6</v>
      </c>
    </row>
    <row r="412" spans="1:32" x14ac:dyDescent="0.3">
      <c r="A412" s="1" t="s">
        <v>4209</v>
      </c>
      <c r="B412" t="s">
        <v>262</v>
      </c>
      <c r="C412" s="2" t="s">
        <v>7873</v>
      </c>
      <c r="D412" s="39">
        <v>190</v>
      </c>
      <c r="E412" t="s">
        <v>7289</v>
      </c>
      <c r="F412" s="28">
        <v>45692</v>
      </c>
      <c r="I412" s="38">
        <v>45700</v>
      </c>
      <c r="J412" t="s">
        <v>9761</v>
      </c>
      <c r="K412" t="s">
        <v>11356</v>
      </c>
      <c r="L412" t="s">
        <v>9762</v>
      </c>
      <c r="N412" t="s">
        <v>4847</v>
      </c>
      <c r="P412" s="32" t="s">
        <v>9925</v>
      </c>
      <c r="T412" s="2" t="s">
        <v>100</v>
      </c>
      <c r="U412">
        <v>400</v>
      </c>
      <c r="X412" s="2" t="s">
        <v>9975</v>
      </c>
      <c r="Y412" s="1">
        <v>2</v>
      </c>
      <c r="AF412">
        <v>2</v>
      </c>
    </row>
    <row r="413" spans="1:32" x14ac:dyDescent="0.3">
      <c r="A413" s="1" t="s">
        <v>4209</v>
      </c>
      <c r="B413" t="s">
        <v>262</v>
      </c>
      <c r="C413" s="2" t="s">
        <v>7715</v>
      </c>
      <c r="D413" s="39">
        <v>178</v>
      </c>
      <c r="E413" t="s">
        <v>7289</v>
      </c>
      <c r="F413" s="28">
        <v>45636</v>
      </c>
      <c r="I413" s="38">
        <v>45644</v>
      </c>
      <c r="J413" t="s">
        <v>9761</v>
      </c>
      <c r="K413" t="s">
        <v>11356</v>
      </c>
      <c r="L413" t="s">
        <v>9762</v>
      </c>
      <c r="N413" t="s">
        <v>4847</v>
      </c>
      <c r="P413" s="32" t="s">
        <v>9763</v>
      </c>
      <c r="T413" s="2" t="s">
        <v>927</v>
      </c>
      <c r="U413">
        <v>4</v>
      </c>
      <c r="X413" s="2" t="s">
        <v>9868</v>
      </c>
      <c r="Y413" s="1">
        <v>1</v>
      </c>
      <c r="AF413">
        <v>1</v>
      </c>
    </row>
    <row r="414" spans="1:32" x14ac:dyDescent="0.3">
      <c r="A414" s="1" t="s">
        <v>4209</v>
      </c>
      <c r="B414" t="s">
        <v>262</v>
      </c>
      <c r="C414" s="2" t="s">
        <v>10696</v>
      </c>
      <c r="D414" s="39">
        <v>150</v>
      </c>
      <c r="E414" t="s">
        <v>7289</v>
      </c>
      <c r="F414" s="28">
        <v>45645</v>
      </c>
      <c r="I414" s="38">
        <v>45653</v>
      </c>
      <c r="J414" t="s">
        <v>9761</v>
      </c>
      <c r="K414" t="s">
        <v>11356</v>
      </c>
      <c r="L414" t="s">
        <v>9762</v>
      </c>
      <c r="N414" t="s">
        <v>4847</v>
      </c>
      <c r="P414" s="32" t="s">
        <v>10695</v>
      </c>
      <c r="T414" s="2" t="s">
        <v>4632</v>
      </c>
      <c r="U414">
        <v>1</v>
      </c>
      <c r="X414" s="2" t="s">
        <v>9870</v>
      </c>
      <c r="AE414" s="1">
        <v>3</v>
      </c>
      <c r="AF414">
        <v>3</v>
      </c>
    </row>
    <row r="415" spans="1:32" x14ac:dyDescent="0.3">
      <c r="A415" s="1" t="s">
        <v>4209</v>
      </c>
      <c r="B415" t="s">
        <v>262</v>
      </c>
      <c r="C415" s="2" t="s">
        <v>10696</v>
      </c>
      <c r="D415" s="39">
        <v>40</v>
      </c>
      <c r="E415" t="s">
        <v>7289</v>
      </c>
      <c r="F415" s="28">
        <v>45685</v>
      </c>
      <c r="I415" s="38">
        <v>45693</v>
      </c>
      <c r="J415" t="s">
        <v>9761</v>
      </c>
      <c r="K415" t="s">
        <v>11356</v>
      </c>
      <c r="L415" t="s">
        <v>9762</v>
      </c>
      <c r="N415" t="s">
        <v>4847</v>
      </c>
      <c r="P415" s="32" t="s">
        <v>10695</v>
      </c>
      <c r="T415" s="2" t="s">
        <v>924</v>
      </c>
      <c r="U415">
        <v>4</v>
      </c>
      <c r="X415" s="2" t="s">
        <v>9959</v>
      </c>
      <c r="Y415" s="1">
        <v>15</v>
      </c>
      <c r="AE415" s="1">
        <v>8</v>
      </c>
      <c r="AF415">
        <v>23</v>
      </c>
    </row>
    <row r="416" spans="1:32" x14ac:dyDescent="0.3">
      <c r="A416" s="1" t="s">
        <v>4209</v>
      </c>
      <c r="B416" t="s">
        <v>262</v>
      </c>
      <c r="C416" s="2" t="s">
        <v>1080</v>
      </c>
      <c r="D416" s="39">
        <v>2</v>
      </c>
      <c r="E416" t="s">
        <v>7289</v>
      </c>
      <c r="F416" s="28">
        <v>45628</v>
      </c>
      <c r="I416" s="38">
        <v>45636</v>
      </c>
      <c r="J416" t="s">
        <v>9759</v>
      </c>
      <c r="K416" t="s">
        <v>11357</v>
      </c>
      <c r="L416" t="s">
        <v>11358</v>
      </c>
      <c r="N416" t="s">
        <v>4847</v>
      </c>
      <c r="P416" s="32" t="s">
        <v>549</v>
      </c>
      <c r="T416" s="2" t="s">
        <v>1358</v>
      </c>
      <c r="U416">
        <v>150</v>
      </c>
      <c r="X416" s="2" t="s">
        <v>11389</v>
      </c>
      <c r="AE416" s="1">
        <v>55</v>
      </c>
      <c r="AF416">
        <v>55</v>
      </c>
    </row>
    <row r="417" spans="1:32" x14ac:dyDescent="0.3">
      <c r="A417" s="1" t="s">
        <v>4209</v>
      </c>
      <c r="B417" t="s">
        <v>262</v>
      </c>
      <c r="C417" s="2" t="s">
        <v>7434</v>
      </c>
      <c r="D417" s="39">
        <v>1</v>
      </c>
      <c r="E417" t="s">
        <v>7289</v>
      </c>
      <c r="F417" s="28">
        <v>45643</v>
      </c>
      <c r="I417" s="38">
        <v>45651</v>
      </c>
      <c r="J417" t="s">
        <v>9759</v>
      </c>
      <c r="K417" t="s">
        <v>11357</v>
      </c>
      <c r="L417" t="s">
        <v>11359</v>
      </c>
      <c r="N417" t="s">
        <v>4847</v>
      </c>
      <c r="P417" s="32" t="s">
        <v>7433</v>
      </c>
      <c r="T417" s="2" t="s">
        <v>3948</v>
      </c>
      <c r="U417">
        <v>5</v>
      </c>
      <c r="X417" s="2" t="s">
        <v>9930</v>
      </c>
      <c r="AD417" s="1">
        <v>151</v>
      </c>
      <c r="AF417">
        <v>151</v>
      </c>
    </row>
    <row r="418" spans="1:32" x14ac:dyDescent="0.3">
      <c r="A418" s="1" t="s">
        <v>4209</v>
      </c>
      <c r="B418" t="s">
        <v>262</v>
      </c>
      <c r="C418" s="2" t="s">
        <v>8967</v>
      </c>
      <c r="D418" s="39">
        <v>2</v>
      </c>
      <c r="E418" t="s">
        <v>7289</v>
      </c>
      <c r="F418" s="28">
        <v>45636</v>
      </c>
      <c r="I418" s="38">
        <v>45644</v>
      </c>
      <c r="J418" t="s">
        <v>9759</v>
      </c>
      <c r="K418" t="s">
        <v>11357</v>
      </c>
      <c r="L418" t="s">
        <v>11360</v>
      </c>
      <c r="N418" t="s">
        <v>4847</v>
      </c>
      <c r="P418" s="32" t="s">
        <v>543</v>
      </c>
      <c r="T418" s="2" t="s">
        <v>4642</v>
      </c>
      <c r="U418">
        <v>5</v>
      </c>
      <c r="X418" s="2" t="s">
        <v>10019</v>
      </c>
      <c r="Z418" s="1">
        <v>1</v>
      </c>
      <c r="AE418" s="1">
        <v>1</v>
      </c>
      <c r="AF418">
        <v>2</v>
      </c>
    </row>
    <row r="419" spans="1:32" x14ac:dyDescent="0.3">
      <c r="A419" s="1" t="s">
        <v>4209</v>
      </c>
      <c r="B419" t="s">
        <v>262</v>
      </c>
      <c r="C419" s="2" t="s">
        <v>239</v>
      </c>
      <c r="D419" s="39">
        <v>62</v>
      </c>
      <c r="E419" t="s">
        <v>7289</v>
      </c>
      <c r="F419" s="28">
        <v>45610</v>
      </c>
      <c r="I419" s="38">
        <v>45618</v>
      </c>
      <c r="J419" t="s">
        <v>11361</v>
      </c>
      <c r="K419" t="s">
        <v>11362</v>
      </c>
      <c r="L419" t="s">
        <v>482</v>
      </c>
      <c r="N419" t="s">
        <v>4847</v>
      </c>
      <c r="P419" s="32" t="s">
        <v>265</v>
      </c>
      <c r="T419" s="2" t="s">
        <v>10005</v>
      </c>
      <c r="U419">
        <v>1</v>
      </c>
      <c r="X419" s="2" t="s">
        <v>216</v>
      </c>
      <c r="Y419" s="1">
        <v>109</v>
      </c>
      <c r="AD419" s="1">
        <v>40</v>
      </c>
      <c r="AF419">
        <v>149</v>
      </c>
    </row>
    <row r="420" spans="1:32" x14ac:dyDescent="0.3">
      <c r="A420" s="1" t="s">
        <v>4209</v>
      </c>
      <c r="B420" t="s">
        <v>262</v>
      </c>
      <c r="C420" s="2" t="s">
        <v>241</v>
      </c>
      <c r="D420" s="39">
        <v>50</v>
      </c>
      <c r="E420" t="s">
        <v>7289</v>
      </c>
      <c r="F420" s="28">
        <v>45610</v>
      </c>
      <c r="I420" s="38">
        <v>45618</v>
      </c>
      <c r="J420" t="s">
        <v>11361</v>
      </c>
      <c r="K420" t="s">
        <v>11362</v>
      </c>
      <c r="L420" t="s">
        <v>482</v>
      </c>
      <c r="N420" t="s">
        <v>4847</v>
      </c>
      <c r="P420" s="32" t="s">
        <v>268</v>
      </c>
      <c r="T420" s="2" t="s">
        <v>3853</v>
      </c>
      <c r="U420">
        <v>75</v>
      </c>
      <c r="X420" s="2" t="s">
        <v>217</v>
      </c>
      <c r="AE420" s="1">
        <v>17</v>
      </c>
      <c r="AF420">
        <v>17</v>
      </c>
    </row>
    <row r="421" spans="1:32" x14ac:dyDescent="0.3">
      <c r="A421" s="1" t="s">
        <v>4209</v>
      </c>
      <c r="B421" t="s">
        <v>262</v>
      </c>
      <c r="C421" s="2" t="s">
        <v>11363</v>
      </c>
      <c r="D421" s="39">
        <v>100</v>
      </c>
      <c r="E421" t="s">
        <v>7289</v>
      </c>
      <c r="F421" s="28">
        <v>45610</v>
      </c>
      <c r="I421" s="38">
        <v>45618</v>
      </c>
      <c r="J421" t="s">
        <v>11361</v>
      </c>
      <c r="K421" t="s">
        <v>11362</v>
      </c>
      <c r="L421" t="s">
        <v>482</v>
      </c>
      <c r="N421" t="s">
        <v>4847</v>
      </c>
      <c r="P421" s="32" t="s">
        <v>10728</v>
      </c>
      <c r="T421" s="2" t="s">
        <v>48</v>
      </c>
      <c r="U421">
        <v>59</v>
      </c>
      <c r="X421" s="2" t="s">
        <v>3458</v>
      </c>
      <c r="AD421" s="1">
        <v>1</v>
      </c>
      <c r="AF421">
        <v>1</v>
      </c>
    </row>
    <row r="422" spans="1:32" x14ac:dyDescent="0.3">
      <c r="A422" s="1" t="s">
        <v>4209</v>
      </c>
      <c r="B422" t="s">
        <v>262</v>
      </c>
      <c r="C422" s="2" t="s">
        <v>250</v>
      </c>
      <c r="D422" s="39">
        <v>30</v>
      </c>
      <c r="E422" t="s">
        <v>7289</v>
      </c>
      <c r="F422" s="28">
        <v>45610</v>
      </c>
      <c r="I422" s="38">
        <v>45618</v>
      </c>
      <c r="J422" t="s">
        <v>11361</v>
      </c>
      <c r="K422" t="s">
        <v>11362</v>
      </c>
      <c r="L422" t="s">
        <v>482</v>
      </c>
      <c r="N422" t="s">
        <v>4847</v>
      </c>
      <c r="P422" s="32" t="s">
        <v>280</v>
      </c>
      <c r="T422" s="2" t="s">
        <v>1071</v>
      </c>
      <c r="U422">
        <v>77</v>
      </c>
      <c r="X422" s="2" t="s">
        <v>11180</v>
      </c>
      <c r="AE422" s="1">
        <v>50</v>
      </c>
      <c r="AF422">
        <v>50</v>
      </c>
    </row>
    <row r="423" spans="1:32" x14ac:dyDescent="0.3">
      <c r="A423" s="1" t="s">
        <v>4209</v>
      </c>
      <c r="B423" t="s">
        <v>262</v>
      </c>
      <c r="C423" s="2" t="s">
        <v>261</v>
      </c>
      <c r="D423" s="39">
        <v>20</v>
      </c>
      <c r="E423" t="s">
        <v>7289</v>
      </c>
      <c r="F423" s="28">
        <v>45610</v>
      </c>
      <c r="I423" s="38">
        <v>45618</v>
      </c>
      <c r="J423" t="s">
        <v>11361</v>
      </c>
      <c r="K423" t="s">
        <v>11362</v>
      </c>
      <c r="L423" t="s">
        <v>482</v>
      </c>
      <c r="N423" t="s">
        <v>4847</v>
      </c>
      <c r="P423" s="32" t="s">
        <v>296</v>
      </c>
      <c r="T423" s="2" t="s">
        <v>3959</v>
      </c>
      <c r="U423">
        <v>12</v>
      </c>
      <c r="X423" s="2" t="s">
        <v>3135</v>
      </c>
      <c r="AD423" s="1">
        <v>9</v>
      </c>
      <c r="AF423">
        <v>9</v>
      </c>
    </row>
    <row r="424" spans="1:32" x14ac:dyDescent="0.3">
      <c r="A424" s="1" t="s">
        <v>4209</v>
      </c>
      <c r="B424" t="s">
        <v>262</v>
      </c>
      <c r="C424" s="2" t="s">
        <v>247</v>
      </c>
      <c r="D424" s="39">
        <v>50</v>
      </c>
      <c r="E424" t="s">
        <v>7289</v>
      </c>
      <c r="F424" s="28">
        <v>45610</v>
      </c>
      <c r="I424" s="38">
        <v>45618</v>
      </c>
      <c r="J424" t="s">
        <v>11361</v>
      </c>
      <c r="K424" t="s">
        <v>11362</v>
      </c>
      <c r="L424" t="s">
        <v>482</v>
      </c>
      <c r="N424" t="s">
        <v>4847</v>
      </c>
      <c r="P424" s="32" t="s">
        <v>276</v>
      </c>
      <c r="T424" s="2" t="s">
        <v>3983</v>
      </c>
      <c r="U424">
        <v>20</v>
      </c>
      <c r="X424" s="2" t="s">
        <v>3955</v>
      </c>
      <c r="AE424" s="1">
        <v>10</v>
      </c>
      <c r="AF424">
        <v>10</v>
      </c>
    </row>
    <row r="425" spans="1:32" x14ac:dyDescent="0.3">
      <c r="A425" s="1" t="s">
        <v>4209</v>
      </c>
      <c r="B425" t="s">
        <v>262</v>
      </c>
      <c r="C425" s="2" t="s">
        <v>257</v>
      </c>
      <c r="D425" s="39">
        <v>200</v>
      </c>
      <c r="E425" t="s">
        <v>7289</v>
      </c>
      <c r="F425" s="28">
        <v>45615</v>
      </c>
      <c r="I425" s="38">
        <v>45623</v>
      </c>
      <c r="J425" t="s">
        <v>11364</v>
      </c>
      <c r="K425" t="s">
        <v>11365</v>
      </c>
      <c r="L425" t="s">
        <v>482</v>
      </c>
      <c r="N425" t="s">
        <v>4847</v>
      </c>
      <c r="P425" s="32" t="s">
        <v>289</v>
      </c>
      <c r="T425" s="2" t="s">
        <v>992</v>
      </c>
      <c r="U425">
        <v>3</v>
      </c>
      <c r="X425" s="2" t="s">
        <v>220</v>
      </c>
      <c r="AE425" s="1">
        <v>18</v>
      </c>
      <c r="AF425">
        <v>18</v>
      </c>
    </row>
    <row r="426" spans="1:32" x14ac:dyDescent="0.3">
      <c r="A426" s="1" t="s">
        <v>4209</v>
      </c>
      <c r="B426" t="s">
        <v>262</v>
      </c>
      <c r="C426" s="2" t="s">
        <v>251</v>
      </c>
      <c r="D426" s="39">
        <v>113</v>
      </c>
      <c r="E426" t="s">
        <v>7289</v>
      </c>
      <c r="F426" s="28">
        <v>45621</v>
      </c>
      <c r="I426" s="38">
        <v>45629</v>
      </c>
      <c r="J426" t="s">
        <v>11364</v>
      </c>
      <c r="K426" t="s">
        <v>11365</v>
      </c>
      <c r="L426" t="s">
        <v>482</v>
      </c>
      <c r="N426" t="s">
        <v>4847</v>
      </c>
      <c r="P426" s="32" t="s">
        <v>281</v>
      </c>
      <c r="T426" s="2" t="s">
        <v>4660</v>
      </c>
      <c r="U426">
        <v>2</v>
      </c>
      <c r="X426" s="2" t="s">
        <v>218</v>
      </c>
      <c r="Y426" s="1">
        <v>200</v>
      </c>
      <c r="AD426" s="1">
        <v>200</v>
      </c>
      <c r="AF426">
        <v>400</v>
      </c>
    </row>
    <row r="427" spans="1:32" x14ac:dyDescent="0.3">
      <c r="A427" s="1" t="s">
        <v>4209</v>
      </c>
      <c r="B427" t="s">
        <v>262</v>
      </c>
      <c r="C427" s="2" t="s">
        <v>245</v>
      </c>
      <c r="D427" s="39">
        <v>103</v>
      </c>
      <c r="E427" t="s">
        <v>7289</v>
      </c>
      <c r="F427" s="28">
        <v>45625</v>
      </c>
      <c r="I427" s="38">
        <v>45633</v>
      </c>
      <c r="J427" t="s">
        <v>11364</v>
      </c>
      <c r="K427" t="s">
        <v>11365</v>
      </c>
      <c r="L427" t="s">
        <v>482</v>
      </c>
      <c r="N427" t="s">
        <v>4847</v>
      </c>
      <c r="P427" s="32" t="s">
        <v>274</v>
      </c>
      <c r="T427" s="2" t="s">
        <v>3996</v>
      </c>
      <c r="U427">
        <v>4</v>
      </c>
      <c r="X427" s="2" t="s">
        <v>3536</v>
      </c>
      <c r="AE427" s="1">
        <v>4</v>
      </c>
      <c r="AF427">
        <v>4</v>
      </c>
    </row>
    <row r="428" spans="1:32" x14ac:dyDescent="0.3">
      <c r="A428" s="1" t="s">
        <v>4209</v>
      </c>
      <c r="B428" t="s">
        <v>262</v>
      </c>
      <c r="C428" s="2" t="s">
        <v>242</v>
      </c>
      <c r="D428" s="39">
        <v>50</v>
      </c>
      <c r="E428" t="s">
        <v>7289</v>
      </c>
      <c r="F428" s="28">
        <v>45671</v>
      </c>
      <c r="I428" s="38">
        <v>45679</v>
      </c>
      <c r="J428" t="s">
        <v>11364</v>
      </c>
      <c r="K428" t="s">
        <v>11365</v>
      </c>
      <c r="L428" t="s">
        <v>482</v>
      </c>
      <c r="N428" t="s">
        <v>4847</v>
      </c>
      <c r="P428" s="32" t="s">
        <v>270</v>
      </c>
      <c r="T428" s="2" t="s">
        <v>4011</v>
      </c>
      <c r="U428">
        <v>4</v>
      </c>
      <c r="X428" s="2" t="s">
        <v>11176</v>
      </c>
      <c r="Y428" s="1">
        <v>1</v>
      </c>
      <c r="AF428">
        <v>1</v>
      </c>
    </row>
    <row r="429" spans="1:32" x14ac:dyDescent="0.3">
      <c r="A429" s="1" t="s">
        <v>4209</v>
      </c>
      <c r="B429" t="s">
        <v>262</v>
      </c>
      <c r="C429" s="2" t="s">
        <v>244</v>
      </c>
      <c r="D429" s="39">
        <v>114</v>
      </c>
      <c r="E429" t="s">
        <v>7289</v>
      </c>
      <c r="F429" s="28">
        <v>45621</v>
      </c>
      <c r="I429" s="38">
        <v>45629</v>
      </c>
      <c r="J429" t="s">
        <v>11364</v>
      </c>
      <c r="K429" t="s">
        <v>11365</v>
      </c>
      <c r="L429" t="s">
        <v>482</v>
      </c>
      <c r="N429" t="s">
        <v>4847</v>
      </c>
      <c r="P429" s="32" t="s">
        <v>272</v>
      </c>
      <c r="T429" s="2" t="s">
        <v>3932</v>
      </c>
      <c r="U429">
        <v>8</v>
      </c>
      <c r="X429" s="2" t="s">
        <v>9960</v>
      </c>
      <c r="AE429" s="1">
        <v>4</v>
      </c>
      <c r="AF429">
        <v>4</v>
      </c>
    </row>
    <row r="430" spans="1:32" x14ac:dyDescent="0.3">
      <c r="A430" s="1" t="s">
        <v>4209</v>
      </c>
      <c r="B430" t="s">
        <v>262</v>
      </c>
      <c r="C430" s="2" t="s">
        <v>240</v>
      </c>
      <c r="D430" s="39">
        <v>7</v>
      </c>
      <c r="E430" t="s">
        <v>7289</v>
      </c>
      <c r="F430" s="28">
        <v>45665</v>
      </c>
      <c r="I430" s="38">
        <v>45673</v>
      </c>
      <c r="J430" t="s">
        <v>11274</v>
      </c>
      <c r="K430" t="s">
        <v>11275</v>
      </c>
      <c r="L430" t="s">
        <v>11366</v>
      </c>
      <c r="N430" t="s">
        <v>4847</v>
      </c>
      <c r="P430" s="32" t="s">
        <v>266</v>
      </c>
      <c r="T430" s="2" t="s">
        <v>989</v>
      </c>
      <c r="U430">
        <v>29</v>
      </c>
      <c r="X430" s="2" t="s">
        <v>3136</v>
      </c>
      <c r="AD430" s="1">
        <v>150</v>
      </c>
      <c r="AF430">
        <v>150</v>
      </c>
    </row>
    <row r="431" spans="1:32" x14ac:dyDescent="0.3">
      <c r="A431" s="1" t="s">
        <v>4209</v>
      </c>
      <c r="B431" t="s">
        <v>262</v>
      </c>
      <c r="C431" s="2" t="s">
        <v>1347</v>
      </c>
      <c r="D431" s="39">
        <v>42</v>
      </c>
      <c r="E431" t="s">
        <v>7289</v>
      </c>
      <c r="F431" s="28">
        <v>45614</v>
      </c>
      <c r="I431" s="38">
        <v>45622</v>
      </c>
      <c r="J431" t="s">
        <v>11274</v>
      </c>
      <c r="K431" t="s">
        <v>11275</v>
      </c>
      <c r="L431" t="s">
        <v>11367</v>
      </c>
      <c r="N431" t="s">
        <v>4847</v>
      </c>
      <c r="P431" s="32" t="s">
        <v>544</v>
      </c>
      <c r="T431" s="2" t="s">
        <v>1005</v>
      </c>
      <c r="U431">
        <v>14</v>
      </c>
      <c r="X431" s="2" t="s">
        <v>10669</v>
      </c>
      <c r="AE431" s="1">
        <v>5</v>
      </c>
      <c r="AF431">
        <v>5</v>
      </c>
    </row>
    <row r="432" spans="1:32" x14ac:dyDescent="0.3">
      <c r="A432" s="1" t="s">
        <v>4209</v>
      </c>
      <c r="B432" t="s">
        <v>262</v>
      </c>
      <c r="C432" s="2" t="s">
        <v>1157</v>
      </c>
      <c r="D432" s="39">
        <v>3</v>
      </c>
      <c r="E432" t="s">
        <v>7289</v>
      </c>
      <c r="F432" s="28">
        <v>45749</v>
      </c>
      <c r="I432" s="38">
        <v>45757</v>
      </c>
      <c r="J432" t="s">
        <v>11274</v>
      </c>
      <c r="K432" t="s">
        <v>11275</v>
      </c>
      <c r="L432" t="s">
        <v>11368</v>
      </c>
      <c r="N432" t="s">
        <v>4847</v>
      </c>
      <c r="P432" s="32" t="s">
        <v>11369</v>
      </c>
      <c r="T432" s="2" t="s">
        <v>3677</v>
      </c>
      <c r="U432">
        <v>4</v>
      </c>
      <c r="X432" s="2" t="s">
        <v>7352</v>
      </c>
      <c r="Y432" s="1">
        <v>5</v>
      </c>
      <c r="AF432">
        <v>5</v>
      </c>
    </row>
    <row r="433" spans="1:32" x14ac:dyDescent="0.3">
      <c r="A433" s="1" t="s">
        <v>4209</v>
      </c>
      <c r="B433" t="s">
        <v>262</v>
      </c>
      <c r="C433" s="2" t="s">
        <v>8352</v>
      </c>
      <c r="D433" s="39">
        <v>3</v>
      </c>
      <c r="E433" t="s">
        <v>7289</v>
      </c>
      <c r="F433" s="28">
        <v>45643</v>
      </c>
      <c r="I433" s="38">
        <v>45651</v>
      </c>
      <c r="J433" t="s">
        <v>11274</v>
      </c>
      <c r="K433" t="s">
        <v>11275</v>
      </c>
      <c r="L433" t="s">
        <v>11370</v>
      </c>
      <c r="N433" t="s">
        <v>4847</v>
      </c>
      <c r="P433" s="32" t="s">
        <v>11371</v>
      </c>
      <c r="T433" s="2" t="s">
        <v>4848</v>
      </c>
      <c r="U433">
        <v>794</v>
      </c>
      <c r="X433" s="2" t="s">
        <v>10006</v>
      </c>
      <c r="AE433" s="1">
        <v>1</v>
      </c>
      <c r="AF433">
        <v>1</v>
      </c>
    </row>
    <row r="434" spans="1:32" x14ac:dyDescent="0.3">
      <c r="A434" s="1" t="s">
        <v>4209</v>
      </c>
      <c r="B434" t="s">
        <v>262</v>
      </c>
      <c r="C434" s="2" t="s">
        <v>1320</v>
      </c>
      <c r="D434" s="39">
        <v>1</v>
      </c>
      <c r="E434" t="s">
        <v>7289</v>
      </c>
      <c r="F434" s="28">
        <v>45628</v>
      </c>
      <c r="I434" s="38">
        <v>45636</v>
      </c>
      <c r="J434" t="s">
        <v>11274</v>
      </c>
      <c r="K434" t="s">
        <v>11275</v>
      </c>
      <c r="L434" t="s">
        <v>11372</v>
      </c>
      <c r="N434" t="s">
        <v>4847</v>
      </c>
      <c r="P434" s="32" t="s">
        <v>10689</v>
      </c>
      <c r="T434" s="2" t="s">
        <v>891</v>
      </c>
      <c r="U434">
        <v>20</v>
      </c>
      <c r="X434" s="2" t="s">
        <v>10665</v>
      </c>
      <c r="Z434" s="1">
        <v>75</v>
      </c>
      <c r="AF434">
        <v>75</v>
      </c>
    </row>
    <row r="435" spans="1:32" x14ac:dyDescent="0.3">
      <c r="A435" s="1" t="s">
        <v>4209</v>
      </c>
      <c r="B435" t="s">
        <v>262</v>
      </c>
      <c r="C435" s="2" t="s">
        <v>8921</v>
      </c>
      <c r="D435" s="39">
        <v>42</v>
      </c>
      <c r="E435" t="s">
        <v>7289</v>
      </c>
      <c r="F435" s="28">
        <v>45645</v>
      </c>
      <c r="I435" s="38">
        <v>45653</v>
      </c>
      <c r="J435" t="s">
        <v>11274</v>
      </c>
      <c r="K435" t="s">
        <v>11275</v>
      </c>
      <c r="L435" t="s">
        <v>11373</v>
      </c>
      <c r="N435" t="s">
        <v>4847</v>
      </c>
      <c r="P435" s="32" t="s">
        <v>11374</v>
      </c>
      <c r="T435" s="2" t="s">
        <v>3897</v>
      </c>
      <c r="U435">
        <v>302</v>
      </c>
      <c r="X435" s="2" t="s">
        <v>165</v>
      </c>
      <c r="Y435" s="1">
        <v>29</v>
      </c>
      <c r="AE435" s="1">
        <v>30</v>
      </c>
      <c r="AF435">
        <v>59</v>
      </c>
    </row>
    <row r="436" spans="1:32" x14ac:dyDescent="0.3">
      <c r="A436" s="1" t="s">
        <v>4209</v>
      </c>
      <c r="B436" t="s">
        <v>262</v>
      </c>
      <c r="C436" s="2" t="s">
        <v>1301</v>
      </c>
      <c r="D436" s="39">
        <v>5</v>
      </c>
      <c r="E436" t="s">
        <v>7289</v>
      </c>
      <c r="F436" s="28">
        <v>45643</v>
      </c>
      <c r="I436" s="38">
        <v>45651</v>
      </c>
      <c r="J436" t="s">
        <v>11274</v>
      </c>
      <c r="K436" t="s">
        <v>11275</v>
      </c>
      <c r="L436" t="s">
        <v>11375</v>
      </c>
      <c r="N436" t="s">
        <v>4847</v>
      </c>
      <c r="P436" s="32" t="s">
        <v>577</v>
      </c>
      <c r="T436" s="2" t="s">
        <v>895</v>
      </c>
      <c r="U436">
        <v>48</v>
      </c>
      <c r="X436" s="2" t="s">
        <v>10007</v>
      </c>
      <c r="Y436" s="1">
        <v>75</v>
      </c>
      <c r="AE436" s="1">
        <v>2</v>
      </c>
      <c r="AF436">
        <v>77</v>
      </c>
    </row>
    <row r="437" spans="1:32" x14ac:dyDescent="0.3">
      <c r="A437" s="1" t="s">
        <v>4209</v>
      </c>
      <c r="B437" t="s">
        <v>262</v>
      </c>
      <c r="C437" s="2" t="s">
        <v>8590</v>
      </c>
      <c r="D437" s="39">
        <v>6</v>
      </c>
      <c r="E437" t="s">
        <v>7289</v>
      </c>
      <c r="F437" s="28">
        <v>45748</v>
      </c>
      <c r="I437" s="38">
        <v>45756</v>
      </c>
      <c r="J437" t="s">
        <v>11287</v>
      </c>
      <c r="K437" t="s">
        <v>11376</v>
      </c>
      <c r="L437" t="s">
        <v>11377</v>
      </c>
      <c r="N437" t="s">
        <v>4847</v>
      </c>
      <c r="P437" s="32" t="s">
        <v>11378</v>
      </c>
      <c r="T437" s="2" t="s">
        <v>4682</v>
      </c>
      <c r="U437">
        <v>24</v>
      </c>
      <c r="X437" s="2" t="s">
        <v>832</v>
      </c>
      <c r="Y437" s="1">
        <v>12</v>
      </c>
      <c r="AF437">
        <v>12</v>
      </c>
    </row>
    <row r="438" spans="1:32" x14ac:dyDescent="0.3">
      <c r="A438" s="1" t="s">
        <v>4209</v>
      </c>
      <c r="B438" t="s">
        <v>262</v>
      </c>
      <c r="C438" s="2" t="s">
        <v>7788</v>
      </c>
      <c r="D438" s="39">
        <v>1</v>
      </c>
      <c r="E438" t="s">
        <v>7289</v>
      </c>
      <c r="F438" s="28">
        <v>45680</v>
      </c>
      <c r="I438" s="38">
        <v>45688</v>
      </c>
      <c r="J438" t="s">
        <v>11287</v>
      </c>
      <c r="K438" t="s">
        <v>11376</v>
      </c>
      <c r="L438" t="s">
        <v>11379</v>
      </c>
      <c r="N438" t="s">
        <v>4847</v>
      </c>
      <c r="P438" s="32" t="s">
        <v>11380</v>
      </c>
      <c r="T438" s="2" t="s">
        <v>3547</v>
      </c>
      <c r="U438">
        <v>1</v>
      </c>
      <c r="X438" s="2" t="s">
        <v>3982</v>
      </c>
      <c r="AD438" s="1">
        <v>20</v>
      </c>
      <c r="AF438">
        <v>20</v>
      </c>
    </row>
    <row r="439" spans="1:32" x14ac:dyDescent="0.3">
      <c r="A439" s="1" t="s">
        <v>4209</v>
      </c>
      <c r="B439" t="s">
        <v>262</v>
      </c>
      <c r="C439" s="2" t="s">
        <v>7448</v>
      </c>
      <c r="D439" s="39">
        <v>7</v>
      </c>
      <c r="E439" t="s">
        <v>7289</v>
      </c>
      <c r="F439" s="28">
        <v>45665</v>
      </c>
      <c r="I439" s="38">
        <v>45673</v>
      </c>
      <c r="J439" t="s">
        <v>11287</v>
      </c>
      <c r="K439" t="s">
        <v>11376</v>
      </c>
      <c r="L439" t="s">
        <v>11381</v>
      </c>
      <c r="N439" t="s">
        <v>4847</v>
      </c>
      <c r="P439" s="32" t="s">
        <v>1794</v>
      </c>
      <c r="T439" s="2" t="s">
        <v>3630</v>
      </c>
      <c r="U439">
        <v>1</v>
      </c>
      <c r="X439" s="2" t="s">
        <v>3984</v>
      </c>
      <c r="AD439" s="1">
        <v>3</v>
      </c>
      <c r="AF439">
        <v>3</v>
      </c>
    </row>
    <row r="440" spans="1:32" x14ac:dyDescent="0.3">
      <c r="A440" s="1" t="s">
        <v>4209</v>
      </c>
      <c r="B440" t="s">
        <v>262</v>
      </c>
      <c r="C440" s="2" t="s">
        <v>1422</v>
      </c>
      <c r="D440" s="39">
        <v>1</v>
      </c>
      <c r="E440" t="s">
        <v>7289</v>
      </c>
      <c r="F440" s="28">
        <v>45610</v>
      </c>
      <c r="I440" s="38">
        <v>45618</v>
      </c>
      <c r="J440" t="s">
        <v>11382</v>
      </c>
      <c r="K440" t="s">
        <v>11383</v>
      </c>
      <c r="N440" t="s">
        <v>4847</v>
      </c>
      <c r="P440" s="32" t="s">
        <v>11384</v>
      </c>
      <c r="T440" s="2" t="s">
        <v>356</v>
      </c>
      <c r="U440">
        <v>350</v>
      </c>
      <c r="X440" s="2" t="s">
        <v>7356</v>
      </c>
      <c r="AE440" s="1">
        <v>2</v>
      </c>
      <c r="AF440">
        <v>2</v>
      </c>
    </row>
    <row r="441" spans="1:32" x14ac:dyDescent="0.3">
      <c r="A441" s="1" t="s">
        <v>4209</v>
      </c>
      <c r="B441" t="s">
        <v>7429</v>
      </c>
      <c r="C441" s="2" t="s">
        <v>9469</v>
      </c>
      <c r="D441" s="39">
        <v>100</v>
      </c>
      <c r="E441" t="s">
        <v>7289</v>
      </c>
      <c r="F441" s="28">
        <v>45596</v>
      </c>
      <c r="I441" s="38">
        <v>45611</v>
      </c>
      <c r="J441" t="s">
        <v>9926</v>
      </c>
      <c r="M441" t="s">
        <v>121</v>
      </c>
      <c r="N441" t="s">
        <v>4847</v>
      </c>
      <c r="P441" s="32" t="s">
        <v>9927</v>
      </c>
      <c r="T441" s="2" t="s">
        <v>3972</v>
      </c>
      <c r="U441">
        <v>1</v>
      </c>
      <c r="X441" s="2" t="s">
        <v>3995</v>
      </c>
      <c r="AE441" s="1">
        <v>4</v>
      </c>
      <c r="AF441">
        <v>4</v>
      </c>
    </row>
    <row r="442" spans="1:32" x14ac:dyDescent="0.3">
      <c r="A442" s="1" t="s">
        <v>4209</v>
      </c>
      <c r="B442" t="s">
        <v>2383</v>
      </c>
      <c r="C442" s="2" t="s">
        <v>11385</v>
      </c>
      <c r="D442" s="39">
        <v>210</v>
      </c>
      <c r="E442" t="s">
        <v>7289</v>
      </c>
      <c r="F442" s="28">
        <v>45637</v>
      </c>
      <c r="I442" s="38">
        <v>45644</v>
      </c>
      <c r="J442" t="s">
        <v>11386</v>
      </c>
      <c r="M442" t="s">
        <v>121</v>
      </c>
      <c r="N442" t="s">
        <v>4845</v>
      </c>
      <c r="P442" s="32" t="s">
        <v>11387</v>
      </c>
      <c r="T442" s="2" t="s">
        <v>4006</v>
      </c>
      <c r="U442">
        <v>20</v>
      </c>
      <c r="X442" s="2" t="s">
        <v>4010</v>
      </c>
      <c r="AD442" s="1">
        <v>4</v>
      </c>
      <c r="AF442">
        <v>4</v>
      </c>
    </row>
    <row r="443" spans="1:32" x14ac:dyDescent="0.3">
      <c r="A443" s="1" t="s">
        <v>4209</v>
      </c>
      <c r="B443" t="s">
        <v>2383</v>
      </c>
      <c r="C443" s="2" t="s">
        <v>9928</v>
      </c>
      <c r="D443" s="39">
        <v>55</v>
      </c>
      <c r="E443" t="s">
        <v>7289</v>
      </c>
      <c r="F443" s="28">
        <v>45630</v>
      </c>
      <c r="I443" s="38">
        <v>45637</v>
      </c>
      <c r="J443" t="s">
        <v>11388</v>
      </c>
      <c r="M443" t="s">
        <v>121</v>
      </c>
      <c r="N443" t="s">
        <v>4847</v>
      </c>
      <c r="P443" s="32" t="s">
        <v>11389</v>
      </c>
      <c r="T443" s="2" t="s">
        <v>103</v>
      </c>
      <c r="U443">
        <v>794</v>
      </c>
      <c r="X443" s="2" t="s">
        <v>834</v>
      </c>
      <c r="AD443" s="1">
        <v>8</v>
      </c>
      <c r="AF443">
        <v>8</v>
      </c>
    </row>
    <row r="444" spans="1:32" x14ac:dyDescent="0.3">
      <c r="A444" s="1" t="s">
        <v>4209</v>
      </c>
      <c r="B444" t="s">
        <v>2383</v>
      </c>
      <c r="C444" s="2" t="s">
        <v>11385</v>
      </c>
      <c r="D444" s="39">
        <v>90</v>
      </c>
      <c r="E444" t="s">
        <v>7289</v>
      </c>
      <c r="F444" s="28">
        <v>45637</v>
      </c>
      <c r="I444" s="38">
        <v>45644</v>
      </c>
      <c r="J444" t="s">
        <v>11390</v>
      </c>
      <c r="M444" t="s">
        <v>121</v>
      </c>
      <c r="N444" t="s">
        <v>4845</v>
      </c>
      <c r="P444" s="32" t="s">
        <v>11387</v>
      </c>
      <c r="T444" s="2" t="s">
        <v>991</v>
      </c>
      <c r="U444">
        <v>4</v>
      </c>
      <c r="X444" s="2" t="s">
        <v>3728</v>
      </c>
      <c r="AE444" s="1">
        <v>29</v>
      </c>
      <c r="AF444">
        <v>29</v>
      </c>
    </row>
    <row r="445" spans="1:32" x14ac:dyDescent="0.3">
      <c r="A445" s="1" t="s">
        <v>4209</v>
      </c>
      <c r="B445" t="s">
        <v>2383</v>
      </c>
      <c r="C445" s="2" t="s">
        <v>9928</v>
      </c>
      <c r="D445" s="39">
        <v>151</v>
      </c>
      <c r="E445" t="s">
        <v>7289</v>
      </c>
      <c r="F445" s="28">
        <v>45594</v>
      </c>
      <c r="G445" t="s">
        <v>4211</v>
      </c>
      <c r="I445" s="38">
        <v>45600</v>
      </c>
      <c r="J445" t="s">
        <v>9929</v>
      </c>
      <c r="N445" t="s">
        <v>4847</v>
      </c>
      <c r="P445" s="32" t="s">
        <v>9930</v>
      </c>
      <c r="Q445" t="s">
        <v>9931</v>
      </c>
      <c r="T445" s="2" t="s">
        <v>1086</v>
      </c>
      <c r="U445">
        <v>11</v>
      </c>
      <c r="X445" s="2" t="s">
        <v>3541</v>
      </c>
      <c r="AD445" s="1">
        <v>13</v>
      </c>
      <c r="AE445" s="1">
        <v>1</v>
      </c>
      <c r="AF445">
        <v>14</v>
      </c>
    </row>
    <row r="446" spans="1:32" x14ac:dyDescent="0.3">
      <c r="A446" s="1" t="s">
        <v>4209</v>
      </c>
      <c r="B446" t="s">
        <v>360</v>
      </c>
      <c r="C446" s="2" t="s">
        <v>7427</v>
      </c>
      <c r="D446" s="39">
        <v>28</v>
      </c>
      <c r="E446" t="s">
        <v>7289</v>
      </c>
      <c r="F446" s="28">
        <v>45601</v>
      </c>
      <c r="I446" s="38">
        <v>45617</v>
      </c>
      <c r="J446" t="s">
        <v>11391</v>
      </c>
      <c r="M446" t="s">
        <v>121</v>
      </c>
      <c r="N446" t="s">
        <v>4847</v>
      </c>
      <c r="P446" s="32" t="s">
        <v>6759</v>
      </c>
      <c r="T446" s="2" t="s">
        <v>74</v>
      </c>
      <c r="U446">
        <v>35</v>
      </c>
      <c r="X446" s="2" t="s">
        <v>838</v>
      </c>
      <c r="Y446" s="1">
        <v>4</v>
      </c>
      <c r="AF446">
        <v>4</v>
      </c>
    </row>
    <row r="447" spans="1:32" x14ac:dyDescent="0.3">
      <c r="A447" s="1" t="s">
        <v>4209</v>
      </c>
      <c r="B447" t="s">
        <v>7511</v>
      </c>
      <c r="C447" s="2" t="s">
        <v>11333</v>
      </c>
      <c r="D447" s="39">
        <v>9</v>
      </c>
      <c r="E447" t="s">
        <v>7289</v>
      </c>
      <c r="F447" s="28">
        <v>45571</v>
      </c>
      <c r="I447" s="38">
        <v>45611</v>
      </c>
      <c r="J447" t="s">
        <v>9932</v>
      </c>
      <c r="M447" t="s">
        <v>121</v>
      </c>
      <c r="N447" t="s">
        <v>4847</v>
      </c>
      <c r="P447" s="32" t="s">
        <v>9933</v>
      </c>
      <c r="T447" s="2" t="s">
        <v>73</v>
      </c>
      <c r="U447">
        <v>426</v>
      </c>
      <c r="X447" s="2" t="s">
        <v>4849</v>
      </c>
      <c r="AD447" s="1">
        <v>350</v>
      </c>
      <c r="AE447" s="1">
        <v>444</v>
      </c>
      <c r="AF447">
        <v>794</v>
      </c>
    </row>
    <row r="448" spans="1:32" x14ac:dyDescent="0.3">
      <c r="A448" s="1" t="s">
        <v>4209</v>
      </c>
      <c r="B448" t="s">
        <v>9934</v>
      </c>
      <c r="C448" s="2" t="s">
        <v>1257</v>
      </c>
      <c r="D448" s="39">
        <v>100</v>
      </c>
      <c r="E448" t="s">
        <v>7289</v>
      </c>
      <c r="F448" s="28">
        <v>45590</v>
      </c>
      <c r="I448" s="38">
        <v>45645</v>
      </c>
      <c r="J448" t="s">
        <v>9935</v>
      </c>
      <c r="M448" t="s">
        <v>121</v>
      </c>
      <c r="N448" t="s">
        <v>4847</v>
      </c>
      <c r="P448" s="32" t="s">
        <v>9938</v>
      </c>
      <c r="T448" s="2" t="s">
        <v>75</v>
      </c>
      <c r="U448">
        <v>48</v>
      </c>
      <c r="X448" s="2" t="s">
        <v>842</v>
      </c>
      <c r="AE448" s="1">
        <v>20</v>
      </c>
      <c r="AF448">
        <v>20</v>
      </c>
    </row>
    <row r="449" spans="1:32" x14ac:dyDescent="0.3">
      <c r="A449" s="1" t="s">
        <v>4209</v>
      </c>
      <c r="B449" t="s">
        <v>9934</v>
      </c>
      <c r="C449" s="2" t="s">
        <v>1472</v>
      </c>
      <c r="D449" s="39">
        <v>50</v>
      </c>
      <c r="E449" t="s">
        <v>7289</v>
      </c>
      <c r="F449" s="28">
        <v>45590</v>
      </c>
      <c r="I449" s="38">
        <v>45645</v>
      </c>
      <c r="J449" t="s">
        <v>9935</v>
      </c>
      <c r="M449" t="s">
        <v>121</v>
      </c>
      <c r="N449" t="s">
        <v>4847</v>
      </c>
      <c r="P449" s="32" t="s">
        <v>9939</v>
      </c>
      <c r="T449" s="2" t="s">
        <v>3718</v>
      </c>
      <c r="U449">
        <v>1</v>
      </c>
      <c r="X449" s="2" t="s">
        <v>3896</v>
      </c>
      <c r="AD449" s="1">
        <v>302</v>
      </c>
      <c r="AF449">
        <v>302</v>
      </c>
    </row>
    <row r="450" spans="1:32" x14ac:dyDescent="0.3">
      <c r="A450" s="1" t="s">
        <v>4209</v>
      </c>
      <c r="B450" t="s">
        <v>9934</v>
      </c>
      <c r="C450" s="2" t="s">
        <v>1363</v>
      </c>
      <c r="D450" s="39">
        <v>20</v>
      </c>
      <c r="E450" t="s">
        <v>7289</v>
      </c>
      <c r="F450" s="28">
        <v>45590</v>
      </c>
      <c r="I450" s="38">
        <v>45645</v>
      </c>
      <c r="J450" t="s">
        <v>9935</v>
      </c>
      <c r="M450" t="s">
        <v>121</v>
      </c>
      <c r="N450" t="s">
        <v>4847</v>
      </c>
      <c r="P450" s="32" t="s">
        <v>9940</v>
      </c>
      <c r="T450" s="2" t="s">
        <v>4793</v>
      </c>
      <c r="U450">
        <v>10</v>
      </c>
      <c r="X450" s="2" t="s">
        <v>3993</v>
      </c>
      <c r="AE450" s="1">
        <v>48</v>
      </c>
      <c r="AF450">
        <v>48</v>
      </c>
    </row>
    <row r="451" spans="1:32" x14ac:dyDescent="0.3">
      <c r="A451" s="1" t="s">
        <v>4209</v>
      </c>
      <c r="B451" t="s">
        <v>9934</v>
      </c>
      <c r="C451" s="2" t="s">
        <v>902</v>
      </c>
      <c r="D451" s="39">
        <v>50</v>
      </c>
      <c r="E451" t="s">
        <v>7289</v>
      </c>
      <c r="F451" s="28">
        <v>45590</v>
      </c>
      <c r="I451" s="38">
        <v>45645</v>
      </c>
      <c r="J451" t="s">
        <v>9935</v>
      </c>
      <c r="M451" t="s">
        <v>121</v>
      </c>
      <c r="N451" t="s">
        <v>4847</v>
      </c>
      <c r="P451" s="32" t="s">
        <v>9942</v>
      </c>
      <c r="T451" s="2" t="s">
        <v>52</v>
      </c>
      <c r="U451">
        <v>6000</v>
      </c>
      <c r="X451" s="2" t="s">
        <v>7341</v>
      </c>
      <c r="Y451" s="1">
        <v>2</v>
      </c>
      <c r="AD451" s="1">
        <v>5</v>
      </c>
      <c r="AE451" s="1">
        <v>17</v>
      </c>
      <c r="AF451">
        <v>24</v>
      </c>
    </row>
    <row r="452" spans="1:32" x14ac:dyDescent="0.3">
      <c r="A452" s="1" t="s">
        <v>4209</v>
      </c>
      <c r="B452" t="s">
        <v>9934</v>
      </c>
      <c r="C452" s="2" t="s">
        <v>9381</v>
      </c>
      <c r="D452" s="39">
        <v>3</v>
      </c>
      <c r="E452" t="s">
        <v>7289</v>
      </c>
      <c r="F452" s="28">
        <v>45597</v>
      </c>
      <c r="I452" s="38">
        <v>45652</v>
      </c>
      <c r="J452" t="s">
        <v>9943</v>
      </c>
      <c r="M452" t="s">
        <v>121</v>
      </c>
      <c r="N452" t="s">
        <v>4847</v>
      </c>
      <c r="P452" s="32" t="s">
        <v>9936</v>
      </c>
      <c r="T452" s="2" t="s">
        <v>53</v>
      </c>
      <c r="U452">
        <v>4000</v>
      </c>
      <c r="X452" s="2" t="s">
        <v>3546</v>
      </c>
      <c r="AD452" s="1">
        <v>1</v>
      </c>
      <c r="AF452">
        <v>1</v>
      </c>
    </row>
    <row r="453" spans="1:32" x14ac:dyDescent="0.3">
      <c r="A453" s="1" t="s">
        <v>4209</v>
      </c>
      <c r="B453" t="s">
        <v>9934</v>
      </c>
      <c r="C453" s="2" t="s">
        <v>1263</v>
      </c>
      <c r="D453" s="39">
        <v>150</v>
      </c>
      <c r="E453" t="s">
        <v>7289</v>
      </c>
      <c r="F453" s="28">
        <v>45597</v>
      </c>
      <c r="I453" s="38">
        <v>45652</v>
      </c>
      <c r="J453" t="s">
        <v>9943</v>
      </c>
      <c r="M453" t="s">
        <v>121</v>
      </c>
      <c r="N453" t="s">
        <v>4847</v>
      </c>
      <c r="P453" s="32" t="s">
        <v>9937</v>
      </c>
      <c r="T453" s="2" t="s">
        <v>3929</v>
      </c>
      <c r="U453">
        <v>2</v>
      </c>
      <c r="X453" s="2" t="s">
        <v>3629</v>
      </c>
      <c r="Y453" s="1">
        <v>1</v>
      </c>
      <c r="AF453">
        <v>1</v>
      </c>
    </row>
    <row r="454" spans="1:32" x14ac:dyDescent="0.3">
      <c r="A454" s="1" t="s">
        <v>4209</v>
      </c>
      <c r="B454" t="s">
        <v>9934</v>
      </c>
      <c r="C454" s="2" t="s">
        <v>1257</v>
      </c>
      <c r="D454" s="39">
        <v>130</v>
      </c>
      <c r="E454" t="s">
        <v>7289</v>
      </c>
      <c r="F454" s="28">
        <v>45597</v>
      </c>
      <c r="I454" s="38">
        <v>45652</v>
      </c>
      <c r="J454" t="s">
        <v>9943</v>
      </c>
      <c r="M454" t="s">
        <v>121</v>
      </c>
      <c r="N454" t="s">
        <v>4847</v>
      </c>
      <c r="P454" s="32" t="s">
        <v>9938</v>
      </c>
      <c r="T454" s="2" t="s">
        <v>1096</v>
      </c>
      <c r="U454">
        <v>5</v>
      </c>
      <c r="X454" s="2" t="s">
        <v>357</v>
      </c>
      <c r="Y454" s="1">
        <v>200</v>
      </c>
      <c r="AD454" s="1">
        <v>100</v>
      </c>
      <c r="AE454" s="1">
        <v>50</v>
      </c>
      <c r="AF454">
        <v>350</v>
      </c>
    </row>
    <row r="455" spans="1:32" x14ac:dyDescent="0.3">
      <c r="A455" s="1" t="s">
        <v>4209</v>
      </c>
      <c r="B455" t="s">
        <v>9934</v>
      </c>
      <c r="C455" s="2" t="s">
        <v>1472</v>
      </c>
      <c r="D455" s="39">
        <v>100</v>
      </c>
      <c r="E455" t="s">
        <v>7289</v>
      </c>
      <c r="F455" s="28">
        <v>45597</v>
      </c>
      <c r="I455" s="38">
        <v>45652</v>
      </c>
      <c r="J455" t="s">
        <v>9943</v>
      </c>
      <c r="M455" t="s">
        <v>121</v>
      </c>
      <c r="N455" t="s">
        <v>4847</v>
      </c>
      <c r="P455" s="32" t="s">
        <v>9939</v>
      </c>
      <c r="T455" s="2" t="s">
        <v>1092</v>
      </c>
      <c r="U455">
        <v>122</v>
      </c>
      <c r="X455" s="2" t="s">
        <v>848</v>
      </c>
      <c r="Y455" s="1">
        <v>1</v>
      </c>
      <c r="AF455">
        <v>1</v>
      </c>
    </row>
    <row r="456" spans="1:32" x14ac:dyDescent="0.3">
      <c r="A456" s="1" t="s">
        <v>4209</v>
      </c>
      <c r="B456" t="s">
        <v>9934</v>
      </c>
      <c r="C456" s="2" t="s">
        <v>1363</v>
      </c>
      <c r="D456" s="39">
        <v>20</v>
      </c>
      <c r="E456" t="s">
        <v>7289</v>
      </c>
      <c r="F456" s="28">
        <v>45597</v>
      </c>
      <c r="I456" s="38">
        <v>45652</v>
      </c>
      <c r="J456" t="s">
        <v>9943</v>
      </c>
      <c r="M456" t="s">
        <v>121</v>
      </c>
      <c r="N456" t="s">
        <v>4847</v>
      </c>
      <c r="P456" s="32" t="s">
        <v>9940</v>
      </c>
      <c r="T456" s="2" t="s">
        <v>9597</v>
      </c>
      <c r="U456">
        <v>1</v>
      </c>
      <c r="X456" s="2" t="s">
        <v>3247</v>
      </c>
      <c r="AD456" s="1">
        <v>20</v>
      </c>
      <c r="AF456">
        <v>20</v>
      </c>
    </row>
    <row r="457" spans="1:32" x14ac:dyDescent="0.3">
      <c r="A457" s="1" t="s">
        <v>4209</v>
      </c>
      <c r="B457" t="s">
        <v>9934</v>
      </c>
      <c r="C457" s="2" t="s">
        <v>1362</v>
      </c>
      <c r="D457" s="39">
        <v>50</v>
      </c>
      <c r="E457" t="s">
        <v>7289</v>
      </c>
      <c r="F457" s="28">
        <v>45597</v>
      </c>
      <c r="I457" s="38">
        <v>45652</v>
      </c>
      <c r="J457" t="s">
        <v>9943</v>
      </c>
      <c r="M457" t="s">
        <v>121</v>
      </c>
      <c r="N457" t="s">
        <v>4847</v>
      </c>
      <c r="P457" s="32" t="s">
        <v>9941</v>
      </c>
      <c r="T457" s="2" t="s">
        <v>4051</v>
      </c>
      <c r="U457">
        <v>21</v>
      </c>
      <c r="X457" s="2" t="s">
        <v>221</v>
      </c>
      <c r="AD457" s="1">
        <v>794</v>
      </c>
      <c r="AF457">
        <v>794</v>
      </c>
    </row>
    <row r="458" spans="1:32" x14ac:dyDescent="0.3">
      <c r="A458" s="1" t="s">
        <v>4209</v>
      </c>
      <c r="B458" t="s">
        <v>9934</v>
      </c>
      <c r="C458" s="2" t="s">
        <v>902</v>
      </c>
      <c r="D458" s="39">
        <v>50</v>
      </c>
      <c r="E458" t="s">
        <v>7289</v>
      </c>
      <c r="F458" s="28">
        <v>45597</v>
      </c>
      <c r="I458" s="38">
        <v>45652</v>
      </c>
      <c r="J458" t="s">
        <v>9943</v>
      </c>
      <c r="M458" t="s">
        <v>121</v>
      </c>
      <c r="N458" t="s">
        <v>4847</v>
      </c>
      <c r="P458" s="32" t="s">
        <v>9942</v>
      </c>
      <c r="T458" s="2" t="s">
        <v>3847</v>
      </c>
      <c r="U458">
        <v>2</v>
      </c>
      <c r="X458" s="2" t="s">
        <v>10655</v>
      </c>
      <c r="Y458" s="1">
        <v>4</v>
      </c>
      <c r="AF458">
        <v>4</v>
      </c>
    </row>
    <row r="459" spans="1:32" x14ac:dyDescent="0.3">
      <c r="A459" s="1" t="s">
        <v>4209</v>
      </c>
      <c r="B459" t="s">
        <v>9934</v>
      </c>
      <c r="C459" s="2" t="s">
        <v>8059</v>
      </c>
      <c r="D459" s="39">
        <v>5</v>
      </c>
      <c r="E459" t="s">
        <v>7289</v>
      </c>
      <c r="F459" s="28">
        <v>45603</v>
      </c>
      <c r="I459" s="38">
        <v>45653</v>
      </c>
      <c r="J459" t="s">
        <v>11392</v>
      </c>
      <c r="M459" t="s">
        <v>121</v>
      </c>
      <c r="N459" t="s">
        <v>4847</v>
      </c>
      <c r="P459" s="32" t="s">
        <v>11393</v>
      </c>
      <c r="T459" s="2" t="s">
        <v>3857</v>
      </c>
      <c r="U459">
        <v>3</v>
      </c>
      <c r="X459" s="2" t="s">
        <v>850</v>
      </c>
      <c r="AE459" s="1">
        <v>11</v>
      </c>
      <c r="AF459">
        <v>11</v>
      </c>
    </row>
    <row r="460" spans="1:32" x14ac:dyDescent="0.3">
      <c r="A460" s="1" t="s">
        <v>4209</v>
      </c>
      <c r="B460" t="s">
        <v>120</v>
      </c>
      <c r="C460" s="2" t="s">
        <v>80</v>
      </c>
      <c r="D460" s="39">
        <v>90</v>
      </c>
      <c r="E460" t="s">
        <v>7289</v>
      </c>
      <c r="F460" s="28">
        <v>45622</v>
      </c>
      <c r="I460" s="38">
        <v>45647</v>
      </c>
      <c r="J460" t="s">
        <v>7426</v>
      </c>
      <c r="K460" t="s">
        <v>7425</v>
      </c>
      <c r="M460" t="s">
        <v>122</v>
      </c>
      <c r="N460" t="s">
        <v>4845</v>
      </c>
      <c r="P460" s="32" t="s">
        <v>198</v>
      </c>
      <c r="T460" s="2" t="s">
        <v>4045</v>
      </c>
      <c r="U460">
        <v>20</v>
      </c>
      <c r="X460" s="2" t="s">
        <v>192</v>
      </c>
      <c r="AD460" s="1">
        <v>20</v>
      </c>
      <c r="AE460" s="1">
        <v>15</v>
      </c>
      <c r="AF460">
        <v>35</v>
      </c>
    </row>
    <row r="461" spans="1:32" x14ac:dyDescent="0.3">
      <c r="A461" s="1" t="s">
        <v>4209</v>
      </c>
      <c r="B461" t="s">
        <v>120</v>
      </c>
      <c r="C461" s="2" t="s">
        <v>36</v>
      </c>
      <c r="D461" s="39">
        <v>100</v>
      </c>
      <c r="E461" t="s">
        <v>7289</v>
      </c>
      <c r="F461" s="28">
        <v>45696</v>
      </c>
      <c r="I461" s="38">
        <v>45701</v>
      </c>
      <c r="J461" t="s">
        <v>7424</v>
      </c>
      <c r="K461" t="s">
        <v>7423</v>
      </c>
      <c r="M461" t="s">
        <v>121</v>
      </c>
      <c r="N461" t="s">
        <v>4847</v>
      </c>
      <c r="P461" s="32" t="s">
        <v>153</v>
      </c>
      <c r="T461" s="2" t="s">
        <v>4802</v>
      </c>
      <c r="U461">
        <v>1</v>
      </c>
      <c r="X461" s="2" t="s">
        <v>191</v>
      </c>
      <c r="AD461" s="1">
        <v>60</v>
      </c>
      <c r="AE461" s="1">
        <v>366</v>
      </c>
      <c r="AF461">
        <v>426</v>
      </c>
    </row>
    <row r="462" spans="1:32" x14ac:dyDescent="0.3">
      <c r="A462" s="1" t="s">
        <v>4209</v>
      </c>
      <c r="B462" t="s">
        <v>120</v>
      </c>
      <c r="C462" s="2" t="s">
        <v>36</v>
      </c>
      <c r="D462" s="39">
        <v>45</v>
      </c>
      <c r="E462" t="s">
        <v>7289</v>
      </c>
      <c r="F462" s="28">
        <v>45696</v>
      </c>
      <c r="I462" s="38">
        <v>45701</v>
      </c>
      <c r="J462" t="s">
        <v>7422</v>
      </c>
      <c r="K462" t="s">
        <v>7421</v>
      </c>
      <c r="M462" t="s">
        <v>121</v>
      </c>
      <c r="N462" t="s">
        <v>4847</v>
      </c>
      <c r="P462" s="32" t="s">
        <v>153</v>
      </c>
      <c r="T462" s="2" t="s">
        <v>9986</v>
      </c>
      <c r="U462">
        <v>1</v>
      </c>
      <c r="X462" s="2" t="s">
        <v>193</v>
      </c>
      <c r="Y462" s="1">
        <v>48</v>
      </c>
      <c r="AF462">
        <v>48</v>
      </c>
    </row>
    <row r="463" spans="1:32" x14ac:dyDescent="0.3">
      <c r="A463" s="1" t="s">
        <v>4209</v>
      </c>
      <c r="B463" t="s">
        <v>120</v>
      </c>
      <c r="C463" s="2" t="s">
        <v>19</v>
      </c>
      <c r="D463" s="39">
        <v>310</v>
      </c>
      <c r="E463" t="s">
        <v>7289</v>
      </c>
      <c r="F463" s="28">
        <v>45618</v>
      </c>
      <c r="I463" s="38">
        <v>45623</v>
      </c>
      <c r="J463" t="s">
        <v>7420</v>
      </c>
      <c r="K463" t="s">
        <v>7419</v>
      </c>
      <c r="M463" t="s">
        <v>121</v>
      </c>
      <c r="N463" t="s">
        <v>4847</v>
      </c>
      <c r="P463" s="32" t="s">
        <v>136</v>
      </c>
      <c r="T463" s="2" t="s">
        <v>1139</v>
      </c>
      <c r="U463">
        <v>15</v>
      </c>
      <c r="X463" s="2" t="s">
        <v>3717</v>
      </c>
      <c r="AD463" s="1">
        <v>1</v>
      </c>
      <c r="AF463">
        <v>1</v>
      </c>
    </row>
    <row r="464" spans="1:32" x14ac:dyDescent="0.3">
      <c r="A464" s="1" t="s">
        <v>4209</v>
      </c>
      <c r="B464" t="s">
        <v>120</v>
      </c>
      <c r="C464" s="2" t="s">
        <v>19</v>
      </c>
      <c r="D464" s="39">
        <v>200</v>
      </c>
      <c r="E464" t="s">
        <v>7289</v>
      </c>
      <c r="F464" s="28">
        <v>45618</v>
      </c>
      <c r="I464" s="38">
        <v>45623</v>
      </c>
      <c r="J464" t="s">
        <v>7418</v>
      </c>
      <c r="K464" t="s">
        <v>7417</v>
      </c>
      <c r="M464" t="s">
        <v>121</v>
      </c>
      <c r="N464" t="s">
        <v>4847</v>
      </c>
      <c r="P464" s="32" t="s">
        <v>136</v>
      </c>
      <c r="T464" s="2" t="s">
        <v>3740</v>
      </c>
      <c r="U464">
        <v>34</v>
      </c>
      <c r="X464" s="2" t="s">
        <v>7355</v>
      </c>
      <c r="AE464" s="1">
        <v>10</v>
      </c>
      <c r="AF464">
        <v>10</v>
      </c>
    </row>
    <row r="465" spans="1:32" x14ac:dyDescent="0.3">
      <c r="A465" s="1" t="s">
        <v>4209</v>
      </c>
      <c r="B465" t="s">
        <v>120</v>
      </c>
      <c r="C465" s="2" t="s">
        <v>4835</v>
      </c>
      <c r="D465" s="39">
        <v>5</v>
      </c>
      <c r="E465" t="s">
        <v>7289</v>
      </c>
      <c r="F465" s="28">
        <v>45618</v>
      </c>
      <c r="I465" s="38">
        <v>45623</v>
      </c>
      <c r="J465" t="s">
        <v>7415</v>
      </c>
      <c r="K465" t="s">
        <v>7414</v>
      </c>
      <c r="M465" t="s">
        <v>121</v>
      </c>
      <c r="N465" t="s">
        <v>4847</v>
      </c>
      <c r="P465" s="32" t="s">
        <v>7416</v>
      </c>
      <c r="T465" s="2" t="s">
        <v>3742</v>
      </c>
      <c r="U465">
        <v>37</v>
      </c>
      <c r="X465" s="2" t="s">
        <v>169</v>
      </c>
      <c r="AE465" s="1">
        <v>6000</v>
      </c>
      <c r="AF465">
        <v>6000</v>
      </c>
    </row>
    <row r="466" spans="1:32" x14ac:dyDescent="0.3">
      <c r="A466" s="1" t="s">
        <v>4209</v>
      </c>
      <c r="B466" t="s">
        <v>120</v>
      </c>
      <c r="C466" s="2" t="s">
        <v>4848</v>
      </c>
      <c r="D466" s="39">
        <v>350</v>
      </c>
      <c r="E466" t="s">
        <v>7289</v>
      </c>
      <c r="F466" s="28">
        <v>45618</v>
      </c>
      <c r="I466" s="38">
        <v>45623</v>
      </c>
      <c r="J466" t="s">
        <v>7413</v>
      </c>
      <c r="K466" t="s">
        <v>7412</v>
      </c>
      <c r="M466" t="s">
        <v>121</v>
      </c>
      <c r="N466" t="s">
        <v>4847</v>
      </c>
      <c r="P466" s="32" t="s">
        <v>4849</v>
      </c>
      <c r="T466" s="2" t="s">
        <v>1135</v>
      </c>
      <c r="U466">
        <v>33</v>
      </c>
      <c r="X466" s="2" t="s">
        <v>170</v>
      </c>
      <c r="Z466" s="1">
        <v>500</v>
      </c>
      <c r="AA466" s="1">
        <v>1500</v>
      </c>
      <c r="AE466" s="1">
        <v>2000</v>
      </c>
      <c r="AF466">
        <v>4000</v>
      </c>
    </row>
    <row r="467" spans="1:32" x14ac:dyDescent="0.3">
      <c r="A467" s="1" t="s">
        <v>4209</v>
      </c>
      <c r="B467" t="s">
        <v>120</v>
      </c>
      <c r="C467" s="2" t="s">
        <v>8</v>
      </c>
      <c r="D467" s="39">
        <v>50</v>
      </c>
      <c r="E467" t="s">
        <v>7289</v>
      </c>
      <c r="F467" s="28">
        <v>45625</v>
      </c>
      <c r="I467" s="38">
        <v>45630</v>
      </c>
      <c r="J467" t="s">
        <v>9609</v>
      </c>
      <c r="K467" t="s">
        <v>9610</v>
      </c>
      <c r="M467" t="s">
        <v>121</v>
      </c>
      <c r="N467" t="s">
        <v>4847</v>
      </c>
      <c r="P467" s="32" t="s">
        <v>123</v>
      </c>
      <c r="T467" s="2" t="s">
        <v>1136</v>
      </c>
      <c r="U467">
        <v>14</v>
      </c>
      <c r="X467" s="2" t="s">
        <v>3928</v>
      </c>
      <c r="AD467" s="1">
        <v>2</v>
      </c>
      <c r="AF467">
        <v>2</v>
      </c>
    </row>
    <row r="468" spans="1:32" x14ac:dyDescent="0.3">
      <c r="A468" s="1" t="s">
        <v>4209</v>
      </c>
      <c r="B468" t="s">
        <v>120</v>
      </c>
      <c r="C468" s="2" t="s">
        <v>8</v>
      </c>
      <c r="D468" s="39">
        <v>100</v>
      </c>
      <c r="E468" t="s">
        <v>7289</v>
      </c>
      <c r="F468" s="28">
        <v>45639</v>
      </c>
      <c r="I468" s="38">
        <v>45644</v>
      </c>
      <c r="J468" t="s">
        <v>9609</v>
      </c>
      <c r="K468" t="s">
        <v>9610</v>
      </c>
      <c r="M468" t="s">
        <v>121</v>
      </c>
      <c r="N468" t="s">
        <v>4847</v>
      </c>
      <c r="P468" s="32" t="s">
        <v>123</v>
      </c>
      <c r="T468" s="2" t="s">
        <v>3913</v>
      </c>
      <c r="U468">
        <v>10</v>
      </c>
      <c r="X468" s="2" t="s">
        <v>3843</v>
      </c>
      <c r="AE468" s="1">
        <v>5</v>
      </c>
      <c r="AF468">
        <v>5</v>
      </c>
    </row>
    <row r="469" spans="1:32" x14ac:dyDescent="0.3">
      <c r="A469" s="1" t="s">
        <v>4209</v>
      </c>
      <c r="B469" t="s">
        <v>120</v>
      </c>
      <c r="C469" s="2" t="s">
        <v>19</v>
      </c>
      <c r="D469" s="39">
        <v>100</v>
      </c>
      <c r="E469" t="s">
        <v>7289</v>
      </c>
      <c r="F469" s="28">
        <v>45632</v>
      </c>
      <c r="I469" s="38">
        <v>45637</v>
      </c>
      <c r="J469" t="s">
        <v>9944</v>
      </c>
      <c r="K469" t="s">
        <v>9945</v>
      </c>
      <c r="M469" t="s">
        <v>121</v>
      </c>
      <c r="N469" t="s">
        <v>4847</v>
      </c>
      <c r="P469" s="32" t="s">
        <v>136</v>
      </c>
      <c r="T469" s="2" t="s">
        <v>1137</v>
      </c>
      <c r="U469">
        <v>15</v>
      </c>
      <c r="X469" s="2" t="s">
        <v>868</v>
      </c>
      <c r="Y469" s="1">
        <v>30</v>
      </c>
      <c r="AD469" s="1">
        <v>40</v>
      </c>
      <c r="AE469" s="1">
        <v>52</v>
      </c>
      <c r="AF469">
        <v>122</v>
      </c>
    </row>
    <row r="470" spans="1:32" x14ac:dyDescent="0.3">
      <c r="A470" s="1" t="s">
        <v>4209</v>
      </c>
      <c r="B470" t="s">
        <v>120</v>
      </c>
      <c r="C470" s="2" t="s">
        <v>19</v>
      </c>
      <c r="D470" s="39">
        <v>200</v>
      </c>
      <c r="E470" t="s">
        <v>7289</v>
      </c>
      <c r="F470" s="28">
        <v>45639</v>
      </c>
      <c r="I470" s="38">
        <v>45644</v>
      </c>
      <c r="J470" t="s">
        <v>9944</v>
      </c>
      <c r="K470" t="s">
        <v>9945</v>
      </c>
      <c r="M470" t="s">
        <v>121</v>
      </c>
      <c r="N470" t="s">
        <v>4847</v>
      </c>
      <c r="P470" s="32" t="s">
        <v>136</v>
      </c>
      <c r="T470" s="2" t="s">
        <v>1134</v>
      </c>
      <c r="U470">
        <v>50</v>
      </c>
      <c r="X470" s="2" t="s">
        <v>3845</v>
      </c>
      <c r="AE470" s="1">
        <v>1</v>
      </c>
      <c r="AF470">
        <v>1</v>
      </c>
    </row>
    <row r="471" spans="1:32" x14ac:dyDescent="0.3">
      <c r="A471" s="1" t="s">
        <v>4209</v>
      </c>
      <c r="B471" t="s">
        <v>120</v>
      </c>
      <c r="C471" s="2" t="s">
        <v>19</v>
      </c>
      <c r="D471" s="39">
        <v>50</v>
      </c>
      <c r="E471" t="s">
        <v>7289</v>
      </c>
      <c r="F471" s="28">
        <v>45660</v>
      </c>
      <c r="I471" s="38">
        <v>45665</v>
      </c>
      <c r="J471" t="s">
        <v>9944</v>
      </c>
      <c r="K471" t="s">
        <v>9945</v>
      </c>
      <c r="M471" t="s">
        <v>121</v>
      </c>
      <c r="N471" t="s">
        <v>4847</v>
      </c>
      <c r="P471" s="32" t="s">
        <v>136</v>
      </c>
      <c r="T471" s="2" t="s">
        <v>56</v>
      </c>
      <c r="U471">
        <v>1349</v>
      </c>
      <c r="X471" s="2" t="s">
        <v>4050</v>
      </c>
      <c r="Y471" s="1">
        <v>21</v>
      </c>
      <c r="AF471">
        <v>21</v>
      </c>
    </row>
    <row r="472" spans="1:32" x14ac:dyDescent="0.3">
      <c r="A472" s="1" t="s">
        <v>4209</v>
      </c>
      <c r="B472" t="s">
        <v>120</v>
      </c>
      <c r="C472" s="2" t="s">
        <v>20</v>
      </c>
      <c r="D472" s="39">
        <v>120</v>
      </c>
      <c r="E472" t="s">
        <v>7289</v>
      </c>
      <c r="F472" s="28">
        <v>45632</v>
      </c>
      <c r="I472" s="38">
        <v>45637</v>
      </c>
      <c r="J472" t="s">
        <v>9946</v>
      </c>
      <c r="K472" t="s">
        <v>9947</v>
      </c>
      <c r="M472" t="s">
        <v>121</v>
      </c>
      <c r="N472" t="s">
        <v>4847</v>
      </c>
      <c r="P472" s="32" t="s">
        <v>137</v>
      </c>
      <c r="T472" s="2" t="s">
        <v>3916</v>
      </c>
      <c r="U472">
        <v>1</v>
      </c>
      <c r="X472" s="2" t="s">
        <v>871</v>
      </c>
      <c r="AD472" s="1">
        <v>2</v>
      </c>
      <c r="AF472">
        <v>2</v>
      </c>
    </row>
    <row r="473" spans="1:32" x14ac:dyDescent="0.3">
      <c r="A473" s="1" t="s">
        <v>4209</v>
      </c>
      <c r="B473" t="s">
        <v>120</v>
      </c>
      <c r="C473" s="2" t="s">
        <v>19</v>
      </c>
      <c r="D473" s="39">
        <v>273</v>
      </c>
      <c r="E473" t="s">
        <v>7289</v>
      </c>
      <c r="F473" s="28">
        <v>45625</v>
      </c>
      <c r="I473" s="38">
        <v>45630</v>
      </c>
      <c r="J473" t="s">
        <v>9948</v>
      </c>
      <c r="K473" t="s">
        <v>9949</v>
      </c>
      <c r="M473" t="s">
        <v>121</v>
      </c>
      <c r="N473" t="s">
        <v>4847</v>
      </c>
      <c r="P473" s="32" t="s">
        <v>136</v>
      </c>
      <c r="T473" s="2" t="s">
        <v>3900</v>
      </c>
      <c r="U473">
        <v>6</v>
      </c>
      <c r="X473" s="2" t="s">
        <v>872</v>
      </c>
      <c r="Z473" s="1">
        <v>3</v>
      </c>
      <c r="AF473">
        <v>3</v>
      </c>
    </row>
    <row r="474" spans="1:32" x14ac:dyDescent="0.3">
      <c r="A474" s="1" t="s">
        <v>4209</v>
      </c>
      <c r="B474" t="s">
        <v>120</v>
      </c>
      <c r="C474" s="2" t="s">
        <v>11</v>
      </c>
      <c r="D474" s="39">
        <v>1008</v>
      </c>
      <c r="E474" t="s">
        <v>7289</v>
      </c>
      <c r="F474" s="28">
        <v>45618</v>
      </c>
      <c r="I474" s="38">
        <v>45623</v>
      </c>
      <c r="J474" t="s">
        <v>9950</v>
      </c>
      <c r="K474" t="s">
        <v>9951</v>
      </c>
      <c r="M474" t="s">
        <v>121</v>
      </c>
      <c r="N474" t="s">
        <v>4847</v>
      </c>
      <c r="P474" s="32" t="s">
        <v>128</v>
      </c>
      <c r="T474" s="2" t="s">
        <v>57</v>
      </c>
      <c r="U474">
        <v>800</v>
      </c>
      <c r="X474" s="2" t="s">
        <v>4044</v>
      </c>
      <c r="AD474" s="1">
        <v>5</v>
      </c>
      <c r="AE474" s="1">
        <v>15</v>
      </c>
      <c r="AF474">
        <v>20</v>
      </c>
    </row>
    <row r="475" spans="1:32" x14ac:dyDescent="0.3">
      <c r="A475" s="1" t="s">
        <v>4209</v>
      </c>
      <c r="B475" t="s">
        <v>120</v>
      </c>
      <c r="C475" s="2" t="s">
        <v>9952</v>
      </c>
      <c r="D475" s="39">
        <v>24</v>
      </c>
      <c r="E475" t="s">
        <v>7289</v>
      </c>
      <c r="F475" s="28">
        <v>45618</v>
      </c>
      <c r="I475" s="38">
        <v>45623</v>
      </c>
      <c r="J475" t="s">
        <v>9950</v>
      </c>
      <c r="K475" t="s">
        <v>9951</v>
      </c>
      <c r="M475" t="s">
        <v>121</v>
      </c>
      <c r="N475" t="s">
        <v>4847</v>
      </c>
      <c r="P475" s="32" t="s">
        <v>9953</v>
      </c>
      <c r="T475" s="2" t="s">
        <v>3657</v>
      </c>
      <c r="U475">
        <v>11</v>
      </c>
      <c r="X475" s="2" t="s">
        <v>7310</v>
      </c>
      <c r="AE475" s="1">
        <v>1</v>
      </c>
      <c r="AF475">
        <v>1</v>
      </c>
    </row>
    <row r="476" spans="1:32" x14ac:dyDescent="0.3">
      <c r="A476" s="1" t="s">
        <v>4209</v>
      </c>
      <c r="B476" t="s">
        <v>120</v>
      </c>
      <c r="C476" s="2" t="s">
        <v>1224</v>
      </c>
      <c r="D476" s="39">
        <v>24</v>
      </c>
      <c r="E476" t="s">
        <v>7289</v>
      </c>
      <c r="F476" s="28">
        <v>45618</v>
      </c>
      <c r="I476" s="38">
        <v>45623</v>
      </c>
      <c r="J476" t="s">
        <v>9950</v>
      </c>
      <c r="K476" t="s">
        <v>9951</v>
      </c>
      <c r="M476" t="s">
        <v>121</v>
      </c>
      <c r="N476" t="s">
        <v>4847</v>
      </c>
      <c r="P476" s="32" t="s">
        <v>617</v>
      </c>
      <c r="T476" s="2" t="s">
        <v>3662</v>
      </c>
      <c r="U476">
        <v>6</v>
      </c>
      <c r="X476" s="2" t="s">
        <v>9989</v>
      </c>
      <c r="AD476" s="1">
        <v>1</v>
      </c>
      <c r="AF476">
        <v>1</v>
      </c>
    </row>
    <row r="477" spans="1:32" x14ac:dyDescent="0.3">
      <c r="A477" s="1" t="s">
        <v>4209</v>
      </c>
      <c r="B477" t="s">
        <v>120</v>
      </c>
      <c r="C477" s="2" t="s">
        <v>112</v>
      </c>
      <c r="D477" s="39">
        <v>480</v>
      </c>
      <c r="E477" t="s">
        <v>7289</v>
      </c>
      <c r="F477" s="28">
        <v>45618</v>
      </c>
      <c r="I477" s="38">
        <v>45623</v>
      </c>
      <c r="J477" t="s">
        <v>9950</v>
      </c>
      <c r="K477" t="s">
        <v>9951</v>
      </c>
      <c r="M477" t="s">
        <v>121</v>
      </c>
      <c r="N477" t="s">
        <v>4847</v>
      </c>
      <c r="P477" s="32" t="s">
        <v>230</v>
      </c>
      <c r="T477" s="2" t="s">
        <v>1123</v>
      </c>
      <c r="U477">
        <v>4</v>
      </c>
      <c r="X477" s="2" t="s">
        <v>873</v>
      </c>
      <c r="Y477" s="1">
        <v>6</v>
      </c>
      <c r="AE477" s="1">
        <v>9</v>
      </c>
      <c r="AF477">
        <v>15</v>
      </c>
    </row>
    <row r="478" spans="1:32" x14ac:dyDescent="0.3">
      <c r="A478" s="1" t="s">
        <v>4209</v>
      </c>
      <c r="B478" t="s">
        <v>120</v>
      </c>
      <c r="C478" s="2" t="s">
        <v>19</v>
      </c>
      <c r="D478" s="39">
        <v>500</v>
      </c>
      <c r="E478" t="s">
        <v>7289</v>
      </c>
      <c r="F478" s="28">
        <v>45625</v>
      </c>
      <c r="I478" s="38">
        <v>45630</v>
      </c>
      <c r="J478" t="s">
        <v>11394</v>
      </c>
      <c r="K478" t="s">
        <v>11395</v>
      </c>
      <c r="M478" t="s">
        <v>121</v>
      </c>
      <c r="N478" t="s">
        <v>4847</v>
      </c>
      <c r="P478" s="32" t="s">
        <v>136</v>
      </c>
      <c r="T478" s="2" t="s">
        <v>1125</v>
      </c>
      <c r="U478">
        <v>1</v>
      </c>
      <c r="X478" s="2" t="s">
        <v>3739</v>
      </c>
      <c r="AD478" s="1">
        <v>34</v>
      </c>
      <c r="AF478">
        <v>34</v>
      </c>
    </row>
    <row r="479" spans="1:32" x14ac:dyDescent="0.3">
      <c r="A479" s="1" t="s">
        <v>4209</v>
      </c>
      <c r="B479" t="s">
        <v>120</v>
      </c>
      <c r="C479" s="2" t="s">
        <v>19</v>
      </c>
      <c r="D479" s="39">
        <v>200</v>
      </c>
      <c r="E479" t="s">
        <v>7289</v>
      </c>
      <c r="F479" s="28">
        <v>45681</v>
      </c>
      <c r="I479" s="38">
        <v>45686</v>
      </c>
      <c r="J479" t="s">
        <v>11394</v>
      </c>
      <c r="K479" t="s">
        <v>11395</v>
      </c>
      <c r="M479" t="s">
        <v>121</v>
      </c>
      <c r="N479" t="s">
        <v>4847</v>
      </c>
      <c r="P479" s="32" t="s">
        <v>136</v>
      </c>
      <c r="T479" s="2" t="s">
        <v>3974</v>
      </c>
      <c r="U479">
        <v>6</v>
      </c>
      <c r="X479" s="2" t="s">
        <v>874</v>
      </c>
      <c r="AE479" s="1">
        <v>37</v>
      </c>
      <c r="AF479">
        <v>37</v>
      </c>
    </row>
    <row r="480" spans="1:32" x14ac:dyDescent="0.3">
      <c r="A480" s="1" t="s">
        <v>4209</v>
      </c>
      <c r="B480" t="s">
        <v>120</v>
      </c>
      <c r="C480" s="2" t="s">
        <v>19</v>
      </c>
      <c r="D480" s="39">
        <v>300</v>
      </c>
      <c r="E480" t="s">
        <v>7289</v>
      </c>
      <c r="F480" s="28">
        <v>45702</v>
      </c>
      <c r="I480" s="38">
        <v>45707</v>
      </c>
      <c r="J480" t="s">
        <v>11394</v>
      </c>
      <c r="K480" t="s">
        <v>11395</v>
      </c>
      <c r="M480" t="s">
        <v>121</v>
      </c>
      <c r="N480" t="s">
        <v>4847</v>
      </c>
      <c r="P480" s="32" t="s">
        <v>136</v>
      </c>
      <c r="T480" s="2" t="s">
        <v>4819</v>
      </c>
      <c r="U480">
        <v>3</v>
      </c>
      <c r="X480" s="2" t="s">
        <v>875</v>
      </c>
      <c r="AD480" s="1">
        <v>31</v>
      </c>
      <c r="AE480" s="1">
        <v>2</v>
      </c>
      <c r="AF480">
        <v>33</v>
      </c>
    </row>
    <row r="481" spans="1:32" x14ac:dyDescent="0.3">
      <c r="A481" s="1" t="s">
        <v>4209</v>
      </c>
      <c r="B481" t="s">
        <v>120</v>
      </c>
      <c r="C481" s="2" t="s">
        <v>4848</v>
      </c>
      <c r="D481" s="39">
        <v>399</v>
      </c>
      <c r="E481" t="s">
        <v>7289</v>
      </c>
      <c r="F481" s="28">
        <v>45646</v>
      </c>
      <c r="I481" s="38">
        <v>45651</v>
      </c>
      <c r="J481" t="s">
        <v>11396</v>
      </c>
      <c r="K481" t="s">
        <v>11397</v>
      </c>
      <c r="M481" t="s">
        <v>121</v>
      </c>
      <c r="N481" t="s">
        <v>4847</v>
      </c>
      <c r="P481" s="32" t="s">
        <v>4849</v>
      </c>
      <c r="T481" s="2" t="s">
        <v>3438</v>
      </c>
      <c r="U481">
        <v>8</v>
      </c>
      <c r="X481" s="2" t="s">
        <v>876</v>
      </c>
      <c r="Y481" s="1">
        <v>14</v>
      </c>
      <c r="AF481">
        <v>14</v>
      </c>
    </row>
    <row r="482" spans="1:32" x14ac:dyDescent="0.3">
      <c r="A482" s="1" t="s">
        <v>4209</v>
      </c>
      <c r="B482" t="s">
        <v>120</v>
      </c>
      <c r="C482" s="2" t="s">
        <v>1228</v>
      </c>
      <c r="D482" s="39">
        <v>5</v>
      </c>
      <c r="E482" t="s">
        <v>7289</v>
      </c>
      <c r="F482" s="28">
        <v>45632</v>
      </c>
      <c r="I482" s="38">
        <v>45637</v>
      </c>
      <c r="J482" t="s">
        <v>11398</v>
      </c>
      <c r="K482" t="s">
        <v>11399</v>
      </c>
      <c r="M482" t="s">
        <v>121</v>
      </c>
      <c r="N482" t="s">
        <v>4847</v>
      </c>
      <c r="P482" s="32" t="s">
        <v>526</v>
      </c>
      <c r="T482" s="2" t="s">
        <v>10020</v>
      </c>
      <c r="U482">
        <v>1</v>
      </c>
      <c r="X482" s="2" t="s">
        <v>877</v>
      </c>
      <c r="AD482" s="1">
        <v>10</v>
      </c>
      <c r="AF482">
        <v>10</v>
      </c>
    </row>
    <row r="483" spans="1:32" x14ac:dyDescent="0.3">
      <c r="A483" s="1" t="s">
        <v>4209</v>
      </c>
      <c r="B483" t="s">
        <v>120</v>
      </c>
      <c r="C483" s="2" t="s">
        <v>116</v>
      </c>
      <c r="D483" s="39">
        <v>16</v>
      </c>
      <c r="E483" t="s">
        <v>7289</v>
      </c>
      <c r="F483" s="28">
        <v>45632</v>
      </c>
      <c r="I483" s="38">
        <v>45637</v>
      </c>
      <c r="J483" t="s">
        <v>11398</v>
      </c>
      <c r="K483" t="s">
        <v>11399</v>
      </c>
      <c r="M483" t="s">
        <v>121</v>
      </c>
      <c r="N483" t="s">
        <v>4847</v>
      </c>
      <c r="P483" s="32" t="s">
        <v>234</v>
      </c>
      <c r="T483" s="2" t="s">
        <v>3445</v>
      </c>
      <c r="U483">
        <v>5</v>
      </c>
      <c r="X483" s="2" t="s">
        <v>878</v>
      </c>
      <c r="AE483" s="1">
        <v>15</v>
      </c>
      <c r="AF483">
        <v>15</v>
      </c>
    </row>
    <row r="484" spans="1:32" x14ac:dyDescent="0.3">
      <c r="A484" s="1" t="s">
        <v>4209</v>
      </c>
      <c r="B484" t="s">
        <v>120</v>
      </c>
      <c r="C484" s="2" t="s">
        <v>20</v>
      </c>
      <c r="D484" s="39">
        <v>5</v>
      </c>
      <c r="E484" t="s">
        <v>7289</v>
      </c>
      <c r="F484" s="28">
        <v>45632</v>
      </c>
      <c r="I484" s="38">
        <v>45637</v>
      </c>
      <c r="J484" t="s">
        <v>11398</v>
      </c>
      <c r="K484" t="s">
        <v>11399</v>
      </c>
      <c r="M484" t="s">
        <v>121</v>
      </c>
      <c r="N484" t="s">
        <v>4847</v>
      </c>
      <c r="P484" s="32" t="s">
        <v>137</v>
      </c>
      <c r="T484" s="2" t="s">
        <v>3442</v>
      </c>
      <c r="U484">
        <v>5</v>
      </c>
      <c r="X484" s="2" t="s">
        <v>880</v>
      </c>
      <c r="AE484" s="1">
        <v>50</v>
      </c>
      <c r="AF484">
        <v>50</v>
      </c>
    </row>
    <row r="485" spans="1:32" x14ac:dyDescent="0.3">
      <c r="A485" s="1" t="s">
        <v>4209</v>
      </c>
      <c r="B485" t="s">
        <v>120</v>
      </c>
      <c r="C485" s="2" t="s">
        <v>40</v>
      </c>
      <c r="D485" s="39">
        <v>3</v>
      </c>
      <c r="E485" t="s">
        <v>7289</v>
      </c>
      <c r="F485" s="28">
        <v>45688</v>
      </c>
      <c r="I485" s="38">
        <v>45693</v>
      </c>
      <c r="J485" t="s">
        <v>11398</v>
      </c>
      <c r="K485" t="s">
        <v>11399</v>
      </c>
      <c r="M485" t="s">
        <v>121</v>
      </c>
      <c r="N485" t="s">
        <v>4847</v>
      </c>
      <c r="P485" s="32" t="s">
        <v>157</v>
      </c>
      <c r="T485" s="2" t="s">
        <v>3443</v>
      </c>
      <c r="U485">
        <v>6</v>
      </c>
      <c r="X485" s="2" t="s">
        <v>173</v>
      </c>
      <c r="Z485" s="1">
        <v>700</v>
      </c>
      <c r="AE485" s="1">
        <v>649</v>
      </c>
      <c r="AF485">
        <v>1349</v>
      </c>
    </row>
    <row r="486" spans="1:32" x14ac:dyDescent="0.3">
      <c r="A486" s="1" t="s">
        <v>4209</v>
      </c>
      <c r="B486" t="s">
        <v>120</v>
      </c>
      <c r="C486" s="2" t="s">
        <v>4848</v>
      </c>
      <c r="D486" s="39">
        <v>45</v>
      </c>
      <c r="E486" t="s">
        <v>7289</v>
      </c>
      <c r="F486" s="28">
        <v>45646</v>
      </c>
      <c r="I486" s="38">
        <v>45651</v>
      </c>
      <c r="J486" t="s">
        <v>11398</v>
      </c>
      <c r="K486" t="s">
        <v>11399</v>
      </c>
      <c r="M486" t="s">
        <v>121</v>
      </c>
      <c r="N486" t="s">
        <v>4847</v>
      </c>
      <c r="P486" s="32" t="s">
        <v>4849</v>
      </c>
      <c r="T486" s="2" t="s">
        <v>66</v>
      </c>
      <c r="U486">
        <v>2</v>
      </c>
      <c r="X486" s="2" t="s">
        <v>3915</v>
      </c>
      <c r="AE486" s="1">
        <v>1</v>
      </c>
      <c r="AF486">
        <v>1</v>
      </c>
    </row>
    <row r="487" spans="1:32" x14ac:dyDescent="0.3">
      <c r="A487" s="1" t="s">
        <v>4209</v>
      </c>
      <c r="B487" t="s">
        <v>120</v>
      </c>
      <c r="C487" s="2" t="s">
        <v>53</v>
      </c>
      <c r="D487" s="39">
        <v>1000</v>
      </c>
      <c r="E487" t="s">
        <v>7289</v>
      </c>
      <c r="F487" s="28">
        <v>45659</v>
      </c>
      <c r="I487" s="38">
        <v>45724</v>
      </c>
      <c r="J487" t="s">
        <v>7408</v>
      </c>
      <c r="K487" t="s">
        <v>7407</v>
      </c>
      <c r="M487" t="s">
        <v>122</v>
      </c>
      <c r="N487" t="s">
        <v>4846</v>
      </c>
      <c r="P487" s="32" t="s">
        <v>170</v>
      </c>
      <c r="T487" s="2" t="s">
        <v>10705</v>
      </c>
      <c r="X487" s="2" t="s">
        <v>3899</v>
      </c>
      <c r="AD487" s="1">
        <v>2</v>
      </c>
      <c r="AE487" s="1">
        <v>4</v>
      </c>
      <c r="AF487">
        <v>6</v>
      </c>
    </row>
    <row r="488" spans="1:32" x14ac:dyDescent="0.3">
      <c r="A488" s="1" t="s">
        <v>4209</v>
      </c>
      <c r="B488" t="s">
        <v>120</v>
      </c>
      <c r="C488" s="2" t="s">
        <v>57</v>
      </c>
      <c r="D488" s="39">
        <v>400</v>
      </c>
      <c r="E488" t="s">
        <v>7289</v>
      </c>
      <c r="F488" s="28">
        <v>45636</v>
      </c>
      <c r="I488" s="38">
        <v>45701</v>
      </c>
      <c r="J488" t="s">
        <v>7406</v>
      </c>
      <c r="K488" t="s">
        <v>7405</v>
      </c>
      <c r="M488" t="s">
        <v>122</v>
      </c>
      <c r="N488" t="s">
        <v>4846</v>
      </c>
      <c r="P488" s="32" t="s">
        <v>174</v>
      </c>
      <c r="T488" s="2" t="s">
        <v>4206</v>
      </c>
      <c r="U488">
        <v>58994</v>
      </c>
      <c r="X488" s="2" t="s">
        <v>174</v>
      </c>
      <c r="Z488" s="1">
        <v>400</v>
      </c>
      <c r="AE488" s="1">
        <v>400</v>
      </c>
      <c r="AF488">
        <v>800</v>
      </c>
    </row>
    <row r="489" spans="1:32" x14ac:dyDescent="0.3">
      <c r="A489" s="1" t="s">
        <v>4209</v>
      </c>
      <c r="B489" t="s">
        <v>120</v>
      </c>
      <c r="C489" s="2" t="s">
        <v>41</v>
      </c>
      <c r="D489" s="39">
        <v>30</v>
      </c>
      <c r="E489" t="s">
        <v>7289</v>
      </c>
      <c r="F489" s="28">
        <v>45636</v>
      </c>
      <c r="I489" s="38">
        <v>45661</v>
      </c>
      <c r="J489" t="s">
        <v>7402</v>
      </c>
      <c r="K489" t="s">
        <v>7401</v>
      </c>
      <c r="M489" t="s">
        <v>122</v>
      </c>
      <c r="N489" t="s">
        <v>4845</v>
      </c>
      <c r="P489" s="32" t="s">
        <v>158</v>
      </c>
      <c r="X489" s="2" t="s">
        <v>881</v>
      </c>
      <c r="Y489" s="1">
        <v>1</v>
      </c>
      <c r="AE489" s="1">
        <v>10</v>
      </c>
      <c r="AF489">
        <v>11</v>
      </c>
    </row>
    <row r="490" spans="1:32" x14ac:dyDescent="0.3">
      <c r="A490" s="1" t="s">
        <v>4209</v>
      </c>
      <c r="B490" t="s">
        <v>120</v>
      </c>
      <c r="C490" s="2" t="s">
        <v>1086</v>
      </c>
      <c r="D490" s="39">
        <v>5</v>
      </c>
      <c r="E490" t="s">
        <v>7289</v>
      </c>
      <c r="F490" s="28">
        <v>45618</v>
      </c>
      <c r="I490" s="38">
        <v>45643</v>
      </c>
      <c r="J490" t="s">
        <v>7400</v>
      </c>
      <c r="K490" t="s">
        <v>7399</v>
      </c>
      <c r="M490" t="s">
        <v>122</v>
      </c>
      <c r="N490" t="s">
        <v>4845</v>
      </c>
      <c r="P490" s="32" t="s">
        <v>850</v>
      </c>
      <c r="X490" s="2" t="s">
        <v>3661</v>
      </c>
      <c r="AD490" s="1">
        <v>6</v>
      </c>
      <c r="AF490">
        <v>6</v>
      </c>
    </row>
    <row r="491" spans="1:32" x14ac:dyDescent="0.3">
      <c r="A491" s="1" t="s">
        <v>4209</v>
      </c>
      <c r="B491" t="s">
        <v>120</v>
      </c>
      <c r="C491" s="2" t="s">
        <v>56</v>
      </c>
      <c r="D491" s="39">
        <v>600</v>
      </c>
      <c r="E491" t="s">
        <v>7289</v>
      </c>
      <c r="F491" s="28">
        <v>45628</v>
      </c>
      <c r="I491" s="38">
        <v>45693</v>
      </c>
      <c r="J491" t="s">
        <v>7398</v>
      </c>
      <c r="K491" t="s">
        <v>7397</v>
      </c>
      <c r="M491" t="s">
        <v>122</v>
      </c>
      <c r="N491" t="s">
        <v>4846</v>
      </c>
      <c r="P491" s="32" t="s">
        <v>173</v>
      </c>
      <c r="X491" s="2" t="s">
        <v>882</v>
      </c>
      <c r="AD491" s="1">
        <v>4</v>
      </c>
      <c r="AF491">
        <v>4</v>
      </c>
    </row>
    <row r="492" spans="1:32" x14ac:dyDescent="0.3">
      <c r="A492" s="1" t="s">
        <v>4209</v>
      </c>
      <c r="B492" t="s">
        <v>120</v>
      </c>
      <c r="C492" s="2" t="s">
        <v>53</v>
      </c>
      <c r="D492" s="39">
        <v>500</v>
      </c>
      <c r="E492" t="s">
        <v>7289</v>
      </c>
      <c r="F492" s="28">
        <v>45628</v>
      </c>
      <c r="I492" s="38">
        <v>45693</v>
      </c>
      <c r="J492" t="s">
        <v>7394</v>
      </c>
      <c r="K492" t="s">
        <v>7393</v>
      </c>
      <c r="M492" t="s">
        <v>122</v>
      </c>
      <c r="N492" t="s">
        <v>4846</v>
      </c>
      <c r="P492" s="32" t="s">
        <v>170</v>
      </c>
      <c r="X492" s="2" t="s">
        <v>3874</v>
      </c>
      <c r="AE492" s="1">
        <v>1</v>
      </c>
      <c r="AF492">
        <v>1</v>
      </c>
    </row>
    <row r="493" spans="1:32" x14ac:dyDescent="0.3">
      <c r="A493" s="1" t="s">
        <v>4209</v>
      </c>
      <c r="B493" t="s">
        <v>120</v>
      </c>
      <c r="C493" s="2" t="s">
        <v>3996</v>
      </c>
      <c r="D493" s="39">
        <v>3</v>
      </c>
      <c r="E493" t="s">
        <v>7289</v>
      </c>
      <c r="F493" s="28">
        <v>45603</v>
      </c>
      <c r="I493" s="38">
        <v>45628</v>
      </c>
      <c r="J493" t="s">
        <v>7392</v>
      </c>
      <c r="K493" t="s">
        <v>7391</v>
      </c>
      <c r="M493" t="s">
        <v>122</v>
      </c>
      <c r="N493" t="s">
        <v>4845</v>
      </c>
      <c r="P493" s="32" t="s">
        <v>3995</v>
      </c>
      <c r="Q493" t="s">
        <v>7333</v>
      </c>
      <c r="X493" s="2" t="s">
        <v>9961</v>
      </c>
      <c r="AE493" s="1">
        <v>6</v>
      </c>
      <c r="AF493">
        <v>6</v>
      </c>
    </row>
    <row r="494" spans="1:32" x14ac:dyDescent="0.3">
      <c r="A494" s="1" t="s">
        <v>4209</v>
      </c>
      <c r="B494" t="s">
        <v>120</v>
      </c>
      <c r="C494" s="2" t="s">
        <v>4003</v>
      </c>
      <c r="D494" s="39">
        <v>42</v>
      </c>
      <c r="E494" t="s">
        <v>7289</v>
      </c>
      <c r="F494" s="28">
        <v>45603</v>
      </c>
      <c r="I494" s="38">
        <v>45628</v>
      </c>
      <c r="J494" t="s">
        <v>7390</v>
      </c>
      <c r="K494" t="s">
        <v>7389</v>
      </c>
      <c r="M494" t="s">
        <v>122</v>
      </c>
      <c r="N494" t="s">
        <v>4845</v>
      </c>
      <c r="P494" s="32" t="s">
        <v>4002</v>
      </c>
      <c r="Q494" t="s">
        <v>7333</v>
      </c>
      <c r="X494" s="2" t="s">
        <v>7552</v>
      </c>
      <c r="AE494" s="1">
        <v>3</v>
      </c>
      <c r="AF494">
        <v>3</v>
      </c>
    </row>
    <row r="495" spans="1:32" x14ac:dyDescent="0.3">
      <c r="A495" s="1" t="s">
        <v>4209</v>
      </c>
      <c r="B495" t="s">
        <v>120</v>
      </c>
      <c r="C495" s="2" t="s">
        <v>4077</v>
      </c>
      <c r="D495" s="39">
        <v>2</v>
      </c>
      <c r="E495" t="s">
        <v>7289</v>
      </c>
      <c r="F495" s="28">
        <v>45618</v>
      </c>
      <c r="I495" s="38">
        <v>45643</v>
      </c>
      <c r="J495" t="s">
        <v>7388</v>
      </c>
      <c r="K495" t="s">
        <v>7387</v>
      </c>
      <c r="M495" t="s">
        <v>122</v>
      </c>
      <c r="N495" t="s">
        <v>4845</v>
      </c>
      <c r="P495" s="32" t="s">
        <v>4076</v>
      </c>
      <c r="Q495" t="s">
        <v>7333</v>
      </c>
      <c r="X495" s="2" t="s">
        <v>10008</v>
      </c>
      <c r="Y495" s="1">
        <v>2</v>
      </c>
      <c r="AE495" s="1">
        <v>6</v>
      </c>
      <c r="AF495">
        <v>8</v>
      </c>
    </row>
    <row r="496" spans="1:32" x14ac:dyDescent="0.3">
      <c r="A496" s="1" t="s">
        <v>4209</v>
      </c>
      <c r="B496" t="s">
        <v>120</v>
      </c>
      <c r="C496" s="2" t="s">
        <v>1086</v>
      </c>
      <c r="D496" s="39">
        <v>1</v>
      </c>
      <c r="E496" t="s">
        <v>7289</v>
      </c>
      <c r="F496" s="28">
        <v>45618</v>
      </c>
      <c r="I496" s="38">
        <v>45643</v>
      </c>
      <c r="J496" t="s">
        <v>7386</v>
      </c>
      <c r="K496" t="s">
        <v>7385</v>
      </c>
      <c r="M496" t="s">
        <v>122</v>
      </c>
      <c r="N496" t="s">
        <v>4845</v>
      </c>
      <c r="P496" s="32" t="s">
        <v>850</v>
      </c>
      <c r="X496" s="2" t="s">
        <v>10021</v>
      </c>
      <c r="AD496" s="1">
        <v>1</v>
      </c>
      <c r="AF496">
        <v>1</v>
      </c>
    </row>
    <row r="497" spans="1:32" x14ac:dyDescent="0.3">
      <c r="A497" s="1" t="s">
        <v>4209</v>
      </c>
      <c r="B497" t="s">
        <v>120</v>
      </c>
      <c r="C497" s="2" t="s">
        <v>13</v>
      </c>
      <c r="D497" s="39">
        <v>42</v>
      </c>
      <c r="E497" t="s">
        <v>7289</v>
      </c>
      <c r="F497" s="28">
        <v>45607</v>
      </c>
      <c r="I497" s="38">
        <v>45632</v>
      </c>
      <c r="J497" t="s">
        <v>7384</v>
      </c>
      <c r="K497" t="s">
        <v>7383</v>
      </c>
      <c r="M497" t="s">
        <v>122</v>
      </c>
      <c r="N497" t="s">
        <v>4845</v>
      </c>
      <c r="P497" s="32" t="s">
        <v>130</v>
      </c>
      <c r="X497" s="2" t="s">
        <v>3444</v>
      </c>
      <c r="AE497" s="1">
        <v>5</v>
      </c>
      <c r="AF497">
        <v>5</v>
      </c>
    </row>
    <row r="498" spans="1:32" x14ac:dyDescent="0.3">
      <c r="A498" s="1" t="s">
        <v>4209</v>
      </c>
      <c r="B498" t="s">
        <v>120</v>
      </c>
      <c r="C498" s="2" t="s">
        <v>77</v>
      </c>
      <c r="D498" s="39">
        <v>200</v>
      </c>
      <c r="E498" t="s">
        <v>7289</v>
      </c>
      <c r="F498" s="28">
        <v>45607</v>
      </c>
      <c r="I498" s="38">
        <v>45632</v>
      </c>
      <c r="J498" t="s">
        <v>7382</v>
      </c>
      <c r="K498" t="s">
        <v>7381</v>
      </c>
      <c r="M498" t="s">
        <v>122</v>
      </c>
      <c r="N498" t="s">
        <v>4845</v>
      </c>
      <c r="P498" s="32" t="s">
        <v>195</v>
      </c>
      <c r="X498" s="2" t="s">
        <v>3441</v>
      </c>
      <c r="AD498" s="1">
        <v>5</v>
      </c>
      <c r="AF498">
        <v>5</v>
      </c>
    </row>
    <row r="499" spans="1:32" x14ac:dyDescent="0.3">
      <c r="A499" s="1" t="s">
        <v>4209</v>
      </c>
      <c r="B499" t="s">
        <v>120</v>
      </c>
      <c r="C499" s="2" t="s">
        <v>4051</v>
      </c>
      <c r="D499" s="39">
        <v>21</v>
      </c>
      <c r="E499" t="s">
        <v>7289</v>
      </c>
      <c r="F499" s="28">
        <v>45639</v>
      </c>
      <c r="I499" s="38">
        <v>45664</v>
      </c>
      <c r="J499" t="s">
        <v>7380</v>
      </c>
      <c r="K499" t="s">
        <v>7379</v>
      </c>
      <c r="M499" t="s">
        <v>122</v>
      </c>
      <c r="N499" t="s">
        <v>4845</v>
      </c>
      <c r="P499" s="32" t="s">
        <v>4050</v>
      </c>
      <c r="Q499" t="s">
        <v>7335</v>
      </c>
      <c r="X499" s="2" t="s">
        <v>887</v>
      </c>
      <c r="AA499" s="1">
        <v>6</v>
      </c>
      <c r="AF499">
        <v>6</v>
      </c>
    </row>
    <row r="500" spans="1:32" x14ac:dyDescent="0.3">
      <c r="A500" s="1" t="s">
        <v>4209</v>
      </c>
      <c r="B500" t="s">
        <v>120</v>
      </c>
      <c r="C500" s="2" t="s">
        <v>1086</v>
      </c>
      <c r="D500" s="39">
        <v>5</v>
      </c>
      <c r="E500" t="s">
        <v>7289</v>
      </c>
      <c r="F500" s="28">
        <v>45618</v>
      </c>
      <c r="I500" s="38">
        <v>45643</v>
      </c>
      <c r="J500" t="s">
        <v>7377</v>
      </c>
      <c r="K500" t="s">
        <v>7376</v>
      </c>
      <c r="M500" t="s">
        <v>122</v>
      </c>
      <c r="N500" t="s">
        <v>4845</v>
      </c>
      <c r="P500" s="32" t="s">
        <v>850</v>
      </c>
      <c r="X500" s="2" t="s">
        <v>184</v>
      </c>
      <c r="AE500" s="1">
        <v>2</v>
      </c>
      <c r="AF500">
        <v>2</v>
      </c>
    </row>
    <row r="501" spans="1:32" x14ac:dyDescent="0.3">
      <c r="A501" s="1" t="s">
        <v>4209</v>
      </c>
      <c r="B501" t="s">
        <v>120</v>
      </c>
      <c r="C501" s="2" t="s">
        <v>3346</v>
      </c>
      <c r="D501" s="39">
        <v>22</v>
      </c>
      <c r="E501" t="s">
        <v>7289</v>
      </c>
      <c r="F501" s="28">
        <v>45659</v>
      </c>
      <c r="I501" s="38">
        <v>45684</v>
      </c>
      <c r="J501" t="s">
        <v>7371</v>
      </c>
      <c r="K501" t="s">
        <v>7370</v>
      </c>
      <c r="M501" t="s">
        <v>122</v>
      </c>
      <c r="N501" t="s">
        <v>4845</v>
      </c>
      <c r="P501" s="32" t="s">
        <v>578</v>
      </c>
      <c r="Q501" t="s">
        <v>7333</v>
      </c>
      <c r="X501" s="2" t="s">
        <v>4206</v>
      </c>
      <c r="Y501" s="1">
        <v>6035</v>
      </c>
      <c r="Z501" s="1">
        <v>5324</v>
      </c>
      <c r="AA501" s="1">
        <v>1506</v>
      </c>
      <c r="AB501" s="1">
        <v>9</v>
      </c>
      <c r="AC501" s="1">
        <v>14</v>
      </c>
      <c r="AD501" s="1">
        <v>20069</v>
      </c>
      <c r="AE501" s="1">
        <v>26037</v>
      </c>
      <c r="AF501">
        <v>58994</v>
      </c>
    </row>
    <row r="502" spans="1:32" x14ac:dyDescent="0.3">
      <c r="A502" s="1" t="s">
        <v>4209</v>
      </c>
      <c r="B502" t="s">
        <v>120</v>
      </c>
      <c r="C502" s="2" t="s">
        <v>3417</v>
      </c>
      <c r="D502" s="39">
        <v>1</v>
      </c>
      <c r="E502" t="s">
        <v>7289</v>
      </c>
      <c r="F502" s="28">
        <v>45609</v>
      </c>
      <c r="I502" s="38">
        <v>45634</v>
      </c>
      <c r="J502" t="s">
        <v>7368</v>
      </c>
      <c r="K502" t="s">
        <v>7367</v>
      </c>
      <c r="M502" t="s">
        <v>122</v>
      </c>
      <c r="N502" t="s">
        <v>4845</v>
      </c>
      <c r="P502" s="32" t="s">
        <v>3416</v>
      </c>
      <c r="Y502"/>
      <c r="Z502"/>
      <c r="AA502"/>
      <c r="AB502"/>
      <c r="AC502"/>
      <c r="AD502"/>
      <c r="AE502"/>
    </row>
    <row r="503" spans="1:32" x14ac:dyDescent="0.3">
      <c r="A503" s="1" t="s">
        <v>4209</v>
      </c>
      <c r="B503" t="s">
        <v>120</v>
      </c>
      <c r="C503" s="2" t="s">
        <v>3346</v>
      </c>
      <c r="D503" s="39">
        <v>3</v>
      </c>
      <c r="E503" t="s">
        <v>7289</v>
      </c>
      <c r="F503" s="28">
        <v>45664</v>
      </c>
      <c r="I503" s="38">
        <v>45680</v>
      </c>
      <c r="J503" t="s">
        <v>7366</v>
      </c>
      <c r="K503" t="s">
        <v>7365</v>
      </c>
      <c r="M503" t="s">
        <v>122</v>
      </c>
      <c r="N503" t="s">
        <v>4845</v>
      </c>
      <c r="P503" s="32" t="s">
        <v>578</v>
      </c>
      <c r="Y503"/>
      <c r="Z503"/>
      <c r="AA503"/>
      <c r="AB503"/>
      <c r="AC503"/>
      <c r="AD503"/>
      <c r="AE503"/>
    </row>
    <row r="504" spans="1:32" x14ac:dyDescent="0.3">
      <c r="A504" s="1" t="s">
        <v>4209</v>
      </c>
      <c r="B504" t="s">
        <v>120</v>
      </c>
      <c r="C504" s="2" t="s">
        <v>84</v>
      </c>
      <c r="D504" s="39">
        <v>80</v>
      </c>
      <c r="E504" t="s">
        <v>7289</v>
      </c>
      <c r="F504" s="28">
        <v>45622</v>
      </c>
      <c r="I504" s="38">
        <v>45647</v>
      </c>
      <c r="J504" t="s">
        <v>7362</v>
      </c>
      <c r="K504" t="s">
        <v>7361</v>
      </c>
      <c r="M504" t="s">
        <v>122</v>
      </c>
      <c r="N504" t="s">
        <v>4845</v>
      </c>
      <c r="P504" s="32" t="s">
        <v>202</v>
      </c>
      <c r="Y504"/>
      <c r="Z504"/>
      <c r="AA504"/>
      <c r="AB504"/>
      <c r="AC504"/>
      <c r="AD504"/>
      <c r="AE504"/>
    </row>
    <row r="505" spans="1:32" x14ac:dyDescent="0.3">
      <c r="A505" s="1" t="s">
        <v>4209</v>
      </c>
      <c r="B505" t="s">
        <v>120</v>
      </c>
      <c r="C505" s="2" t="s">
        <v>3346</v>
      </c>
      <c r="D505" s="39">
        <v>5</v>
      </c>
      <c r="E505" t="s">
        <v>7289</v>
      </c>
      <c r="F505" s="28">
        <v>45659</v>
      </c>
      <c r="I505" s="38">
        <v>45684</v>
      </c>
      <c r="J505" t="s">
        <v>7354</v>
      </c>
      <c r="K505" t="s">
        <v>7353</v>
      </c>
      <c r="M505" t="s">
        <v>122</v>
      </c>
      <c r="N505" t="s">
        <v>4845</v>
      </c>
      <c r="P505" s="32" t="s">
        <v>578</v>
      </c>
      <c r="Y505"/>
      <c r="Z505"/>
      <c r="AA505"/>
      <c r="AB505"/>
      <c r="AC505"/>
      <c r="AD505"/>
      <c r="AE505"/>
    </row>
    <row r="506" spans="1:32" x14ac:dyDescent="0.3">
      <c r="A506" s="1" t="s">
        <v>4209</v>
      </c>
      <c r="B506" t="s">
        <v>120</v>
      </c>
      <c r="C506" s="2" t="s">
        <v>3840</v>
      </c>
      <c r="D506" s="39">
        <v>3</v>
      </c>
      <c r="E506" t="s">
        <v>7289</v>
      </c>
      <c r="F506" s="28">
        <v>45611</v>
      </c>
      <c r="I506" s="38">
        <v>45636</v>
      </c>
      <c r="J506" t="s">
        <v>7354</v>
      </c>
      <c r="K506" t="s">
        <v>7353</v>
      </c>
      <c r="M506" t="s">
        <v>122</v>
      </c>
      <c r="N506" t="s">
        <v>4845</v>
      </c>
      <c r="P506" s="32" t="s">
        <v>753</v>
      </c>
      <c r="Y506"/>
      <c r="Z506"/>
      <c r="AA506"/>
      <c r="AB506"/>
      <c r="AC506"/>
      <c r="AD506"/>
      <c r="AE506"/>
    </row>
    <row r="507" spans="1:32" x14ac:dyDescent="0.3">
      <c r="A507" s="1" t="s">
        <v>4209</v>
      </c>
      <c r="B507" t="s">
        <v>120</v>
      </c>
      <c r="C507" s="2" t="s">
        <v>4660</v>
      </c>
      <c r="D507" s="39">
        <v>2</v>
      </c>
      <c r="E507" t="s">
        <v>7289</v>
      </c>
      <c r="F507" s="28">
        <v>45607</v>
      </c>
      <c r="I507" s="38">
        <v>45632</v>
      </c>
      <c r="J507" t="s">
        <v>7354</v>
      </c>
      <c r="K507" t="s">
        <v>7353</v>
      </c>
      <c r="M507" t="s">
        <v>122</v>
      </c>
      <c r="N507" t="s">
        <v>4845</v>
      </c>
      <c r="P507" s="32" t="s">
        <v>7356</v>
      </c>
      <c r="Q507" t="s">
        <v>7333</v>
      </c>
      <c r="Y507"/>
      <c r="Z507"/>
      <c r="AA507"/>
      <c r="AB507"/>
      <c r="AC507"/>
      <c r="AD507"/>
      <c r="AE507"/>
    </row>
    <row r="508" spans="1:32" x14ac:dyDescent="0.3">
      <c r="A508" s="1" t="s">
        <v>4209</v>
      </c>
      <c r="B508" t="s">
        <v>120</v>
      </c>
      <c r="C508" s="2" t="s">
        <v>3445</v>
      </c>
      <c r="D508" s="39">
        <v>5</v>
      </c>
      <c r="E508" t="s">
        <v>7289</v>
      </c>
      <c r="F508" s="28">
        <v>45614</v>
      </c>
      <c r="I508" s="38">
        <v>45639</v>
      </c>
      <c r="J508" t="s">
        <v>7354</v>
      </c>
      <c r="K508" t="s">
        <v>7353</v>
      </c>
      <c r="M508" t="s">
        <v>122</v>
      </c>
      <c r="N508" t="s">
        <v>4845</v>
      </c>
      <c r="P508" s="32" t="s">
        <v>3444</v>
      </c>
      <c r="Y508"/>
      <c r="Z508"/>
      <c r="AA508"/>
      <c r="AB508"/>
      <c r="AC508"/>
      <c r="AD508"/>
      <c r="AE508"/>
    </row>
    <row r="509" spans="1:32" x14ac:dyDescent="0.3">
      <c r="A509" s="1" t="s">
        <v>4209</v>
      </c>
      <c r="B509" t="s">
        <v>120</v>
      </c>
      <c r="C509" s="2" t="s">
        <v>3346</v>
      </c>
      <c r="D509" s="39">
        <v>5</v>
      </c>
      <c r="E509" t="s">
        <v>7289</v>
      </c>
      <c r="F509" s="28">
        <v>45659</v>
      </c>
      <c r="I509" s="38">
        <v>45684</v>
      </c>
      <c r="J509" t="s">
        <v>7351</v>
      </c>
      <c r="K509" t="s">
        <v>7350</v>
      </c>
      <c r="M509" t="s">
        <v>122</v>
      </c>
      <c r="N509" t="s">
        <v>4845</v>
      </c>
      <c r="P509" s="32" t="s">
        <v>578</v>
      </c>
      <c r="Q509" t="s">
        <v>7333</v>
      </c>
      <c r="Y509"/>
      <c r="Z509"/>
      <c r="AA509"/>
      <c r="AB509"/>
      <c r="AC509"/>
      <c r="AD509"/>
      <c r="AE509"/>
    </row>
    <row r="510" spans="1:32" x14ac:dyDescent="0.3">
      <c r="A510" s="1" t="s">
        <v>4209</v>
      </c>
      <c r="B510" t="s">
        <v>120</v>
      </c>
      <c r="C510" s="2" t="s">
        <v>948</v>
      </c>
      <c r="D510" s="39">
        <v>3</v>
      </c>
      <c r="E510" t="s">
        <v>7289</v>
      </c>
      <c r="F510" s="28">
        <v>45595</v>
      </c>
      <c r="I510" s="38">
        <v>45620</v>
      </c>
      <c r="J510" t="s">
        <v>7349</v>
      </c>
      <c r="K510" t="s">
        <v>7348</v>
      </c>
      <c r="M510" t="s">
        <v>122</v>
      </c>
      <c r="N510" t="s">
        <v>4845</v>
      </c>
      <c r="P510" s="32" t="s">
        <v>643</v>
      </c>
      <c r="Y510"/>
      <c r="Z510"/>
      <c r="AA510"/>
      <c r="AB510"/>
      <c r="AC510"/>
      <c r="AD510"/>
      <c r="AE510"/>
    </row>
    <row r="511" spans="1:32" x14ac:dyDescent="0.3">
      <c r="A511" s="1" t="s">
        <v>4209</v>
      </c>
      <c r="B511" t="s">
        <v>120</v>
      </c>
      <c r="C511" s="2" t="s">
        <v>4003</v>
      </c>
      <c r="D511" s="39">
        <v>30</v>
      </c>
      <c r="E511" t="s">
        <v>7289</v>
      </c>
      <c r="F511" s="28">
        <v>45603</v>
      </c>
      <c r="I511" s="38">
        <v>45628</v>
      </c>
      <c r="J511" t="s">
        <v>7347</v>
      </c>
      <c r="K511" t="s">
        <v>7346</v>
      </c>
      <c r="M511" t="s">
        <v>122</v>
      </c>
      <c r="N511" t="s">
        <v>4845</v>
      </c>
      <c r="P511" s="32" t="s">
        <v>4002</v>
      </c>
      <c r="Q511" t="s">
        <v>7333</v>
      </c>
      <c r="Y511"/>
      <c r="Z511"/>
      <c r="AA511"/>
      <c r="AB511"/>
      <c r="AC511"/>
      <c r="AD511"/>
      <c r="AE511"/>
    </row>
    <row r="512" spans="1:32" x14ac:dyDescent="0.3">
      <c r="A512" s="1" t="s">
        <v>4209</v>
      </c>
      <c r="B512" t="s">
        <v>120</v>
      </c>
      <c r="C512" s="2" t="s">
        <v>4682</v>
      </c>
      <c r="D512" s="39">
        <v>5</v>
      </c>
      <c r="E512" t="s">
        <v>7289</v>
      </c>
      <c r="F512" s="28">
        <v>45603</v>
      </c>
      <c r="I512" s="38">
        <v>45628</v>
      </c>
      <c r="J512" t="s">
        <v>7343</v>
      </c>
      <c r="K512" t="s">
        <v>7342</v>
      </c>
      <c r="M512" t="s">
        <v>122</v>
      </c>
      <c r="N512" t="s">
        <v>4845</v>
      </c>
      <c r="P512" s="32" t="s">
        <v>7341</v>
      </c>
      <c r="Q512" t="s">
        <v>7327</v>
      </c>
      <c r="Y512"/>
      <c r="Z512"/>
      <c r="AA512"/>
      <c r="AB512"/>
      <c r="AC512"/>
      <c r="AD512"/>
      <c r="AE512"/>
    </row>
    <row r="513" spans="1:31" x14ac:dyDescent="0.3">
      <c r="A513" s="1" t="s">
        <v>4209</v>
      </c>
      <c r="B513" t="s">
        <v>120</v>
      </c>
      <c r="C513" s="2" t="s">
        <v>4682</v>
      </c>
      <c r="D513" s="39">
        <v>5</v>
      </c>
      <c r="E513" t="s">
        <v>7289</v>
      </c>
      <c r="F513" s="28">
        <v>45595</v>
      </c>
      <c r="I513" s="38">
        <v>45620</v>
      </c>
      <c r="J513" t="s">
        <v>7340</v>
      </c>
      <c r="K513" t="s">
        <v>7339</v>
      </c>
      <c r="M513" t="s">
        <v>122</v>
      </c>
      <c r="N513" t="s">
        <v>4845</v>
      </c>
      <c r="P513" s="32" t="s">
        <v>7341</v>
      </c>
      <c r="Q513" t="s">
        <v>7327</v>
      </c>
      <c r="Y513"/>
      <c r="Z513"/>
      <c r="AA513"/>
      <c r="AB513"/>
      <c r="AC513"/>
      <c r="AD513"/>
      <c r="AE513"/>
    </row>
    <row r="514" spans="1:31" x14ac:dyDescent="0.3">
      <c r="A514" s="1" t="s">
        <v>4209</v>
      </c>
      <c r="B514" t="s">
        <v>120</v>
      </c>
      <c r="C514" s="2" t="s">
        <v>3346</v>
      </c>
      <c r="D514" s="39">
        <v>11</v>
      </c>
      <c r="E514" t="s">
        <v>7289</v>
      </c>
      <c r="F514" s="28">
        <v>45659</v>
      </c>
      <c r="I514" s="38">
        <v>45684</v>
      </c>
      <c r="J514" t="s">
        <v>7337</v>
      </c>
      <c r="K514" t="s">
        <v>7336</v>
      </c>
      <c r="M514" t="s">
        <v>122</v>
      </c>
      <c r="N514" t="s">
        <v>4845</v>
      </c>
      <c r="P514" s="32" t="s">
        <v>578</v>
      </c>
      <c r="Q514" t="s">
        <v>7333</v>
      </c>
      <c r="Y514"/>
      <c r="Z514"/>
      <c r="AA514"/>
      <c r="AB514"/>
      <c r="AC514"/>
      <c r="AD514"/>
      <c r="AE514"/>
    </row>
    <row r="515" spans="1:31" x14ac:dyDescent="0.3">
      <c r="A515" s="1" t="s">
        <v>4209</v>
      </c>
      <c r="B515" t="s">
        <v>120</v>
      </c>
      <c r="C515" s="2" t="s">
        <v>3417</v>
      </c>
      <c r="D515" s="39">
        <v>1</v>
      </c>
      <c r="E515" t="s">
        <v>7289</v>
      </c>
      <c r="F515" s="28">
        <v>45609</v>
      </c>
      <c r="I515" s="38">
        <v>45634</v>
      </c>
      <c r="J515" t="s">
        <v>7337</v>
      </c>
      <c r="K515" t="s">
        <v>7336</v>
      </c>
      <c r="M515" t="s">
        <v>122</v>
      </c>
      <c r="N515" t="s">
        <v>4845</v>
      </c>
      <c r="P515" s="32" t="s">
        <v>3416</v>
      </c>
      <c r="Y515"/>
      <c r="Z515"/>
      <c r="AA515"/>
      <c r="AB515"/>
      <c r="AC515"/>
      <c r="AD515"/>
      <c r="AE515"/>
    </row>
    <row r="516" spans="1:31" x14ac:dyDescent="0.3">
      <c r="A516" s="1" t="s">
        <v>4209</v>
      </c>
      <c r="B516" t="s">
        <v>120</v>
      </c>
      <c r="C516" s="2" t="s">
        <v>1280</v>
      </c>
      <c r="D516" s="39">
        <v>1</v>
      </c>
      <c r="E516" t="s">
        <v>7289</v>
      </c>
      <c r="F516" s="28">
        <v>45608</v>
      </c>
      <c r="I516" s="38">
        <v>45633</v>
      </c>
      <c r="J516" t="s">
        <v>7337</v>
      </c>
      <c r="K516" t="s">
        <v>7336</v>
      </c>
      <c r="M516" t="s">
        <v>122</v>
      </c>
      <c r="N516" t="s">
        <v>4845</v>
      </c>
      <c r="P516" s="32" t="s">
        <v>3726</v>
      </c>
      <c r="Y516"/>
      <c r="Z516"/>
      <c r="AA516"/>
      <c r="AB516"/>
      <c r="AC516"/>
      <c r="AD516"/>
      <c r="AE516"/>
    </row>
    <row r="517" spans="1:31" x14ac:dyDescent="0.3">
      <c r="A517" s="1" t="s">
        <v>4209</v>
      </c>
      <c r="B517" t="s">
        <v>120</v>
      </c>
      <c r="C517" s="2" t="s">
        <v>61</v>
      </c>
      <c r="D517" s="39">
        <v>15</v>
      </c>
      <c r="E517" t="s">
        <v>7289</v>
      </c>
      <c r="F517" s="28">
        <v>45674</v>
      </c>
      <c r="I517" s="38">
        <v>45699</v>
      </c>
      <c r="J517" t="s">
        <v>7332</v>
      </c>
      <c r="K517" t="s">
        <v>7331</v>
      </c>
      <c r="M517" t="s">
        <v>122</v>
      </c>
      <c r="N517" t="s">
        <v>4845</v>
      </c>
      <c r="P517" s="32" t="s">
        <v>179</v>
      </c>
      <c r="Q517" t="s">
        <v>7335</v>
      </c>
      <c r="Y517"/>
      <c r="Z517"/>
      <c r="AA517"/>
      <c r="AB517"/>
      <c r="AC517"/>
      <c r="AD517"/>
      <c r="AE517"/>
    </row>
    <row r="518" spans="1:31" x14ac:dyDescent="0.3">
      <c r="A518" s="1" t="s">
        <v>4209</v>
      </c>
      <c r="B518" t="s">
        <v>120</v>
      </c>
      <c r="C518" s="2" t="s">
        <v>3549</v>
      </c>
      <c r="D518" s="39">
        <v>21</v>
      </c>
      <c r="E518" t="s">
        <v>7289</v>
      </c>
      <c r="F518" s="28">
        <v>45670</v>
      </c>
      <c r="I518" s="38">
        <v>45695</v>
      </c>
      <c r="J518" t="s">
        <v>7329</v>
      </c>
      <c r="K518" t="s">
        <v>7328</v>
      </c>
      <c r="M518" t="s">
        <v>122</v>
      </c>
      <c r="N518" t="s">
        <v>4845</v>
      </c>
      <c r="P518" s="32" t="s">
        <v>3548</v>
      </c>
      <c r="Y518"/>
      <c r="Z518"/>
      <c r="AA518"/>
      <c r="AB518"/>
      <c r="AC518"/>
      <c r="AD518"/>
      <c r="AE518"/>
    </row>
    <row r="519" spans="1:31" x14ac:dyDescent="0.3">
      <c r="A519" s="1" t="s">
        <v>4209</v>
      </c>
      <c r="B519" t="s">
        <v>120</v>
      </c>
      <c r="C519" s="2" t="s">
        <v>3957</v>
      </c>
      <c r="D519" s="39">
        <v>22</v>
      </c>
      <c r="E519" t="s">
        <v>7289</v>
      </c>
      <c r="F519" s="28">
        <v>45638</v>
      </c>
      <c r="I519" s="38">
        <v>45663</v>
      </c>
      <c r="J519" t="s">
        <v>7326</v>
      </c>
      <c r="K519" t="s">
        <v>7325</v>
      </c>
      <c r="M519" t="s">
        <v>122</v>
      </c>
      <c r="N519" t="s">
        <v>4845</v>
      </c>
      <c r="P519" s="32" t="s">
        <v>638</v>
      </c>
      <c r="Q519" t="s">
        <v>7327</v>
      </c>
      <c r="Y519"/>
      <c r="Z519"/>
      <c r="AA519"/>
      <c r="AB519"/>
      <c r="AC519"/>
      <c r="AD519"/>
      <c r="AE519"/>
    </row>
    <row r="520" spans="1:31" x14ac:dyDescent="0.3">
      <c r="A520" s="1" t="s">
        <v>4209</v>
      </c>
      <c r="B520" t="s">
        <v>120</v>
      </c>
      <c r="C520" s="2" t="s">
        <v>895</v>
      </c>
      <c r="D520" s="39">
        <v>1</v>
      </c>
      <c r="E520" t="s">
        <v>7289</v>
      </c>
      <c r="F520" s="28">
        <v>45609</v>
      </c>
      <c r="I520" s="38">
        <v>45634</v>
      </c>
      <c r="J520" t="s">
        <v>7324</v>
      </c>
      <c r="K520" t="s">
        <v>7323</v>
      </c>
      <c r="M520" t="s">
        <v>122</v>
      </c>
      <c r="N520" t="s">
        <v>4845</v>
      </c>
      <c r="P520" s="32" t="s">
        <v>3993</v>
      </c>
      <c r="Y520"/>
      <c r="Z520"/>
      <c r="AA520"/>
      <c r="AB520"/>
      <c r="AC520"/>
      <c r="AD520"/>
      <c r="AE520"/>
    </row>
    <row r="521" spans="1:31" x14ac:dyDescent="0.3">
      <c r="A521" s="1" t="s">
        <v>4209</v>
      </c>
      <c r="B521" t="s">
        <v>120</v>
      </c>
      <c r="C521" s="2" t="s">
        <v>82</v>
      </c>
      <c r="D521" s="39">
        <v>2</v>
      </c>
      <c r="E521" t="s">
        <v>7289</v>
      </c>
      <c r="F521" s="28">
        <v>45632</v>
      </c>
      <c r="I521" s="38">
        <v>45657</v>
      </c>
      <c r="J521" t="s">
        <v>7322</v>
      </c>
      <c r="K521" t="s">
        <v>7321</v>
      </c>
      <c r="M521" t="s">
        <v>122</v>
      </c>
      <c r="N521" t="s">
        <v>4845</v>
      </c>
      <c r="P521" s="32" t="s">
        <v>200</v>
      </c>
      <c r="Y521"/>
      <c r="Z521"/>
      <c r="AA521"/>
      <c r="AB521"/>
      <c r="AC521"/>
      <c r="AD521"/>
      <c r="AE521"/>
    </row>
    <row r="522" spans="1:31" x14ac:dyDescent="0.3">
      <c r="A522" s="1" t="s">
        <v>4209</v>
      </c>
      <c r="B522" t="s">
        <v>120</v>
      </c>
      <c r="C522" s="2" t="s">
        <v>42</v>
      </c>
      <c r="D522" s="39">
        <v>2</v>
      </c>
      <c r="E522" t="s">
        <v>7289</v>
      </c>
      <c r="F522" s="28">
        <v>45632</v>
      </c>
      <c r="I522" s="38">
        <v>45657</v>
      </c>
      <c r="J522" t="s">
        <v>7322</v>
      </c>
      <c r="K522" t="s">
        <v>7321</v>
      </c>
      <c r="M522" t="s">
        <v>122</v>
      </c>
      <c r="N522" t="s">
        <v>4845</v>
      </c>
      <c r="P522" s="32" t="s">
        <v>159</v>
      </c>
      <c r="Y522"/>
      <c r="Z522"/>
      <c r="AA522"/>
      <c r="AB522"/>
      <c r="AC522"/>
      <c r="AD522"/>
      <c r="AE522"/>
    </row>
    <row r="523" spans="1:31" x14ac:dyDescent="0.3">
      <c r="A523" s="1" t="s">
        <v>4209</v>
      </c>
      <c r="B523" t="s">
        <v>120</v>
      </c>
      <c r="C523" s="2" t="s">
        <v>61</v>
      </c>
      <c r="D523" s="39">
        <v>20</v>
      </c>
      <c r="E523" t="s">
        <v>7289</v>
      </c>
      <c r="F523" s="28">
        <v>45674</v>
      </c>
      <c r="I523" s="38">
        <v>45699</v>
      </c>
      <c r="J523" t="s">
        <v>7316</v>
      </c>
      <c r="K523" t="s">
        <v>7315</v>
      </c>
      <c r="M523" t="s">
        <v>122</v>
      </c>
      <c r="N523" t="s">
        <v>4845</v>
      </c>
      <c r="P523" s="32" t="s">
        <v>179</v>
      </c>
      <c r="Y523"/>
      <c r="Z523"/>
      <c r="AA523"/>
      <c r="AB523"/>
      <c r="AC523"/>
      <c r="AD523"/>
      <c r="AE523"/>
    </row>
    <row r="524" spans="1:31" x14ac:dyDescent="0.3">
      <c r="A524" s="1" t="s">
        <v>4209</v>
      </c>
      <c r="B524" t="s">
        <v>120</v>
      </c>
      <c r="C524" s="2" t="s">
        <v>4802</v>
      </c>
      <c r="D524" s="39">
        <v>1</v>
      </c>
      <c r="E524" t="s">
        <v>7289</v>
      </c>
      <c r="F524" s="28">
        <v>45604</v>
      </c>
      <c r="I524" s="38">
        <v>45629</v>
      </c>
      <c r="J524" t="s">
        <v>7309</v>
      </c>
      <c r="K524" t="s">
        <v>7308</v>
      </c>
      <c r="M524" t="s">
        <v>122</v>
      </c>
      <c r="N524" t="s">
        <v>4845</v>
      </c>
      <c r="P524" s="32" t="s">
        <v>7310</v>
      </c>
      <c r="Y524"/>
      <c r="Z524"/>
      <c r="AA524"/>
      <c r="AB524"/>
      <c r="AC524"/>
      <c r="AD524"/>
      <c r="AE524"/>
    </row>
    <row r="525" spans="1:31" x14ac:dyDescent="0.3">
      <c r="A525" s="1" t="s">
        <v>4209</v>
      </c>
      <c r="B525" t="s">
        <v>120</v>
      </c>
      <c r="C525" s="2" t="s">
        <v>11400</v>
      </c>
      <c r="D525" s="39">
        <v>9</v>
      </c>
      <c r="E525" t="s">
        <v>7289</v>
      </c>
      <c r="F525" s="28">
        <v>45639</v>
      </c>
      <c r="I525" s="38">
        <v>45664</v>
      </c>
      <c r="J525" t="s">
        <v>9954</v>
      </c>
      <c r="K525" t="s">
        <v>9955</v>
      </c>
      <c r="M525" t="s">
        <v>122</v>
      </c>
      <c r="N525" t="s">
        <v>4845</v>
      </c>
      <c r="P525" s="32" t="s">
        <v>9956</v>
      </c>
      <c r="Y525"/>
      <c r="Z525"/>
      <c r="AA525"/>
      <c r="AB525"/>
      <c r="AC525"/>
      <c r="AD525"/>
      <c r="AE525"/>
    </row>
    <row r="526" spans="1:31" x14ac:dyDescent="0.3">
      <c r="A526" s="1" t="s">
        <v>4209</v>
      </c>
      <c r="B526" t="s">
        <v>120</v>
      </c>
      <c r="C526" s="2" t="s">
        <v>11401</v>
      </c>
      <c r="D526" s="39">
        <v>6</v>
      </c>
      <c r="E526" t="s">
        <v>7289</v>
      </c>
      <c r="F526" s="28">
        <v>45639</v>
      </c>
      <c r="I526" s="38">
        <v>45664</v>
      </c>
      <c r="J526" t="s">
        <v>9954</v>
      </c>
      <c r="K526" t="s">
        <v>9955</v>
      </c>
      <c r="M526" t="s">
        <v>122</v>
      </c>
      <c r="N526" t="s">
        <v>4845</v>
      </c>
      <c r="P526" s="32" t="s">
        <v>9957</v>
      </c>
      <c r="Y526"/>
      <c r="Z526"/>
      <c r="AA526"/>
      <c r="AB526"/>
      <c r="AC526"/>
      <c r="AD526"/>
      <c r="AE526"/>
    </row>
    <row r="527" spans="1:31" x14ac:dyDescent="0.3">
      <c r="A527" s="1" t="s">
        <v>4209</v>
      </c>
      <c r="B527" t="s">
        <v>120</v>
      </c>
      <c r="C527" s="2" t="s">
        <v>100</v>
      </c>
      <c r="D527" s="39">
        <v>200</v>
      </c>
      <c r="E527" t="s">
        <v>7289</v>
      </c>
      <c r="F527" s="28">
        <v>45642</v>
      </c>
      <c r="I527" s="38">
        <v>45667</v>
      </c>
      <c r="J527" t="s">
        <v>7307</v>
      </c>
      <c r="K527" t="s">
        <v>7306</v>
      </c>
      <c r="M527" t="s">
        <v>122</v>
      </c>
      <c r="N527" t="s">
        <v>4845</v>
      </c>
      <c r="P527" s="32" t="s">
        <v>218</v>
      </c>
      <c r="Y527"/>
      <c r="Z527"/>
      <c r="AA527"/>
      <c r="AB527"/>
      <c r="AC527"/>
      <c r="AD527"/>
      <c r="AE527"/>
    </row>
    <row r="528" spans="1:31" x14ac:dyDescent="0.3">
      <c r="A528" s="1" t="s">
        <v>4209</v>
      </c>
      <c r="B528" t="s">
        <v>120</v>
      </c>
      <c r="C528" s="2" t="s">
        <v>103</v>
      </c>
      <c r="D528" s="39">
        <v>14</v>
      </c>
      <c r="E528" t="s">
        <v>7289</v>
      </c>
      <c r="F528" s="28">
        <v>45594</v>
      </c>
      <c r="I528" s="38">
        <v>45619</v>
      </c>
      <c r="J528" t="s">
        <v>7307</v>
      </c>
      <c r="K528" t="s">
        <v>7306</v>
      </c>
      <c r="M528" t="s">
        <v>122</v>
      </c>
      <c r="N528" t="s">
        <v>4845</v>
      </c>
      <c r="P528" s="32" t="s">
        <v>221</v>
      </c>
      <c r="Y528"/>
      <c r="Z528"/>
      <c r="AA528"/>
      <c r="AB528"/>
      <c r="AC528"/>
      <c r="AD528"/>
      <c r="AE528"/>
    </row>
    <row r="529" spans="1:31" x14ac:dyDescent="0.3">
      <c r="A529" s="1" t="s">
        <v>4209</v>
      </c>
      <c r="B529" t="s">
        <v>120</v>
      </c>
      <c r="C529" s="2" t="s">
        <v>84</v>
      </c>
      <c r="D529" s="39">
        <v>142</v>
      </c>
      <c r="E529" t="s">
        <v>7289</v>
      </c>
      <c r="F529" s="28">
        <v>45622</v>
      </c>
      <c r="I529" s="38">
        <v>45647</v>
      </c>
      <c r="J529" t="s">
        <v>7305</v>
      </c>
      <c r="K529" t="s">
        <v>7304</v>
      </c>
      <c r="M529" t="s">
        <v>122</v>
      </c>
      <c r="N529" t="s">
        <v>4845</v>
      </c>
      <c r="P529" s="32" t="s">
        <v>202</v>
      </c>
      <c r="Q529" t="s">
        <v>7303</v>
      </c>
      <c r="Y529"/>
      <c r="Z529"/>
      <c r="AA529"/>
      <c r="AB529"/>
      <c r="AC529"/>
      <c r="AD529"/>
      <c r="AE529"/>
    </row>
    <row r="530" spans="1:31" x14ac:dyDescent="0.3">
      <c r="A530" s="1" t="s">
        <v>4209</v>
      </c>
      <c r="B530" t="s">
        <v>120</v>
      </c>
      <c r="C530" s="2" t="s">
        <v>4419</v>
      </c>
      <c r="D530" s="39">
        <v>3</v>
      </c>
      <c r="E530" t="s">
        <v>7289</v>
      </c>
      <c r="F530" s="28">
        <v>45604</v>
      </c>
      <c r="I530" s="38">
        <v>45629</v>
      </c>
      <c r="J530" t="s">
        <v>7300</v>
      </c>
      <c r="K530" t="s">
        <v>7299</v>
      </c>
      <c r="M530" t="s">
        <v>122</v>
      </c>
      <c r="N530" t="s">
        <v>4845</v>
      </c>
      <c r="P530" s="32" t="s">
        <v>7302</v>
      </c>
      <c r="Q530" t="s">
        <v>7301</v>
      </c>
      <c r="Y530"/>
      <c r="Z530"/>
      <c r="AA530"/>
      <c r="AB530"/>
      <c r="AC530"/>
      <c r="AD530"/>
      <c r="AE530"/>
    </row>
    <row r="531" spans="1:31" x14ac:dyDescent="0.3">
      <c r="A531" s="1" t="s">
        <v>4209</v>
      </c>
      <c r="B531" t="s">
        <v>120</v>
      </c>
      <c r="C531" s="2" t="s">
        <v>1092</v>
      </c>
      <c r="D531" s="39">
        <v>18</v>
      </c>
      <c r="E531" t="s">
        <v>7289</v>
      </c>
      <c r="F531" s="28">
        <v>45604</v>
      </c>
      <c r="I531" s="38">
        <v>45629</v>
      </c>
      <c r="J531" t="s">
        <v>7300</v>
      </c>
      <c r="K531" t="s">
        <v>7299</v>
      </c>
      <c r="M531" t="s">
        <v>122</v>
      </c>
      <c r="N531" t="s">
        <v>4845</v>
      </c>
      <c r="P531" s="32" t="s">
        <v>868</v>
      </c>
      <c r="Q531" t="s">
        <v>7298</v>
      </c>
      <c r="Y531"/>
      <c r="Z531"/>
      <c r="AA531"/>
      <c r="AB531"/>
      <c r="AC531"/>
      <c r="AD531"/>
      <c r="AE531"/>
    </row>
    <row r="532" spans="1:31" x14ac:dyDescent="0.3">
      <c r="A532" s="1" t="s">
        <v>4209</v>
      </c>
      <c r="B532" t="s">
        <v>120</v>
      </c>
      <c r="C532" s="2" t="s">
        <v>1092</v>
      </c>
      <c r="D532" s="39">
        <v>2</v>
      </c>
      <c r="E532" t="s">
        <v>7289</v>
      </c>
      <c r="F532" s="28">
        <v>45607</v>
      </c>
      <c r="I532" s="38">
        <v>45632</v>
      </c>
      <c r="J532" t="s">
        <v>7300</v>
      </c>
      <c r="K532" t="s">
        <v>7299</v>
      </c>
      <c r="M532" t="s">
        <v>122</v>
      </c>
      <c r="N532" t="s">
        <v>4845</v>
      </c>
      <c r="P532" s="32" t="s">
        <v>868</v>
      </c>
      <c r="Q532" t="s">
        <v>7298</v>
      </c>
      <c r="Y532"/>
      <c r="Z532"/>
      <c r="AA532"/>
      <c r="AB532"/>
      <c r="AC532"/>
      <c r="AD532"/>
      <c r="AE532"/>
    </row>
    <row r="533" spans="1:31" x14ac:dyDescent="0.3">
      <c r="A533" s="1" t="s">
        <v>4209</v>
      </c>
      <c r="B533" t="s">
        <v>120</v>
      </c>
      <c r="C533" s="2" t="s">
        <v>1092</v>
      </c>
      <c r="D533" s="39">
        <v>32</v>
      </c>
      <c r="E533" t="s">
        <v>7289</v>
      </c>
      <c r="F533" s="28">
        <v>45607</v>
      </c>
      <c r="I533" s="38">
        <v>45632</v>
      </c>
      <c r="J533" t="s">
        <v>7300</v>
      </c>
      <c r="K533" t="s">
        <v>7299</v>
      </c>
      <c r="M533" t="s">
        <v>122</v>
      </c>
      <c r="N533" t="s">
        <v>4845</v>
      </c>
      <c r="P533" s="32" t="s">
        <v>868</v>
      </c>
      <c r="Q533" t="s">
        <v>7298</v>
      </c>
      <c r="Y533"/>
      <c r="Z533"/>
      <c r="AA533"/>
      <c r="AB533"/>
      <c r="AC533"/>
      <c r="AD533"/>
      <c r="AE533"/>
    </row>
    <row r="534" spans="1:31" x14ac:dyDescent="0.3">
      <c r="A534" s="1" t="s">
        <v>4209</v>
      </c>
      <c r="B534" t="s">
        <v>120</v>
      </c>
      <c r="C534" s="2" t="s">
        <v>1356</v>
      </c>
      <c r="D534" s="39">
        <v>60</v>
      </c>
      <c r="E534" t="s">
        <v>7289</v>
      </c>
      <c r="F534" s="28">
        <v>45604</v>
      </c>
      <c r="I534" s="38">
        <v>45629</v>
      </c>
      <c r="J534" t="s">
        <v>9611</v>
      </c>
      <c r="K534" t="s">
        <v>9612</v>
      </c>
      <c r="M534" t="s">
        <v>122</v>
      </c>
      <c r="N534" t="s">
        <v>4845</v>
      </c>
      <c r="P534" s="32" t="s">
        <v>9614</v>
      </c>
      <c r="Y534"/>
      <c r="Z534"/>
      <c r="AA534"/>
      <c r="AB534"/>
      <c r="AC534"/>
      <c r="AD534"/>
      <c r="AE534"/>
    </row>
    <row r="535" spans="1:31" x14ac:dyDescent="0.3">
      <c r="A535" s="1" t="s">
        <v>4209</v>
      </c>
      <c r="B535" t="s">
        <v>120</v>
      </c>
      <c r="C535" s="2" t="s">
        <v>3885</v>
      </c>
      <c r="D535" s="39">
        <v>240</v>
      </c>
      <c r="E535" t="s">
        <v>7289</v>
      </c>
      <c r="F535" s="28">
        <v>45662</v>
      </c>
      <c r="I535" s="38">
        <v>45678</v>
      </c>
      <c r="J535" t="s">
        <v>9611</v>
      </c>
      <c r="K535" t="s">
        <v>9612</v>
      </c>
      <c r="M535" t="s">
        <v>122</v>
      </c>
      <c r="N535" t="s">
        <v>4845</v>
      </c>
      <c r="P535" s="32" t="s">
        <v>3884</v>
      </c>
      <c r="Y535"/>
      <c r="Z535"/>
      <c r="AA535"/>
      <c r="AB535"/>
      <c r="AC535"/>
      <c r="AD535"/>
      <c r="AE535"/>
    </row>
    <row r="536" spans="1:31" x14ac:dyDescent="0.3">
      <c r="A536" s="1" t="s">
        <v>4209</v>
      </c>
      <c r="B536" t="s">
        <v>120</v>
      </c>
      <c r="C536" s="2" t="s">
        <v>908</v>
      </c>
      <c r="D536" s="39">
        <v>200</v>
      </c>
      <c r="E536" t="s">
        <v>7289</v>
      </c>
      <c r="F536" s="28">
        <v>45604</v>
      </c>
      <c r="I536" s="38">
        <v>45629</v>
      </c>
      <c r="J536" t="s">
        <v>9611</v>
      </c>
      <c r="K536" t="s">
        <v>9612</v>
      </c>
      <c r="M536" t="s">
        <v>122</v>
      </c>
      <c r="N536" t="s">
        <v>4845</v>
      </c>
      <c r="P536" s="32" t="s">
        <v>749</v>
      </c>
      <c r="Y536"/>
      <c r="Z536"/>
      <c r="AA536"/>
      <c r="AB536"/>
      <c r="AC536"/>
      <c r="AD536"/>
      <c r="AE536"/>
    </row>
    <row r="537" spans="1:31" x14ac:dyDescent="0.3">
      <c r="A537" s="1" t="s">
        <v>4209</v>
      </c>
      <c r="B537" t="s">
        <v>120</v>
      </c>
      <c r="C537" s="2" t="s">
        <v>3775</v>
      </c>
      <c r="D537" s="39">
        <v>77</v>
      </c>
      <c r="E537" t="s">
        <v>7289</v>
      </c>
      <c r="F537" s="28">
        <v>45632</v>
      </c>
      <c r="I537" s="38">
        <v>45657</v>
      </c>
      <c r="J537" t="s">
        <v>9611</v>
      </c>
      <c r="K537" t="s">
        <v>9612</v>
      </c>
      <c r="M537" t="s">
        <v>122</v>
      </c>
      <c r="N537" t="s">
        <v>4845</v>
      </c>
      <c r="P537" s="32" t="s">
        <v>9615</v>
      </c>
      <c r="Q537" t="s">
        <v>9616</v>
      </c>
      <c r="Y537"/>
      <c r="Z537"/>
      <c r="AA537"/>
      <c r="AB537"/>
      <c r="AC537"/>
      <c r="AD537"/>
      <c r="AE537"/>
    </row>
    <row r="538" spans="1:31" x14ac:dyDescent="0.3">
      <c r="A538" s="1" t="s">
        <v>4209</v>
      </c>
      <c r="B538" t="s">
        <v>120</v>
      </c>
      <c r="C538" s="2" t="s">
        <v>1259</v>
      </c>
      <c r="D538" s="39">
        <v>12</v>
      </c>
      <c r="E538" t="s">
        <v>7289</v>
      </c>
      <c r="F538" s="28">
        <v>45629</v>
      </c>
      <c r="I538" s="38">
        <v>45654</v>
      </c>
      <c r="J538" t="s">
        <v>9611</v>
      </c>
      <c r="K538" t="s">
        <v>9612</v>
      </c>
      <c r="M538" t="s">
        <v>122</v>
      </c>
      <c r="N538" t="s">
        <v>4845</v>
      </c>
      <c r="P538" s="32" t="s">
        <v>3864</v>
      </c>
      <c r="Q538" t="s">
        <v>7378</v>
      </c>
      <c r="Y538"/>
      <c r="Z538"/>
      <c r="AA538"/>
      <c r="AB538"/>
      <c r="AC538"/>
      <c r="AD538"/>
      <c r="AE538"/>
    </row>
    <row r="539" spans="1:31" x14ac:dyDescent="0.3">
      <c r="A539" s="1" t="s">
        <v>4209</v>
      </c>
      <c r="B539" t="s">
        <v>120</v>
      </c>
      <c r="C539" s="2" t="s">
        <v>1134</v>
      </c>
      <c r="D539" s="39">
        <v>50</v>
      </c>
      <c r="E539" t="s">
        <v>7289</v>
      </c>
      <c r="F539" s="28">
        <v>45604</v>
      </c>
      <c r="I539" s="38">
        <v>45629</v>
      </c>
      <c r="J539" t="s">
        <v>9611</v>
      </c>
      <c r="K539" t="s">
        <v>9612</v>
      </c>
      <c r="M539" t="s">
        <v>122</v>
      </c>
      <c r="N539" t="s">
        <v>4845</v>
      </c>
      <c r="P539" s="32" t="s">
        <v>880</v>
      </c>
      <c r="Q539" t="s">
        <v>9616</v>
      </c>
      <c r="Y539"/>
      <c r="Z539"/>
      <c r="AA539"/>
      <c r="AB539"/>
      <c r="AC539"/>
      <c r="AD539"/>
      <c r="AE539"/>
    </row>
    <row r="540" spans="1:31" x14ac:dyDescent="0.3">
      <c r="A540" s="1" t="s">
        <v>4209</v>
      </c>
      <c r="B540" t="s">
        <v>120</v>
      </c>
      <c r="C540" s="2" t="s">
        <v>82</v>
      </c>
      <c r="D540" s="39">
        <v>1</v>
      </c>
      <c r="E540" t="s">
        <v>7289</v>
      </c>
      <c r="F540" s="28">
        <v>45632</v>
      </c>
      <c r="I540" s="38">
        <v>45657</v>
      </c>
      <c r="J540" t="s">
        <v>9617</v>
      </c>
      <c r="K540" t="s">
        <v>9618</v>
      </c>
      <c r="M540" t="s">
        <v>122</v>
      </c>
      <c r="N540" t="s">
        <v>4845</v>
      </c>
      <c r="P540" s="32" t="s">
        <v>200</v>
      </c>
      <c r="Y540"/>
      <c r="Z540"/>
      <c r="AA540"/>
      <c r="AB540"/>
      <c r="AC540"/>
      <c r="AD540"/>
      <c r="AE540"/>
    </row>
    <row r="541" spans="1:31" x14ac:dyDescent="0.3">
      <c r="A541" s="1" t="s">
        <v>4209</v>
      </c>
      <c r="B541" t="s">
        <v>120</v>
      </c>
      <c r="C541" s="2" t="s">
        <v>95</v>
      </c>
      <c r="D541" s="39">
        <v>62</v>
      </c>
      <c r="E541" t="s">
        <v>7289</v>
      </c>
      <c r="F541" s="28">
        <v>45611</v>
      </c>
      <c r="I541" s="38">
        <v>45636</v>
      </c>
      <c r="J541" t="s">
        <v>9619</v>
      </c>
      <c r="K541" t="s">
        <v>9620</v>
      </c>
      <c r="M541" t="s">
        <v>122</v>
      </c>
      <c r="N541" t="s">
        <v>4845</v>
      </c>
      <c r="P541" s="32" t="s">
        <v>213</v>
      </c>
      <c r="Y541"/>
      <c r="Z541"/>
      <c r="AA541"/>
      <c r="AB541"/>
      <c r="AC541"/>
      <c r="AD541"/>
      <c r="AE541"/>
    </row>
    <row r="542" spans="1:31" x14ac:dyDescent="0.3">
      <c r="A542" s="1" t="s">
        <v>4209</v>
      </c>
      <c r="B542" t="s">
        <v>120</v>
      </c>
      <c r="C542" s="2" t="s">
        <v>102</v>
      </c>
      <c r="D542" s="39">
        <v>18</v>
      </c>
      <c r="E542" t="s">
        <v>7289</v>
      </c>
      <c r="F542" s="28">
        <v>45607</v>
      </c>
      <c r="I542" s="38">
        <v>45632</v>
      </c>
      <c r="J542" t="s">
        <v>9619</v>
      </c>
      <c r="K542" t="s">
        <v>9620</v>
      </c>
      <c r="M542" t="s">
        <v>122</v>
      </c>
      <c r="N542" t="s">
        <v>4845</v>
      </c>
      <c r="P542" s="32" t="s">
        <v>220</v>
      </c>
      <c r="Q542" t="s">
        <v>9621</v>
      </c>
      <c r="Y542"/>
      <c r="Z542"/>
      <c r="AA542"/>
      <c r="AB542"/>
      <c r="AC542"/>
      <c r="AD542"/>
      <c r="AE542"/>
    </row>
    <row r="543" spans="1:31" x14ac:dyDescent="0.3">
      <c r="A543" s="1" t="s">
        <v>4209</v>
      </c>
      <c r="B543" t="s">
        <v>120</v>
      </c>
      <c r="C543" s="2" t="s">
        <v>73</v>
      </c>
      <c r="D543" s="39">
        <v>66</v>
      </c>
      <c r="E543" t="s">
        <v>7289</v>
      </c>
      <c r="F543" s="28">
        <v>45609</v>
      </c>
      <c r="I543" s="38">
        <v>45634</v>
      </c>
      <c r="J543" t="s">
        <v>9619</v>
      </c>
      <c r="K543" t="s">
        <v>9620</v>
      </c>
      <c r="M543" t="s">
        <v>122</v>
      </c>
      <c r="N543" t="s">
        <v>4845</v>
      </c>
      <c r="P543" s="32" t="s">
        <v>191</v>
      </c>
      <c r="Q543" t="s">
        <v>9621</v>
      </c>
      <c r="Y543"/>
      <c r="Z543"/>
      <c r="AA543"/>
      <c r="AB543"/>
      <c r="AC543"/>
      <c r="AD543"/>
      <c r="AE543"/>
    </row>
    <row r="544" spans="1:31" x14ac:dyDescent="0.3">
      <c r="A544" s="1" t="s">
        <v>4209</v>
      </c>
      <c r="B544" t="s">
        <v>120</v>
      </c>
      <c r="C544" s="2" t="s">
        <v>73</v>
      </c>
      <c r="D544" s="39">
        <v>280</v>
      </c>
      <c r="E544" t="s">
        <v>7289</v>
      </c>
      <c r="F544" s="28">
        <v>45611</v>
      </c>
      <c r="I544" s="38">
        <v>45636</v>
      </c>
      <c r="J544" t="s">
        <v>9619</v>
      </c>
      <c r="K544" t="s">
        <v>9620</v>
      </c>
      <c r="M544" t="s">
        <v>122</v>
      </c>
      <c r="N544" t="s">
        <v>4845</v>
      </c>
      <c r="P544" s="32" t="s">
        <v>191</v>
      </c>
      <c r="Q544" t="s">
        <v>9621</v>
      </c>
      <c r="Y544"/>
      <c r="Z544"/>
      <c r="AA544"/>
      <c r="AB544"/>
      <c r="AC544"/>
      <c r="AD544"/>
      <c r="AE544"/>
    </row>
    <row r="545" spans="1:31" x14ac:dyDescent="0.3">
      <c r="A545" s="1" t="s">
        <v>4209</v>
      </c>
      <c r="B545" t="s">
        <v>120</v>
      </c>
      <c r="C545" s="2" t="s">
        <v>1173</v>
      </c>
      <c r="D545" s="39">
        <v>1</v>
      </c>
      <c r="E545" t="s">
        <v>7289</v>
      </c>
      <c r="F545" s="28">
        <v>45601</v>
      </c>
      <c r="I545" s="38">
        <v>45626</v>
      </c>
      <c r="J545" t="s">
        <v>9622</v>
      </c>
      <c r="K545" t="s">
        <v>9623</v>
      </c>
      <c r="M545" t="s">
        <v>122</v>
      </c>
      <c r="N545" t="s">
        <v>4845</v>
      </c>
      <c r="P545" s="32" t="s">
        <v>776</v>
      </c>
      <c r="Y545"/>
      <c r="Z545"/>
      <c r="AA545"/>
      <c r="AB545"/>
      <c r="AC545"/>
      <c r="AD545"/>
      <c r="AE545"/>
    </row>
    <row r="546" spans="1:31" x14ac:dyDescent="0.3">
      <c r="A546" s="1" t="s">
        <v>4209</v>
      </c>
      <c r="B546" t="s">
        <v>120</v>
      </c>
      <c r="C546" s="2" t="s">
        <v>1183</v>
      </c>
      <c r="D546" s="39">
        <v>13</v>
      </c>
      <c r="E546" t="s">
        <v>7289</v>
      </c>
      <c r="F546" s="28">
        <v>45610</v>
      </c>
      <c r="I546" s="38">
        <v>45635</v>
      </c>
      <c r="J546" t="s">
        <v>9622</v>
      </c>
      <c r="K546" t="s">
        <v>9623</v>
      </c>
      <c r="M546" t="s">
        <v>122</v>
      </c>
      <c r="N546" t="s">
        <v>4845</v>
      </c>
      <c r="P546" s="32" t="s">
        <v>3807</v>
      </c>
      <c r="Y546"/>
      <c r="Z546"/>
      <c r="AA546"/>
      <c r="AB546"/>
      <c r="AC546"/>
      <c r="AD546"/>
      <c r="AE546"/>
    </row>
    <row r="547" spans="1:31" x14ac:dyDescent="0.3">
      <c r="A547" s="1" t="s">
        <v>4209</v>
      </c>
      <c r="B547" t="s">
        <v>120</v>
      </c>
      <c r="C547" s="2" t="s">
        <v>48</v>
      </c>
      <c r="D547" s="39">
        <v>30</v>
      </c>
      <c r="E547" t="s">
        <v>7289</v>
      </c>
      <c r="F547" s="28">
        <v>45607</v>
      </c>
      <c r="I547" s="38">
        <v>45632</v>
      </c>
      <c r="J547" t="s">
        <v>9622</v>
      </c>
      <c r="K547" t="s">
        <v>9623</v>
      </c>
      <c r="M547" t="s">
        <v>122</v>
      </c>
      <c r="N547" t="s">
        <v>4845</v>
      </c>
      <c r="P547" s="32" t="s">
        <v>165</v>
      </c>
      <c r="Y547"/>
      <c r="Z547"/>
      <c r="AA547"/>
      <c r="AB547"/>
      <c r="AC547"/>
      <c r="AD547"/>
      <c r="AE547"/>
    </row>
    <row r="548" spans="1:31" x14ac:dyDescent="0.3">
      <c r="A548" s="1" t="s">
        <v>4209</v>
      </c>
      <c r="B548" t="s">
        <v>120</v>
      </c>
      <c r="C548" s="2" t="s">
        <v>3924</v>
      </c>
      <c r="D548" s="39">
        <v>15</v>
      </c>
      <c r="E548" t="s">
        <v>7289</v>
      </c>
      <c r="F548" s="28">
        <v>45608</v>
      </c>
      <c r="I548" s="38">
        <v>45633</v>
      </c>
      <c r="J548" t="s">
        <v>9720</v>
      </c>
      <c r="K548" t="s">
        <v>9721</v>
      </c>
      <c r="M548" t="s">
        <v>122</v>
      </c>
      <c r="N548" t="s">
        <v>4845</v>
      </c>
      <c r="P548" s="32" t="s">
        <v>3923</v>
      </c>
      <c r="Y548"/>
      <c r="Z548"/>
      <c r="AA548"/>
      <c r="AB548"/>
      <c r="AC548"/>
      <c r="AD548"/>
      <c r="AE548"/>
    </row>
    <row r="549" spans="1:31" x14ac:dyDescent="0.3">
      <c r="A549" s="1" t="s">
        <v>4209</v>
      </c>
      <c r="B549" t="s">
        <v>120</v>
      </c>
      <c r="C549" s="2" t="s">
        <v>25</v>
      </c>
      <c r="D549" s="39">
        <v>6</v>
      </c>
      <c r="E549" t="s">
        <v>7289</v>
      </c>
      <c r="F549" s="28">
        <v>45608</v>
      </c>
      <c r="I549" s="38">
        <v>45633</v>
      </c>
      <c r="J549" t="s">
        <v>9720</v>
      </c>
      <c r="K549" t="s">
        <v>9721</v>
      </c>
      <c r="M549" t="s">
        <v>122</v>
      </c>
      <c r="N549" t="s">
        <v>4845</v>
      </c>
      <c r="P549" s="32" t="s">
        <v>142</v>
      </c>
      <c r="Y549"/>
      <c r="Z549"/>
      <c r="AA549"/>
      <c r="AB549"/>
      <c r="AC549"/>
      <c r="AD549"/>
      <c r="AE549"/>
    </row>
    <row r="550" spans="1:31" x14ac:dyDescent="0.3">
      <c r="A550" s="1" t="s">
        <v>4209</v>
      </c>
      <c r="B550" t="s">
        <v>120</v>
      </c>
      <c r="C550" s="2" t="s">
        <v>3700</v>
      </c>
      <c r="D550" s="39">
        <v>25</v>
      </c>
      <c r="E550" t="s">
        <v>7289</v>
      </c>
      <c r="F550" s="28">
        <v>45618</v>
      </c>
      <c r="I550" s="38">
        <v>45643</v>
      </c>
      <c r="J550" t="s">
        <v>9720</v>
      </c>
      <c r="K550" t="s">
        <v>9721</v>
      </c>
      <c r="M550" t="s">
        <v>122</v>
      </c>
      <c r="N550" t="s">
        <v>4845</v>
      </c>
      <c r="P550" s="32" t="s">
        <v>748</v>
      </c>
      <c r="Y550"/>
      <c r="Z550"/>
      <c r="AA550"/>
      <c r="AB550"/>
      <c r="AC550"/>
      <c r="AD550"/>
      <c r="AE550"/>
    </row>
    <row r="551" spans="1:31" x14ac:dyDescent="0.3">
      <c r="A551" s="1" t="s">
        <v>4209</v>
      </c>
      <c r="B551" t="s">
        <v>120</v>
      </c>
      <c r="C551" s="2" t="s">
        <v>1400</v>
      </c>
      <c r="D551" s="39">
        <v>1</v>
      </c>
      <c r="E551" t="s">
        <v>7289</v>
      </c>
      <c r="F551" s="28">
        <v>45611</v>
      </c>
      <c r="I551" s="38">
        <v>45636</v>
      </c>
      <c r="J551" t="s">
        <v>9720</v>
      </c>
      <c r="K551" t="s">
        <v>9721</v>
      </c>
      <c r="M551" t="s">
        <v>122</v>
      </c>
      <c r="N551" t="s">
        <v>4845</v>
      </c>
      <c r="P551" s="32" t="s">
        <v>754</v>
      </c>
      <c r="Y551"/>
      <c r="Z551"/>
      <c r="AA551"/>
      <c r="AB551"/>
      <c r="AC551"/>
      <c r="AD551"/>
      <c r="AE551"/>
    </row>
    <row r="552" spans="1:31" x14ac:dyDescent="0.3">
      <c r="A552" s="1" t="s">
        <v>4209</v>
      </c>
      <c r="B552" t="s">
        <v>120</v>
      </c>
      <c r="C552" s="2" t="s">
        <v>3404</v>
      </c>
      <c r="D552" s="39">
        <v>1</v>
      </c>
      <c r="E552" t="s">
        <v>7289</v>
      </c>
      <c r="F552" s="28">
        <v>45622</v>
      </c>
      <c r="I552" s="38">
        <v>45647</v>
      </c>
      <c r="J552" t="s">
        <v>9720</v>
      </c>
      <c r="K552" t="s">
        <v>9721</v>
      </c>
      <c r="M552" t="s">
        <v>122</v>
      </c>
      <c r="N552" t="s">
        <v>4845</v>
      </c>
      <c r="P552" s="32" t="s">
        <v>9958</v>
      </c>
      <c r="Y552"/>
      <c r="Z552"/>
      <c r="AA552"/>
      <c r="AB552"/>
      <c r="AC552"/>
      <c r="AD552"/>
      <c r="AE552"/>
    </row>
    <row r="553" spans="1:31" x14ac:dyDescent="0.3">
      <c r="A553" s="1" t="s">
        <v>4209</v>
      </c>
      <c r="B553" t="s">
        <v>120</v>
      </c>
      <c r="C553" s="2" t="s">
        <v>44</v>
      </c>
      <c r="D553" s="39">
        <v>299</v>
      </c>
      <c r="E553" t="s">
        <v>7289</v>
      </c>
      <c r="F553" s="28">
        <v>45614</v>
      </c>
      <c r="I553" s="38">
        <v>45630</v>
      </c>
      <c r="J553" t="s">
        <v>9720</v>
      </c>
      <c r="K553" t="s">
        <v>9721</v>
      </c>
      <c r="M553" t="s">
        <v>122</v>
      </c>
      <c r="N553" t="s">
        <v>4845</v>
      </c>
      <c r="P553" s="32" t="s">
        <v>161</v>
      </c>
      <c r="Y553"/>
      <c r="Z553"/>
      <c r="AA553"/>
      <c r="AB553"/>
      <c r="AC553"/>
      <c r="AD553"/>
      <c r="AE553"/>
    </row>
    <row r="554" spans="1:31" x14ac:dyDescent="0.3">
      <c r="A554" s="1" t="s">
        <v>4209</v>
      </c>
      <c r="B554" t="s">
        <v>120</v>
      </c>
      <c r="C554" s="2" t="s">
        <v>46</v>
      </c>
      <c r="D554" s="39">
        <v>2</v>
      </c>
      <c r="E554" t="s">
        <v>7289</v>
      </c>
      <c r="F554" s="28">
        <v>45608</v>
      </c>
      <c r="I554" s="38">
        <v>45633</v>
      </c>
      <c r="J554" t="s">
        <v>9720</v>
      </c>
      <c r="K554" t="s">
        <v>9721</v>
      </c>
      <c r="M554" t="s">
        <v>122</v>
      </c>
      <c r="N554" t="s">
        <v>4845</v>
      </c>
      <c r="P554" s="32" t="s">
        <v>163</v>
      </c>
      <c r="Y554"/>
      <c r="Z554"/>
      <c r="AA554"/>
      <c r="AB554"/>
      <c r="AC554"/>
      <c r="AD554"/>
      <c r="AE554"/>
    </row>
    <row r="555" spans="1:31" x14ac:dyDescent="0.3">
      <c r="A555" s="1" t="s">
        <v>4209</v>
      </c>
      <c r="B555" t="s">
        <v>120</v>
      </c>
      <c r="C555" s="2" t="s">
        <v>4075</v>
      </c>
      <c r="D555" s="39">
        <v>7</v>
      </c>
      <c r="E555" t="s">
        <v>7289</v>
      </c>
      <c r="F555" s="28">
        <v>45608</v>
      </c>
      <c r="I555" s="38">
        <v>45633</v>
      </c>
      <c r="J555" t="s">
        <v>9720</v>
      </c>
      <c r="K555" t="s">
        <v>9721</v>
      </c>
      <c r="M555" t="s">
        <v>122</v>
      </c>
      <c r="N555" t="s">
        <v>4845</v>
      </c>
      <c r="P555" s="32" t="s">
        <v>9959</v>
      </c>
      <c r="Q555" t="s">
        <v>7378</v>
      </c>
      <c r="Y555"/>
      <c r="Z555"/>
      <c r="AA555"/>
      <c r="AB555"/>
      <c r="AC555"/>
      <c r="AD555"/>
      <c r="AE555"/>
    </row>
    <row r="556" spans="1:31" x14ac:dyDescent="0.3">
      <c r="A556" s="1" t="s">
        <v>4209</v>
      </c>
      <c r="B556" t="s">
        <v>120</v>
      </c>
      <c r="C556" s="2" t="s">
        <v>924</v>
      </c>
      <c r="D556" s="39">
        <v>4</v>
      </c>
      <c r="E556" t="s">
        <v>7289</v>
      </c>
      <c r="F556" s="28">
        <v>45608</v>
      </c>
      <c r="I556" s="38">
        <v>45633</v>
      </c>
      <c r="J556" t="s">
        <v>9720</v>
      </c>
      <c r="K556" t="s">
        <v>9721</v>
      </c>
      <c r="M556" t="s">
        <v>122</v>
      </c>
      <c r="N556" t="s">
        <v>4845</v>
      </c>
      <c r="P556" s="32" t="s">
        <v>9960</v>
      </c>
      <c r="Y556"/>
      <c r="Z556"/>
      <c r="AA556"/>
      <c r="AB556"/>
      <c r="AC556"/>
      <c r="AD556"/>
      <c r="AE556"/>
    </row>
    <row r="557" spans="1:31" x14ac:dyDescent="0.3">
      <c r="A557" s="1" t="s">
        <v>4209</v>
      </c>
      <c r="B557" t="s">
        <v>120</v>
      </c>
      <c r="C557" s="2" t="s">
        <v>4793</v>
      </c>
      <c r="D557" s="39">
        <v>10</v>
      </c>
      <c r="E557" t="s">
        <v>7289</v>
      </c>
      <c r="F557" s="28">
        <v>45608</v>
      </c>
      <c r="I557" s="38">
        <v>45633</v>
      </c>
      <c r="J557" t="s">
        <v>9720</v>
      </c>
      <c r="K557" t="s">
        <v>9721</v>
      </c>
      <c r="M557" t="s">
        <v>122</v>
      </c>
      <c r="N557" t="s">
        <v>4845</v>
      </c>
      <c r="P557" s="32" t="s">
        <v>7355</v>
      </c>
      <c r="Y557"/>
      <c r="Z557"/>
      <c r="AA557"/>
      <c r="AB557"/>
      <c r="AC557"/>
      <c r="AD557"/>
      <c r="AE557"/>
    </row>
    <row r="558" spans="1:31" x14ac:dyDescent="0.3">
      <c r="A558" s="1" t="s">
        <v>4209</v>
      </c>
      <c r="B558" t="s">
        <v>120</v>
      </c>
      <c r="C558" s="2" t="s">
        <v>3974</v>
      </c>
      <c r="D558" s="39">
        <v>6</v>
      </c>
      <c r="E558" t="s">
        <v>7289</v>
      </c>
      <c r="F558" s="28">
        <v>45608</v>
      </c>
      <c r="I558" s="38">
        <v>45633</v>
      </c>
      <c r="J558" t="s">
        <v>9720</v>
      </c>
      <c r="K558" t="s">
        <v>9721</v>
      </c>
      <c r="M558" t="s">
        <v>122</v>
      </c>
      <c r="N558" t="s">
        <v>4845</v>
      </c>
      <c r="P558" s="32" t="s">
        <v>9961</v>
      </c>
      <c r="Y558"/>
      <c r="Z558"/>
      <c r="AA558"/>
      <c r="AB558"/>
      <c r="AC558"/>
      <c r="AD558"/>
      <c r="AE558"/>
    </row>
    <row r="559" spans="1:31" x14ac:dyDescent="0.3">
      <c r="A559" s="1" t="s">
        <v>4209</v>
      </c>
      <c r="B559" t="s">
        <v>120</v>
      </c>
      <c r="C559" s="2" t="s">
        <v>3299</v>
      </c>
      <c r="D559" s="39">
        <v>1</v>
      </c>
      <c r="E559" t="s">
        <v>7289</v>
      </c>
      <c r="F559" s="28">
        <v>45621</v>
      </c>
      <c r="I559" s="38">
        <v>45646</v>
      </c>
      <c r="J559" t="s">
        <v>9717</v>
      </c>
      <c r="K559" t="s">
        <v>9718</v>
      </c>
      <c r="M559" t="s">
        <v>122</v>
      </c>
      <c r="N559" t="s">
        <v>4845</v>
      </c>
      <c r="P559" s="32" t="s">
        <v>9624</v>
      </c>
      <c r="Y559"/>
      <c r="Z559"/>
      <c r="AA559"/>
      <c r="AB559"/>
      <c r="AC559"/>
      <c r="AD559"/>
      <c r="AE559"/>
    </row>
    <row r="560" spans="1:31" x14ac:dyDescent="0.3">
      <c r="A560" s="1" t="s">
        <v>4209</v>
      </c>
      <c r="B560" t="s">
        <v>120</v>
      </c>
      <c r="C560" s="2" t="s">
        <v>3417</v>
      </c>
      <c r="D560" s="39">
        <v>4</v>
      </c>
      <c r="E560" t="s">
        <v>7289</v>
      </c>
      <c r="F560" s="28">
        <v>45632</v>
      </c>
      <c r="I560" s="38">
        <v>45657</v>
      </c>
      <c r="J560" t="s">
        <v>9717</v>
      </c>
      <c r="K560" t="s">
        <v>9718</v>
      </c>
      <c r="M560" t="s">
        <v>122</v>
      </c>
      <c r="N560" t="s">
        <v>4845</v>
      </c>
      <c r="P560" s="32" t="s">
        <v>3416</v>
      </c>
      <c r="Y560"/>
      <c r="Z560"/>
      <c r="AA560"/>
      <c r="AB560"/>
      <c r="AC560"/>
      <c r="AD560"/>
      <c r="AE560"/>
    </row>
    <row r="561" spans="1:31" x14ac:dyDescent="0.3">
      <c r="A561" s="1" t="s">
        <v>4209</v>
      </c>
      <c r="B561" t="s">
        <v>120</v>
      </c>
      <c r="C561" s="2" t="s">
        <v>22</v>
      </c>
      <c r="D561" s="39">
        <v>1</v>
      </c>
      <c r="E561" t="s">
        <v>7289</v>
      </c>
      <c r="F561" s="28">
        <v>45618</v>
      </c>
      <c r="I561" s="38">
        <v>45643</v>
      </c>
      <c r="J561" t="s">
        <v>9717</v>
      </c>
      <c r="K561" t="s">
        <v>9718</v>
      </c>
      <c r="M561" t="s">
        <v>122</v>
      </c>
      <c r="N561" t="s">
        <v>4845</v>
      </c>
      <c r="P561" s="32" t="s">
        <v>139</v>
      </c>
      <c r="Y561"/>
      <c r="Z561"/>
      <c r="AA561"/>
      <c r="AB561"/>
      <c r="AC561"/>
      <c r="AD561"/>
      <c r="AE561"/>
    </row>
    <row r="562" spans="1:31" x14ac:dyDescent="0.3">
      <c r="A562" s="1" t="s">
        <v>4209</v>
      </c>
      <c r="B562" t="s">
        <v>120</v>
      </c>
      <c r="C562" s="2" t="s">
        <v>3510</v>
      </c>
      <c r="D562" s="39">
        <v>1</v>
      </c>
      <c r="E562" t="s">
        <v>7289</v>
      </c>
      <c r="F562" s="28">
        <v>45609</v>
      </c>
      <c r="I562" s="38">
        <v>45634</v>
      </c>
      <c r="J562" t="s">
        <v>9717</v>
      </c>
      <c r="K562" t="s">
        <v>9718</v>
      </c>
      <c r="M562" t="s">
        <v>122</v>
      </c>
      <c r="N562" t="s">
        <v>4845</v>
      </c>
      <c r="P562" s="32" t="s">
        <v>3509</v>
      </c>
      <c r="Y562"/>
      <c r="Z562"/>
      <c r="AA562"/>
      <c r="AB562"/>
      <c r="AC562"/>
      <c r="AD562"/>
      <c r="AE562"/>
    </row>
    <row r="563" spans="1:31" x14ac:dyDescent="0.3">
      <c r="A563" s="1" t="s">
        <v>4209</v>
      </c>
      <c r="B563" t="s">
        <v>120</v>
      </c>
      <c r="C563" s="2" t="s">
        <v>3425</v>
      </c>
      <c r="D563" s="39">
        <v>1</v>
      </c>
      <c r="E563" t="s">
        <v>7289</v>
      </c>
      <c r="F563" s="28">
        <v>45639</v>
      </c>
      <c r="I563" s="38">
        <v>45664</v>
      </c>
      <c r="J563" t="s">
        <v>9717</v>
      </c>
      <c r="K563" t="s">
        <v>9718</v>
      </c>
      <c r="M563" t="s">
        <v>122</v>
      </c>
      <c r="N563" t="s">
        <v>4845</v>
      </c>
      <c r="P563" s="32" t="s">
        <v>9964</v>
      </c>
      <c r="Y563"/>
      <c r="Z563"/>
      <c r="AA563"/>
      <c r="AB563"/>
      <c r="AC563"/>
      <c r="AD563"/>
      <c r="AE563"/>
    </row>
    <row r="564" spans="1:31" x14ac:dyDescent="0.3">
      <c r="A564" s="1" t="s">
        <v>4209</v>
      </c>
      <c r="B564" t="s">
        <v>120</v>
      </c>
      <c r="C564" s="2" t="s">
        <v>3688</v>
      </c>
      <c r="D564" s="39">
        <v>2</v>
      </c>
      <c r="E564" t="s">
        <v>7289</v>
      </c>
      <c r="F564" s="28">
        <v>45604</v>
      </c>
      <c r="I564" s="38">
        <v>45629</v>
      </c>
      <c r="J564" t="s">
        <v>9717</v>
      </c>
      <c r="K564" t="s">
        <v>9718</v>
      </c>
      <c r="M564" t="s">
        <v>122</v>
      </c>
      <c r="N564" t="s">
        <v>4845</v>
      </c>
      <c r="P564" s="32" t="s">
        <v>3687</v>
      </c>
      <c r="Y564"/>
      <c r="Z564"/>
      <c r="AA564"/>
      <c r="AB564"/>
      <c r="AC564"/>
      <c r="AD564"/>
      <c r="AE564"/>
    </row>
    <row r="565" spans="1:31" x14ac:dyDescent="0.3">
      <c r="A565" s="1" t="s">
        <v>4209</v>
      </c>
      <c r="B565" t="s">
        <v>120</v>
      </c>
      <c r="C565" s="2" t="s">
        <v>96</v>
      </c>
      <c r="D565" s="39">
        <v>300</v>
      </c>
      <c r="E565" t="s">
        <v>7289</v>
      </c>
      <c r="F565" s="28">
        <v>45616</v>
      </c>
      <c r="I565" s="38">
        <v>45632</v>
      </c>
      <c r="J565" t="s">
        <v>9717</v>
      </c>
      <c r="K565" t="s">
        <v>9718</v>
      </c>
      <c r="M565" t="s">
        <v>122</v>
      </c>
      <c r="N565" t="s">
        <v>4845</v>
      </c>
      <c r="P565" s="32" t="s">
        <v>214</v>
      </c>
      <c r="Y565"/>
      <c r="Z565"/>
      <c r="AA565"/>
      <c r="AB565"/>
      <c r="AC565"/>
      <c r="AD565"/>
      <c r="AE565"/>
    </row>
    <row r="566" spans="1:31" x14ac:dyDescent="0.3">
      <c r="A566" s="1" t="s">
        <v>4209</v>
      </c>
      <c r="B566" t="s">
        <v>120</v>
      </c>
      <c r="C566" s="2" t="s">
        <v>9597</v>
      </c>
      <c r="D566" s="39">
        <v>1</v>
      </c>
      <c r="E566" t="s">
        <v>7289</v>
      </c>
      <c r="F566" s="28">
        <v>45609</v>
      </c>
      <c r="I566" s="38">
        <v>45634</v>
      </c>
      <c r="J566" t="s">
        <v>9717</v>
      </c>
      <c r="K566" t="s">
        <v>9718</v>
      </c>
      <c r="M566" t="s">
        <v>122</v>
      </c>
      <c r="N566" t="s">
        <v>4845</v>
      </c>
      <c r="P566" s="32" t="s">
        <v>3845</v>
      </c>
      <c r="Y566"/>
      <c r="Z566"/>
      <c r="AA566"/>
      <c r="AB566"/>
      <c r="AC566"/>
      <c r="AD566"/>
      <c r="AE566"/>
    </row>
    <row r="567" spans="1:31" x14ac:dyDescent="0.3">
      <c r="A567" s="1" t="s">
        <v>4209</v>
      </c>
      <c r="B567" t="s">
        <v>120</v>
      </c>
      <c r="C567" s="2" t="s">
        <v>1135</v>
      </c>
      <c r="D567" s="39">
        <v>2</v>
      </c>
      <c r="E567" t="s">
        <v>7289</v>
      </c>
      <c r="F567" s="28">
        <v>45609</v>
      </c>
      <c r="I567" s="38">
        <v>45634</v>
      </c>
      <c r="J567" t="s">
        <v>9717</v>
      </c>
      <c r="K567" t="s">
        <v>9718</v>
      </c>
      <c r="M567" t="s">
        <v>122</v>
      </c>
      <c r="N567" t="s">
        <v>4845</v>
      </c>
      <c r="P567" s="32" t="s">
        <v>875</v>
      </c>
      <c r="Y567"/>
      <c r="Z567"/>
      <c r="AA567"/>
      <c r="AB567"/>
      <c r="AC567"/>
      <c r="AD567"/>
      <c r="AE567"/>
    </row>
    <row r="568" spans="1:31" x14ac:dyDescent="0.3">
      <c r="A568" s="1" t="s">
        <v>4209</v>
      </c>
      <c r="B568" t="s">
        <v>120</v>
      </c>
      <c r="C568" s="2" t="s">
        <v>3900</v>
      </c>
      <c r="D568" s="39">
        <v>4</v>
      </c>
      <c r="E568" t="s">
        <v>7289</v>
      </c>
      <c r="F568" s="28">
        <v>45609</v>
      </c>
      <c r="I568" s="38">
        <v>45634</v>
      </c>
      <c r="J568" t="s">
        <v>9717</v>
      </c>
      <c r="K568" t="s">
        <v>9718</v>
      </c>
      <c r="M568" t="s">
        <v>122</v>
      </c>
      <c r="N568" t="s">
        <v>4845</v>
      </c>
      <c r="P568" s="32" t="s">
        <v>3899</v>
      </c>
      <c r="Y568"/>
      <c r="Z568"/>
      <c r="AA568"/>
      <c r="AB568"/>
      <c r="AC568"/>
      <c r="AD568"/>
      <c r="AE568"/>
    </row>
    <row r="569" spans="1:31" x14ac:dyDescent="0.3">
      <c r="A569" s="1" t="s">
        <v>4209</v>
      </c>
      <c r="B569" t="s">
        <v>120</v>
      </c>
      <c r="C569" s="2" t="s">
        <v>9966</v>
      </c>
      <c r="D569" s="39">
        <v>20</v>
      </c>
      <c r="E569" t="s">
        <v>7289</v>
      </c>
      <c r="F569" s="28">
        <v>45608</v>
      </c>
      <c r="I569" s="38">
        <v>45633</v>
      </c>
      <c r="J569" t="s">
        <v>9967</v>
      </c>
      <c r="K569" t="s">
        <v>9968</v>
      </c>
      <c r="M569" t="s">
        <v>122</v>
      </c>
      <c r="N569" t="s">
        <v>4845</v>
      </c>
      <c r="P569" s="32" t="s">
        <v>9969</v>
      </c>
      <c r="Q569" t="s">
        <v>9621</v>
      </c>
      <c r="Y569"/>
      <c r="Z569"/>
      <c r="AA569"/>
      <c r="AB569"/>
      <c r="AC569"/>
      <c r="AD569"/>
      <c r="AE569"/>
    </row>
    <row r="570" spans="1:31" x14ac:dyDescent="0.3">
      <c r="A570" s="1" t="s">
        <v>4209</v>
      </c>
      <c r="B570" t="s">
        <v>120</v>
      </c>
      <c r="C570" s="2" t="s">
        <v>948</v>
      </c>
      <c r="D570" s="39">
        <v>6</v>
      </c>
      <c r="E570" t="s">
        <v>7289</v>
      </c>
      <c r="F570" s="28">
        <v>45608</v>
      </c>
      <c r="I570" s="38">
        <v>45633</v>
      </c>
      <c r="J570" t="s">
        <v>9967</v>
      </c>
      <c r="K570" t="s">
        <v>9968</v>
      </c>
      <c r="M570" t="s">
        <v>122</v>
      </c>
      <c r="N570" t="s">
        <v>4845</v>
      </c>
      <c r="P570" s="32" t="s">
        <v>643</v>
      </c>
      <c r="Y570"/>
      <c r="Z570"/>
      <c r="AA570"/>
      <c r="AB570"/>
      <c r="AC570"/>
      <c r="AD570"/>
      <c r="AE570"/>
    </row>
    <row r="571" spans="1:31" x14ac:dyDescent="0.3">
      <c r="A571" s="1" t="s">
        <v>4209</v>
      </c>
      <c r="B571" t="s">
        <v>120</v>
      </c>
      <c r="C571" s="2" t="s">
        <v>46</v>
      </c>
      <c r="D571" s="39">
        <v>4</v>
      </c>
      <c r="E571" t="s">
        <v>7289</v>
      </c>
      <c r="F571" s="28">
        <v>45611</v>
      </c>
      <c r="I571" s="38">
        <v>45627</v>
      </c>
      <c r="J571" t="s">
        <v>9733</v>
      </c>
      <c r="K571" t="s">
        <v>9734</v>
      </c>
      <c r="M571" t="s">
        <v>122</v>
      </c>
      <c r="N571" t="s">
        <v>4845</v>
      </c>
      <c r="P571" s="32" t="s">
        <v>163</v>
      </c>
      <c r="Q571" t="s">
        <v>9970</v>
      </c>
      <c r="Y571"/>
      <c r="Z571"/>
      <c r="AA571"/>
      <c r="AB571"/>
      <c r="AC571"/>
      <c r="AD571"/>
      <c r="AE571"/>
    </row>
    <row r="572" spans="1:31" x14ac:dyDescent="0.3">
      <c r="A572" s="1" t="s">
        <v>4209</v>
      </c>
      <c r="B572" t="s">
        <v>120</v>
      </c>
      <c r="C572" s="2" t="s">
        <v>891</v>
      </c>
      <c r="D572" s="39">
        <v>6</v>
      </c>
      <c r="E572" t="s">
        <v>7289</v>
      </c>
      <c r="F572" s="28">
        <v>45639</v>
      </c>
      <c r="I572" s="38">
        <v>45655</v>
      </c>
      <c r="J572" t="s">
        <v>9733</v>
      </c>
      <c r="K572" t="s">
        <v>9734</v>
      </c>
      <c r="M572" t="s">
        <v>122</v>
      </c>
      <c r="N572" t="s">
        <v>4845</v>
      </c>
      <c r="P572" s="32" t="s">
        <v>842</v>
      </c>
      <c r="Q572" t="s">
        <v>9970</v>
      </c>
      <c r="Y572"/>
      <c r="Z572"/>
      <c r="AA572"/>
      <c r="AB572"/>
      <c r="AC572"/>
      <c r="AD572"/>
      <c r="AE572"/>
    </row>
    <row r="573" spans="1:31" x14ac:dyDescent="0.3">
      <c r="A573" s="1" t="s">
        <v>4209</v>
      </c>
      <c r="B573" t="s">
        <v>120</v>
      </c>
      <c r="C573" s="2" t="s">
        <v>9971</v>
      </c>
      <c r="D573" s="39">
        <v>1</v>
      </c>
      <c r="E573" t="s">
        <v>7289</v>
      </c>
      <c r="F573" s="28">
        <v>45611</v>
      </c>
      <c r="I573" s="38">
        <v>45636</v>
      </c>
      <c r="J573" t="s">
        <v>9723</v>
      </c>
      <c r="K573" t="s">
        <v>9724</v>
      </c>
      <c r="M573" t="s">
        <v>122</v>
      </c>
      <c r="N573" t="s">
        <v>4845</v>
      </c>
      <c r="P573" s="32" t="s">
        <v>9972</v>
      </c>
      <c r="Y573"/>
      <c r="Z573"/>
      <c r="AA573"/>
      <c r="AB573"/>
      <c r="AC573"/>
      <c r="AD573"/>
      <c r="AE573"/>
    </row>
    <row r="574" spans="1:31" x14ac:dyDescent="0.3">
      <c r="A574" s="1" t="s">
        <v>4209</v>
      </c>
      <c r="B574" t="s">
        <v>120</v>
      </c>
      <c r="C574" s="2" t="s">
        <v>9216</v>
      </c>
      <c r="D574" s="39">
        <v>1</v>
      </c>
      <c r="E574" t="s">
        <v>7289</v>
      </c>
      <c r="F574" s="28">
        <v>45636</v>
      </c>
      <c r="I574" s="38">
        <v>45661</v>
      </c>
      <c r="J574" t="s">
        <v>9973</v>
      </c>
      <c r="K574" t="s">
        <v>9974</v>
      </c>
      <c r="M574" t="s">
        <v>122</v>
      </c>
      <c r="N574" t="s">
        <v>4845</v>
      </c>
      <c r="P574" s="32" t="s">
        <v>9975</v>
      </c>
      <c r="Y574"/>
      <c r="Z574"/>
      <c r="AA574"/>
      <c r="AB574"/>
      <c r="AC574"/>
      <c r="AD574"/>
      <c r="AE574"/>
    </row>
    <row r="575" spans="1:31" x14ac:dyDescent="0.3">
      <c r="A575" s="1" t="s">
        <v>4209</v>
      </c>
      <c r="B575" t="s">
        <v>120</v>
      </c>
      <c r="C575" s="2" t="s">
        <v>3720</v>
      </c>
      <c r="D575" s="39">
        <v>15</v>
      </c>
      <c r="E575" t="s">
        <v>7289</v>
      </c>
      <c r="F575" s="28">
        <v>45618</v>
      </c>
      <c r="I575" s="38">
        <v>45643</v>
      </c>
      <c r="J575" t="s">
        <v>9725</v>
      </c>
      <c r="K575" t="s">
        <v>9726</v>
      </c>
      <c r="M575" t="s">
        <v>122</v>
      </c>
      <c r="N575" t="s">
        <v>4845</v>
      </c>
      <c r="P575" s="32" t="s">
        <v>785</v>
      </c>
      <c r="Q575" t="s">
        <v>7298</v>
      </c>
      <c r="Y575"/>
      <c r="Z575"/>
      <c r="AA575"/>
      <c r="AB575"/>
      <c r="AC575"/>
      <c r="AD575"/>
      <c r="AE575"/>
    </row>
    <row r="576" spans="1:31" x14ac:dyDescent="0.3">
      <c r="A576" s="1" t="s">
        <v>4209</v>
      </c>
      <c r="B576" t="s">
        <v>120</v>
      </c>
      <c r="C576" s="2" t="s">
        <v>4045</v>
      </c>
      <c r="D576" s="39">
        <v>15</v>
      </c>
      <c r="E576" t="s">
        <v>7289</v>
      </c>
      <c r="F576" s="28">
        <v>45615</v>
      </c>
      <c r="I576" s="38">
        <v>45640</v>
      </c>
      <c r="J576" t="s">
        <v>9725</v>
      </c>
      <c r="K576" t="s">
        <v>9726</v>
      </c>
      <c r="M576" t="s">
        <v>122</v>
      </c>
      <c r="N576" t="s">
        <v>4845</v>
      </c>
      <c r="P576" s="32" t="s">
        <v>4044</v>
      </c>
      <c r="Y576"/>
      <c r="Z576"/>
      <c r="AA576"/>
      <c r="AB576"/>
      <c r="AC576"/>
      <c r="AD576"/>
      <c r="AE576"/>
    </row>
    <row r="577" spans="1:31" x14ac:dyDescent="0.3">
      <c r="A577" s="1" t="s">
        <v>4209</v>
      </c>
      <c r="B577" t="s">
        <v>120</v>
      </c>
      <c r="C577" s="2" t="s">
        <v>3722</v>
      </c>
      <c r="D577" s="39">
        <v>15</v>
      </c>
      <c r="E577" t="s">
        <v>7289</v>
      </c>
      <c r="F577" s="28">
        <v>45639</v>
      </c>
      <c r="I577" s="38">
        <v>45664</v>
      </c>
      <c r="J577" t="s">
        <v>9976</v>
      </c>
      <c r="K577" t="s">
        <v>9977</v>
      </c>
      <c r="M577" t="s">
        <v>122</v>
      </c>
      <c r="N577" t="s">
        <v>4845</v>
      </c>
      <c r="P577" s="32" t="s">
        <v>786</v>
      </c>
      <c r="Y577"/>
      <c r="Z577"/>
      <c r="AA577"/>
      <c r="AB577"/>
      <c r="AC577"/>
      <c r="AD577"/>
      <c r="AE577"/>
    </row>
    <row r="578" spans="1:31" x14ac:dyDescent="0.3">
      <c r="A578" s="1" t="s">
        <v>4209</v>
      </c>
      <c r="B578" t="s">
        <v>120</v>
      </c>
      <c r="C578" s="2" t="s">
        <v>3749</v>
      </c>
      <c r="D578" s="39">
        <v>96</v>
      </c>
      <c r="E578" t="s">
        <v>7289</v>
      </c>
      <c r="F578" s="28">
        <v>45607</v>
      </c>
      <c r="I578" s="38">
        <v>45632</v>
      </c>
      <c r="J578" t="s">
        <v>9978</v>
      </c>
      <c r="K578" t="s">
        <v>9979</v>
      </c>
      <c r="M578" t="s">
        <v>122</v>
      </c>
      <c r="N578" t="s">
        <v>4845</v>
      </c>
      <c r="P578" s="32" t="s">
        <v>3748</v>
      </c>
      <c r="Q578" t="s">
        <v>9980</v>
      </c>
      <c r="Y578"/>
      <c r="Z578"/>
      <c r="AA578"/>
      <c r="AB578"/>
      <c r="AC578"/>
      <c r="AD578"/>
      <c r="AE578"/>
    </row>
    <row r="579" spans="1:31" x14ac:dyDescent="0.3">
      <c r="A579" s="1" t="s">
        <v>4209</v>
      </c>
      <c r="B579" t="s">
        <v>120</v>
      </c>
      <c r="C579" s="2" t="s">
        <v>3602</v>
      </c>
      <c r="D579" s="39">
        <v>46</v>
      </c>
      <c r="E579" t="s">
        <v>7289</v>
      </c>
      <c r="F579" s="28">
        <v>45607</v>
      </c>
      <c r="I579" s="38">
        <v>45632</v>
      </c>
      <c r="J579" t="s">
        <v>9978</v>
      </c>
      <c r="K579" t="s">
        <v>9979</v>
      </c>
      <c r="M579" t="s">
        <v>122</v>
      </c>
      <c r="N579" t="s">
        <v>4845</v>
      </c>
      <c r="P579" s="32" t="s">
        <v>3601</v>
      </c>
      <c r="Q579" t="s">
        <v>9980</v>
      </c>
      <c r="Y579"/>
      <c r="Z579"/>
      <c r="AA579"/>
      <c r="AB579"/>
      <c r="AC579"/>
      <c r="AD579"/>
      <c r="AE579"/>
    </row>
    <row r="580" spans="1:31" x14ac:dyDescent="0.3">
      <c r="A580" s="1" t="s">
        <v>4209</v>
      </c>
      <c r="B580" t="s">
        <v>120</v>
      </c>
      <c r="C580" s="2" t="s">
        <v>31</v>
      </c>
      <c r="D580" s="39">
        <v>2</v>
      </c>
      <c r="E580" t="s">
        <v>7289</v>
      </c>
      <c r="F580" s="28">
        <v>45616</v>
      </c>
      <c r="I580" s="38">
        <v>45641</v>
      </c>
      <c r="J580" t="s">
        <v>9978</v>
      </c>
      <c r="K580" t="s">
        <v>9979</v>
      </c>
      <c r="M580" t="s">
        <v>122</v>
      </c>
      <c r="N580" t="s">
        <v>4845</v>
      </c>
      <c r="P580" s="32" t="s">
        <v>148</v>
      </c>
      <c r="Q580" t="s">
        <v>9980</v>
      </c>
      <c r="Y580"/>
      <c r="Z580"/>
      <c r="AA580"/>
      <c r="AB580"/>
      <c r="AC580"/>
      <c r="AD580"/>
      <c r="AE580"/>
    </row>
    <row r="581" spans="1:31" x14ac:dyDescent="0.3">
      <c r="A581" s="1" t="s">
        <v>4209</v>
      </c>
      <c r="B581" t="s">
        <v>120</v>
      </c>
      <c r="C581" s="2" t="s">
        <v>32</v>
      </c>
      <c r="D581" s="39">
        <v>60</v>
      </c>
      <c r="E581" t="s">
        <v>7289</v>
      </c>
      <c r="F581" s="28">
        <v>45639</v>
      </c>
      <c r="I581" s="38">
        <v>45664</v>
      </c>
      <c r="J581" t="s">
        <v>9735</v>
      </c>
      <c r="K581" t="s">
        <v>9736</v>
      </c>
      <c r="M581" t="s">
        <v>122</v>
      </c>
      <c r="N581" t="s">
        <v>4845</v>
      </c>
      <c r="P581" s="32" t="s">
        <v>149</v>
      </c>
      <c r="Y581"/>
      <c r="Z581"/>
      <c r="AA581"/>
      <c r="AB581"/>
      <c r="AC581"/>
      <c r="AD581"/>
      <c r="AE581"/>
    </row>
    <row r="582" spans="1:31" x14ac:dyDescent="0.3">
      <c r="A582" s="1" t="s">
        <v>4209</v>
      </c>
      <c r="B582" t="s">
        <v>120</v>
      </c>
      <c r="C582" s="2" t="s">
        <v>3657</v>
      </c>
      <c r="D582" s="39">
        <v>10</v>
      </c>
      <c r="E582" t="s">
        <v>7289</v>
      </c>
      <c r="F582" s="28">
        <v>45622</v>
      </c>
      <c r="I582" s="38">
        <v>45647</v>
      </c>
      <c r="J582" t="s">
        <v>9735</v>
      </c>
      <c r="K582" t="s">
        <v>9736</v>
      </c>
      <c r="M582" t="s">
        <v>122</v>
      </c>
      <c r="N582" t="s">
        <v>4845</v>
      </c>
      <c r="P582" s="32" t="s">
        <v>881</v>
      </c>
      <c r="Y582"/>
      <c r="Z582"/>
      <c r="AA582"/>
      <c r="AB582"/>
      <c r="AC582"/>
      <c r="AD582"/>
      <c r="AE582"/>
    </row>
    <row r="583" spans="1:31" x14ac:dyDescent="0.3">
      <c r="A583" s="1" t="s">
        <v>4209</v>
      </c>
      <c r="B583" t="s">
        <v>120</v>
      </c>
      <c r="C583" s="2" t="s">
        <v>4819</v>
      </c>
      <c r="D583" s="39">
        <v>3</v>
      </c>
      <c r="E583" t="s">
        <v>7289</v>
      </c>
      <c r="F583" s="28">
        <v>45622</v>
      </c>
      <c r="I583" s="38">
        <v>45647</v>
      </c>
      <c r="J583" t="s">
        <v>9735</v>
      </c>
      <c r="K583" t="s">
        <v>9736</v>
      </c>
      <c r="M583" t="s">
        <v>122</v>
      </c>
      <c r="N583" t="s">
        <v>4845</v>
      </c>
      <c r="P583" s="32" t="s">
        <v>7552</v>
      </c>
      <c r="Y583"/>
      <c r="Z583"/>
      <c r="AA583"/>
      <c r="AB583"/>
      <c r="AC583"/>
      <c r="AD583"/>
      <c r="AE583"/>
    </row>
    <row r="584" spans="1:31" x14ac:dyDescent="0.3">
      <c r="A584" s="1" t="s">
        <v>4209</v>
      </c>
      <c r="B584" t="s">
        <v>120</v>
      </c>
      <c r="C584" s="2" t="s">
        <v>895</v>
      </c>
      <c r="D584" s="39">
        <v>3</v>
      </c>
      <c r="E584" t="s">
        <v>7289</v>
      </c>
      <c r="F584" s="28">
        <v>45607</v>
      </c>
      <c r="I584" s="38">
        <v>45632</v>
      </c>
      <c r="J584" t="s">
        <v>9737</v>
      </c>
      <c r="K584" t="s">
        <v>9738</v>
      </c>
      <c r="M584" t="s">
        <v>122</v>
      </c>
      <c r="N584" t="s">
        <v>4845</v>
      </c>
      <c r="P584" s="32" t="s">
        <v>3993</v>
      </c>
      <c r="Q584" t="s">
        <v>9739</v>
      </c>
      <c r="Y584"/>
      <c r="Z584"/>
      <c r="AA584"/>
      <c r="AB584"/>
      <c r="AC584"/>
      <c r="AD584"/>
      <c r="AE584"/>
    </row>
    <row r="585" spans="1:31" x14ac:dyDescent="0.3">
      <c r="A585" s="1" t="s">
        <v>4209</v>
      </c>
      <c r="B585" t="s">
        <v>120</v>
      </c>
      <c r="C585" s="2" t="s">
        <v>895</v>
      </c>
      <c r="D585" s="39">
        <v>44</v>
      </c>
      <c r="E585" t="s">
        <v>7289</v>
      </c>
      <c r="F585" s="28">
        <v>45628</v>
      </c>
      <c r="I585" s="38">
        <v>45653</v>
      </c>
      <c r="J585" t="s">
        <v>9737</v>
      </c>
      <c r="K585" t="s">
        <v>9738</v>
      </c>
      <c r="M585" t="s">
        <v>122</v>
      </c>
      <c r="N585" t="s">
        <v>4845</v>
      </c>
      <c r="P585" s="32" t="s">
        <v>3993</v>
      </c>
      <c r="Q585" t="s">
        <v>9739</v>
      </c>
      <c r="Y585"/>
      <c r="Z585"/>
      <c r="AA585"/>
      <c r="AB585"/>
      <c r="AC585"/>
      <c r="AD585"/>
      <c r="AE585"/>
    </row>
    <row r="586" spans="1:31" x14ac:dyDescent="0.3">
      <c r="A586" s="1" t="s">
        <v>4209</v>
      </c>
      <c r="B586" t="s">
        <v>120</v>
      </c>
      <c r="C586" s="2" t="s">
        <v>66</v>
      </c>
      <c r="D586" s="39">
        <v>1</v>
      </c>
      <c r="E586" t="s">
        <v>7289</v>
      </c>
      <c r="F586" s="28">
        <v>45617</v>
      </c>
      <c r="I586" s="38">
        <v>45642</v>
      </c>
      <c r="J586" t="s">
        <v>9983</v>
      </c>
      <c r="K586" t="s">
        <v>9984</v>
      </c>
      <c r="M586" t="s">
        <v>122</v>
      </c>
      <c r="N586" t="s">
        <v>4845</v>
      </c>
      <c r="P586" s="32" t="s">
        <v>184</v>
      </c>
      <c r="Q586" t="s">
        <v>9985</v>
      </c>
      <c r="Y586"/>
      <c r="Z586"/>
      <c r="AA586"/>
      <c r="AB586"/>
      <c r="AC586"/>
      <c r="AD586"/>
      <c r="AE586"/>
    </row>
    <row r="587" spans="1:31" x14ac:dyDescent="0.3">
      <c r="A587" s="1" t="s">
        <v>4209</v>
      </c>
      <c r="B587" t="s">
        <v>120</v>
      </c>
      <c r="C587" s="2" t="s">
        <v>9966</v>
      </c>
      <c r="D587" s="39">
        <v>46</v>
      </c>
      <c r="E587" t="s">
        <v>7289</v>
      </c>
      <c r="F587" s="28">
        <v>45623</v>
      </c>
      <c r="I587" s="38">
        <v>45648</v>
      </c>
      <c r="J587" t="s">
        <v>9991</v>
      </c>
      <c r="K587" t="s">
        <v>9992</v>
      </c>
      <c r="M587" t="s">
        <v>122</v>
      </c>
      <c r="N587" t="s">
        <v>4845</v>
      </c>
      <c r="P587" s="32" t="s">
        <v>9969</v>
      </c>
      <c r="Q587" t="s">
        <v>9621</v>
      </c>
      <c r="Y587"/>
      <c r="Z587"/>
      <c r="AA587"/>
      <c r="AB587"/>
      <c r="AC587"/>
      <c r="AD587"/>
      <c r="AE587"/>
    </row>
    <row r="588" spans="1:31" x14ac:dyDescent="0.3">
      <c r="A588" s="1" t="s">
        <v>4209</v>
      </c>
      <c r="B588" t="s">
        <v>120</v>
      </c>
      <c r="C588" s="2" t="s">
        <v>9993</v>
      </c>
      <c r="D588" s="39">
        <v>1</v>
      </c>
      <c r="E588" t="s">
        <v>7289</v>
      </c>
      <c r="F588" s="28">
        <v>45593</v>
      </c>
      <c r="I588" s="38">
        <v>45618</v>
      </c>
      <c r="J588" t="s">
        <v>9994</v>
      </c>
      <c r="K588" t="s">
        <v>9995</v>
      </c>
      <c r="M588" t="s">
        <v>122</v>
      </c>
      <c r="N588" t="s">
        <v>4845</v>
      </c>
      <c r="P588" s="32" t="s">
        <v>9996</v>
      </c>
      <c r="Y588"/>
      <c r="Z588"/>
      <c r="AA588"/>
      <c r="AB588"/>
      <c r="AC588"/>
      <c r="AD588"/>
      <c r="AE588"/>
    </row>
    <row r="589" spans="1:31" x14ac:dyDescent="0.3">
      <c r="A589" s="1" t="s">
        <v>4209</v>
      </c>
      <c r="B589" t="s">
        <v>120</v>
      </c>
      <c r="C589" s="2" t="s">
        <v>15</v>
      </c>
      <c r="D589" s="39">
        <v>4</v>
      </c>
      <c r="E589" t="s">
        <v>7289</v>
      </c>
      <c r="F589" s="28">
        <v>45628</v>
      </c>
      <c r="I589" s="38">
        <v>45653</v>
      </c>
      <c r="J589" t="s">
        <v>9997</v>
      </c>
      <c r="K589" t="s">
        <v>9998</v>
      </c>
      <c r="M589" t="s">
        <v>122</v>
      </c>
      <c r="N589" t="s">
        <v>4845</v>
      </c>
      <c r="P589" s="32" t="s">
        <v>132</v>
      </c>
      <c r="Y589"/>
      <c r="Z589"/>
      <c r="AA589"/>
      <c r="AB589"/>
      <c r="AC589"/>
      <c r="AD589"/>
      <c r="AE589"/>
    </row>
    <row r="590" spans="1:31" x14ac:dyDescent="0.3">
      <c r="A590" s="1" t="s">
        <v>4209</v>
      </c>
      <c r="B590" t="s">
        <v>120</v>
      </c>
      <c r="C590" s="2" t="s">
        <v>58</v>
      </c>
      <c r="D590" s="39">
        <v>20</v>
      </c>
      <c r="E590" t="s">
        <v>7289</v>
      </c>
      <c r="F590" s="28">
        <v>45607</v>
      </c>
      <c r="I590" s="38">
        <v>45632</v>
      </c>
      <c r="J590" t="s">
        <v>9997</v>
      </c>
      <c r="K590" t="s">
        <v>9998</v>
      </c>
      <c r="M590" t="s">
        <v>122</v>
      </c>
      <c r="N590" t="s">
        <v>4845</v>
      </c>
      <c r="P590" s="32" t="s">
        <v>175</v>
      </c>
      <c r="Y590"/>
      <c r="Z590"/>
      <c r="AA590"/>
      <c r="AB590"/>
      <c r="AC590"/>
      <c r="AD590"/>
      <c r="AE590"/>
    </row>
    <row r="591" spans="1:31" x14ac:dyDescent="0.3">
      <c r="A591" s="1" t="s">
        <v>4209</v>
      </c>
      <c r="B591" t="s">
        <v>120</v>
      </c>
      <c r="C591" s="2" t="s">
        <v>42</v>
      </c>
      <c r="D591" s="39">
        <v>4</v>
      </c>
      <c r="E591" t="s">
        <v>7289</v>
      </c>
      <c r="F591" s="28">
        <v>45632</v>
      </c>
      <c r="I591" s="38">
        <v>45657</v>
      </c>
      <c r="J591" t="s">
        <v>9999</v>
      </c>
      <c r="K591" t="s">
        <v>10000</v>
      </c>
      <c r="M591" t="s">
        <v>122</v>
      </c>
      <c r="N591" t="s">
        <v>4845</v>
      </c>
      <c r="P591" s="32" t="s">
        <v>159</v>
      </c>
      <c r="Y591"/>
      <c r="Z591"/>
      <c r="AA591"/>
      <c r="AB591"/>
      <c r="AC591"/>
      <c r="AD591"/>
      <c r="AE591"/>
    </row>
    <row r="592" spans="1:31" x14ac:dyDescent="0.3">
      <c r="A592" s="1" t="s">
        <v>4209</v>
      </c>
      <c r="B592" t="s">
        <v>120</v>
      </c>
      <c r="C592" s="2" t="s">
        <v>11402</v>
      </c>
      <c r="D592" s="39">
        <v>4</v>
      </c>
      <c r="E592" t="s">
        <v>7289</v>
      </c>
      <c r="F592" s="28">
        <v>45629</v>
      </c>
      <c r="I592" s="38">
        <v>45654</v>
      </c>
      <c r="J592" t="s">
        <v>10001</v>
      </c>
      <c r="K592" t="s">
        <v>10002</v>
      </c>
      <c r="M592" t="s">
        <v>122</v>
      </c>
      <c r="N592" t="s">
        <v>4845</v>
      </c>
      <c r="P592" s="32" t="s">
        <v>533</v>
      </c>
      <c r="Y592"/>
      <c r="Z592"/>
      <c r="AA592"/>
      <c r="AB592"/>
      <c r="AC592"/>
      <c r="AD592"/>
      <c r="AE592"/>
    </row>
    <row r="593" spans="1:31" x14ac:dyDescent="0.3">
      <c r="A593" s="1" t="s">
        <v>4209</v>
      </c>
      <c r="B593" t="s">
        <v>120</v>
      </c>
      <c r="C593" s="2" t="s">
        <v>3346</v>
      </c>
      <c r="D593" s="39">
        <v>8</v>
      </c>
      <c r="E593" t="s">
        <v>7289</v>
      </c>
      <c r="F593" s="28">
        <v>45659</v>
      </c>
      <c r="I593" s="38">
        <v>45684</v>
      </c>
      <c r="J593" t="s">
        <v>10001</v>
      </c>
      <c r="K593" t="s">
        <v>10002</v>
      </c>
      <c r="M593" t="s">
        <v>122</v>
      </c>
      <c r="N593" t="s">
        <v>4845</v>
      </c>
      <c r="P593" s="32" t="s">
        <v>578</v>
      </c>
      <c r="Y593"/>
      <c r="Z593"/>
      <c r="AA593"/>
      <c r="AB593"/>
      <c r="AC593"/>
      <c r="AD593"/>
      <c r="AE593"/>
    </row>
    <row r="594" spans="1:31" x14ac:dyDescent="0.3">
      <c r="A594" s="1" t="s">
        <v>4209</v>
      </c>
      <c r="B594" t="s">
        <v>120</v>
      </c>
      <c r="C594" s="2" t="s">
        <v>1195</v>
      </c>
      <c r="D594" s="39">
        <v>10</v>
      </c>
      <c r="E594" t="s">
        <v>7289</v>
      </c>
      <c r="F594" s="28">
        <v>45622</v>
      </c>
      <c r="I594" s="38">
        <v>45647</v>
      </c>
      <c r="J594" t="s">
        <v>10001</v>
      </c>
      <c r="K594" t="s">
        <v>10002</v>
      </c>
      <c r="M594" t="s">
        <v>122</v>
      </c>
      <c r="N594" t="s">
        <v>4845</v>
      </c>
      <c r="P594" s="32" t="s">
        <v>587</v>
      </c>
      <c r="Y594"/>
      <c r="Z594"/>
      <c r="AA594"/>
      <c r="AB594"/>
      <c r="AC594"/>
      <c r="AD594"/>
      <c r="AE594"/>
    </row>
    <row r="595" spans="1:31" x14ac:dyDescent="0.3">
      <c r="A595" s="1" t="s">
        <v>4209</v>
      </c>
      <c r="B595" t="s">
        <v>120</v>
      </c>
      <c r="C595" s="2" t="s">
        <v>60</v>
      </c>
      <c r="D595" s="39">
        <v>30</v>
      </c>
      <c r="E595" t="s">
        <v>7289</v>
      </c>
      <c r="F595" s="28">
        <v>45674</v>
      </c>
      <c r="I595" s="38">
        <v>45699</v>
      </c>
      <c r="J595" t="s">
        <v>10001</v>
      </c>
      <c r="K595" t="s">
        <v>10002</v>
      </c>
      <c r="M595" t="s">
        <v>122</v>
      </c>
      <c r="N595" t="s">
        <v>4845</v>
      </c>
      <c r="P595" s="32" t="s">
        <v>178</v>
      </c>
      <c r="Y595"/>
      <c r="Z595"/>
      <c r="AA595"/>
      <c r="AB595"/>
      <c r="AC595"/>
      <c r="AD595"/>
      <c r="AE595"/>
    </row>
    <row r="596" spans="1:31" x14ac:dyDescent="0.3">
      <c r="A596" s="1" t="s">
        <v>4209</v>
      </c>
      <c r="B596" t="s">
        <v>120</v>
      </c>
      <c r="C596" s="2" t="s">
        <v>61</v>
      </c>
      <c r="D596" s="39">
        <v>30</v>
      </c>
      <c r="E596" t="s">
        <v>7289</v>
      </c>
      <c r="F596" s="28">
        <v>45688</v>
      </c>
      <c r="I596" s="38">
        <v>45713</v>
      </c>
      <c r="J596" t="s">
        <v>10001</v>
      </c>
      <c r="K596" t="s">
        <v>10002</v>
      </c>
      <c r="M596" t="s">
        <v>122</v>
      </c>
      <c r="N596" t="s">
        <v>4845</v>
      </c>
      <c r="P596" s="32" t="s">
        <v>179</v>
      </c>
      <c r="Y596"/>
      <c r="Z596"/>
      <c r="AA596"/>
      <c r="AB596"/>
      <c r="AC596"/>
      <c r="AD596"/>
      <c r="AE596"/>
    </row>
    <row r="597" spans="1:31" x14ac:dyDescent="0.3">
      <c r="A597" s="1" t="s">
        <v>4209</v>
      </c>
      <c r="B597" t="s">
        <v>120</v>
      </c>
      <c r="C597" s="2" t="s">
        <v>9981</v>
      </c>
      <c r="D597" s="39">
        <v>1</v>
      </c>
      <c r="E597" t="s">
        <v>7289</v>
      </c>
      <c r="F597" s="28">
        <v>45630</v>
      </c>
      <c r="I597" s="38">
        <v>45655</v>
      </c>
      <c r="J597" t="s">
        <v>10001</v>
      </c>
      <c r="K597" t="s">
        <v>10002</v>
      </c>
      <c r="M597" t="s">
        <v>122</v>
      </c>
      <c r="N597" t="s">
        <v>4845</v>
      </c>
      <c r="P597" s="32" t="s">
        <v>9982</v>
      </c>
      <c r="Y597"/>
      <c r="Z597"/>
      <c r="AA597"/>
      <c r="AB597"/>
      <c r="AC597"/>
      <c r="AD597"/>
      <c r="AE597"/>
    </row>
    <row r="598" spans="1:31" x14ac:dyDescent="0.3">
      <c r="A598" s="1" t="s">
        <v>4209</v>
      </c>
      <c r="B598" t="s">
        <v>120</v>
      </c>
      <c r="C598" s="2" t="s">
        <v>21</v>
      </c>
      <c r="D598" s="39">
        <v>4</v>
      </c>
      <c r="E598" t="s">
        <v>7289</v>
      </c>
      <c r="F598" s="28">
        <v>45630</v>
      </c>
      <c r="I598" s="38">
        <v>45655</v>
      </c>
      <c r="J598" t="s">
        <v>10001</v>
      </c>
      <c r="K598" t="s">
        <v>10002</v>
      </c>
      <c r="M598" t="s">
        <v>122</v>
      </c>
      <c r="N598" t="s">
        <v>4845</v>
      </c>
      <c r="P598" s="32" t="s">
        <v>138</v>
      </c>
      <c r="Y598"/>
      <c r="Z598"/>
      <c r="AA598"/>
      <c r="AB598"/>
      <c r="AC598"/>
      <c r="AD598"/>
      <c r="AE598"/>
    </row>
    <row r="599" spans="1:31" x14ac:dyDescent="0.3">
      <c r="A599" s="1" t="s">
        <v>4209</v>
      </c>
      <c r="B599" t="s">
        <v>120</v>
      </c>
      <c r="C599" s="2" t="s">
        <v>4077</v>
      </c>
      <c r="D599" s="39">
        <v>2</v>
      </c>
      <c r="E599" t="s">
        <v>7289</v>
      </c>
      <c r="F599" s="28">
        <v>45630</v>
      </c>
      <c r="I599" s="38">
        <v>45655</v>
      </c>
      <c r="J599" t="s">
        <v>10001</v>
      </c>
      <c r="K599" t="s">
        <v>10002</v>
      </c>
      <c r="M599" t="s">
        <v>122</v>
      </c>
      <c r="N599" t="s">
        <v>4845</v>
      </c>
      <c r="P599" s="32" t="s">
        <v>4076</v>
      </c>
      <c r="Y599"/>
      <c r="Z599"/>
      <c r="AA599"/>
      <c r="AB599"/>
      <c r="AC599"/>
      <c r="AD599"/>
      <c r="AE599"/>
    </row>
    <row r="600" spans="1:31" x14ac:dyDescent="0.3">
      <c r="A600" s="1" t="s">
        <v>4209</v>
      </c>
      <c r="B600" t="s">
        <v>120</v>
      </c>
      <c r="C600" s="2" t="s">
        <v>1400</v>
      </c>
      <c r="D600" s="39">
        <v>1</v>
      </c>
      <c r="E600" t="s">
        <v>7289</v>
      </c>
      <c r="F600" s="28">
        <v>45630</v>
      </c>
      <c r="I600" s="38">
        <v>45655</v>
      </c>
      <c r="J600" t="s">
        <v>10001</v>
      </c>
      <c r="K600" t="s">
        <v>10002</v>
      </c>
      <c r="M600" t="s">
        <v>122</v>
      </c>
      <c r="N600" t="s">
        <v>4845</v>
      </c>
      <c r="P600" s="32" t="s">
        <v>754</v>
      </c>
      <c r="Y600"/>
      <c r="Z600"/>
      <c r="AA600"/>
      <c r="AB600"/>
      <c r="AC600"/>
      <c r="AD600"/>
      <c r="AE600"/>
    </row>
    <row r="601" spans="1:31" x14ac:dyDescent="0.3">
      <c r="A601" s="1" t="s">
        <v>4209</v>
      </c>
      <c r="B601" t="s">
        <v>120</v>
      </c>
      <c r="C601" s="2" t="s">
        <v>42</v>
      </c>
      <c r="D601" s="39">
        <v>8</v>
      </c>
      <c r="E601" t="s">
        <v>7289</v>
      </c>
      <c r="F601" s="28">
        <v>45632</v>
      </c>
      <c r="I601" s="38">
        <v>45657</v>
      </c>
      <c r="J601" t="s">
        <v>10001</v>
      </c>
      <c r="K601" t="s">
        <v>10002</v>
      </c>
      <c r="M601" t="s">
        <v>122</v>
      </c>
      <c r="N601" t="s">
        <v>4845</v>
      </c>
      <c r="P601" s="32" t="s">
        <v>159</v>
      </c>
      <c r="Y601"/>
      <c r="Z601"/>
      <c r="AA601"/>
      <c r="AB601"/>
      <c r="AC601"/>
      <c r="AD601"/>
      <c r="AE601"/>
    </row>
    <row r="602" spans="1:31" x14ac:dyDescent="0.3">
      <c r="A602" s="1" t="s">
        <v>4209</v>
      </c>
      <c r="B602" t="s">
        <v>120</v>
      </c>
      <c r="C602" s="2" t="s">
        <v>3587</v>
      </c>
      <c r="D602" s="39">
        <v>5</v>
      </c>
      <c r="E602" t="s">
        <v>7289</v>
      </c>
      <c r="F602" s="28">
        <v>45630</v>
      </c>
      <c r="I602" s="38">
        <v>45655</v>
      </c>
      <c r="J602" t="s">
        <v>10001</v>
      </c>
      <c r="K602" t="s">
        <v>10002</v>
      </c>
      <c r="M602" t="s">
        <v>122</v>
      </c>
      <c r="N602" t="s">
        <v>4845</v>
      </c>
      <c r="P602" s="32" t="s">
        <v>766</v>
      </c>
      <c r="Y602"/>
      <c r="Z602"/>
      <c r="AA602"/>
      <c r="AB602"/>
      <c r="AC602"/>
      <c r="AD602"/>
      <c r="AE602"/>
    </row>
    <row r="603" spans="1:31" x14ac:dyDescent="0.3">
      <c r="A603" s="1" t="s">
        <v>4209</v>
      </c>
      <c r="B603" t="s">
        <v>120</v>
      </c>
      <c r="C603" s="2" t="s">
        <v>10003</v>
      </c>
      <c r="D603" s="39">
        <v>1</v>
      </c>
      <c r="E603" t="s">
        <v>7289</v>
      </c>
      <c r="F603" s="28">
        <v>45630</v>
      </c>
      <c r="I603" s="38">
        <v>45655</v>
      </c>
      <c r="J603" t="s">
        <v>10001</v>
      </c>
      <c r="K603" t="s">
        <v>10002</v>
      </c>
      <c r="M603" t="s">
        <v>122</v>
      </c>
      <c r="N603" t="s">
        <v>4845</v>
      </c>
      <c r="P603" s="32" t="s">
        <v>10004</v>
      </c>
      <c r="Y603"/>
      <c r="Z603"/>
      <c r="AA603"/>
      <c r="AB603"/>
      <c r="AC603"/>
      <c r="AD603"/>
      <c r="AE603"/>
    </row>
    <row r="604" spans="1:31" x14ac:dyDescent="0.3">
      <c r="A604" s="1" t="s">
        <v>4209</v>
      </c>
      <c r="B604" t="s">
        <v>120</v>
      </c>
      <c r="C604" s="2" t="s">
        <v>9216</v>
      </c>
      <c r="D604" s="39">
        <v>1</v>
      </c>
      <c r="E604" t="s">
        <v>7289</v>
      </c>
      <c r="F604" s="28">
        <v>45657</v>
      </c>
      <c r="I604" s="38">
        <v>45682</v>
      </c>
      <c r="J604" t="s">
        <v>10001</v>
      </c>
      <c r="K604" t="s">
        <v>10002</v>
      </c>
      <c r="M604" t="s">
        <v>122</v>
      </c>
      <c r="N604" t="s">
        <v>4845</v>
      </c>
      <c r="P604" s="32" t="s">
        <v>9975</v>
      </c>
      <c r="Y604"/>
      <c r="Z604"/>
      <c r="AA604"/>
      <c r="AB604"/>
      <c r="AC604"/>
      <c r="AD604"/>
      <c r="AE604"/>
    </row>
    <row r="605" spans="1:31" x14ac:dyDescent="0.3">
      <c r="A605" s="1" t="s">
        <v>4209</v>
      </c>
      <c r="B605" t="s">
        <v>120</v>
      </c>
      <c r="C605" s="2" t="s">
        <v>4075</v>
      </c>
      <c r="D605" s="39">
        <v>1</v>
      </c>
      <c r="E605" t="s">
        <v>7289</v>
      </c>
      <c r="F605" s="28">
        <v>45630</v>
      </c>
      <c r="I605" s="38">
        <v>45655</v>
      </c>
      <c r="J605" t="s">
        <v>10001</v>
      </c>
      <c r="K605" t="s">
        <v>10002</v>
      </c>
      <c r="M605" t="s">
        <v>122</v>
      </c>
      <c r="N605" t="s">
        <v>4845</v>
      </c>
      <c r="P605" s="32" t="s">
        <v>9959</v>
      </c>
      <c r="Q605" t="s">
        <v>7378</v>
      </c>
      <c r="Y605"/>
      <c r="Z605"/>
      <c r="AA605"/>
      <c r="AB605"/>
      <c r="AC605"/>
      <c r="AD605"/>
      <c r="AE605"/>
    </row>
    <row r="606" spans="1:31" x14ac:dyDescent="0.3">
      <c r="A606" s="1" t="s">
        <v>4209</v>
      </c>
      <c r="B606" t="s">
        <v>120</v>
      </c>
      <c r="C606" s="2" t="s">
        <v>3956</v>
      </c>
      <c r="D606" s="39">
        <v>8</v>
      </c>
      <c r="E606" t="s">
        <v>7289</v>
      </c>
      <c r="F606" s="28">
        <v>45630</v>
      </c>
      <c r="I606" s="38">
        <v>45655</v>
      </c>
      <c r="J606" t="s">
        <v>10001</v>
      </c>
      <c r="K606" t="s">
        <v>10002</v>
      </c>
      <c r="M606" t="s">
        <v>122</v>
      </c>
      <c r="N606" t="s">
        <v>4845</v>
      </c>
      <c r="P606" s="32" t="s">
        <v>3955</v>
      </c>
      <c r="Y606"/>
      <c r="Z606"/>
      <c r="AA606"/>
      <c r="AB606"/>
      <c r="AC606"/>
      <c r="AD606"/>
      <c r="AE606"/>
    </row>
    <row r="607" spans="1:31" x14ac:dyDescent="0.3">
      <c r="A607" s="1" t="s">
        <v>4209</v>
      </c>
      <c r="B607" t="s">
        <v>120</v>
      </c>
      <c r="C607" s="2" t="s">
        <v>10005</v>
      </c>
      <c r="D607" s="39">
        <v>1</v>
      </c>
      <c r="E607" t="s">
        <v>7289</v>
      </c>
      <c r="F607" s="28">
        <v>45630</v>
      </c>
      <c r="I607" s="38">
        <v>45655</v>
      </c>
      <c r="J607" t="s">
        <v>10001</v>
      </c>
      <c r="K607" t="s">
        <v>10002</v>
      </c>
      <c r="M607" t="s">
        <v>122</v>
      </c>
      <c r="N607" t="s">
        <v>4845</v>
      </c>
      <c r="P607" s="32" t="s">
        <v>10006</v>
      </c>
      <c r="Y607"/>
      <c r="Z607"/>
      <c r="AA607"/>
      <c r="AB607"/>
      <c r="AC607"/>
      <c r="AD607"/>
      <c r="AE607"/>
    </row>
    <row r="608" spans="1:31" x14ac:dyDescent="0.3">
      <c r="A608" s="1" t="s">
        <v>4209</v>
      </c>
      <c r="B608" t="s">
        <v>120</v>
      </c>
      <c r="C608" s="2" t="s">
        <v>1071</v>
      </c>
      <c r="D608" s="39">
        <v>2</v>
      </c>
      <c r="E608" t="s">
        <v>7289</v>
      </c>
      <c r="F608" s="28">
        <v>45630</v>
      </c>
      <c r="I608" s="38">
        <v>45655</v>
      </c>
      <c r="J608" t="s">
        <v>10001</v>
      </c>
      <c r="K608" t="s">
        <v>10002</v>
      </c>
      <c r="M608" t="s">
        <v>122</v>
      </c>
      <c r="N608" t="s">
        <v>4845</v>
      </c>
      <c r="P608" s="32" t="s">
        <v>10007</v>
      </c>
      <c r="Y608"/>
      <c r="Z608"/>
      <c r="AA608"/>
      <c r="AB608"/>
      <c r="AC608"/>
      <c r="AD608"/>
      <c r="AE608"/>
    </row>
    <row r="609" spans="1:31" x14ac:dyDescent="0.3">
      <c r="A609" s="1" t="s">
        <v>4209</v>
      </c>
      <c r="B609" t="s">
        <v>120</v>
      </c>
      <c r="C609" s="2" t="s">
        <v>3959</v>
      </c>
      <c r="D609" s="39">
        <v>12</v>
      </c>
      <c r="E609" t="s">
        <v>7289</v>
      </c>
      <c r="F609" s="28">
        <v>45635</v>
      </c>
      <c r="I609" s="38">
        <v>45660</v>
      </c>
      <c r="J609" t="s">
        <v>10001</v>
      </c>
      <c r="K609" t="s">
        <v>10002</v>
      </c>
      <c r="M609" t="s">
        <v>122</v>
      </c>
      <c r="N609" t="s">
        <v>4845</v>
      </c>
      <c r="P609" s="32" t="s">
        <v>832</v>
      </c>
      <c r="Y609"/>
      <c r="Z609"/>
      <c r="AA609"/>
      <c r="AB609"/>
      <c r="AC609"/>
      <c r="AD609"/>
      <c r="AE609"/>
    </row>
    <row r="610" spans="1:31" x14ac:dyDescent="0.3">
      <c r="A610" s="1" t="s">
        <v>4209</v>
      </c>
      <c r="B610" t="s">
        <v>120</v>
      </c>
      <c r="C610" s="2" t="s">
        <v>3996</v>
      </c>
      <c r="D610" s="39">
        <v>1</v>
      </c>
      <c r="E610" t="s">
        <v>7289</v>
      </c>
      <c r="F610" s="28">
        <v>45630</v>
      </c>
      <c r="I610" s="38">
        <v>45655</v>
      </c>
      <c r="J610" t="s">
        <v>10001</v>
      </c>
      <c r="K610" t="s">
        <v>10002</v>
      </c>
      <c r="M610" t="s">
        <v>122</v>
      </c>
      <c r="N610" t="s">
        <v>4845</v>
      </c>
      <c r="P610" s="32" t="s">
        <v>3995</v>
      </c>
      <c r="Y610"/>
      <c r="Z610"/>
      <c r="AA610"/>
      <c r="AB610"/>
      <c r="AC610"/>
      <c r="AD610"/>
      <c r="AE610"/>
    </row>
    <row r="611" spans="1:31" x14ac:dyDescent="0.3">
      <c r="A611" s="1" t="s">
        <v>4209</v>
      </c>
      <c r="B611" t="s">
        <v>120</v>
      </c>
      <c r="C611" s="2" t="s">
        <v>1005</v>
      </c>
      <c r="D611" s="39">
        <v>1</v>
      </c>
      <c r="E611" t="s">
        <v>7289</v>
      </c>
      <c r="F611" s="28">
        <v>45630</v>
      </c>
      <c r="I611" s="38">
        <v>45655</v>
      </c>
      <c r="J611" t="s">
        <v>10001</v>
      </c>
      <c r="K611" t="s">
        <v>10002</v>
      </c>
      <c r="M611" t="s">
        <v>122</v>
      </c>
      <c r="N611" t="s">
        <v>4845</v>
      </c>
      <c r="P611" s="32" t="s">
        <v>3541</v>
      </c>
      <c r="Y611"/>
      <c r="Z611"/>
      <c r="AA611"/>
      <c r="AB611"/>
      <c r="AC611"/>
      <c r="AD611"/>
      <c r="AE611"/>
    </row>
    <row r="612" spans="1:31" x14ac:dyDescent="0.3">
      <c r="A612" s="1" t="s">
        <v>4209</v>
      </c>
      <c r="B612" t="s">
        <v>120</v>
      </c>
      <c r="C612" s="2" t="s">
        <v>891</v>
      </c>
      <c r="D612" s="39">
        <v>14</v>
      </c>
      <c r="E612" t="s">
        <v>7289</v>
      </c>
      <c r="F612" s="28">
        <v>45630</v>
      </c>
      <c r="I612" s="38">
        <v>45655</v>
      </c>
      <c r="J612" t="s">
        <v>10001</v>
      </c>
      <c r="K612" t="s">
        <v>10002</v>
      </c>
      <c r="M612" t="s">
        <v>122</v>
      </c>
      <c r="N612" t="s">
        <v>4845</v>
      </c>
      <c r="P612" s="32" t="s">
        <v>842</v>
      </c>
      <c r="Y612"/>
      <c r="Z612"/>
      <c r="AA612"/>
      <c r="AB612"/>
      <c r="AC612"/>
      <c r="AD612"/>
      <c r="AE612"/>
    </row>
    <row r="613" spans="1:31" x14ac:dyDescent="0.3">
      <c r="A613" s="1" t="s">
        <v>4209</v>
      </c>
      <c r="B613" t="s">
        <v>120</v>
      </c>
      <c r="C613" s="2" t="s">
        <v>4682</v>
      </c>
      <c r="D613" s="39">
        <v>12</v>
      </c>
      <c r="E613" t="s">
        <v>7289</v>
      </c>
      <c r="F613" s="28">
        <v>45630</v>
      </c>
      <c r="I613" s="38">
        <v>45655</v>
      </c>
      <c r="J613" t="s">
        <v>10001</v>
      </c>
      <c r="K613" t="s">
        <v>10002</v>
      </c>
      <c r="M613" t="s">
        <v>122</v>
      </c>
      <c r="N613" t="s">
        <v>4845</v>
      </c>
      <c r="P613" s="32" t="s">
        <v>7341</v>
      </c>
      <c r="Y613"/>
      <c r="Z613"/>
      <c r="AA613"/>
      <c r="AB613"/>
      <c r="AC613"/>
      <c r="AD613"/>
      <c r="AE613"/>
    </row>
    <row r="614" spans="1:31" x14ac:dyDescent="0.3">
      <c r="A614" s="1" t="s">
        <v>4209</v>
      </c>
      <c r="B614" t="s">
        <v>120</v>
      </c>
      <c r="C614" s="2" t="s">
        <v>73</v>
      </c>
      <c r="D614" s="39">
        <v>20</v>
      </c>
      <c r="E614" t="s">
        <v>7289</v>
      </c>
      <c r="F614" s="28">
        <v>45630</v>
      </c>
      <c r="I614" s="38">
        <v>45655</v>
      </c>
      <c r="J614" t="s">
        <v>10001</v>
      </c>
      <c r="K614" t="s">
        <v>10002</v>
      </c>
      <c r="M614" t="s">
        <v>122</v>
      </c>
      <c r="N614" t="s">
        <v>4845</v>
      </c>
      <c r="P614" s="32" t="s">
        <v>191</v>
      </c>
      <c r="Y614"/>
      <c r="Z614"/>
      <c r="AA614"/>
      <c r="AB614"/>
      <c r="AC614"/>
      <c r="AD614"/>
      <c r="AE614"/>
    </row>
    <row r="615" spans="1:31" x14ac:dyDescent="0.3">
      <c r="A615" s="1" t="s">
        <v>4209</v>
      </c>
      <c r="B615" t="s">
        <v>120</v>
      </c>
      <c r="C615" s="2" t="s">
        <v>1096</v>
      </c>
      <c r="D615" s="39">
        <v>5</v>
      </c>
      <c r="E615" t="s">
        <v>7289</v>
      </c>
      <c r="F615" s="28">
        <v>45630</v>
      </c>
      <c r="I615" s="38">
        <v>45655</v>
      </c>
      <c r="J615" t="s">
        <v>10001</v>
      </c>
      <c r="K615" t="s">
        <v>10002</v>
      </c>
      <c r="M615" t="s">
        <v>122</v>
      </c>
      <c r="N615" t="s">
        <v>4845</v>
      </c>
      <c r="P615" s="32" t="s">
        <v>3843</v>
      </c>
      <c r="Y615"/>
      <c r="Z615"/>
      <c r="AA615"/>
      <c r="AB615"/>
      <c r="AC615"/>
      <c r="AD615"/>
      <c r="AE615"/>
    </row>
    <row r="616" spans="1:31" x14ac:dyDescent="0.3">
      <c r="A616" s="1" t="s">
        <v>4209</v>
      </c>
      <c r="B616" t="s">
        <v>120</v>
      </c>
      <c r="C616" s="2" t="s">
        <v>1139</v>
      </c>
      <c r="D616" s="39">
        <v>9</v>
      </c>
      <c r="E616" t="s">
        <v>7289</v>
      </c>
      <c r="F616" s="28">
        <v>45630</v>
      </c>
      <c r="I616" s="38">
        <v>45655</v>
      </c>
      <c r="J616" t="s">
        <v>10001</v>
      </c>
      <c r="K616" t="s">
        <v>10002</v>
      </c>
      <c r="M616" t="s">
        <v>122</v>
      </c>
      <c r="N616" t="s">
        <v>4845</v>
      </c>
      <c r="P616" s="32" t="s">
        <v>873</v>
      </c>
      <c r="Y616"/>
      <c r="Z616"/>
      <c r="AA616"/>
      <c r="AB616"/>
      <c r="AC616"/>
      <c r="AD616"/>
      <c r="AE616"/>
    </row>
    <row r="617" spans="1:31" x14ac:dyDescent="0.3">
      <c r="A617" s="1" t="s">
        <v>4209</v>
      </c>
      <c r="B617" t="s">
        <v>120</v>
      </c>
      <c r="C617" s="2" t="s">
        <v>3916</v>
      </c>
      <c r="D617" s="39">
        <v>1</v>
      </c>
      <c r="E617" t="s">
        <v>7289</v>
      </c>
      <c r="F617" s="28">
        <v>45630</v>
      </c>
      <c r="I617" s="38">
        <v>45655</v>
      </c>
      <c r="J617" t="s">
        <v>10001</v>
      </c>
      <c r="K617" t="s">
        <v>10002</v>
      </c>
      <c r="M617" t="s">
        <v>122</v>
      </c>
      <c r="N617" t="s">
        <v>4845</v>
      </c>
      <c r="P617" s="32" t="s">
        <v>3915</v>
      </c>
      <c r="Y617"/>
      <c r="Z617"/>
      <c r="AA617"/>
      <c r="AB617"/>
      <c r="AC617"/>
      <c r="AD617"/>
      <c r="AE617"/>
    </row>
    <row r="618" spans="1:31" x14ac:dyDescent="0.3">
      <c r="A618" s="1" t="s">
        <v>4209</v>
      </c>
      <c r="B618" t="s">
        <v>120</v>
      </c>
      <c r="C618" s="2" t="s">
        <v>3438</v>
      </c>
      <c r="D618" s="39">
        <v>6</v>
      </c>
      <c r="E618" t="s">
        <v>7289</v>
      </c>
      <c r="F618" s="28">
        <v>45630</v>
      </c>
      <c r="I618" s="38">
        <v>45655</v>
      </c>
      <c r="J618" t="s">
        <v>10001</v>
      </c>
      <c r="K618" t="s">
        <v>10002</v>
      </c>
      <c r="M618" t="s">
        <v>122</v>
      </c>
      <c r="N618" t="s">
        <v>4845</v>
      </c>
      <c r="P618" s="32" t="s">
        <v>10008</v>
      </c>
      <c r="Y618"/>
      <c r="Z618"/>
      <c r="AA618"/>
      <c r="AB618"/>
      <c r="AC618"/>
      <c r="AD618"/>
      <c r="AE618"/>
    </row>
    <row r="619" spans="1:31" x14ac:dyDescent="0.3">
      <c r="A619" s="1" t="s">
        <v>4209</v>
      </c>
      <c r="B619" t="s">
        <v>120</v>
      </c>
      <c r="C619" s="2" t="s">
        <v>66</v>
      </c>
      <c r="D619" s="39">
        <v>1</v>
      </c>
      <c r="E619" t="s">
        <v>7289</v>
      </c>
      <c r="F619" s="28">
        <v>45630</v>
      </c>
      <c r="I619" s="38">
        <v>45655</v>
      </c>
      <c r="J619" t="s">
        <v>10001</v>
      </c>
      <c r="K619" t="s">
        <v>10002</v>
      </c>
      <c r="M619" t="s">
        <v>122</v>
      </c>
      <c r="N619" t="s">
        <v>4845</v>
      </c>
      <c r="P619" s="32" t="s">
        <v>184</v>
      </c>
      <c r="Q619" t="s">
        <v>7369</v>
      </c>
      <c r="Y619"/>
      <c r="Z619"/>
      <c r="AA619"/>
      <c r="AB619"/>
      <c r="AC619"/>
      <c r="AD619"/>
      <c r="AE619"/>
    </row>
    <row r="620" spans="1:31" x14ac:dyDescent="0.3">
      <c r="A620" s="1" t="s">
        <v>4209</v>
      </c>
      <c r="B620" t="s">
        <v>120</v>
      </c>
      <c r="C620" s="2" t="s">
        <v>3474</v>
      </c>
      <c r="D620" s="39">
        <v>30</v>
      </c>
      <c r="E620" t="s">
        <v>7289</v>
      </c>
      <c r="F620" s="28">
        <v>45609</v>
      </c>
      <c r="I620" s="38">
        <v>45634</v>
      </c>
      <c r="J620" t="s">
        <v>9714</v>
      </c>
      <c r="K620" t="s">
        <v>9715</v>
      </c>
      <c r="M620" t="s">
        <v>122</v>
      </c>
      <c r="N620" t="s">
        <v>4845</v>
      </c>
      <c r="P620" s="32" t="s">
        <v>3473</v>
      </c>
      <c r="Y620"/>
      <c r="Z620"/>
      <c r="AA620"/>
      <c r="AB620"/>
      <c r="AC620"/>
      <c r="AD620"/>
      <c r="AE620"/>
    </row>
    <row r="621" spans="1:31" x14ac:dyDescent="0.3">
      <c r="A621" s="1" t="s">
        <v>4209</v>
      </c>
      <c r="B621" t="s">
        <v>120</v>
      </c>
      <c r="C621" s="2" t="s">
        <v>3829</v>
      </c>
      <c r="D621" s="39">
        <v>1</v>
      </c>
      <c r="E621" t="s">
        <v>7289</v>
      </c>
      <c r="F621" s="28">
        <v>45630</v>
      </c>
      <c r="I621" s="38">
        <v>45655</v>
      </c>
      <c r="J621" t="s">
        <v>9714</v>
      </c>
      <c r="K621" t="s">
        <v>9715</v>
      </c>
      <c r="M621" t="s">
        <v>122</v>
      </c>
      <c r="N621" t="s">
        <v>4845</v>
      </c>
      <c r="P621" s="32" t="s">
        <v>10011</v>
      </c>
      <c r="Y621"/>
      <c r="Z621"/>
      <c r="AA621"/>
      <c r="AB621"/>
      <c r="AC621"/>
      <c r="AD621"/>
      <c r="AE621"/>
    </row>
    <row r="622" spans="1:31" x14ac:dyDescent="0.3">
      <c r="A622" s="1" t="s">
        <v>4209</v>
      </c>
      <c r="B622" t="s">
        <v>120</v>
      </c>
      <c r="C622" s="2" t="s">
        <v>4416</v>
      </c>
      <c r="D622" s="39">
        <v>3</v>
      </c>
      <c r="E622" t="s">
        <v>7289</v>
      </c>
      <c r="F622" s="28">
        <v>45607</v>
      </c>
      <c r="I622" s="38">
        <v>45632</v>
      </c>
      <c r="J622" t="s">
        <v>9714</v>
      </c>
      <c r="K622" t="s">
        <v>9715</v>
      </c>
      <c r="M622" t="s">
        <v>122</v>
      </c>
      <c r="N622" t="s">
        <v>4845</v>
      </c>
      <c r="P622" s="32" t="s">
        <v>10012</v>
      </c>
      <c r="Y622"/>
      <c r="Z622"/>
      <c r="AA622"/>
      <c r="AB622"/>
      <c r="AC622"/>
      <c r="AD622"/>
      <c r="AE622"/>
    </row>
    <row r="623" spans="1:31" x14ac:dyDescent="0.3">
      <c r="A623" s="1" t="s">
        <v>4209</v>
      </c>
      <c r="B623" t="s">
        <v>120</v>
      </c>
      <c r="C623" s="2" t="s">
        <v>22</v>
      </c>
      <c r="D623" s="39">
        <v>1</v>
      </c>
      <c r="E623" t="s">
        <v>7289</v>
      </c>
      <c r="F623" s="28">
        <v>45630</v>
      </c>
      <c r="I623" s="38">
        <v>45655</v>
      </c>
      <c r="J623" t="s">
        <v>9714</v>
      </c>
      <c r="K623" t="s">
        <v>9715</v>
      </c>
      <c r="M623" t="s">
        <v>122</v>
      </c>
      <c r="N623" t="s">
        <v>4845</v>
      </c>
      <c r="P623" s="32" t="s">
        <v>139</v>
      </c>
      <c r="Y623"/>
      <c r="Z623"/>
      <c r="AA623"/>
      <c r="AB623"/>
      <c r="AC623"/>
      <c r="AD623"/>
      <c r="AE623"/>
    </row>
    <row r="624" spans="1:31" x14ac:dyDescent="0.3">
      <c r="A624" s="1" t="s">
        <v>4209</v>
      </c>
      <c r="B624" t="s">
        <v>120</v>
      </c>
      <c r="C624" s="2" t="s">
        <v>1339</v>
      </c>
      <c r="D624" s="39">
        <v>5</v>
      </c>
      <c r="E624" t="s">
        <v>7289</v>
      </c>
      <c r="F624" s="28">
        <v>45630</v>
      </c>
      <c r="I624" s="38">
        <v>45655</v>
      </c>
      <c r="J624" t="s">
        <v>9714</v>
      </c>
      <c r="K624" t="s">
        <v>9715</v>
      </c>
      <c r="M624" t="s">
        <v>122</v>
      </c>
      <c r="N624" t="s">
        <v>4845</v>
      </c>
      <c r="P624" s="32" t="s">
        <v>10014</v>
      </c>
      <c r="Y624"/>
      <c r="Z624"/>
      <c r="AA624"/>
      <c r="AB624"/>
      <c r="AC624"/>
      <c r="AD624"/>
      <c r="AE624"/>
    </row>
    <row r="625" spans="1:31" x14ac:dyDescent="0.3">
      <c r="A625" s="1" t="s">
        <v>4209</v>
      </c>
      <c r="B625" t="s">
        <v>120</v>
      </c>
      <c r="C625" s="2" t="s">
        <v>95</v>
      </c>
      <c r="D625" s="39">
        <v>40</v>
      </c>
      <c r="E625" t="s">
        <v>7289</v>
      </c>
      <c r="F625" s="28">
        <v>45611</v>
      </c>
      <c r="I625" s="38">
        <v>45636</v>
      </c>
      <c r="J625" t="s">
        <v>9714</v>
      </c>
      <c r="K625" t="s">
        <v>9715</v>
      </c>
      <c r="M625" t="s">
        <v>122</v>
      </c>
      <c r="N625" t="s">
        <v>4845</v>
      </c>
      <c r="P625" s="32" t="s">
        <v>213</v>
      </c>
      <c r="Y625"/>
      <c r="Z625"/>
      <c r="AA625"/>
      <c r="AB625"/>
      <c r="AC625"/>
      <c r="AD625"/>
      <c r="AE625"/>
    </row>
    <row r="626" spans="1:31" x14ac:dyDescent="0.3">
      <c r="A626" s="1" t="s">
        <v>4209</v>
      </c>
      <c r="B626" t="s">
        <v>120</v>
      </c>
      <c r="C626" s="2" t="s">
        <v>3403</v>
      </c>
      <c r="D626" s="39">
        <v>10</v>
      </c>
      <c r="E626" t="s">
        <v>7289</v>
      </c>
      <c r="F626" s="28">
        <v>45604</v>
      </c>
      <c r="I626" s="38">
        <v>45629</v>
      </c>
      <c r="J626" t="s">
        <v>9714</v>
      </c>
      <c r="K626" t="s">
        <v>9715</v>
      </c>
      <c r="M626" t="s">
        <v>122</v>
      </c>
      <c r="N626" t="s">
        <v>4845</v>
      </c>
      <c r="P626" s="32" t="s">
        <v>3402</v>
      </c>
      <c r="Y626"/>
      <c r="Z626"/>
      <c r="AA626"/>
      <c r="AB626"/>
      <c r="AC626"/>
      <c r="AD626"/>
      <c r="AE626"/>
    </row>
    <row r="627" spans="1:31" x14ac:dyDescent="0.3">
      <c r="A627" s="1" t="s">
        <v>4209</v>
      </c>
      <c r="B627" t="s">
        <v>120</v>
      </c>
      <c r="C627" s="2" t="s">
        <v>4038</v>
      </c>
      <c r="D627" s="39">
        <v>2</v>
      </c>
      <c r="E627" t="s">
        <v>7289</v>
      </c>
      <c r="F627" s="28">
        <v>45607</v>
      </c>
      <c r="I627" s="38">
        <v>45632</v>
      </c>
      <c r="J627" t="s">
        <v>9714</v>
      </c>
      <c r="K627" t="s">
        <v>9715</v>
      </c>
      <c r="M627" t="s">
        <v>122</v>
      </c>
      <c r="N627" t="s">
        <v>4845</v>
      </c>
      <c r="P627" s="32" t="s">
        <v>10015</v>
      </c>
      <c r="Y627"/>
      <c r="Z627"/>
      <c r="AA627"/>
      <c r="AB627"/>
      <c r="AC627"/>
      <c r="AD627"/>
      <c r="AE627"/>
    </row>
    <row r="628" spans="1:31" x14ac:dyDescent="0.3">
      <c r="A628" s="1" t="s">
        <v>4209</v>
      </c>
      <c r="B628" t="s">
        <v>120</v>
      </c>
      <c r="C628" s="2" t="s">
        <v>3704</v>
      </c>
      <c r="D628" s="39">
        <v>2</v>
      </c>
      <c r="E628" t="s">
        <v>7289</v>
      </c>
      <c r="F628" s="28">
        <v>45604</v>
      </c>
      <c r="I628" s="38">
        <v>45629</v>
      </c>
      <c r="J628" t="s">
        <v>9714</v>
      </c>
      <c r="K628" t="s">
        <v>9715</v>
      </c>
      <c r="M628" t="s">
        <v>122</v>
      </c>
      <c r="N628" t="s">
        <v>4845</v>
      </c>
      <c r="P628" s="32" t="s">
        <v>3703</v>
      </c>
      <c r="Y628"/>
      <c r="Z628"/>
      <c r="AA628"/>
      <c r="AB628"/>
      <c r="AC628"/>
      <c r="AD628"/>
      <c r="AE628"/>
    </row>
    <row r="629" spans="1:31" x14ac:dyDescent="0.3">
      <c r="A629" s="1" t="s">
        <v>4209</v>
      </c>
      <c r="B629" t="s">
        <v>120</v>
      </c>
      <c r="C629" s="2" t="s">
        <v>3688</v>
      </c>
      <c r="D629" s="39">
        <v>1</v>
      </c>
      <c r="E629" t="s">
        <v>7289</v>
      </c>
      <c r="F629" s="28">
        <v>45604</v>
      </c>
      <c r="I629" s="38">
        <v>45629</v>
      </c>
      <c r="J629" t="s">
        <v>9714</v>
      </c>
      <c r="K629" t="s">
        <v>9715</v>
      </c>
      <c r="M629" t="s">
        <v>122</v>
      </c>
      <c r="N629" t="s">
        <v>4845</v>
      </c>
      <c r="P629" s="32" t="s">
        <v>3687</v>
      </c>
      <c r="Y629"/>
      <c r="Z629"/>
      <c r="AA629"/>
      <c r="AB629"/>
      <c r="AC629"/>
      <c r="AD629"/>
      <c r="AE629"/>
    </row>
    <row r="630" spans="1:31" x14ac:dyDescent="0.3">
      <c r="A630" s="1" t="s">
        <v>4209</v>
      </c>
      <c r="B630" t="s">
        <v>120</v>
      </c>
      <c r="C630" s="2" t="s">
        <v>1171</v>
      </c>
      <c r="D630" s="39">
        <v>1</v>
      </c>
      <c r="E630" t="s">
        <v>7289</v>
      </c>
      <c r="F630" s="28">
        <v>45604</v>
      </c>
      <c r="I630" s="38">
        <v>45629</v>
      </c>
      <c r="J630" t="s">
        <v>9714</v>
      </c>
      <c r="K630" t="s">
        <v>9715</v>
      </c>
      <c r="M630" t="s">
        <v>122</v>
      </c>
      <c r="N630" t="s">
        <v>4845</v>
      </c>
      <c r="P630" s="32" t="s">
        <v>3439</v>
      </c>
      <c r="Y630"/>
      <c r="Z630"/>
      <c r="AA630"/>
      <c r="AB630"/>
      <c r="AC630"/>
      <c r="AD630"/>
      <c r="AE630"/>
    </row>
    <row r="631" spans="1:31" x14ac:dyDescent="0.3">
      <c r="A631" s="1" t="s">
        <v>4209</v>
      </c>
      <c r="B631" t="s">
        <v>120</v>
      </c>
      <c r="C631" s="2" t="s">
        <v>3479</v>
      </c>
      <c r="D631" s="39">
        <v>5</v>
      </c>
      <c r="E631" t="s">
        <v>7289</v>
      </c>
      <c r="F631" s="28">
        <v>45615</v>
      </c>
      <c r="I631" s="38">
        <v>45640</v>
      </c>
      <c r="J631" t="s">
        <v>9714</v>
      </c>
      <c r="K631" t="s">
        <v>9715</v>
      </c>
      <c r="M631" t="s">
        <v>122</v>
      </c>
      <c r="N631" t="s">
        <v>4845</v>
      </c>
      <c r="P631" s="32" t="s">
        <v>3478</v>
      </c>
      <c r="Y631"/>
      <c r="Z631"/>
      <c r="AA631"/>
      <c r="AB631"/>
      <c r="AC631"/>
      <c r="AD631"/>
      <c r="AE631"/>
    </row>
    <row r="632" spans="1:31" x14ac:dyDescent="0.3">
      <c r="A632" s="1" t="s">
        <v>4209</v>
      </c>
      <c r="B632" t="s">
        <v>120</v>
      </c>
      <c r="C632" s="2" t="s">
        <v>1412</v>
      </c>
      <c r="D632" s="39">
        <v>48</v>
      </c>
      <c r="E632" t="s">
        <v>7289</v>
      </c>
      <c r="F632" s="28">
        <v>45607</v>
      </c>
      <c r="I632" s="38">
        <v>45632</v>
      </c>
      <c r="J632" t="s">
        <v>9714</v>
      </c>
      <c r="K632" t="s">
        <v>9715</v>
      </c>
      <c r="M632" t="s">
        <v>122</v>
      </c>
      <c r="N632" t="s">
        <v>4845</v>
      </c>
      <c r="P632" s="32" t="s">
        <v>812</v>
      </c>
      <c r="Q632" t="s">
        <v>9980</v>
      </c>
      <c r="Y632"/>
      <c r="Z632"/>
      <c r="AA632"/>
      <c r="AB632"/>
      <c r="AC632"/>
      <c r="AD632"/>
      <c r="AE632"/>
    </row>
    <row r="633" spans="1:31" x14ac:dyDescent="0.3">
      <c r="A633" s="1" t="s">
        <v>4209</v>
      </c>
      <c r="B633" t="s">
        <v>120</v>
      </c>
      <c r="C633" s="2" t="s">
        <v>3365</v>
      </c>
      <c r="D633" s="39">
        <v>1</v>
      </c>
      <c r="E633" t="s">
        <v>7289</v>
      </c>
      <c r="F633" s="28">
        <v>45607</v>
      </c>
      <c r="I633" s="38">
        <v>45632</v>
      </c>
      <c r="J633" t="s">
        <v>9714</v>
      </c>
      <c r="K633" t="s">
        <v>9715</v>
      </c>
      <c r="M633" t="s">
        <v>122</v>
      </c>
      <c r="N633" t="s">
        <v>4845</v>
      </c>
      <c r="P633" s="32" t="s">
        <v>10019</v>
      </c>
      <c r="Y633"/>
      <c r="Z633"/>
      <c r="AA633"/>
      <c r="AB633"/>
      <c r="AC633"/>
      <c r="AD633"/>
      <c r="AE633"/>
    </row>
    <row r="634" spans="1:31" x14ac:dyDescent="0.3">
      <c r="A634" s="1" t="s">
        <v>4209</v>
      </c>
      <c r="B634" t="s">
        <v>120</v>
      </c>
      <c r="C634" s="2" t="s">
        <v>3956</v>
      </c>
      <c r="D634" s="39">
        <v>2</v>
      </c>
      <c r="E634" t="s">
        <v>7289</v>
      </c>
      <c r="F634" s="28">
        <v>45630</v>
      </c>
      <c r="I634" s="38">
        <v>45655</v>
      </c>
      <c r="J634" t="s">
        <v>9714</v>
      </c>
      <c r="K634" t="s">
        <v>9715</v>
      </c>
      <c r="M634" t="s">
        <v>122</v>
      </c>
      <c r="N634" t="s">
        <v>4845</v>
      </c>
      <c r="P634" s="32" t="s">
        <v>3955</v>
      </c>
      <c r="Y634"/>
      <c r="Z634"/>
      <c r="AA634"/>
      <c r="AB634"/>
      <c r="AC634"/>
      <c r="AD634"/>
      <c r="AE634"/>
    </row>
    <row r="635" spans="1:31" x14ac:dyDescent="0.3">
      <c r="A635" s="1" t="s">
        <v>4209</v>
      </c>
      <c r="B635" t="s">
        <v>120</v>
      </c>
      <c r="C635" s="2" t="s">
        <v>927</v>
      </c>
      <c r="D635" s="39">
        <v>4</v>
      </c>
      <c r="E635" t="s">
        <v>7289</v>
      </c>
      <c r="F635" s="28">
        <v>45630</v>
      </c>
      <c r="I635" s="38">
        <v>45655</v>
      </c>
      <c r="J635" t="s">
        <v>9714</v>
      </c>
      <c r="K635" t="s">
        <v>9715</v>
      </c>
      <c r="M635" t="s">
        <v>122</v>
      </c>
      <c r="N635" t="s">
        <v>4845</v>
      </c>
      <c r="P635" s="32" t="s">
        <v>3536</v>
      </c>
      <c r="Y635"/>
      <c r="Z635"/>
      <c r="AA635"/>
      <c r="AB635"/>
      <c r="AC635"/>
      <c r="AD635"/>
      <c r="AE635"/>
    </row>
    <row r="636" spans="1:31" x14ac:dyDescent="0.3">
      <c r="A636" s="1" t="s">
        <v>4209</v>
      </c>
      <c r="B636" t="s">
        <v>120</v>
      </c>
      <c r="C636" s="2" t="s">
        <v>74</v>
      </c>
      <c r="D636" s="39">
        <v>15</v>
      </c>
      <c r="E636" t="s">
        <v>7289</v>
      </c>
      <c r="F636" s="28">
        <v>45632</v>
      </c>
      <c r="I636" s="38">
        <v>45657</v>
      </c>
      <c r="J636" t="s">
        <v>9714</v>
      </c>
      <c r="K636" t="s">
        <v>9715</v>
      </c>
      <c r="M636" t="s">
        <v>122</v>
      </c>
      <c r="N636" t="s">
        <v>4845</v>
      </c>
      <c r="P636" s="32" t="s">
        <v>192</v>
      </c>
      <c r="Y636"/>
      <c r="Z636"/>
      <c r="AA636"/>
      <c r="AB636"/>
      <c r="AC636"/>
      <c r="AD636"/>
      <c r="AE636"/>
    </row>
    <row r="637" spans="1:31" x14ac:dyDescent="0.3">
      <c r="A637" s="1" t="s">
        <v>4209</v>
      </c>
      <c r="B637" t="s">
        <v>120</v>
      </c>
      <c r="C637" s="2" t="s">
        <v>1125</v>
      </c>
      <c r="D637" s="39">
        <v>1</v>
      </c>
      <c r="E637" t="s">
        <v>7289</v>
      </c>
      <c r="F637" s="28">
        <v>45623</v>
      </c>
      <c r="I637" s="38">
        <v>45648</v>
      </c>
      <c r="J637" t="s">
        <v>9714</v>
      </c>
      <c r="K637" t="s">
        <v>9715</v>
      </c>
      <c r="M637" t="s">
        <v>122</v>
      </c>
      <c r="N637" t="s">
        <v>4845</v>
      </c>
      <c r="P637" s="32" t="s">
        <v>3874</v>
      </c>
      <c r="Y637"/>
      <c r="Z637"/>
      <c r="AA637"/>
      <c r="AB637"/>
      <c r="AC637"/>
      <c r="AD637"/>
      <c r="AE637"/>
    </row>
    <row r="638" spans="1:31" x14ac:dyDescent="0.3">
      <c r="A638" s="1" t="s">
        <v>4209</v>
      </c>
      <c r="B638" t="s">
        <v>120</v>
      </c>
      <c r="C638" s="2" t="s">
        <v>3957</v>
      </c>
      <c r="D638" s="39">
        <v>12</v>
      </c>
      <c r="E638" t="s">
        <v>7289</v>
      </c>
      <c r="F638" s="28">
        <v>45642</v>
      </c>
      <c r="I638" s="38">
        <v>45667</v>
      </c>
      <c r="J638" t="s">
        <v>10022</v>
      </c>
      <c r="K638" t="s">
        <v>10023</v>
      </c>
      <c r="M638" t="s">
        <v>122</v>
      </c>
      <c r="N638" t="s">
        <v>4845</v>
      </c>
      <c r="P638" s="32" t="s">
        <v>638</v>
      </c>
      <c r="Y638"/>
      <c r="Z638"/>
      <c r="AA638"/>
      <c r="AB638"/>
      <c r="AC638"/>
      <c r="AD638"/>
      <c r="AE638"/>
    </row>
    <row r="639" spans="1:31" x14ac:dyDescent="0.3">
      <c r="A639" s="1" t="s">
        <v>4209</v>
      </c>
      <c r="B639" t="s">
        <v>120</v>
      </c>
      <c r="C639" s="2" t="s">
        <v>948</v>
      </c>
      <c r="D639" s="39">
        <v>10</v>
      </c>
      <c r="E639" t="s">
        <v>7289</v>
      </c>
      <c r="F639" s="28">
        <v>45630</v>
      </c>
      <c r="I639" s="38">
        <v>45655</v>
      </c>
      <c r="J639" t="s">
        <v>10022</v>
      </c>
      <c r="K639" t="s">
        <v>10023</v>
      </c>
      <c r="M639" t="s">
        <v>122</v>
      </c>
      <c r="N639" t="s">
        <v>4845</v>
      </c>
      <c r="P639" s="32" t="s">
        <v>643</v>
      </c>
      <c r="Y639"/>
      <c r="Z639"/>
      <c r="AA639"/>
      <c r="AB639"/>
      <c r="AC639"/>
      <c r="AD639"/>
      <c r="AE639"/>
    </row>
    <row r="640" spans="1:31" x14ac:dyDescent="0.3">
      <c r="A640" s="1" t="s">
        <v>4209</v>
      </c>
      <c r="B640" t="s">
        <v>120</v>
      </c>
      <c r="C640" s="2" t="s">
        <v>3680</v>
      </c>
      <c r="D640" s="39">
        <v>1</v>
      </c>
      <c r="E640" t="s">
        <v>7289</v>
      </c>
      <c r="F640" s="28">
        <v>45607</v>
      </c>
      <c r="I640" s="38">
        <v>45632</v>
      </c>
      <c r="J640" t="s">
        <v>10022</v>
      </c>
      <c r="K640" t="s">
        <v>10023</v>
      </c>
      <c r="M640" t="s">
        <v>122</v>
      </c>
      <c r="N640" t="s">
        <v>4845</v>
      </c>
      <c r="P640" s="32" t="s">
        <v>3679</v>
      </c>
      <c r="Y640"/>
      <c r="Z640"/>
      <c r="AA640"/>
      <c r="AB640"/>
      <c r="AC640"/>
      <c r="AD640"/>
      <c r="AE640"/>
    </row>
    <row r="641" spans="1:31" x14ac:dyDescent="0.3">
      <c r="A641" s="1" t="s">
        <v>4209</v>
      </c>
      <c r="B641" t="s">
        <v>120</v>
      </c>
      <c r="C641" s="2" t="s">
        <v>969</v>
      </c>
      <c r="D641" s="39">
        <v>20</v>
      </c>
      <c r="E641" t="s">
        <v>7289</v>
      </c>
      <c r="F641" s="28">
        <v>45630</v>
      </c>
      <c r="I641" s="38">
        <v>45655</v>
      </c>
      <c r="J641" t="s">
        <v>10024</v>
      </c>
      <c r="K641" t="s">
        <v>10025</v>
      </c>
      <c r="M641" t="s">
        <v>122</v>
      </c>
      <c r="N641" t="s">
        <v>4845</v>
      </c>
      <c r="P641" s="32" t="s">
        <v>633</v>
      </c>
      <c r="Y641"/>
      <c r="Z641"/>
      <c r="AA641"/>
      <c r="AB641"/>
      <c r="AC641"/>
      <c r="AD641"/>
      <c r="AE641"/>
    </row>
    <row r="642" spans="1:31" x14ac:dyDescent="0.3">
      <c r="A642" s="1" t="s">
        <v>4209</v>
      </c>
      <c r="B642" t="s">
        <v>120</v>
      </c>
      <c r="C642" s="2" t="s">
        <v>3850</v>
      </c>
      <c r="D642" s="39">
        <v>2</v>
      </c>
      <c r="E642" t="s">
        <v>7289</v>
      </c>
      <c r="F642" s="28">
        <v>45635</v>
      </c>
      <c r="I642" s="38">
        <v>45660</v>
      </c>
      <c r="J642" t="s">
        <v>10026</v>
      </c>
      <c r="K642" t="s">
        <v>10027</v>
      </c>
      <c r="M642" t="s">
        <v>122</v>
      </c>
      <c r="N642" t="s">
        <v>4845</v>
      </c>
      <c r="P642" s="32" t="s">
        <v>10028</v>
      </c>
      <c r="Y642"/>
      <c r="Z642"/>
      <c r="AA642"/>
      <c r="AB642"/>
      <c r="AC642"/>
      <c r="AD642"/>
      <c r="AE642"/>
    </row>
    <row r="643" spans="1:31" x14ac:dyDescent="0.3">
      <c r="A643" s="1" t="s">
        <v>4209</v>
      </c>
      <c r="B643" t="s">
        <v>120</v>
      </c>
      <c r="C643" s="2" t="s">
        <v>3869</v>
      </c>
      <c r="D643" s="39">
        <v>6</v>
      </c>
      <c r="E643" t="s">
        <v>7289</v>
      </c>
      <c r="F643" s="28">
        <v>45635</v>
      </c>
      <c r="I643" s="38">
        <v>45660</v>
      </c>
      <c r="J643" t="s">
        <v>10026</v>
      </c>
      <c r="K643" t="s">
        <v>10027</v>
      </c>
      <c r="M643" t="s">
        <v>122</v>
      </c>
      <c r="N643" t="s">
        <v>4845</v>
      </c>
      <c r="P643" s="32" t="s">
        <v>10029</v>
      </c>
      <c r="Y643"/>
      <c r="Z643"/>
      <c r="AA643"/>
      <c r="AB643"/>
      <c r="AC643"/>
      <c r="AD643"/>
      <c r="AE643"/>
    </row>
    <row r="644" spans="1:31" x14ac:dyDescent="0.3">
      <c r="A644" s="1" t="s">
        <v>4209</v>
      </c>
      <c r="B644" t="s">
        <v>120</v>
      </c>
      <c r="C644" s="2" t="s">
        <v>82</v>
      </c>
      <c r="D644" s="39">
        <v>9</v>
      </c>
      <c r="E644" t="s">
        <v>7289</v>
      </c>
      <c r="F644" s="28">
        <v>45635</v>
      </c>
      <c r="I644" s="38">
        <v>45660</v>
      </c>
      <c r="J644" t="s">
        <v>10030</v>
      </c>
      <c r="K644" t="s">
        <v>10031</v>
      </c>
      <c r="M644" t="s">
        <v>122</v>
      </c>
      <c r="N644" t="s">
        <v>4845</v>
      </c>
      <c r="P644" s="32" t="s">
        <v>200</v>
      </c>
      <c r="Q644" t="s">
        <v>9616</v>
      </c>
      <c r="Y644"/>
      <c r="Z644"/>
      <c r="AA644"/>
      <c r="AB644"/>
      <c r="AC644"/>
      <c r="AD644"/>
      <c r="AE644"/>
    </row>
    <row r="645" spans="1:31" x14ac:dyDescent="0.3">
      <c r="A645" s="1" t="s">
        <v>4209</v>
      </c>
      <c r="B645" t="s">
        <v>120</v>
      </c>
      <c r="C645" s="2" t="s">
        <v>3897</v>
      </c>
      <c r="D645" s="39">
        <v>90</v>
      </c>
      <c r="E645" t="s">
        <v>7289</v>
      </c>
      <c r="F645" s="28">
        <v>45600</v>
      </c>
      <c r="I645" s="38">
        <v>45625</v>
      </c>
      <c r="J645" t="s">
        <v>10034</v>
      </c>
      <c r="K645" t="s">
        <v>10035</v>
      </c>
      <c r="M645" t="s">
        <v>122</v>
      </c>
      <c r="N645" t="s">
        <v>4845</v>
      </c>
      <c r="P645" s="32" t="s">
        <v>3896</v>
      </c>
      <c r="Q645" t="s">
        <v>9970</v>
      </c>
      <c r="Y645"/>
      <c r="Z645"/>
      <c r="AA645"/>
      <c r="AB645"/>
      <c r="AC645"/>
      <c r="AD645"/>
      <c r="AE645"/>
    </row>
    <row r="646" spans="1:31" x14ac:dyDescent="0.3">
      <c r="A646" s="1" t="s">
        <v>4209</v>
      </c>
      <c r="B646" t="s">
        <v>120</v>
      </c>
      <c r="C646" s="2" t="s">
        <v>3897</v>
      </c>
      <c r="D646" s="39">
        <v>110</v>
      </c>
      <c r="E646" t="s">
        <v>7289</v>
      </c>
      <c r="F646" s="28">
        <v>45600</v>
      </c>
      <c r="I646" s="38">
        <v>45625</v>
      </c>
      <c r="J646" t="s">
        <v>10034</v>
      </c>
      <c r="K646" t="s">
        <v>10035</v>
      </c>
      <c r="M646" t="s">
        <v>122</v>
      </c>
      <c r="N646" t="s">
        <v>4845</v>
      </c>
      <c r="P646" s="32" t="s">
        <v>3896</v>
      </c>
      <c r="Q646" t="s">
        <v>9970</v>
      </c>
      <c r="Y646"/>
      <c r="Z646"/>
      <c r="AA646"/>
      <c r="AB646"/>
      <c r="AC646"/>
      <c r="AD646"/>
      <c r="AE646"/>
    </row>
    <row r="647" spans="1:31" x14ac:dyDescent="0.3">
      <c r="A647" s="1" t="s">
        <v>4209</v>
      </c>
      <c r="B647" t="s">
        <v>120</v>
      </c>
      <c r="C647" s="2" t="s">
        <v>3567</v>
      </c>
      <c r="D647" s="39">
        <v>65</v>
      </c>
      <c r="E647" t="s">
        <v>7289</v>
      </c>
      <c r="F647" s="28">
        <v>45602</v>
      </c>
      <c r="I647" s="38">
        <v>45627</v>
      </c>
      <c r="J647" t="s">
        <v>10036</v>
      </c>
      <c r="K647" t="s">
        <v>10037</v>
      </c>
      <c r="M647" t="s">
        <v>122</v>
      </c>
      <c r="N647" t="s">
        <v>4845</v>
      </c>
      <c r="P647" s="32" t="s">
        <v>3566</v>
      </c>
      <c r="Q647" t="s">
        <v>10038</v>
      </c>
      <c r="Y647"/>
      <c r="Z647"/>
      <c r="AA647"/>
      <c r="AB647"/>
      <c r="AC647"/>
      <c r="AD647"/>
      <c r="AE647"/>
    </row>
    <row r="648" spans="1:31" x14ac:dyDescent="0.3">
      <c r="A648" s="1" t="s">
        <v>4209</v>
      </c>
      <c r="B648" t="s">
        <v>120</v>
      </c>
      <c r="C648" s="2" t="s">
        <v>999</v>
      </c>
      <c r="D648" s="39">
        <v>1</v>
      </c>
      <c r="E648" t="s">
        <v>7289</v>
      </c>
      <c r="F648" s="28">
        <v>45602</v>
      </c>
      <c r="I648" s="38">
        <v>45627</v>
      </c>
      <c r="J648" t="s">
        <v>10036</v>
      </c>
      <c r="K648" t="s">
        <v>10037</v>
      </c>
      <c r="M648" t="s">
        <v>122</v>
      </c>
      <c r="N648" t="s">
        <v>4845</v>
      </c>
      <c r="P648" s="32" t="s">
        <v>680</v>
      </c>
      <c r="Q648" t="s">
        <v>10038</v>
      </c>
      <c r="Y648"/>
      <c r="Z648"/>
      <c r="AA648"/>
      <c r="AB648"/>
      <c r="AC648"/>
      <c r="AD648"/>
      <c r="AE648"/>
    </row>
    <row r="649" spans="1:31" x14ac:dyDescent="0.3">
      <c r="A649" s="1" t="s">
        <v>4209</v>
      </c>
      <c r="B649" t="s">
        <v>120</v>
      </c>
      <c r="C649" s="2" t="s">
        <v>10039</v>
      </c>
      <c r="D649" s="39">
        <v>65</v>
      </c>
      <c r="E649" t="s">
        <v>7289</v>
      </c>
      <c r="F649" s="28">
        <v>45636</v>
      </c>
      <c r="I649" s="38">
        <v>45661</v>
      </c>
      <c r="J649" t="s">
        <v>10036</v>
      </c>
      <c r="K649" t="s">
        <v>10037</v>
      </c>
      <c r="M649" t="s">
        <v>122</v>
      </c>
      <c r="N649" t="s">
        <v>4845</v>
      </c>
      <c r="P649" s="32" t="s">
        <v>10040</v>
      </c>
      <c r="Q649" t="s">
        <v>10038</v>
      </c>
      <c r="Y649"/>
      <c r="Z649"/>
      <c r="AA649"/>
      <c r="AB649"/>
      <c r="AC649"/>
      <c r="AD649"/>
      <c r="AE649"/>
    </row>
    <row r="650" spans="1:31" x14ac:dyDescent="0.3">
      <c r="A650" s="1" t="s">
        <v>4209</v>
      </c>
      <c r="B650" t="s">
        <v>120</v>
      </c>
      <c r="C650" s="2" t="s">
        <v>99</v>
      </c>
      <c r="D650" s="39">
        <v>17</v>
      </c>
      <c r="E650" t="s">
        <v>7289</v>
      </c>
      <c r="F650" s="28">
        <v>45602</v>
      </c>
      <c r="I650" s="38">
        <v>45627</v>
      </c>
      <c r="J650" t="s">
        <v>10036</v>
      </c>
      <c r="K650" t="s">
        <v>10037</v>
      </c>
      <c r="M650" t="s">
        <v>122</v>
      </c>
      <c r="N650" t="s">
        <v>4845</v>
      </c>
      <c r="P650" s="32" t="s">
        <v>217</v>
      </c>
      <c r="Q650" t="s">
        <v>10038</v>
      </c>
      <c r="Y650"/>
      <c r="Z650"/>
      <c r="AA650"/>
      <c r="AB650"/>
      <c r="AC650"/>
      <c r="AD650"/>
      <c r="AE650"/>
    </row>
    <row r="651" spans="1:31" x14ac:dyDescent="0.3">
      <c r="A651" s="1" t="s">
        <v>4209</v>
      </c>
      <c r="B651" t="s">
        <v>120</v>
      </c>
      <c r="C651" s="2" t="s">
        <v>1071</v>
      </c>
      <c r="D651" s="39">
        <v>65</v>
      </c>
      <c r="E651" t="s">
        <v>7289</v>
      </c>
      <c r="F651" s="28">
        <v>45636</v>
      </c>
      <c r="I651" s="38">
        <v>45661</v>
      </c>
      <c r="J651" t="s">
        <v>10036</v>
      </c>
      <c r="K651" t="s">
        <v>10037</v>
      </c>
      <c r="M651" t="s">
        <v>122</v>
      </c>
      <c r="N651" t="s">
        <v>4845</v>
      </c>
      <c r="P651" s="32" t="s">
        <v>10007</v>
      </c>
      <c r="Q651" t="s">
        <v>10038</v>
      </c>
      <c r="Y651"/>
      <c r="Z651"/>
      <c r="AA651"/>
      <c r="AB651"/>
      <c r="AC651"/>
      <c r="AD651"/>
      <c r="AE651"/>
    </row>
    <row r="652" spans="1:31" x14ac:dyDescent="0.3">
      <c r="A652" s="1" t="s">
        <v>4209</v>
      </c>
      <c r="B652" t="s">
        <v>120</v>
      </c>
      <c r="C652" s="2" t="s">
        <v>10041</v>
      </c>
      <c r="D652" s="39">
        <v>6</v>
      </c>
      <c r="E652" t="s">
        <v>7289</v>
      </c>
      <c r="F652" s="28">
        <v>45636</v>
      </c>
      <c r="I652" s="38">
        <v>45661</v>
      </c>
      <c r="J652" t="s">
        <v>10042</v>
      </c>
      <c r="K652" t="s">
        <v>10043</v>
      </c>
      <c r="M652" t="s">
        <v>122</v>
      </c>
      <c r="N652" t="s">
        <v>4845</v>
      </c>
      <c r="P652" s="32" t="s">
        <v>10044</v>
      </c>
      <c r="Q652" t="s">
        <v>10038</v>
      </c>
      <c r="Y652"/>
      <c r="Z652"/>
      <c r="AA652"/>
      <c r="AB652"/>
      <c r="AC652"/>
      <c r="AD652"/>
      <c r="AE652"/>
    </row>
    <row r="653" spans="1:31" x14ac:dyDescent="0.3">
      <c r="A653" s="1" t="s">
        <v>4209</v>
      </c>
      <c r="B653" t="s">
        <v>120</v>
      </c>
      <c r="C653" s="2" t="s">
        <v>3534</v>
      </c>
      <c r="D653" s="39">
        <v>31</v>
      </c>
      <c r="E653" t="s">
        <v>7289</v>
      </c>
      <c r="F653" s="28">
        <v>45607</v>
      </c>
      <c r="I653" s="38">
        <v>45632</v>
      </c>
      <c r="J653" t="s">
        <v>10042</v>
      </c>
      <c r="K653" t="s">
        <v>10043</v>
      </c>
      <c r="M653" t="s">
        <v>122</v>
      </c>
      <c r="N653" t="s">
        <v>4845</v>
      </c>
      <c r="P653" s="32" t="s">
        <v>644</v>
      </c>
      <c r="Q653" t="s">
        <v>9970</v>
      </c>
      <c r="Y653"/>
      <c r="Z653"/>
      <c r="AA653"/>
      <c r="AB653"/>
      <c r="AC653"/>
      <c r="AD653"/>
      <c r="AE653"/>
    </row>
    <row r="654" spans="1:31" x14ac:dyDescent="0.3">
      <c r="A654" s="1" t="s">
        <v>4209</v>
      </c>
      <c r="B654" t="s">
        <v>120</v>
      </c>
      <c r="C654" s="2" t="s">
        <v>82</v>
      </c>
      <c r="D654" s="39">
        <v>5</v>
      </c>
      <c r="E654" t="s">
        <v>7289</v>
      </c>
      <c r="F654" s="28">
        <v>45636</v>
      </c>
      <c r="I654" s="38">
        <v>45661</v>
      </c>
      <c r="J654" t="s">
        <v>10045</v>
      </c>
      <c r="K654" t="s">
        <v>10046</v>
      </c>
      <c r="M654" t="s">
        <v>122</v>
      </c>
      <c r="N654" t="s">
        <v>4845</v>
      </c>
      <c r="P654" s="32" t="s">
        <v>200</v>
      </c>
      <c r="Q654" t="s">
        <v>10038</v>
      </c>
      <c r="Y654"/>
      <c r="Z654"/>
      <c r="AA654"/>
      <c r="AB654"/>
      <c r="AC654"/>
      <c r="AD654"/>
      <c r="AE654"/>
    </row>
    <row r="655" spans="1:31" x14ac:dyDescent="0.3">
      <c r="A655" s="1" t="s">
        <v>4209</v>
      </c>
      <c r="B655" t="s">
        <v>120</v>
      </c>
      <c r="C655" s="2" t="s">
        <v>42</v>
      </c>
      <c r="D655" s="39">
        <v>7</v>
      </c>
      <c r="E655" t="s">
        <v>7289</v>
      </c>
      <c r="F655" s="28">
        <v>45636</v>
      </c>
      <c r="I655" s="38">
        <v>45661</v>
      </c>
      <c r="J655" t="s">
        <v>10047</v>
      </c>
      <c r="K655" t="s">
        <v>10048</v>
      </c>
      <c r="M655" t="s">
        <v>122</v>
      </c>
      <c r="N655" t="s">
        <v>4845</v>
      </c>
      <c r="P655" s="32" t="s">
        <v>159</v>
      </c>
      <c r="Y655"/>
      <c r="Z655"/>
      <c r="AA655"/>
      <c r="AB655"/>
      <c r="AC655"/>
      <c r="AD655"/>
      <c r="AE655"/>
    </row>
    <row r="656" spans="1:31" x14ac:dyDescent="0.3">
      <c r="A656" s="1" t="s">
        <v>4209</v>
      </c>
      <c r="B656" t="s">
        <v>120</v>
      </c>
      <c r="C656" s="2" t="s">
        <v>3972</v>
      </c>
      <c r="D656" s="39">
        <v>1</v>
      </c>
      <c r="E656" t="s">
        <v>7289</v>
      </c>
      <c r="F656" s="28">
        <v>45636</v>
      </c>
      <c r="I656" s="38">
        <v>45661</v>
      </c>
      <c r="J656" t="s">
        <v>10047</v>
      </c>
      <c r="K656" t="s">
        <v>10048</v>
      </c>
      <c r="M656" t="s">
        <v>122</v>
      </c>
      <c r="N656" t="s">
        <v>4845</v>
      </c>
      <c r="P656" s="32" t="s">
        <v>848</v>
      </c>
      <c r="Y656"/>
      <c r="Z656"/>
      <c r="AA656"/>
      <c r="AB656"/>
      <c r="AC656"/>
      <c r="AD656"/>
      <c r="AE656"/>
    </row>
    <row r="657" spans="1:31" x14ac:dyDescent="0.3">
      <c r="A657" s="1" t="s">
        <v>4209</v>
      </c>
      <c r="B657" t="s">
        <v>120</v>
      </c>
      <c r="C657" s="2" t="s">
        <v>14</v>
      </c>
      <c r="D657" s="39">
        <v>400</v>
      </c>
      <c r="E657" t="s">
        <v>7289</v>
      </c>
      <c r="F657" s="28">
        <v>45649</v>
      </c>
      <c r="I657" s="38">
        <v>45674</v>
      </c>
      <c r="J657" t="s">
        <v>11197</v>
      </c>
      <c r="K657" t="s">
        <v>11198</v>
      </c>
      <c r="M657" t="s">
        <v>122</v>
      </c>
      <c r="N657" t="s">
        <v>4845</v>
      </c>
      <c r="P657" s="32" t="s">
        <v>131</v>
      </c>
      <c r="Y657"/>
      <c r="Z657"/>
      <c r="AA657"/>
      <c r="AB657"/>
      <c r="AC657"/>
      <c r="AD657"/>
      <c r="AE657"/>
    </row>
    <row r="658" spans="1:31" x14ac:dyDescent="0.3">
      <c r="A658" s="1" t="s">
        <v>4209</v>
      </c>
      <c r="B658" t="s">
        <v>120</v>
      </c>
      <c r="C658" s="2" t="s">
        <v>44</v>
      </c>
      <c r="D658" s="39">
        <v>400</v>
      </c>
      <c r="E658" t="s">
        <v>7289</v>
      </c>
      <c r="F658" s="28">
        <v>45614</v>
      </c>
      <c r="I658" s="38">
        <v>45630</v>
      </c>
      <c r="J658" t="s">
        <v>11197</v>
      </c>
      <c r="K658" t="s">
        <v>11198</v>
      </c>
      <c r="M658" t="s">
        <v>122</v>
      </c>
      <c r="N658" t="s">
        <v>4845</v>
      </c>
      <c r="P658" s="32" t="s">
        <v>161</v>
      </c>
      <c r="Y658"/>
      <c r="Z658"/>
      <c r="AA658"/>
      <c r="AB658"/>
      <c r="AC658"/>
      <c r="AD658"/>
      <c r="AE658"/>
    </row>
    <row r="659" spans="1:31" x14ac:dyDescent="0.3">
      <c r="A659" s="1" t="s">
        <v>4209</v>
      </c>
      <c r="B659" t="s">
        <v>120</v>
      </c>
      <c r="C659" s="2" t="s">
        <v>60</v>
      </c>
      <c r="D659" s="39">
        <v>10</v>
      </c>
      <c r="E659" t="s">
        <v>7289</v>
      </c>
      <c r="F659" s="28">
        <v>45685</v>
      </c>
      <c r="I659" s="38">
        <v>45710</v>
      </c>
      <c r="J659" t="s">
        <v>11215</v>
      </c>
      <c r="K659" t="s">
        <v>11216</v>
      </c>
      <c r="M659" t="s">
        <v>122</v>
      </c>
      <c r="N659" t="s">
        <v>4845</v>
      </c>
      <c r="P659" s="32" t="s">
        <v>178</v>
      </c>
      <c r="Y659"/>
      <c r="Z659"/>
      <c r="AA659"/>
      <c r="AB659"/>
      <c r="AC659"/>
      <c r="AD659"/>
      <c r="AE659"/>
    </row>
    <row r="660" spans="1:31" x14ac:dyDescent="0.3">
      <c r="A660" s="1" t="s">
        <v>4209</v>
      </c>
      <c r="B660" t="s">
        <v>120</v>
      </c>
      <c r="C660" s="2" t="s">
        <v>3869</v>
      </c>
      <c r="D660" s="39">
        <v>6</v>
      </c>
      <c r="E660" t="s">
        <v>7289</v>
      </c>
      <c r="F660" s="28">
        <v>45639</v>
      </c>
      <c r="I660" s="38">
        <v>45664</v>
      </c>
      <c r="J660" t="s">
        <v>11215</v>
      </c>
      <c r="K660" t="s">
        <v>11216</v>
      </c>
      <c r="M660" t="s">
        <v>122</v>
      </c>
      <c r="N660" t="s">
        <v>4845</v>
      </c>
      <c r="P660" s="32" t="s">
        <v>10029</v>
      </c>
      <c r="Y660"/>
      <c r="Z660"/>
      <c r="AA660"/>
      <c r="AB660"/>
      <c r="AC660"/>
      <c r="AD660"/>
      <c r="AE660"/>
    </row>
    <row r="661" spans="1:31" x14ac:dyDescent="0.3">
      <c r="A661" s="1" t="s">
        <v>4209</v>
      </c>
      <c r="B661" t="s">
        <v>120</v>
      </c>
      <c r="C661" s="2" t="s">
        <v>44</v>
      </c>
      <c r="D661" s="39">
        <v>200</v>
      </c>
      <c r="E661" t="s">
        <v>7289</v>
      </c>
      <c r="F661" s="28">
        <v>45614</v>
      </c>
      <c r="I661" s="38">
        <v>45630</v>
      </c>
      <c r="J661" t="s">
        <v>11215</v>
      </c>
      <c r="K661" t="s">
        <v>11216</v>
      </c>
      <c r="M661" t="s">
        <v>122</v>
      </c>
      <c r="N661" t="s">
        <v>4845</v>
      </c>
      <c r="P661" s="32" t="s">
        <v>161</v>
      </c>
      <c r="Y661"/>
      <c r="Z661"/>
      <c r="AA661"/>
      <c r="AB661"/>
      <c r="AC661"/>
      <c r="AD661"/>
      <c r="AE661"/>
    </row>
    <row r="662" spans="1:31" x14ac:dyDescent="0.3">
      <c r="A662" s="1" t="s">
        <v>4209</v>
      </c>
      <c r="B662" t="s">
        <v>120</v>
      </c>
      <c r="C662" s="2" t="s">
        <v>75</v>
      </c>
      <c r="D662" s="39">
        <v>45</v>
      </c>
      <c r="E662" t="s">
        <v>7289</v>
      </c>
      <c r="F662" s="28">
        <v>45639</v>
      </c>
      <c r="I662" s="38">
        <v>45664</v>
      </c>
      <c r="J662" t="s">
        <v>11215</v>
      </c>
      <c r="K662" t="s">
        <v>11216</v>
      </c>
      <c r="M662" t="s">
        <v>122</v>
      </c>
      <c r="N662" t="s">
        <v>4845</v>
      </c>
      <c r="P662" s="32" t="s">
        <v>193</v>
      </c>
      <c r="Y662"/>
      <c r="Z662"/>
      <c r="AA662"/>
      <c r="AB662"/>
      <c r="AC662"/>
      <c r="AD662"/>
      <c r="AE662"/>
    </row>
    <row r="663" spans="1:31" x14ac:dyDescent="0.3">
      <c r="A663" s="1" t="s">
        <v>4209</v>
      </c>
      <c r="B663" t="s">
        <v>120</v>
      </c>
      <c r="C663" s="2" t="s">
        <v>3720</v>
      </c>
      <c r="D663" s="39">
        <v>30</v>
      </c>
      <c r="E663" t="s">
        <v>7289</v>
      </c>
      <c r="F663" s="28">
        <v>45617</v>
      </c>
      <c r="I663" s="38">
        <v>45642</v>
      </c>
      <c r="J663" t="s">
        <v>11403</v>
      </c>
      <c r="K663" t="s">
        <v>11404</v>
      </c>
      <c r="M663" t="s">
        <v>122</v>
      </c>
      <c r="N663" t="s">
        <v>4845</v>
      </c>
      <c r="P663" s="32" t="s">
        <v>785</v>
      </c>
      <c r="Q663" t="s">
        <v>7298</v>
      </c>
      <c r="Y663"/>
      <c r="Z663"/>
      <c r="AA663"/>
      <c r="AB663"/>
      <c r="AC663"/>
      <c r="AD663"/>
      <c r="AE663"/>
    </row>
    <row r="664" spans="1:31" x14ac:dyDescent="0.3">
      <c r="A664" s="1" t="s">
        <v>4209</v>
      </c>
      <c r="B664" t="s">
        <v>120</v>
      </c>
      <c r="C664" s="2" t="s">
        <v>1092</v>
      </c>
      <c r="D664" s="39">
        <v>30</v>
      </c>
      <c r="E664" t="s">
        <v>7289</v>
      </c>
      <c r="F664" s="28">
        <v>45659</v>
      </c>
      <c r="I664" s="38">
        <v>45684</v>
      </c>
      <c r="J664" t="s">
        <v>11403</v>
      </c>
      <c r="K664" t="s">
        <v>11404</v>
      </c>
      <c r="M664" t="s">
        <v>122</v>
      </c>
      <c r="N664" t="s">
        <v>4845</v>
      </c>
      <c r="P664" s="32" t="s">
        <v>868</v>
      </c>
      <c r="Q664" t="s">
        <v>7298</v>
      </c>
      <c r="Y664"/>
      <c r="Z664"/>
      <c r="AA664"/>
      <c r="AB664"/>
      <c r="AC664"/>
      <c r="AD664"/>
      <c r="AE664"/>
    </row>
    <row r="665" spans="1:31" x14ac:dyDescent="0.3">
      <c r="A665" s="1" t="s">
        <v>4209</v>
      </c>
      <c r="B665" t="s">
        <v>120</v>
      </c>
      <c r="C665" s="2" t="s">
        <v>3957</v>
      </c>
      <c r="D665" s="39">
        <v>2</v>
      </c>
      <c r="E665" t="s">
        <v>7289</v>
      </c>
      <c r="F665" s="28">
        <v>45643</v>
      </c>
      <c r="I665" s="38">
        <v>45668</v>
      </c>
      <c r="J665" t="s">
        <v>11405</v>
      </c>
      <c r="K665" t="s">
        <v>11406</v>
      </c>
      <c r="M665" t="s">
        <v>122</v>
      </c>
      <c r="N665" t="s">
        <v>4845</v>
      </c>
      <c r="P665" s="32" t="s">
        <v>638</v>
      </c>
      <c r="Y665"/>
      <c r="Z665"/>
      <c r="AA665"/>
      <c r="AB665"/>
      <c r="AC665"/>
      <c r="AD665"/>
      <c r="AE665"/>
    </row>
    <row r="666" spans="1:31" x14ac:dyDescent="0.3">
      <c r="A666" s="1" t="s">
        <v>4209</v>
      </c>
      <c r="B666" t="s">
        <v>120</v>
      </c>
      <c r="C666" s="2" t="s">
        <v>85</v>
      </c>
      <c r="D666" s="39">
        <v>10</v>
      </c>
      <c r="E666" t="s">
        <v>7289</v>
      </c>
      <c r="F666" s="28">
        <v>45604</v>
      </c>
      <c r="I666" s="38">
        <v>45629</v>
      </c>
      <c r="J666" t="s">
        <v>11405</v>
      </c>
      <c r="K666" t="s">
        <v>11406</v>
      </c>
      <c r="M666" t="s">
        <v>122</v>
      </c>
      <c r="N666" t="s">
        <v>4845</v>
      </c>
      <c r="P666" s="32" t="s">
        <v>203</v>
      </c>
      <c r="Y666"/>
      <c r="Z666"/>
      <c r="AA666"/>
      <c r="AB666"/>
      <c r="AC666"/>
      <c r="AD666"/>
      <c r="AE666"/>
    </row>
    <row r="667" spans="1:31" x14ac:dyDescent="0.3">
      <c r="A667" s="1" t="s">
        <v>4209</v>
      </c>
      <c r="B667" t="s">
        <v>120</v>
      </c>
      <c r="C667" s="2" t="s">
        <v>3549</v>
      </c>
      <c r="D667" s="39">
        <v>1</v>
      </c>
      <c r="E667" t="s">
        <v>7289</v>
      </c>
      <c r="F667" s="28">
        <v>45670</v>
      </c>
      <c r="I667" s="38">
        <v>45695</v>
      </c>
      <c r="J667" t="s">
        <v>11405</v>
      </c>
      <c r="K667" t="s">
        <v>11406</v>
      </c>
      <c r="M667" t="s">
        <v>122</v>
      </c>
      <c r="N667" t="s">
        <v>4845</v>
      </c>
      <c r="P667" s="32" t="s">
        <v>3548</v>
      </c>
      <c r="Y667"/>
      <c r="Z667"/>
      <c r="AA667"/>
      <c r="AB667"/>
      <c r="AC667"/>
      <c r="AD667"/>
      <c r="AE667"/>
    </row>
    <row r="668" spans="1:31" x14ac:dyDescent="0.3">
      <c r="A668" s="1" t="s">
        <v>4209</v>
      </c>
      <c r="B668" t="s">
        <v>120</v>
      </c>
      <c r="C668" s="2" t="s">
        <v>3722</v>
      </c>
      <c r="D668" s="39">
        <v>30</v>
      </c>
      <c r="E668" t="s">
        <v>7289</v>
      </c>
      <c r="F668" s="28">
        <v>45607</v>
      </c>
      <c r="I668" s="38">
        <v>45632</v>
      </c>
      <c r="J668" t="s">
        <v>11405</v>
      </c>
      <c r="K668" t="s">
        <v>11406</v>
      </c>
      <c r="M668" t="s">
        <v>122</v>
      </c>
      <c r="N668" t="s">
        <v>4845</v>
      </c>
      <c r="P668" s="32" t="s">
        <v>786</v>
      </c>
      <c r="Q668" t="s">
        <v>7298</v>
      </c>
      <c r="Y668"/>
      <c r="Z668"/>
      <c r="AA668"/>
      <c r="AB668"/>
      <c r="AC668"/>
      <c r="AD668"/>
      <c r="AE668"/>
    </row>
    <row r="669" spans="1:31" x14ac:dyDescent="0.3">
      <c r="A669" s="1" t="s">
        <v>4209</v>
      </c>
      <c r="B669" t="s">
        <v>120</v>
      </c>
      <c r="C669" s="2" t="s">
        <v>3569</v>
      </c>
      <c r="D669" s="39">
        <v>30</v>
      </c>
      <c r="E669" t="s">
        <v>7289</v>
      </c>
      <c r="F669" s="28">
        <v>45607</v>
      </c>
      <c r="I669" s="38">
        <v>45632</v>
      </c>
      <c r="J669" t="s">
        <v>11199</v>
      </c>
      <c r="K669" t="s">
        <v>11200</v>
      </c>
      <c r="M669" t="s">
        <v>122</v>
      </c>
      <c r="N669" t="s">
        <v>4845</v>
      </c>
      <c r="P669" s="32" t="s">
        <v>627</v>
      </c>
      <c r="Y669"/>
      <c r="Z669"/>
      <c r="AA669"/>
      <c r="AB669"/>
      <c r="AC669"/>
      <c r="AD669"/>
      <c r="AE669"/>
    </row>
    <row r="670" spans="1:31" x14ac:dyDescent="0.3">
      <c r="A670" s="1" t="s">
        <v>4209</v>
      </c>
      <c r="B670" t="s">
        <v>120</v>
      </c>
      <c r="C670" s="2" t="s">
        <v>4020</v>
      </c>
      <c r="D670" s="39">
        <v>1</v>
      </c>
      <c r="E670" t="s">
        <v>7289</v>
      </c>
      <c r="F670" s="28">
        <v>45644</v>
      </c>
      <c r="I670" s="38">
        <v>45669</v>
      </c>
      <c r="J670" t="s">
        <v>11222</v>
      </c>
      <c r="K670" t="s">
        <v>11223</v>
      </c>
      <c r="M670" t="s">
        <v>122</v>
      </c>
      <c r="N670" t="s">
        <v>4845</v>
      </c>
      <c r="P670" s="32" t="s">
        <v>554</v>
      </c>
      <c r="Y670"/>
      <c r="Z670"/>
      <c r="AA670"/>
      <c r="AB670"/>
      <c r="AC670"/>
      <c r="AD670"/>
      <c r="AE670"/>
    </row>
    <row r="671" spans="1:31" x14ac:dyDescent="0.3">
      <c r="A671" s="1" t="s">
        <v>4209</v>
      </c>
      <c r="B671" t="s">
        <v>120</v>
      </c>
      <c r="C671" s="2" t="s">
        <v>3345</v>
      </c>
      <c r="D671" s="39">
        <v>2</v>
      </c>
      <c r="E671" t="s">
        <v>7289</v>
      </c>
      <c r="F671" s="28">
        <v>45644</v>
      </c>
      <c r="I671" s="38">
        <v>45669</v>
      </c>
      <c r="J671" t="s">
        <v>11222</v>
      </c>
      <c r="K671" t="s">
        <v>11223</v>
      </c>
      <c r="M671" t="s">
        <v>122</v>
      </c>
      <c r="N671" t="s">
        <v>4845</v>
      </c>
      <c r="P671" s="32" t="s">
        <v>700</v>
      </c>
      <c r="Y671"/>
      <c r="Z671"/>
      <c r="AA671"/>
      <c r="AB671"/>
      <c r="AC671"/>
      <c r="AD671"/>
      <c r="AE671"/>
    </row>
    <row r="672" spans="1:31" x14ac:dyDescent="0.3">
      <c r="A672" s="1" t="s">
        <v>4209</v>
      </c>
      <c r="B672" t="s">
        <v>120</v>
      </c>
      <c r="C672" s="2" t="s">
        <v>1405</v>
      </c>
      <c r="D672" s="39">
        <v>1</v>
      </c>
      <c r="E672" t="s">
        <v>7289</v>
      </c>
      <c r="F672" s="28">
        <v>45644</v>
      </c>
      <c r="I672" s="38">
        <v>45669</v>
      </c>
      <c r="J672" t="s">
        <v>11222</v>
      </c>
      <c r="K672" t="s">
        <v>11223</v>
      </c>
      <c r="M672" t="s">
        <v>122</v>
      </c>
      <c r="N672" t="s">
        <v>4845</v>
      </c>
      <c r="P672" s="32" t="s">
        <v>731</v>
      </c>
      <c r="Y672"/>
      <c r="Z672"/>
      <c r="AA672"/>
      <c r="AB672"/>
      <c r="AC672"/>
      <c r="AD672"/>
      <c r="AE672"/>
    </row>
    <row r="673" spans="1:31" x14ac:dyDescent="0.3">
      <c r="A673" s="1" t="s">
        <v>4209</v>
      </c>
      <c r="B673" t="s">
        <v>120</v>
      </c>
      <c r="C673" s="2" t="s">
        <v>3850</v>
      </c>
      <c r="D673" s="39">
        <v>1</v>
      </c>
      <c r="E673" t="s">
        <v>7289</v>
      </c>
      <c r="F673" s="28">
        <v>45644</v>
      </c>
      <c r="I673" s="38">
        <v>45669</v>
      </c>
      <c r="J673" t="s">
        <v>11222</v>
      </c>
      <c r="K673" t="s">
        <v>11223</v>
      </c>
      <c r="M673" t="s">
        <v>122</v>
      </c>
      <c r="N673" t="s">
        <v>4845</v>
      </c>
      <c r="P673" s="32" t="s">
        <v>10028</v>
      </c>
      <c r="Y673"/>
      <c r="Z673"/>
      <c r="AA673"/>
      <c r="AB673"/>
      <c r="AC673"/>
      <c r="AD673"/>
      <c r="AE673"/>
    </row>
    <row r="674" spans="1:31" x14ac:dyDescent="0.3">
      <c r="A674" s="1" t="s">
        <v>4209</v>
      </c>
      <c r="B674" t="s">
        <v>120</v>
      </c>
      <c r="C674" s="2" t="s">
        <v>1259</v>
      </c>
      <c r="D674" s="39">
        <v>10</v>
      </c>
      <c r="E674" t="s">
        <v>7289</v>
      </c>
      <c r="F674" s="28">
        <v>45670</v>
      </c>
      <c r="I674" s="38">
        <v>45695</v>
      </c>
      <c r="J674" t="s">
        <v>11222</v>
      </c>
      <c r="K674" t="s">
        <v>11223</v>
      </c>
      <c r="M674" t="s">
        <v>122</v>
      </c>
      <c r="N674" t="s">
        <v>4845</v>
      </c>
      <c r="P674" s="32" t="s">
        <v>3864</v>
      </c>
      <c r="Q674" t="s">
        <v>7378</v>
      </c>
      <c r="Y674"/>
      <c r="Z674"/>
      <c r="AA674"/>
      <c r="AB674"/>
      <c r="AC674"/>
      <c r="AD674"/>
      <c r="AE674"/>
    </row>
    <row r="675" spans="1:31" x14ac:dyDescent="0.3">
      <c r="A675" s="1" t="s">
        <v>4209</v>
      </c>
      <c r="B675" t="s">
        <v>120</v>
      </c>
      <c r="C675" s="2" t="s">
        <v>4075</v>
      </c>
      <c r="D675" s="39">
        <v>2</v>
      </c>
      <c r="E675" t="s">
        <v>7289</v>
      </c>
      <c r="F675" s="28">
        <v>45644</v>
      </c>
      <c r="I675" s="38">
        <v>45669</v>
      </c>
      <c r="J675" t="s">
        <v>11222</v>
      </c>
      <c r="K675" t="s">
        <v>11223</v>
      </c>
      <c r="M675" t="s">
        <v>122</v>
      </c>
      <c r="N675" t="s">
        <v>4845</v>
      </c>
      <c r="P675" s="32" t="s">
        <v>9959</v>
      </c>
      <c r="Q675" t="s">
        <v>7378</v>
      </c>
      <c r="Y675"/>
      <c r="Z675"/>
      <c r="AA675"/>
      <c r="AB675"/>
      <c r="AC675"/>
      <c r="AD675"/>
      <c r="AE675"/>
    </row>
    <row r="676" spans="1:31" x14ac:dyDescent="0.3">
      <c r="A676" s="1" t="s">
        <v>4209</v>
      </c>
      <c r="B676" t="s">
        <v>120</v>
      </c>
      <c r="C676" s="2" t="s">
        <v>4682</v>
      </c>
      <c r="D676" s="39">
        <v>2</v>
      </c>
      <c r="E676" t="s">
        <v>7289</v>
      </c>
      <c r="F676" s="28">
        <v>45644</v>
      </c>
      <c r="I676" s="38">
        <v>45669</v>
      </c>
      <c r="J676" t="s">
        <v>11222</v>
      </c>
      <c r="K676" t="s">
        <v>11223</v>
      </c>
      <c r="M676" t="s">
        <v>122</v>
      </c>
      <c r="N676" t="s">
        <v>4845</v>
      </c>
      <c r="P676" s="32" t="s">
        <v>7341</v>
      </c>
      <c r="Y676"/>
      <c r="Z676"/>
      <c r="AA676"/>
      <c r="AB676"/>
      <c r="AC676"/>
      <c r="AD676"/>
      <c r="AE676"/>
    </row>
    <row r="677" spans="1:31" x14ac:dyDescent="0.3">
      <c r="A677" s="1" t="s">
        <v>4209</v>
      </c>
      <c r="B677" t="s">
        <v>120</v>
      </c>
      <c r="C677" s="2" t="s">
        <v>3630</v>
      </c>
      <c r="D677" s="39">
        <v>1</v>
      </c>
      <c r="E677" t="s">
        <v>7289</v>
      </c>
      <c r="F677" s="28">
        <v>45644</v>
      </c>
      <c r="I677" s="38">
        <v>45669</v>
      </c>
      <c r="J677" t="s">
        <v>11222</v>
      </c>
      <c r="K677" t="s">
        <v>11223</v>
      </c>
      <c r="M677" t="s">
        <v>122</v>
      </c>
      <c r="N677" t="s">
        <v>4845</v>
      </c>
      <c r="P677" s="32" t="s">
        <v>3629</v>
      </c>
      <c r="Y677"/>
      <c r="Z677"/>
      <c r="AA677"/>
      <c r="AB677"/>
      <c r="AC677"/>
      <c r="AD677"/>
      <c r="AE677"/>
    </row>
    <row r="678" spans="1:31" x14ac:dyDescent="0.3">
      <c r="A678" s="1" t="s">
        <v>4209</v>
      </c>
      <c r="B678" t="s">
        <v>120</v>
      </c>
      <c r="C678" s="2" t="s">
        <v>3857</v>
      </c>
      <c r="D678" s="39">
        <v>3</v>
      </c>
      <c r="E678" t="s">
        <v>7289</v>
      </c>
      <c r="F678" s="28">
        <v>45684</v>
      </c>
      <c r="I678" s="38">
        <v>45709</v>
      </c>
      <c r="J678" t="s">
        <v>11222</v>
      </c>
      <c r="K678" t="s">
        <v>11223</v>
      </c>
      <c r="M678" t="s">
        <v>122</v>
      </c>
      <c r="N678" t="s">
        <v>4845</v>
      </c>
      <c r="P678" s="32" t="s">
        <v>872</v>
      </c>
      <c r="Y678"/>
      <c r="Z678"/>
      <c r="AA678"/>
      <c r="AB678"/>
      <c r="AC678"/>
      <c r="AD678"/>
      <c r="AE678"/>
    </row>
    <row r="679" spans="1:31" x14ac:dyDescent="0.3">
      <c r="A679" s="1" t="s">
        <v>4209</v>
      </c>
      <c r="B679" t="s">
        <v>120</v>
      </c>
      <c r="C679" s="2" t="s">
        <v>1139</v>
      </c>
      <c r="D679" s="39">
        <v>6</v>
      </c>
      <c r="E679" t="s">
        <v>7289</v>
      </c>
      <c r="F679" s="28">
        <v>45644</v>
      </c>
      <c r="I679" s="38">
        <v>45669</v>
      </c>
      <c r="J679" t="s">
        <v>11222</v>
      </c>
      <c r="K679" t="s">
        <v>11223</v>
      </c>
      <c r="M679" t="s">
        <v>122</v>
      </c>
      <c r="N679" t="s">
        <v>4845</v>
      </c>
      <c r="P679" s="32" t="s">
        <v>873</v>
      </c>
      <c r="Y679"/>
      <c r="Z679"/>
      <c r="AA679"/>
      <c r="AB679"/>
      <c r="AC679"/>
      <c r="AD679"/>
      <c r="AE679"/>
    </row>
    <row r="680" spans="1:31" x14ac:dyDescent="0.3">
      <c r="A680" s="1" t="s">
        <v>4209</v>
      </c>
      <c r="B680" t="s">
        <v>120</v>
      </c>
      <c r="C680" s="2" t="s">
        <v>3657</v>
      </c>
      <c r="D680" s="39">
        <v>1</v>
      </c>
      <c r="E680" t="s">
        <v>7289</v>
      </c>
      <c r="F680" s="28">
        <v>45644</v>
      </c>
      <c r="I680" s="38">
        <v>45669</v>
      </c>
      <c r="J680" t="s">
        <v>11222</v>
      </c>
      <c r="K680" t="s">
        <v>11223</v>
      </c>
      <c r="M680" t="s">
        <v>122</v>
      </c>
      <c r="N680" t="s">
        <v>4845</v>
      </c>
      <c r="P680" s="32" t="s">
        <v>881</v>
      </c>
      <c r="Y680"/>
      <c r="Z680"/>
      <c r="AA680"/>
      <c r="AB680"/>
      <c r="AC680"/>
      <c r="AD680"/>
      <c r="AE680"/>
    </row>
    <row r="681" spans="1:31" x14ac:dyDescent="0.3">
      <c r="A681" s="1" t="s">
        <v>4209</v>
      </c>
      <c r="B681" t="s">
        <v>120</v>
      </c>
      <c r="C681" s="2" t="s">
        <v>3438</v>
      </c>
      <c r="D681" s="39">
        <v>2</v>
      </c>
      <c r="E681" t="s">
        <v>7289</v>
      </c>
      <c r="F681" s="28">
        <v>45646</v>
      </c>
      <c r="I681" s="38">
        <v>45671</v>
      </c>
      <c r="J681" t="s">
        <v>11222</v>
      </c>
      <c r="K681" t="s">
        <v>11223</v>
      </c>
      <c r="M681" t="s">
        <v>122</v>
      </c>
      <c r="N681" t="s">
        <v>4845</v>
      </c>
      <c r="P681" s="32" t="s">
        <v>10008</v>
      </c>
      <c r="Y681"/>
      <c r="Z681"/>
      <c r="AA681"/>
      <c r="AB681"/>
      <c r="AC681"/>
      <c r="AD681"/>
      <c r="AE681"/>
    </row>
    <row r="682" spans="1:31" x14ac:dyDescent="0.3">
      <c r="A682" s="1" t="s">
        <v>4209</v>
      </c>
      <c r="B682" t="s">
        <v>120</v>
      </c>
      <c r="C682" s="2" t="s">
        <v>3530</v>
      </c>
      <c r="D682" s="39">
        <v>15</v>
      </c>
      <c r="E682" t="s">
        <v>7289</v>
      </c>
      <c r="F682" s="28">
        <v>45607</v>
      </c>
      <c r="I682" s="38">
        <v>45632</v>
      </c>
      <c r="J682" t="s">
        <v>11234</v>
      </c>
      <c r="K682" t="s">
        <v>11235</v>
      </c>
      <c r="M682" t="s">
        <v>122</v>
      </c>
      <c r="N682" t="s">
        <v>4845</v>
      </c>
      <c r="P682" s="32" t="s">
        <v>10652</v>
      </c>
      <c r="Y682"/>
      <c r="Z682"/>
      <c r="AA682"/>
      <c r="AB682"/>
      <c r="AC682"/>
      <c r="AD682"/>
      <c r="AE682"/>
    </row>
    <row r="683" spans="1:31" x14ac:dyDescent="0.3">
      <c r="A683" s="1" t="s">
        <v>4209</v>
      </c>
      <c r="B683" t="s">
        <v>120</v>
      </c>
      <c r="C683" s="2" t="s">
        <v>1007</v>
      </c>
      <c r="D683" s="39">
        <v>6</v>
      </c>
      <c r="E683" t="s">
        <v>7289</v>
      </c>
      <c r="F683" s="28">
        <v>45607</v>
      </c>
      <c r="I683" s="38">
        <v>45632</v>
      </c>
      <c r="J683" t="s">
        <v>11234</v>
      </c>
      <c r="K683" t="s">
        <v>11235</v>
      </c>
      <c r="M683" t="s">
        <v>122</v>
      </c>
      <c r="N683" t="s">
        <v>4845</v>
      </c>
      <c r="P683" s="32" t="s">
        <v>555</v>
      </c>
      <c r="Y683"/>
      <c r="Z683"/>
      <c r="AA683"/>
      <c r="AB683"/>
      <c r="AC683"/>
      <c r="AD683"/>
      <c r="AE683"/>
    </row>
    <row r="684" spans="1:31" x14ac:dyDescent="0.3">
      <c r="A684" s="1" t="s">
        <v>4209</v>
      </c>
      <c r="B684" t="s">
        <v>120</v>
      </c>
      <c r="C684" s="2" t="s">
        <v>61</v>
      </c>
      <c r="D684" s="39">
        <v>120</v>
      </c>
      <c r="E684" t="s">
        <v>7289</v>
      </c>
      <c r="F684" s="28">
        <v>45688</v>
      </c>
      <c r="I684" s="38">
        <v>45713</v>
      </c>
      <c r="J684" t="s">
        <v>11234</v>
      </c>
      <c r="K684" t="s">
        <v>11235</v>
      </c>
      <c r="M684" t="s">
        <v>122</v>
      </c>
      <c r="N684" t="s">
        <v>4845</v>
      </c>
      <c r="P684" s="32" t="s">
        <v>179</v>
      </c>
      <c r="Y684"/>
      <c r="Z684"/>
      <c r="AA684"/>
      <c r="AB684"/>
      <c r="AC684"/>
      <c r="AD684"/>
      <c r="AE684"/>
    </row>
    <row r="685" spans="1:31" x14ac:dyDescent="0.3">
      <c r="A685" s="1" t="s">
        <v>4209</v>
      </c>
      <c r="B685" t="s">
        <v>120</v>
      </c>
      <c r="C685" s="2" t="s">
        <v>3606</v>
      </c>
      <c r="D685" s="39">
        <v>12</v>
      </c>
      <c r="E685" t="s">
        <v>7289</v>
      </c>
      <c r="F685" s="28">
        <v>45607</v>
      </c>
      <c r="I685" s="38">
        <v>45632</v>
      </c>
      <c r="J685" t="s">
        <v>11234</v>
      </c>
      <c r="K685" t="s">
        <v>11235</v>
      </c>
      <c r="M685" t="s">
        <v>122</v>
      </c>
      <c r="N685" t="s">
        <v>4845</v>
      </c>
      <c r="P685" s="32" t="s">
        <v>10009</v>
      </c>
      <c r="Y685"/>
      <c r="Z685"/>
      <c r="AA685"/>
      <c r="AB685"/>
      <c r="AC685"/>
      <c r="AD685"/>
      <c r="AE685"/>
    </row>
    <row r="686" spans="1:31" x14ac:dyDescent="0.3">
      <c r="A686" s="1" t="s">
        <v>4209</v>
      </c>
      <c r="B686" t="s">
        <v>120</v>
      </c>
      <c r="C686" s="2" t="s">
        <v>4316</v>
      </c>
      <c r="D686" s="39">
        <v>4</v>
      </c>
      <c r="E686" t="s">
        <v>7289</v>
      </c>
      <c r="F686" s="28">
        <v>45607</v>
      </c>
      <c r="I686" s="38">
        <v>45632</v>
      </c>
      <c r="J686" t="s">
        <v>11234</v>
      </c>
      <c r="K686" t="s">
        <v>11235</v>
      </c>
      <c r="M686" t="s">
        <v>122</v>
      </c>
      <c r="N686" t="s">
        <v>4845</v>
      </c>
      <c r="P686" s="32" t="s">
        <v>11178</v>
      </c>
      <c r="Y686"/>
      <c r="Z686"/>
      <c r="AA686"/>
      <c r="AB686"/>
      <c r="AC686"/>
      <c r="AD686"/>
      <c r="AE686"/>
    </row>
    <row r="687" spans="1:31" x14ac:dyDescent="0.3">
      <c r="A687" s="1" t="s">
        <v>4209</v>
      </c>
      <c r="B687" t="s">
        <v>120</v>
      </c>
      <c r="C687" s="2" t="s">
        <v>3607</v>
      </c>
      <c r="D687" s="39">
        <v>4</v>
      </c>
      <c r="E687" t="s">
        <v>7289</v>
      </c>
      <c r="F687" s="28">
        <v>45607</v>
      </c>
      <c r="I687" s="38">
        <v>45632</v>
      </c>
      <c r="J687" t="s">
        <v>11234</v>
      </c>
      <c r="K687" t="s">
        <v>11235</v>
      </c>
      <c r="M687" t="s">
        <v>122</v>
      </c>
      <c r="N687" t="s">
        <v>4845</v>
      </c>
      <c r="P687" s="32" t="s">
        <v>10653</v>
      </c>
      <c r="Y687"/>
      <c r="Z687"/>
      <c r="AA687"/>
      <c r="AB687"/>
      <c r="AC687"/>
      <c r="AD687"/>
      <c r="AE687"/>
    </row>
    <row r="688" spans="1:31" x14ac:dyDescent="0.3">
      <c r="A688" s="1" t="s">
        <v>4209</v>
      </c>
      <c r="B688" t="s">
        <v>120</v>
      </c>
      <c r="C688" s="2" t="s">
        <v>1289</v>
      </c>
      <c r="D688" s="39">
        <v>3</v>
      </c>
      <c r="E688" t="s">
        <v>7289</v>
      </c>
      <c r="F688" s="28">
        <v>45607</v>
      </c>
      <c r="I688" s="38">
        <v>45632</v>
      </c>
      <c r="J688" t="s">
        <v>11234</v>
      </c>
      <c r="K688" t="s">
        <v>11235</v>
      </c>
      <c r="M688" t="s">
        <v>122</v>
      </c>
      <c r="N688" t="s">
        <v>4845</v>
      </c>
      <c r="P688" s="32" t="s">
        <v>662</v>
      </c>
      <c r="Y688"/>
      <c r="Z688"/>
      <c r="AA688"/>
      <c r="AB688"/>
      <c r="AC688"/>
      <c r="AD688"/>
      <c r="AE688"/>
    </row>
    <row r="689" spans="1:31" x14ac:dyDescent="0.3">
      <c r="A689" s="1" t="s">
        <v>4209</v>
      </c>
      <c r="B689" t="s">
        <v>120</v>
      </c>
      <c r="C689" s="2" t="s">
        <v>3777</v>
      </c>
      <c r="D689" s="39">
        <v>1</v>
      </c>
      <c r="E689" t="s">
        <v>7289</v>
      </c>
      <c r="F689" s="28">
        <v>45607</v>
      </c>
      <c r="I689" s="38">
        <v>45632</v>
      </c>
      <c r="J689" t="s">
        <v>11234</v>
      </c>
      <c r="K689" t="s">
        <v>11235</v>
      </c>
      <c r="M689" t="s">
        <v>122</v>
      </c>
      <c r="N689" t="s">
        <v>4845</v>
      </c>
      <c r="P689" s="32" t="s">
        <v>10659</v>
      </c>
      <c r="Y689"/>
      <c r="Z689"/>
      <c r="AA689"/>
      <c r="AB689"/>
      <c r="AC689"/>
      <c r="AD689"/>
      <c r="AE689"/>
    </row>
    <row r="690" spans="1:31" x14ac:dyDescent="0.3">
      <c r="A690" s="1" t="s">
        <v>4209</v>
      </c>
      <c r="B690" t="s">
        <v>120</v>
      </c>
      <c r="C690" s="2" t="s">
        <v>1028</v>
      </c>
      <c r="D690" s="39">
        <v>22</v>
      </c>
      <c r="E690" t="s">
        <v>7289</v>
      </c>
      <c r="F690" s="28">
        <v>45632</v>
      </c>
      <c r="I690" s="38">
        <v>45657</v>
      </c>
      <c r="J690" t="s">
        <v>11234</v>
      </c>
      <c r="K690" t="s">
        <v>11235</v>
      </c>
      <c r="M690" t="s">
        <v>122</v>
      </c>
      <c r="N690" t="s">
        <v>4845</v>
      </c>
      <c r="P690" s="32" t="s">
        <v>676</v>
      </c>
      <c r="Y690"/>
      <c r="Z690"/>
      <c r="AA690"/>
      <c r="AB690"/>
      <c r="AC690"/>
      <c r="AD690"/>
      <c r="AE690"/>
    </row>
    <row r="691" spans="1:31" x14ac:dyDescent="0.3">
      <c r="A691" s="1" t="s">
        <v>4209</v>
      </c>
      <c r="B691" t="s">
        <v>120</v>
      </c>
      <c r="C691" s="2" t="s">
        <v>4399</v>
      </c>
      <c r="D691" s="39">
        <v>1</v>
      </c>
      <c r="E691" t="s">
        <v>7289</v>
      </c>
      <c r="F691" s="28">
        <v>45607</v>
      </c>
      <c r="I691" s="38">
        <v>45632</v>
      </c>
      <c r="J691" t="s">
        <v>11234</v>
      </c>
      <c r="K691" t="s">
        <v>11235</v>
      </c>
      <c r="M691" t="s">
        <v>122</v>
      </c>
      <c r="N691" t="s">
        <v>4845</v>
      </c>
      <c r="P691" s="32" t="s">
        <v>11177</v>
      </c>
      <c r="Y691"/>
      <c r="Z691"/>
      <c r="AA691"/>
      <c r="AB691"/>
      <c r="AC691"/>
      <c r="AD691"/>
      <c r="AE691"/>
    </row>
    <row r="692" spans="1:31" x14ac:dyDescent="0.3">
      <c r="A692" s="1" t="s">
        <v>4209</v>
      </c>
      <c r="B692" t="s">
        <v>120</v>
      </c>
      <c r="C692" s="2" t="s">
        <v>4406</v>
      </c>
      <c r="D692" s="39">
        <v>4</v>
      </c>
      <c r="E692" t="s">
        <v>7289</v>
      </c>
      <c r="F692" s="28">
        <v>45607</v>
      </c>
      <c r="I692" s="38">
        <v>45632</v>
      </c>
      <c r="J692" t="s">
        <v>11234</v>
      </c>
      <c r="K692" t="s">
        <v>11235</v>
      </c>
      <c r="M692" t="s">
        <v>122</v>
      </c>
      <c r="N692" t="s">
        <v>4845</v>
      </c>
      <c r="P692" s="32" t="s">
        <v>11179</v>
      </c>
      <c r="Y692"/>
      <c r="Z692"/>
      <c r="AA692"/>
      <c r="AB692"/>
      <c r="AC692"/>
      <c r="AD692"/>
      <c r="AE692"/>
    </row>
    <row r="693" spans="1:31" x14ac:dyDescent="0.3">
      <c r="A693" s="1" t="s">
        <v>4209</v>
      </c>
      <c r="B693" t="s">
        <v>120</v>
      </c>
      <c r="C693" s="2" t="s">
        <v>1013</v>
      </c>
      <c r="D693" s="39">
        <v>400</v>
      </c>
      <c r="E693" t="s">
        <v>7289</v>
      </c>
      <c r="F693" s="28">
        <v>45607</v>
      </c>
      <c r="I693" s="38">
        <v>45632</v>
      </c>
      <c r="J693" t="s">
        <v>11234</v>
      </c>
      <c r="K693" t="s">
        <v>11235</v>
      </c>
      <c r="M693" t="s">
        <v>122</v>
      </c>
      <c r="N693" t="s">
        <v>4845</v>
      </c>
      <c r="P693" s="32" t="s">
        <v>681</v>
      </c>
      <c r="Y693"/>
      <c r="Z693"/>
      <c r="AA693"/>
      <c r="AB693"/>
      <c r="AC693"/>
      <c r="AD693"/>
      <c r="AE693"/>
    </row>
    <row r="694" spans="1:31" x14ac:dyDescent="0.3">
      <c r="A694" s="1" t="s">
        <v>4209</v>
      </c>
      <c r="B694" t="s">
        <v>120</v>
      </c>
      <c r="C694" s="2" t="s">
        <v>3785</v>
      </c>
      <c r="D694" s="39">
        <v>1</v>
      </c>
      <c r="E694" t="s">
        <v>7289</v>
      </c>
      <c r="F694" s="28">
        <v>45607</v>
      </c>
      <c r="I694" s="38">
        <v>45632</v>
      </c>
      <c r="J694" t="s">
        <v>11234</v>
      </c>
      <c r="K694" t="s">
        <v>11235</v>
      </c>
      <c r="M694" t="s">
        <v>122</v>
      </c>
      <c r="N694" t="s">
        <v>4845</v>
      </c>
      <c r="P694" s="32" t="s">
        <v>10660</v>
      </c>
      <c r="Y694"/>
      <c r="Z694"/>
      <c r="AA694"/>
      <c r="AB694"/>
      <c r="AC694"/>
      <c r="AD694"/>
      <c r="AE694"/>
    </row>
    <row r="695" spans="1:31" x14ac:dyDescent="0.3">
      <c r="A695" s="1" t="s">
        <v>4209</v>
      </c>
      <c r="B695" t="s">
        <v>120</v>
      </c>
      <c r="C695" s="2" t="s">
        <v>4421</v>
      </c>
      <c r="D695" s="39">
        <v>1</v>
      </c>
      <c r="E695" t="s">
        <v>7289</v>
      </c>
      <c r="F695" s="28">
        <v>45644</v>
      </c>
      <c r="I695" s="38">
        <v>45669</v>
      </c>
      <c r="J695" t="s">
        <v>11234</v>
      </c>
      <c r="K695" t="s">
        <v>11235</v>
      </c>
      <c r="M695" t="s">
        <v>122</v>
      </c>
      <c r="N695" t="s">
        <v>4845</v>
      </c>
      <c r="P695" s="32" t="s">
        <v>7338</v>
      </c>
      <c r="Y695"/>
      <c r="Z695"/>
      <c r="AA695"/>
      <c r="AB695"/>
      <c r="AC695"/>
      <c r="AD695"/>
      <c r="AE695"/>
    </row>
    <row r="696" spans="1:31" x14ac:dyDescent="0.3">
      <c r="A696" s="1" t="s">
        <v>4209</v>
      </c>
      <c r="B696" t="s">
        <v>120</v>
      </c>
      <c r="C696" s="2" t="s">
        <v>11188</v>
      </c>
      <c r="D696" s="39">
        <v>1</v>
      </c>
      <c r="E696" t="s">
        <v>7289</v>
      </c>
      <c r="F696" s="28">
        <v>45644</v>
      </c>
      <c r="I696" s="38">
        <v>45669</v>
      </c>
      <c r="J696" t="s">
        <v>11234</v>
      </c>
      <c r="K696" t="s">
        <v>11235</v>
      </c>
      <c r="M696" t="s">
        <v>122</v>
      </c>
      <c r="N696" t="s">
        <v>4845</v>
      </c>
      <c r="P696" s="32" t="s">
        <v>11187</v>
      </c>
      <c r="Y696"/>
      <c r="Z696"/>
      <c r="AA696"/>
      <c r="AB696"/>
      <c r="AC696"/>
      <c r="AD696"/>
      <c r="AE696"/>
    </row>
    <row r="697" spans="1:31" x14ac:dyDescent="0.3">
      <c r="A697" s="1" t="s">
        <v>4209</v>
      </c>
      <c r="B697" t="s">
        <v>120</v>
      </c>
      <c r="C697" s="2" t="s">
        <v>29</v>
      </c>
      <c r="D697" s="39">
        <v>5</v>
      </c>
      <c r="E697" t="s">
        <v>7289</v>
      </c>
      <c r="F697" s="28">
        <v>45644</v>
      </c>
      <c r="I697" s="38">
        <v>45669</v>
      </c>
      <c r="J697" t="s">
        <v>11234</v>
      </c>
      <c r="K697" t="s">
        <v>11235</v>
      </c>
      <c r="M697" t="s">
        <v>122</v>
      </c>
      <c r="N697" t="s">
        <v>4845</v>
      </c>
      <c r="P697" s="32" t="s">
        <v>146</v>
      </c>
      <c r="Y697"/>
      <c r="Z697"/>
      <c r="AA697"/>
      <c r="AB697"/>
      <c r="AC697"/>
      <c r="AD697"/>
      <c r="AE697"/>
    </row>
    <row r="698" spans="1:31" x14ac:dyDescent="0.3">
      <c r="A698" s="1" t="s">
        <v>4209</v>
      </c>
      <c r="B698" t="s">
        <v>120</v>
      </c>
      <c r="C698" s="2" t="s">
        <v>1339</v>
      </c>
      <c r="D698" s="39">
        <v>2</v>
      </c>
      <c r="E698" t="s">
        <v>7289</v>
      </c>
      <c r="F698" s="28">
        <v>45644</v>
      </c>
      <c r="I698" s="38">
        <v>45669</v>
      </c>
      <c r="J698" t="s">
        <v>11234</v>
      </c>
      <c r="K698" t="s">
        <v>11235</v>
      </c>
      <c r="M698" t="s">
        <v>122</v>
      </c>
      <c r="N698" t="s">
        <v>4845</v>
      </c>
      <c r="P698" s="32" t="s">
        <v>10014</v>
      </c>
      <c r="Y698"/>
      <c r="Z698"/>
      <c r="AA698"/>
      <c r="AB698"/>
      <c r="AC698"/>
      <c r="AD698"/>
      <c r="AE698"/>
    </row>
    <row r="699" spans="1:31" x14ac:dyDescent="0.3">
      <c r="A699" s="1" t="s">
        <v>4209</v>
      </c>
      <c r="B699" t="s">
        <v>120</v>
      </c>
      <c r="C699" s="2" t="s">
        <v>33</v>
      </c>
      <c r="D699" s="39">
        <v>10</v>
      </c>
      <c r="E699" t="s">
        <v>7289</v>
      </c>
      <c r="F699" s="28">
        <v>45607</v>
      </c>
      <c r="I699" s="38">
        <v>45632</v>
      </c>
      <c r="J699" t="s">
        <v>11234</v>
      </c>
      <c r="K699" t="s">
        <v>11235</v>
      </c>
      <c r="M699" t="s">
        <v>122</v>
      </c>
      <c r="N699" t="s">
        <v>4845</v>
      </c>
      <c r="P699" s="32" t="s">
        <v>150</v>
      </c>
      <c r="Y699"/>
      <c r="Z699"/>
      <c r="AA699"/>
      <c r="AB699"/>
      <c r="AC699"/>
      <c r="AD699"/>
      <c r="AE699"/>
    </row>
    <row r="700" spans="1:31" x14ac:dyDescent="0.3">
      <c r="A700" s="1" t="s">
        <v>4209</v>
      </c>
      <c r="B700" t="s">
        <v>120</v>
      </c>
      <c r="C700" s="2" t="s">
        <v>3832</v>
      </c>
      <c r="D700" s="39">
        <v>1</v>
      </c>
      <c r="E700" t="s">
        <v>7289</v>
      </c>
      <c r="F700" s="28">
        <v>45684</v>
      </c>
      <c r="I700" s="38">
        <v>45709</v>
      </c>
      <c r="J700" t="s">
        <v>11234</v>
      </c>
      <c r="K700" t="s">
        <v>11235</v>
      </c>
      <c r="M700" t="s">
        <v>122</v>
      </c>
      <c r="N700" t="s">
        <v>4845</v>
      </c>
      <c r="P700" s="32" t="s">
        <v>757</v>
      </c>
      <c r="Y700"/>
      <c r="Z700"/>
      <c r="AA700"/>
      <c r="AB700"/>
      <c r="AC700"/>
      <c r="AD700"/>
      <c r="AE700"/>
    </row>
    <row r="701" spans="1:31" x14ac:dyDescent="0.3">
      <c r="A701" s="1" t="s">
        <v>4209</v>
      </c>
      <c r="B701" t="s">
        <v>120</v>
      </c>
      <c r="C701" s="2" t="s">
        <v>4536</v>
      </c>
      <c r="D701" s="39">
        <v>1</v>
      </c>
      <c r="E701" t="s">
        <v>7289</v>
      </c>
      <c r="F701" s="28">
        <v>45610</v>
      </c>
      <c r="I701" s="38">
        <v>45635</v>
      </c>
      <c r="J701" t="s">
        <v>11234</v>
      </c>
      <c r="K701" t="s">
        <v>11235</v>
      </c>
      <c r="M701" t="s">
        <v>122</v>
      </c>
      <c r="N701" t="s">
        <v>4845</v>
      </c>
      <c r="P701" s="32" t="s">
        <v>11186</v>
      </c>
      <c r="Y701"/>
      <c r="Z701"/>
      <c r="AA701"/>
      <c r="AB701"/>
      <c r="AC701"/>
      <c r="AD701"/>
      <c r="AE701"/>
    </row>
    <row r="702" spans="1:31" x14ac:dyDescent="0.3">
      <c r="A702" s="1" t="s">
        <v>4209</v>
      </c>
      <c r="B702" t="s">
        <v>120</v>
      </c>
      <c r="C702" s="2" t="s">
        <v>11175</v>
      </c>
      <c r="D702" s="39">
        <v>1</v>
      </c>
      <c r="E702" t="s">
        <v>7289</v>
      </c>
      <c r="F702" s="28">
        <v>45603</v>
      </c>
      <c r="I702" s="38">
        <v>45628</v>
      </c>
      <c r="J702" t="s">
        <v>11234</v>
      </c>
      <c r="K702" t="s">
        <v>11235</v>
      </c>
      <c r="M702" t="s">
        <v>122</v>
      </c>
      <c r="N702" t="s">
        <v>4845</v>
      </c>
      <c r="P702" s="32" t="s">
        <v>11174</v>
      </c>
      <c r="Y702"/>
      <c r="Z702"/>
      <c r="AA702"/>
      <c r="AB702"/>
      <c r="AC702"/>
      <c r="AD702"/>
      <c r="AE702"/>
    </row>
    <row r="703" spans="1:31" x14ac:dyDescent="0.3">
      <c r="A703" s="1" t="s">
        <v>4209</v>
      </c>
      <c r="B703" t="s">
        <v>120</v>
      </c>
      <c r="C703" s="2" t="s">
        <v>1166</v>
      </c>
      <c r="D703" s="39">
        <v>4</v>
      </c>
      <c r="E703" t="s">
        <v>7289</v>
      </c>
      <c r="F703" s="28">
        <v>45603</v>
      </c>
      <c r="I703" s="38">
        <v>45628</v>
      </c>
      <c r="J703" t="s">
        <v>11234</v>
      </c>
      <c r="K703" t="s">
        <v>11235</v>
      </c>
      <c r="M703" t="s">
        <v>122</v>
      </c>
      <c r="N703" t="s">
        <v>4845</v>
      </c>
      <c r="P703" s="32" t="s">
        <v>3393</v>
      </c>
      <c r="Y703"/>
      <c r="Z703"/>
      <c r="AA703"/>
      <c r="AB703"/>
      <c r="AC703"/>
      <c r="AD703"/>
      <c r="AE703"/>
    </row>
    <row r="704" spans="1:31" x14ac:dyDescent="0.3">
      <c r="A704" s="1" t="s">
        <v>4209</v>
      </c>
      <c r="B704" t="s">
        <v>120</v>
      </c>
      <c r="C704" s="2" t="s">
        <v>3397</v>
      </c>
      <c r="D704" s="39">
        <v>1</v>
      </c>
      <c r="E704" t="s">
        <v>7289</v>
      </c>
      <c r="F704" s="28">
        <v>45603</v>
      </c>
      <c r="I704" s="38">
        <v>45628</v>
      </c>
      <c r="J704" t="s">
        <v>11234</v>
      </c>
      <c r="K704" t="s">
        <v>11235</v>
      </c>
      <c r="M704" t="s">
        <v>122</v>
      </c>
      <c r="N704" t="s">
        <v>4845</v>
      </c>
      <c r="P704" s="32" t="s">
        <v>11173</v>
      </c>
      <c r="Y704"/>
      <c r="Z704"/>
      <c r="AA704"/>
      <c r="AB704"/>
      <c r="AC704"/>
      <c r="AD704"/>
      <c r="AE704"/>
    </row>
    <row r="705" spans="1:31" x14ac:dyDescent="0.3">
      <c r="A705" s="1" t="s">
        <v>4209</v>
      </c>
      <c r="B705" t="s">
        <v>120</v>
      </c>
      <c r="C705" s="2" t="s">
        <v>1160</v>
      </c>
      <c r="D705" s="39">
        <v>9</v>
      </c>
      <c r="E705" t="s">
        <v>7289</v>
      </c>
      <c r="F705" s="28">
        <v>45614</v>
      </c>
      <c r="I705" s="38">
        <v>45639</v>
      </c>
      <c r="J705" t="s">
        <v>11234</v>
      </c>
      <c r="K705" t="s">
        <v>11235</v>
      </c>
      <c r="M705" t="s">
        <v>122</v>
      </c>
      <c r="N705" t="s">
        <v>4845</v>
      </c>
      <c r="P705" s="32" t="s">
        <v>782</v>
      </c>
      <c r="Y705"/>
      <c r="Z705"/>
      <c r="AA705"/>
      <c r="AB705"/>
      <c r="AC705"/>
      <c r="AD705"/>
      <c r="AE705"/>
    </row>
    <row r="706" spans="1:31" x14ac:dyDescent="0.3">
      <c r="A706" s="1" t="s">
        <v>4209</v>
      </c>
      <c r="B706" t="s">
        <v>120</v>
      </c>
      <c r="C706" s="2" t="s">
        <v>3305</v>
      </c>
      <c r="D706" s="39">
        <v>1</v>
      </c>
      <c r="E706" t="s">
        <v>7289</v>
      </c>
      <c r="F706" s="28">
        <v>45603</v>
      </c>
      <c r="I706" s="38">
        <v>45628</v>
      </c>
      <c r="J706" t="s">
        <v>11234</v>
      </c>
      <c r="K706" t="s">
        <v>11235</v>
      </c>
      <c r="M706" t="s">
        <v>122</v>
      </c>
      <c r="N706" t="s">
        <v>4845</v>
      </c>
      <c r="P706" s="32" t="s">
        <v>10646</v>
      </c>
      <c r="Y706"/>
      <c r="Z706"/>
      <c r="AA706"/>
      <c r="AB706"/>
      <c r="AC706"/>
      <c r="AD706"/>
      <c r="AE706"/>
    </row>
    <row r="707" spans="1:31" x14ac:dyDescent="0.3">
      <c r="A707" s="1" t="s">
        <v>4209</v>
      </c>
      <c r="B707" t="s">
        <v>120</v>
      </c>
      <c r="C707" s="2" t="s">
        <v>3688</v>
      </c>
      <c r="D707" s="39">
        <v>3</v>
      </c>
      <c r="E707" t="s">
        <v>7289</v>
      </c>
      <c r="F707" s="28">
        <v>45629</v>
      </c>
      <c r="I707" s="38">
        <v>45654</v>
      </c>
      <c r="J707" t="s">
        <v>11234</v>
      </c>
      <c r="K707" t="s">
        <v>11235</v>
      </c>
      <c r="M707" t="s">
        <v>122</v>
      </c>
      <c r="N707" t="s">
        <v>4845</v>
      </c>
      <c r="P707" s="32" t="s">
        <v>3687</v>
      </c>
      <c r="Y707"/>
      <c r="Z707"/>
      <c r="AA707"/>
      <c r="AB707"/>
      <c r="AC707"/>
      <c r="AD707"/>
      <c r="AE707"/>
    </row>
    <row r="708" spans="1:31" x14ac:dyDescent="0.3">
      <c r="A708" s="1" t="s">
        <v>4209</v>
      </c>
      <c r="B708" t="s">
        <v>120</v>
      </c>
      <c r="C708" s="2" t="s">
        <v>11183</v>
      </c>
      <c r="D708" s="39">
        <v>3</v>
      </c>
      <c r="E708" t="s">
        <v>7289</v>
      </c>
      <c r="F708" s="28">
        <v>45603</v>
      </c>
      <c r="I708" s="38">
        <v>45628</v>
      </c>
      <c r="J708" t="s">
        <v>11234</v>
      </c>
      <c r="K708" t="s">
        <v>11235</v>
      </c>
      <c r="M708" t="s">
        <v>122</v>
      </c>
      <c r="N708" t="s">
        <v>4845</v>
      </c>
      <c r="P708" s="32" t="s">
        <v>11182</v>
      </c>
      <c r="Y708"/>
      <c r="Z708"/>
      <c r="AA708"/>
      <c r="AB708"/>
      <c r="AC708"/>
      <c r="AD708"/>
      <c r="AE708"/>
    </row>
    <row r="709" spans="1:31" x14ac:dyDescent="0.3">
      <c r="A709" s="1" t="s">
        <v>4209</v>
      </c>
      <c r="B709" t="s">
        <v>120</v>
      </c>
      <c r="C709" s="2" t="s">
        <v>11185</v>
      </c>
      <c r="D709" s="39">
        <v>3</v>
      </c>
      <c r="E709" t="s">
        <v>7289</v>
      </c>
      <c r="F709" s="28">
        <v>45603</v>
      </c>
      <c r="I709" s="38">
        <v>45628</v>
      </c>
      <c r="J709" t="s">
        <v>11234</v>
      </c>
      <c r="K709" t="s">
        <v>11235</v>
      </c>
      <c r="M709" t="s">
        <v>122</v>
      </c>
      <c r="N709" t="s">
        <v>4845</v>
      </c>
      <c r="P709" s="32" t="s">
        <v>11184</v>
      </c>
      <c r="Y709"/>
      <c r="Z709"/>
      <c r="AA709"/>
      <c r="AB709"/>
      <c r="AC709"/>
      <c r="AD709"/>
      <c r="AE709"/>
    </row>
    <row r="710" spans="1:31" x14ac:dyDescent="0.3">
      <c r="A710" s="1" t="s">
        <v>4209</v>
      </c>
      <c r="B710" t="s">
        <v>120</v>
      </c>
      <c r="C710" s="2" t="s">
        <v>4617</v>
      </c>
      <c r="D710" s="39">
        <v>2</v>
      </c>
      <c r="E710" t="s">
        <v>7289</v>
      </c>
      <c r="F710" s="28">
        <v>45667</v>
      </c>
      <c r="I710" s="38">
        <v>45692</v>
      </c>
      <c r="J710" t="s">
        <v>11234</v>
      </c>
      <c r="K710" t="s">
        <v>11235</v>
      </c>
      <c r="M710" t="s">
        <v>122</v>
      </c>
      <c r="N710" t="s">
        <v>4845</v>
      </c>
      <c r="P710" s="32" t="s">
        <v>11181</v>
      </c>
      <c r="Y710"/>
      <c r="Z710"/>
      <c r="AA710"/>
      <c r="AB710"/>
      <c r="AC710"/>
      <c r="AD710"/>
      <c r="AE710"/>
    </row>
    <row r="711" spans="1:31" x14ac:dyDescent="0.3">
      <c r="A711" s="1" t="s">
        <v>4209</v>
      </c>
      <c r="B711" t="s">
        <v>120</v>
      </c>
      <c r="C711" s="2" t="s">
        <v>1019</v>
      </c>
      <c r="D711" s="39">
        <v>50</v>
      </c>
      <c r="E711" t="s">
        <v>7289</v>
      </c>
      <c r="F711" s="28">
        <v>45607</v>
      </c>
      <c r="I711" s="38">
        <v>45632</v>
      </c>
      <c r="J711" t="s">
        <v>11234</v>
      </c>
      <c r="K711" t="s">
        <v>11235</v>
      </c>
      <c r="M711" t="s">
        <v>122</v>
      </c>
      <c r="N711" t="s">
        <v>4845</v>
      </c>
      <c r="P711" s="32" t="s">
        <v>813</v>
      </c>
      <c r="Y711"/>
      <c r="Z711"/>
      <c r="AA711"/>
      <c r="AB711"/>
      <c r="AC711"/>
      <c r="AD711"/>
      <c r="AE711"/>
    </row>
    <row r="712" spans="1:31" x14ac:dyDescent="0.3">
      <c r="A712" s="1" t="s">
        <v>4209</v>
      </c>
      <c r="B712" t="s">
        <v>120</v>
      </c>
      <c r="C712" s="2" t="s">
        <v>96</v>
      </c>
      <c r="D712" s="39">
        <v>600</v>
      </c>
      <c r="E712" t="s">
        <v>7289</v>
      </c>
      <c r="F712" s="28">
        <v>45614</v>
      </c>
      <c r="I712" s="38">
        <v>45630</v>
      </c>
      <c r="J712" t="s">
        <v>11234</v>
      </c>
      <c r="K712" t="s">
        <v>11235</v>
      </c>
      <c r="M712" t="s">
        <v>122</v>
      </c>
      <c r="N712" t="s">
        <v>4845</v>
      </c>
      <c r="P712" s="32" t="s">
        <v>214</v>
      </c>
      <c r="Y712"/>
      <c r="Z712"/>
      <c r="AA712"/>
      <c r="AB712"/>
      <c r="AC712"/>
      <c r="AD712"/>
      <c r="AE712"/>
    </row>
    <row r="713" spans="1:31" x14ac:dyDescent="0.3">
      <c r="A713" s="1" t="s">
        <v>4209</v>
      </c>
      <c r="B713" t="s">
        <v>120</v>
      </c>
      <c r="C713" s="2" t="s">
        <v>3365</v>
      </c>
      <c r="D713" s="39">
        <v>1</v>
      </c>
      <c r="E713" t="s">
        <v>7289</v>
      </c>
      <c r="F713" s="28">
        <v>45670</v>
      </c>
      <c r="I713" s="38">
        <v>45695</v>
      </c>
      <c r="J713" t="s">
        <v>11234</v>
      </c>
      <c r="K713" t="s">
        <v>11235</v>
      </c>
      <c r="M713" t="s">
        <v>122</v>
      </c>
      <c r="N713" t="s">
        <v>4845</v>
      </c>
      <c r="P713" s="32" t="s">
        <v>10019</v>
      </c>
      <c r="Y713"/>
      <c r="Z713"/>
      <c r="AA713"/>
      <c r="AB713"/>
      <c r="AC713"/>
      <c r="AD713"/>
      <c r="AE713"/>
    </row>
    <row r="714" spans="1:31" x14ac:dyDescent="0.3">
      <c r="A714" s="1" t="s">
        <v>4209</v>
      </c>
      <c r="B714" t="s">
        <v>120</v>
      </c>
      <c r="C714" s="2" t="s">
        <v>3685</v>
      </c>
      <c r="D714" s="39">
        <v>50</v>
      </c>
      <c r="E714" t="s">
        <v>7289</v>
      </c>
      <c r="F714" s="28">
        <v>45603</v>
      </c>
      <c r="I714" s="38">
        <v>45628</v>
      </c>
      <c r="J714" t="s">
        <v>11234</v>
      </c>
      <c r="K714" t="s">
        <v>11235</v>
      </c>
      <c r="M714" t="s">
        <v>122</v>
      </c>
      <c r="N714" t="s">
        <v>4845</v>
      </c>
      <c r="P714" s="32" t="s">
        <v>11180</v>
      </c>
      <c r="Y714"/>
      <c r="Z714"/>
      <c r="AA714"/>
      <c r="AB714"/>
      <c r="AC714"/>
      <c r="AD714"/>
      <c r="AE714"/>
    </row>
    <row r="715" spans="1:31" x14ac:dyDescent="0.3">
      <c r="A715" s="1" t="s">
        <v>4209</v>
      </c>
      <c r="B715" t="s">
        <v>120</v>
      </c>
      <c r="C715" s="2" t="s">
        <v>4632</v>
      </c>
      <c r="D715" s="39">
        <v>1</v>
      </c>
      <c r="E715" t="s">
        <v>7289</v>
      </c>
      <c r="F715" s="28">
        <v>45644</v>
      </c>
      <c r="I715" s="38">
        <v>45669</v>
      </c>
      <c r="J715" t="s">
        <v>11234</v>
      </c>
      <c r="K715" t="s">
        <v>11235</v>
      </c>
      <c r="M715" t="s">
        <v>122</v>
      </c>
      <c r="N715" t="s">
        <v>4845</v>
      </c>
      <c r="P715" s="32" t="s">
        <v>11176</v>
      </c>
      <c r="Y715"/>
      <c r="Z715"/>
      <c r="AA715"/>
      <c r="AB715"/>
      <c r="AC715"/>
      <c r="AD715"/>
      <c r="AE715"/>
    </row>
    <row r="716" spans="1:31" x14ac:dyDescent="0.3">
      <c r="A716" s="1" t="s">
        <v>4209</v>
      </c>
      <c r="B716" t="s">
        <v>120</v>
      </c>
      <c r="C716" s="2" t="s">
        <v>3948</v>
      </c>
      <c r="D716" s="39">
        <v>5</v>
      </c>
      <c r="E716" t="s">
        <v>7289</v>
      </c>
      <c r="F716" s="28">
        <v>45607</v>
      </c>
      <c r="I716" s="38">
        <v>45632</v>
      </c>
      <c r="J716" t="s">
        <v>11234</v>
      </c>
      <c r="K716" t="s">
        <v>11235</v>
      </c>
      <c r="M716" t="s">
        <v>122</v>
      </c>
      <c r="N716" t="s">
        <v>4845</v>
      </c>
      <c r="P716" s="32" t="s">
        <v>10669</v>
      </c>
      <c r="Y716"/>
      <c r="Z716"/>
      <c r="AA716"/>
      <c r="AB716"/>
      <c r="AC716"/>
      <c r="AD716"/>
      <c r="AE716"/>
    </row>
    <row r="717" spans="1:31" x14ac:dyDescent="0.3">
      <c r="A717" s="1" t="s">
        <v>4209</v>
      </c>
      <c r="B717" t="s">
        <v>120</v>
      </c>
      <c r="C717" s="2" t="s">
        <v>4642</v>
      </c>
      <c r="D717" s="39">
        <v>5</v>
      </c>
      <c r="E717" t="s">
        <v>7289</v>
      </c>
      <c r="F717" s="28">
        <v>45642</v>
      </c>
      <c r="I717" s="38">
        <v>45667</v>
      </c>
      <c r="J717" t="s">
        <v>11234</v>
      </c>
      <c r="K717" t="s">
        <v>11235</v>
      </c>
      <c r="M717" t="s">
        <v>122</v>
      </c>
      <c r="N717" t="s">
        <v>4845</v>
      </c>
      <c r="P717" s="32" t="s">
        <v>7352</v>
      </c>
      <c r="Y717"/>
      <c r="Z717"/>
      <c r="AA717"/>
      <c r="AB717"/>
      <c r="AC717"/>
      <c r="AD717"/>
      <c r="AE717"/>
    </row>
    <row r="718" spans="1:31" x14ac:dyDescent="0.3">
      <c r="A718" s="1" t="s">
        <v>4209</v>
      </c>
      <c r="B718" t="s">
        <v>120</v>
      </c>
      <c r="C718" s="2" t="s">
        <v>48</v>
      </c>
      <c r="D718" s="39">
        <v>29</v>
      </c>
      <c r="E718" t="s">
        <v>7289</v>
      </c>
      <c r="F718" s="28">
        <v>45644</v>
      </c>
      <c r="I718" s="38">
        <v>45669</v>
      </c>
      <c r="J718" t="s">
        <v>11234</v>
      </c>
      <c r="K718" t="s">
        <v>11235</v>
      </c>
      <c r="M718" t="s">
        <v>122</v>
      </c>
      <c r="N718" t="s">
        <v>4845</v>
      </c>
      <c r="P718" s="32" t="s">
        <v>165</v>
      </c>
      <c r="Y718"/>
      <c r="Z718"/>
      <c r="AA718"/>
      <c r="AB718"/>
      <c r="AC718"/>
      <c r="AD718"/>
      <c r="AE718"/>
    </row>
    <row r="719" spans="1:31" x14ac:dyDescent="0.3">
      <c r="A719" s="1" t="s">
        <v>4209</v>
      </c>
      <c r="B719" t="s">
        <v>120</v>
      </c>
      <c r="C719" s="2" t="s">
        <v>1071</v>
      </c>
      <c r="D719" s="39">
        <v>10</v>
      </c>
      <c r="E719" t="s">
        <v>7289</v>
      </c>
      <c r="F719" s="28">
        <v>45644</v>
      </c>
      <c r="I719" s="38">
        <v>45669</v>
      </c>
      <c r="J719" t="s">
        <v>11234</v>
      </c>
      <c r="K719" t="s">
        <v>11235</v>
      </c>
      <c r="M719" t="s">
        <v>122</v>
      </c>
      <c r="N719" t="s">
        <v>4845</v>
      </c>
      <c r="P719" s="32" t="s">
        <v>10007</v>
      </c>
      <c r="Y719"/>
      <c r="Z719"/>
      <c r="AA719"/>
      <c r="AB719"/>
      <c r="AC719"/>
      <c r="AD719"/>
      <c r="AE719"/>
    </row>
    <row r="720" spans="1:31" x14ac:dyDescent="0.3">
      <c r="A720" s="1" t="s">
        <v>4209</v>
      </c>
      <c r="B720" t="s">
        <v>120</v>
      </c>
      <c r="C720" s="2" t="s">
        <v>989</v>
      </c>
      <c r="D720" s="39">
        <v>29</v>
      </c>
      <c r="E720" t="s">
        <v>7289</v>
      </c>
      <c r="F720" s="28">
        <v>45607</v>
      </c>
      <c r="I720" s="38">
        <v>45632</v>
      </c>
      <c r="J720" t="s">
        <v>11234</v>
      </c>
      <c r="K720" t="s">
        <v>11235</v>
      </c>
      <c r="M720" t="s">
        <v>122</v>
      </c>
      <c r="N720" t="s">
        <v>4845</v>
      </c>
      <c r="P720" s="32" t="s">
        <v>3728</v>
      </c>
      <c r="Y720"/>
      <c r="Z720"/>
      <c r="AA720"/>
      <c r="AB720"/>
      <c r="AC720"/>
      <c r="AD720"/>
      <c r="AE720"/>
    </row>
    <row r="721" spans="1:31" x14ac:dyDescent="0.3">
      <c r="A721" s="1" t="s">
        <v>4209</v>
      </c>
      <c r="B721" t="s">
        <v>120</v>
      </c>
      <c r="C721" s="2" t="s">
        <v>3677</v>
      </c>
      <c r="D721" s="39">
        <v>4</v>
      </c>
      <c r="E721" t="s">
        <v>7289</v>
      </c>
      <c r="F721" s="28">
        <v>45663</v>
      </c>
      <c r="I721" s="38">
        <v>45688</v>
      </c>
      <c r="J721" t="s">
        <v>11234</v>
      </c>
      <c r="K721" t="s">
        <v>11235</v>
      </c>
      <c r="M721" t="s">
        <v>122</v>
      </c>
      <c r="N721" t="s">
        <v>4845</v>
      </c>
      <c r="P721" s="32" t="s">
        <v>838</v>
      </c>
      <c r="Y721"/>
      <c r="Z721"/>
      <c r="AA721"/>
      <c r="AB721"/>
      <c r="AC721"/>
      <c r="AD721"/>
      <c r="AE721"/>
    </row>
    <row r="722" spans="1:31" x14ac:dyDescent="0.3">
      <c r="A722" s="1" t="s">
        <v>4209</v>
      </c>
      <c r="B722" t="s">
        <v>120</v>
      </c>
      <c r="C722" s="2" t="s">
        <v>991</v>
      </c>
      <c r="D722" s="39">
        <v>4</v>
      </c>
      <c r="E722" t="s">
        <v>7289</v>
      </c>
      <c r="F722" s="28">
        <v>45644</v>
      </c>
      <c r="I722" s="38">
        <v>45669</v>
      </c>
      <c r="J722" t="s">
        <v>11234</v>
      </c>
      <c r="K722" t="s">
        <v>11235</v>
      </c>
      <c r="M722" t="s">
        <v>122</v>
      </c>
      <c r="N722" t="s">
        <v>4845</v>
      </c>
      <c r="P722" s="32" t="s">
        <v>10655</v>
      </c>
      <c r="Y722"/>
      <c r="Z722"/>
      <c r="AA722"/>
      <c r="AB722"/>
      <c r="AC722"/>
      <c r="AD722"/>
      <c r="AE722"/>
    </row>
    <row r="723" spans="1:31" x14ac:dyDescent="0.3">
      <c r="A723" s="1" t="s">
        <v>4209</v>
      </c>
      <c r="B723" t="s">
        <v>120</v>
      </c>
      <c r="C723" s="2" t="s">
        <v>75</v>
      </c>
      <c r="D723" s="39">
        <v>3</v>
      </c>
      <c r="E723" t="s">
        <v>7289</v>
      </c>
      <c r="F723" s="28">
        <v>45644</v>
      </c>
      <c r="I723" s="38">
        <v>45669</v>
      </c>
      <c r="J723" t="s">
        <v>11234</v>
      </c>
      <c r="K723" t="s">
        <v>11235</v>
      </c>
      <c r="M723" t="s">
        <v>122</v>
      </c>
      <c r="N723" t="s">
        <v>4845</v>
      </c>
      <c r="P723" s="32" t="s">
        <v>193</v>
      </c>
      <c r="Y723"/>
      <c r="Z723"/>
      <c r="AA723"/>
      <c r="AB723"/>
      <c r="AC723"/>
      <c r="AD723"/>
      <c r="AE723"/>
    </row>
    <row r="724" spans="1:31" x14ac:dyDescent="0.3">
      <c r="A724" s="1" t="s">
        <v>4209</v>
      </c>
      <c r="B724" t="s">
        <v>120</v>
      </c>
      <c r="C724" s="2" t="s">
        <v>1136</v>
      </c>
      <c r="D724" s="39">
        <v>14</v>
      </c>
      <c r="E724" t="s">
        <v>7289</v>
      </c>
      <c r="F724" s="28">
        <v>45659</v>
      </c>
      <c r="I724" s="38">
        <v>45684</v>
      </c>
      <c r="J724" t="s">
        <v>11234</v>
      </c>
      <c r="K724" t="s">
        <v>11235</v>
      </c>
      <c r="M724" t="s">
        <v>122</v>
      </c>
      <c r="N724" t="s">
        <v>4845</v>
      </c>
      <c r="P724" s="32" t="s">
        <v>876</v>
      </c>
      <c r="Y724"/>
      <c r="Z724"/>
      <c r="AA724"/>
      <c r="AB724"/>
      <c r="AC724"/>
      <c r="AD724"/>
      <c r="AE724"/>
    </row>
    <row r="725" spans="1:31" x14ac:dyDescent="0.3">
      <c r="A725" s="1" t="s">
        <v>4209</v>
      </c>
      <c r="B725" t="s">
        <v>120</v>
      </c>
      <c r="C725" s="2" t="s">
        <v>10671</v>
      </c>
      <c r="D725" s="39">
        <v>1</v>
      </c>
      <c r="E725" t="s">
        <v>7289</v>
      </c>
      <c r="F725" s="28">
        <v>45657</v>
      </c>
      <c r="I725" s="38">
        <v>45682</v>
      </c>
      <c r="J725" t="s">
        <v>11407</v>
      </c>
      <c r="K725" t="s">
        <v>11408</v>
      </c>
      <c r="M725" t="s">
        <v>122</v>
      </c>
      <c r="N725" t="s">
        <v>4845</v>
      </c>
      <c r="P725" s="32" t="s">
        <v>4026</v>
      </c>
      <c r="Y725"/>
      <c r="Z725"/>
      <c r="AA725"/>
      <c r="AB725"/>
      <c r="AC725"/>
      <c r="AD725"/>
      <c r="AE725"/>
    </row>
    <row r="726" spans="1:31" x14ac:dyDescent="0.3">
      <c r="A726" s="1" t="s">
        <v>4209</v>
      </c>
      <c r="B726" t="s">
        <v>120</v>
      </c>
      <c r="C726" s="2" t="s">
        <v>3853</v>
      </c>
      <c r="D726" s="39">
        <v>75</v>
      </c>
      <c r="E726" t="s">
        <v>7289</v>
      </c>
      <c r="F726" s="28">
        <v>45673</v>
      </c>
      <c r="I726" s="38">
        <v>45698</v>
      </c>
      <c r="J726" t="s">
        <v>11409</v>
      </c>
      <c r="K726" t="s">
        <v>11410</v>
      </c>
      <c r="M726" t="s">
        <v>122</v>
      </c>
      <c r="N726" t="s">
        <v>4845</v>
      </c>
      <c r="P726" s="32" t="s">
        <v>10665</v>
      </c>
      <c r="Y726"/>
      <c r="Z726"/>
      <c r="AA726"/>
      <c r="AB726"/>
      <c r="AC726"/>
      <c r="AD726"/>
      <c r="AE726"/>
    </row>
    <row r="727" spans="1:31" x14ac:dyDescent="0.3">
      <c r="A727" s="1" t="s">
        <v>4209</v>
      </c>
      <c r="B727" t="s">
        <v>120</v>
      </c>
      <c r="C727" s="2" t="s">
        <v>1137</v>
      </c>
      <c r="D727" s="39">
        <v>15</v>
      </c>
      <c r="E727" t="s">
        <v>7289</v>
      </c>
      <c r="F727" s="28">
        <v>45610</v>
      </c>
      <c r="I727" s="38">
        <v>45635</v>
      </c>
      <c r="J727" t="s">
        <v>11409</v>
      </c>
      <c r="K727" t="s">
        <v>11410</v>
      </c>
      <c r="M727" t="s">
        <v>122</v>
      </c>
      <c r="N727" t="s">
        <v>4845</v>
      </c>
      <c r="P727" s="32" t="s">
        <v>878</v>
      </c>
      <c r="Y727"/>
      <c r="Z727"/>
      <c r="AA727"/>
      <c r="AB727"/>
      <c r="AC727"/>
      <c r="AD727"/>
      <c r="AE727"/>
    </row>
    <row r="728" spans="1:31" x14ac:dyDescent="0.3">
      <c r="A728" s="1" t="s">
        <v>4209</v>
      </c>
      <c r="B728" t="s">
        <v>120</v>
      </c>
      <c r="C728" s="2" t="s">
        <v>3742</v>
      </c>
      <c r="D728" s="39">
        <v>37</v>
      </c>
      <c r="E728" t="s">
        <v>7289</v>
      </c>
      <c r="F728" s="28">
        <v>45611</v>
      </c>
      <c r="I728" s="38">
        <v>45636</v>
      </c>
      <c r="J728" t="s">
        <v>11411</v>
      </c>
      <c r="K728" t="s">
        <v>11412</v>
      </c>
      <c r="M728" t="s">
        <v>122</v>
      </c>
      <c r="N728" t="s">
        <v>4845</v>
      </c>
      <c r="P728" s="32" t="s">
        <v>874</v>
      </c>
      <c r="Q728" t="s">
        <v>11413</v>
      </c>
      <c r="Y728"/>
      <c r="Z728"/>
      <c r="AA728"/>
      <c r="AB728"/>
      <c r="AC728"/>
      <c r="AD728"/>
      <c r="AE728"/>
    </row>
    <row r="729" spans="1:31" x14ac:dyDescent="0.3">
      <c r="A729" s="1" t="s">
        <v>4209</v>
      </c>
      <c r="B729" t="s">
        <v>120</v>
      </c>
      <c r="C729" s="2" t="s">
        <v>3443</v>
      </c>
      <c r="D729" s="39">
        <v>6</v>
      </c>
      <c r="E729" t="s">
        <v>7289</v>
      </c>
      <c r="F729" s="28">
        <v>45702</v>
      </c>
      <c r="I729" s="38">
        <v>45727</v>
      </c>
      <c r="J729" t="s">
        <v>11414</v>
      </c>
      <c r="K729" t="s">
        <v>11415</v>
      </c>
      <c r="M729" t="s">
        <v>122</v>
      </c>
      <c r="N729" t="s">
        <v>4845</v>
      </c>
      <c r="P729" s="32" t="s">
        <v>887</v>
      </c>
      <c r="Y729"/>
      <c r="Z729"/>
      <c r="AA729"/>
      <c r="AB729"/>
      <c r="AC729"/>
      <c r="AD729"/>
      <c r="AE729"/>
    </row>
    <row r="730" spans="1:31" x14ac:dyDescent="0.3">
      <c r="A730" s="1" t="s">
        <v>4209</v>
      </c>
      <c r="B730" t="s">
        <v>120</v>
      </c>
      <c r="C730" s="2" t="s">
        <v>53</v>
      </c>
      <c r="D730" s="39">
        <v>500</v>
      </c>
      <c r="E730" t="s">
        <v>7289</v>
      </c>
      <c r="F730" s="28">
        <v>45672</v>
      </c>
      <c r="I730" s="38">
        <v>45732</v>
      </c>
      <c r="J730" t="s">
        <v>11416</v>
      </c>
      <c r="K730" t="s">
        <v>11417</v>
      </c>
      <c r="M730" t="s">
        <v>122</v>
      </c>
      <c r="N730" t="s">
        <v>4846</v>
      </c>
      <c r="P730" s="32" t="s">
        <v>170</v>
      </c>
      <c r="Y730"/>
      <c r="Z730"/>
      <c r="AA730"/>
      <c r="AB730"/>
      <c r="AC730"/>
      <c r="AD730"/>
      <c r="AE730"/>
    </row>
    <row r="731" spans="1:31" x14ac:dyDescent="0.3">
      <c r="A731" s="1" t="s">
        <v>4209</v>
      </c>
      <c r="B731" t="s">
        <v>120</v>
      </c>
      <c r="C731" s="2" t="s">
        <v>56</v>
      </c>
      <c r="D731" s="39">
        <v>100</v>
      </c>
      <c r="E731" t="s">
        <v>7289</v>
      </c>
      <c r="F731" s="28">
        <v>45653</v>
      </c>
      <c r="I731" s="38">
        <v>45713</v>
      </c>
      <c r="J731" t="s">
        <v>11416</v>
      </c>
      <c r="K731" t="s">
        <v>11417</v>
      </c>
      <c r="M731" t="s">
        <v>122</v>
      </c>
      <c r="N731" t="s">
        <v>4846</v>
      </c>
      <c r="P731" s="32" t="s">
        <v>173</v>
      </c>
      <c r="Y731"/>
      <c r="Z731"/>
      <c r="AA731"/>
      <c r="AB731"/>
      <c r="AC731"/>
      <c r="AD731"/>
      <c r="AE731"/>
    </row>
    <row r="732" spans="1:31" x14ac:dyDescent="0.3">
      <c r="A732" s="1" t="s">
        <v>4209</v>
      </c>
      <c r="B732" t="s">
        <v>120</v>
      </c>
      <c r="C732" s="2" t="s">
        <v>14</v>
      </c>
      <c r="D732" s="39">
        <v>109</v>
      </c>
      <c r="E732" t="s">
        <v>7289</v>
      </c>
      <c r="F732" s="28">
        <v>45670</v>
      </c>
      <c r="I732" s="38">
        <v>45686</v>
      </c>
      <c r="J732" t="s">
        <v>11418</v>
      </c>
      <c r="K732" t="s">
        <v>11419</v>
      </c>
      <c r="M732" t="s">
        <v>122</v>
      </c>
      <c r="N732" t="s">
        <v>4845</v>
      </c>
      <c r="P732" s="32" t="s">
        <v>131</v>
      </c>
      <c r="Q732" t="s">
        <v>11420</v>
      </c>
      <c r="Y732"/>
      <c r="Z732"/>
      <c r="AA732"/>
      <c r="AB732"/>
      <c r="AC732"/>
      <c r="AD732"/>
      <c r="AE732"/>
    </row>
    <row r="733" spans="1:31" x14ac:dyDescent="0.3">
      <c r="A733" s="1" t="s">
        <v>4209</v>
      </c>
      <c r="B733" t="s">
        <v>120</v>
      </c>
      <c r="C733" s="2" t="s">
        <v>908</v>
      </c>
      <c r="D733" s="39">
        <v>429</v>
      </c>
      <c r="E733" t="s">
        <v>7289</v>
      </c>
      <c r="F733" s="28">
        <v>45653</v>
      </c>
      <c r="I733" s="38">
        <v>45669</v>
      </c>
      <c r="J733" t="s">
        <v>11418</v>
      </c>
      <c r="K733" t="s">
        <v>11419</v>
      </c>
      <c r="M733" t="s">
        <v>122</v>
      </c>
      <c r="N733" t="s">
        <v>4845</v>
      </c>
      <c r="P733" s="32" t="s">
        <v>749</v>
      </c>
      <c r="Q733" t="s">
        <v>11420</v>
      </c>
      <c r="Y733"/>
      <c r="Z733"/>
      <c r="AA733"/>
      <c r="AB733"/>
      <c r="AC733"/>
      <c r="AD733"/>
      <c r="AE733"/>
    </row>
    <row r="734" spans="1:31" x14ac:dyDescent="0.3">
      <c r="A734" s="1" t="s">
        <v>4209</v>
      </c>
      <c r="B734" t="s">
        <v>120</v>
      </c>
      <c r="C734" s="2" t="s">
        <v>44</v>
      </c>
      <c r="D734" s="39">
        <v>109</v>
      </c>
      <c r="E734" t="s">
        <v>7289</v>
      </c>
      <c r="F734" s="28">
        <v>45653</v>
      </c>
      <c r="I734" s="38">
        <v>45669</v>
      </c>
      <c r="J734" t="s">
        <v>11418</v>
      </c>
      <c r="K734" t="s">
        <v>11419</v>
      </c>
      <c r="M734" t="s">
        <v>122</v>
      </c>
      <c r="N734" t="s">
        <v>4845</v>
      </c>
      <c r="P734" s="32" t="s">
        <v>161</v>
      </c>
      <c r="Q734" t="s">
        <v>11420</v>
      </c>
      <c r="Y734"/>
      <c r="Z734"/>
      <c r="AA734"/>
      <c r="AB734"/>
      <c r="AC734"/>
      <c r="AD734"/>
      <c r="AE734"/>
    </row>
    <row r="735" spans="1:31" x14ac:dyDescent="0.3">
      <c r="A735" s="1" t="s">
        <v>4209</v>
      </c>
      <c r="B735" t="s">
        <v>120</v>
      </c>
      <c r="C735" s="2" t="s">
        <v>98</v>
      </c>
      <c r="D735" s="39">
        <v>109</v>
      </c>
      <c r="E735" t="s">
        <v>7289</v>
      </c>
      <c r="F735" s="28">
        <v>45672</v>
      </c>
      <c r="I735" s="38">
        <v>45688</v>
      </c>
      <c r="J735" t="s">
        <v>11418</v>
      </c>
      <c r="K735" t="s">
        <v>11419</v>
      </c>
      <c r="M735" t="s">
        <v>122</v>
      </c>
      <c r="N735" t="s">
        <v>4845</v>
      </c>
      <c r="P735" s="32" t="s">
        <v>216</v>
      </c>
      <c r="Q735" t="s">
        <v>11420</v>
      </c>
      <c r="Y735"/>
      <c r="Z735"/>
      <c r="AA735"/>
      <c r="AB735"/>
      <c r="AC735"/>
      <c r="AD735"/>
      <c r="AE735"/>
    </row>
    <row r="736" spans="1:31" x14ac:dyDescent="0.3">
      <c r="A736" s="1" t="s">
        <v>4209</v>
      </c>
      <c r="B736" t="s">
        <v>120</v>
      </c>
      <c r="C736" s="2" t="s">
        <v>13</v>
      </c>
      <c r="D736" s="39">
        <v>429</v>
      </c>
      <c r="E736" t="s">
        <v>7289</v>
      </c>
      <c r="F736" s="28">
        <v>45653</v>
      </c>
      <c r="I736" s="38">
        <v>45669</v>
      </c>
      <c r="J736" t="s">
        <v>11421</v>
      </c>
      <c r="K736" t="s">
        <v>11422</v>
      </c>
      <c r="M736" t="s">
        <v>122</v>
      </c>
      <c r="N736" t="s">
        <v>4845</v>
      </c>
      <c r="P736" s="32" t="s">
        <v>130</v>
      </c>
      <c r="Q736" t="s">
        <v>11420</v>
      </c>
      <c r="Y736"/>
      <c r="Z736"/>
      <c r="AA736"/>
      <c r="AB736"/>
      <c r="AC736"/>
      <c r="AD736"/>
      <c r="AE736"/>
    </row>
    <row r="737" spans="1:31" x14ac:dyDescent="0.3">
      <c r="A737" s="1" t="s">
        <v>4209</v>
      </c>
      <c r="B737" t="s">
        <v>120</v>
      </c>
      <c r="C737" s="2" t="s">
        <v>44</v>
      </c>
      <c r="D737" s="39">
        <v>320</v>
      </c>
      <c r="E737" t="s">
        <v>7289</v>
      </c>
      <c r="F737" s="28">
        <v>45656</v>
      </c>
      <c r="I737" s="38">
        <v>45672</v>
      </c>
      <c r="J737" t="s">
        <v>11423</v>
      </c>
      <c r="K737" t="s">
        <v>11424</v>
      </c>
      <c r="M737" t="s">
        <v>122</v>
      </c>
      <c r="N737" t="s">
        <v>4845</v>
      </c>
      <c r="P737" s="32" t="s">
        <v>161</v>
      </c>
      <c r="Y737"/>
      <c r="Z737"/>
      <c r="AA737"/>
      <c r="AB737"/>
      <c r="AC737"/>
      <c r="AD737"/>
      <c r="AE737"/>
    </row>
    <row r="738" spans="1:31" x14ac:dyDescent="0.3">
      <c r="A738" s="1" t="s">
        <v>4209</v>
      </c>
      <c r="B738" t="s">
        <v>120</v>
      </c>
      <c r="C738" s="2" t="s">
        <v>96</v>
      </c>
      <c r="D738" s="39">
        <v>125</v>
      </c>
      <c r="E738" t="s">
        <v>7289</v>
      </c>
      <c r="F738" s="28">
        <v>45656</v>
      </c>
      <c r="I738" s="38">
        <v>45672</v>
      </c>
      <c r="J738" t="s">
        <v>11423</v>
      </c>
      <c r="K738" t="s">
        <v>11424</v>
      </c>
      <c r="M738" t="s">
        <v>122</v>
      </c>
      <c r="N738" t="s">
        <v>4845</v>
      </c>
      <c r="P738" s="32" t="s">
        <v>214</v>
      </c>
      <c r="Y738"/>
      <c r="Z738"/>
      <c r="AA738"/>
      <c r="AB738"/>
      <c r="AC738"/>
      <c r="AD738"/>
      <c r="AE738"/>
    </row>
    <row r="739" spans="1:31" x14ac:dyDescent="0.3">
      <c r="A739" s="1" t="s">
        <v>4209</v>
      </c>
      <c r="B739" t="s">
        <v>120</v>
      </c>
      <c r="C739" s="2" t="s">
        <v>4075</v>
      </c>
      <c r="D739" s="39">
        <v>13</v>
      </c>
      <c r="E739" t="s">
        <v>7289</v>
      </c>
      <c r="F739" s="28">
        <v>45656</v>
      </c>
      <c r="I739" s="38">
        <v>45672</v>
      </c>
      <c r="J739" t="s">
        <v>11423</v>
      </c>
      <c r="K739" t="s">
        <v>11424</v>
      </c>
      <c r="M739" t="s">
        <v>122</v>
      </c>
      <c r="N739" t="s">
        <v>4845</v>
      </c>
      <c r="P739" s="32" t="s">
        <v>9959</v>
      </c>
      <c r="Y739"/>
      <c r="Z739"/>
      <c r="AA739"/>
      <c r="AB739"/>
      <c r="AC739"/>
      <c r="AD739"/>
      <c r="AE739"/>
    </row>
    <row r="740" spans="1:31" x14ac:dyDescent="0.3">
      <c r="A740" s="1" t="s">
        <v>4214</v>
      </c>
      <c r="B740" t="s">
        <v>459</v>
      </c>
      <c r="C740" s="2" t="s">
        <v>451</v>
      </c>
      <c r="D740" s="39">
        <v>300</v>
      </c>
      <c r="E740" t="s">
        <v>7289</v>
      </c>
      <c r="F740" s="28">
        <v>45597</v>
      </c>
      <c r="I740" s="38">
        <v>45612</v>
      </c>
      <c r="J740" t="s">
        <v>10050</v>
      </c>
      <c r="M740" t="s">
        <v>121</v>
      </c>
      <c r="N740" t="s">
        <v>4847</v>
      </c>
      <c r="P740" s="32" t="s">
        <v>460</v>
      </c>
      <c r="Y740"/>
      <c r="Z740"/>
      <c r="AA740"/>
      <c r="AB740"/>
      <c r="AC740"/>
      <c r="AD740"/>
      <c r="AE740"/>
    </row>
    <row r="741" spans="1:31" x14ac:dyDescent="0.3">
      <c r="A741" s="1" t="s">
        <v>4214</v>
      </c>
      <c r="B741" t="s">
        <v>1542</v>
      </c>
      <c r="C741" s="2" t="s">
        <v>1374</v>
      </c>
      <c r="D741" s="39">
        <v>50</v>
      </c>
      <c r="E741" t="s">
        <v>7289</v>
      </c>
      <c r="F741" s="28">
        <v>45558</v>
      </c>
      <c r="I741" s="38">
        <v>45611</v>
      </c>
      <c r="J741" t="s">
        <v>7288</v>
      </c>
      <c r="M741" t="s">
        <v>121</v>
      </c>
      <c r="N741" t="s">
        <v>4847</v>
      </c>
      <c r="P741" s="32" t="s">
        <v>1547</v>
      </c>
      <c r="Y741"/>
      <c r="Z741"/>
      <c r="AA741"/>
      <c r="AB741"/>
      <c r="AC741"/>
      <c r="AD741"/>
      <c r="AE741"/>
    </row>
    <row r="742" spans="1:31" x14ac:dyDescent="0.3">
      <c r="A742" s="1" t="s">
        <v>4214</v>
      </c>
      <c r="B742" t="s">
        <v>7511</v>
      </c>
      <c r="C742" s="2" t="s">
        <v>9681</v>
      </c>
      <c r="D742" s="39">
        <v>30</v>
      </c>
      <c r="E742" t="s">
        <v>7289</v>
      </c>
      <c r="F742" s="28">
        <v>45571</v>
      </c>
      <c r="I742" s="38">
        <v>45611</v>
      </c>
      <c r="J742" t="s">
        <v>7558</v>
      </c>
      <c r="M742" t="s">
        <v>121</v>
      </c>
      <c r="N742" t="s">
        <v>4847</v>
      </c>
      <c r="P742" s="32" t="s">
        <v>9674</v>
      </c>
      <c r="Y742"/>
      <c r="Z742"/>
      <c r="AA742"/>
      <c r="AB742"/>
      <c r="AC742"/>
      <c r="AD742"/>
      <c r="AE742"/>
    </row>
    <row r="743" spans="1:31" x14ac:dyDescent="0.3">
      <c r="A743" s="1" t="s">
        <v>4214</v>
      </c>
      <c r="B743" t="s">
        <v>7511</v>
      </c>
      <c r="C743" s="2" t="s">
        <v>9690</v>
      </c>
      <c r="D743" s="39">
        <v>160</v>
      </c>
      <c r="E743" t="s">
        <v>7289</v>
      </c>
      <c r="F743" s="28">
        <v>45601</v>
      </c>
      <c r="I743" s="38">
        <v>45621</v>
      </c>
      <c r="J743" t="s">
        <v>9764</v>
      </c>
      <c r="M743" t="s">
        <v>121</v>
      </c>
      <c r="N743" t="s">
        <v>4847</v>
      </c>
      <c r="P743" s="32" t="s">
        <v>1566</v>
      </c>
      <c r="Y743"/>
      <c r="Z743"/>
      <c r="AA743"/>
      <c r="AB743"/>
      <c r="AC743"/>
      <c r="AD743"/>
      <c r="AE743"/>
    </row>
    <row r="744" spans="1:31" x14ac:dyDescent="0.3">
      <c r="A744" s="1" t="s">
        <v>4214</v>
      </c>
      <c r="B744" t="s">
        <v>7511</v>
      </c>
      <c r="C744" s="2" t="s">
        <v>9685</v>
      </c>
      <c r="D744" s="39">
        <v>5</v>
      </c>
      <c r="E744" t="s">
        <v>7289</v>
      </c>
      <c r="F744" s="28">
        <v>45597</v>
      </c>
      <c r="I744" s="38">
        <v>45617</v>
      </c>
      <c r="J744" t="s">
        <v>11425</v>
      </c>
      <c r="M744" t="s">
        <v>121</v>
      </c>
      <c r="N744" t="s">
        <v>4847</v>
      </c>
      <c r="P744" s="32" t="s">
        <v>1492</v>
      </c>
      <c r="Y744"/>
      <c r="Z744"/>
      <c r="AA744"/>
      <c r="AB744"/>
      <c r="AC744"/>
      <c r="AD744"/>
      <c r="AE744"/>
    </row>
    <row r="745" spans="1:31" x14ac:dyDescent="0.3">
      <c r="A745" s="1" t="s">
        <v>4214</v>
      </c>
      <c r="B745" t="s">
        <v>7511</v>
      </c>
      <c r="C745" s="2" t="s">
        <v>9679</v>
      </c>
      <c r="D745" s="39">
        <v>20</v>
      </c>
      <c r="E745" t="s">
        <v>7289</v>
      </c>
      <c r="F745" s="28">
        <v>45597</v>
      </c>
      <c r="I745" s="38">
        <v>45617</v>
      </c>
      <c r="J745" t="s">
        <v>11426</v>
      </c>
      <c r="M745" t="s">
        <v>121</v>
      </c>
      <c r="N745" t="s">
        <v>4847</v>
      </c>
      <c r="P745" s="32" t="s">
        <v>1508</v>
      </c>
      <c r="Y745"/>
      <c r="Z745"/>
      <c r="AA745"/>
      <c r="AB745"/>
      <c r="AC745"/>
      <c r="AD745"/>
      <c r="AE745"/>
    </row>
    <row r="746" spans="1:31" x14ac:dyDescent="0.3">
      <c r="A746" s="1" t="s">
        <v>4214</v>
      </c>
      <c r="B746" t="s">
        <v>7511</v>
      </c>
      <c r="C746" s="2" t="s">
        <v>9690</v>
      </c>
      <c r="D746" s="39">
        <v>150</v>
      </c>
      <c r="E746" t="s">
        <v>7289</v>
      </c>
      <c r="F746" s="28">
        <v>45601</v>
      </c>
      <c r="I746" s="38">
        <v>45621</v>
      </c>
      <c r="J746" t="s">
        <v>11426</v>
      </c>
      <c r="M746" t="s">
        <v>121</v>
      </c>
      <c r="N746" t="s">
        <v>4847</v>
      </c>
      <c r="P746" s="32" t="s">
        <v>1566</v>
      </c>
      <c r="Y746"/>
      <c r="Z746"/>
      <c r="AA746"/>
      <c r="AB746"/>
      <c r="AC746"/>
      <c r="AD746"/>
      <c r="AE746"/>
    </row>
    <row r="747" spans="1:31" x14ac:dyDescent="0.3">
      <c r="A747" s="1" t="s">
        <v>4214</v>
      </c>
      <c r="B747" t="s">
        <v>7511</v>
      </c>
      <c r="C747" s="2" t="s">
        <v>11331</v>
      </c>
      <c r="D747" s="39">
        <v>60</v>
      </c>
      <c r="E747" t="s">
        <v>7289</v>
      </c>
      <c r="F747" s="28">
        <v>45597</v>
      </c>
      <c r="I747" s="38">
        <v>45617</v>
      </c>
      <c r="J747" t="s">
        <v>11426</v>
      </c>
      <c r="M747" t="s">
        <v>121</v>
      </c>
      <c r="N747" t="s">
        <v>4847</v>
      </c>
      <c r="P747" s="32" t="s">
        <v>11427</v>
      </c>
      <c r="Y747"/>
      <c r="Z747"/>
      <c r="AA747"/>
      <c r="AB747"/>
      <c r="AC747"/>
      <c r="AD747"/>
      <c r="AE747"/>
    </row>
    <row r="748" spans="1:31" x14ac:dyDescent="0.3">
      <c r="Y748"/>
      <c r="Z748"/>
      <c r="AA748"/>
      <c r="AB748"/>
      <c r="AC748"/>
      <c r="AD748"/>
      <c r="AE748"/>
    </row>
    <row r="749" spans="1:31" x14ac:dyDescent="0.3">
      <c r="Y749"/>
      <c r="Z749"/>
      <c r="AA749"/>
      <c r="AB749"/>
      <c r="AC749"/>
      <c r="AD749"/>
      <c r="AE749"/>
    </row>
    <row r="750" spans="1:31" x14ac:dyDescent="0.3">
      <c r="Y750"/>
      <c r="Z750"/>
      <c r="AA750"/>
      <c r="AB750"/>
      <c r="AC750"/>
      <c r="AD750"/>
      <c r="AE750"/>
    </row>
    <row r="751" spans="1:31" x14ac:dyDescent="0.3">
      <c r="Y751"/>
      <c r="Z751"/>
      <c r="AA751"/>
      <c r="AB751"/>
      <c r="AC751"/>
      <c r="AD751"/>
      <c r="AE751"/>
    </row>
    <row r="752" spans="1:31" x14ac:dyDescent="0.3">
      <c r="Y752"/>
      <c r="Z752"/>
      <c r="AA752"/>
      <c r="AB752"/>
      <c r="AC752"/>
      <c r="AD752"/>
      <c r="AE752"/>
    </row>
    <row r="753" spans="25:31" x14ac:dyDescent="0.3">
      <c r="Y753"/>
      <c r="Z753"/>
      <c r="AA753"/>
      <c r="AB753"/>
      <c r="AC753"/>
      <c r="AD753"/>
      <c r="AE753"/>
    </row>
    <row r="754" spans="25:31" x14ac:dyDescent="0.3">
      <c r="Y754"/>
      <c r="Z754"/>
      <c r="AA754"/>
      <c r="AB754"/>
      <c r="AC754"/>
      <c r="AD754"/>
      <c r="AE754"/>
    </row>
    <row r="755" spans="25:31" x14ac:dyDescent="0.3">
      <c r="Y755"/>
      <c r="Z755"/>
      <c r="AA755"/>
      <c r="AB755"/>
      <c r="AC755"/>
      <c r="AD755"/>
      <c r="AE755"/>
    </row>
    <row r="756" spans="25:31" x14ac:dyDescent="0.3">
      <c r="Y756"/>
      <c r="Z756"/>
      <c r="AA756"/>
      <c r="AB756"/>
      <c r="AC756"/>
      <c r="AD756"/>
      <c r="AE756"/>
    </row>
    <row r="757" spans="25:31" x14ac:dyDescent="0.3">
      <c r="Y757"/>
      <c r="Z757"/>
      <c r="AA757"/>
      <c r="AB757"/>
      <c r="AC757"/>
      <c r="AD757"/>
      <c r="AE757"/>
    </row>
    <row r="758" spans="25:31" x14ac:dyDescent="0.3">
      <c r="Y758"/>
      <c r="Z758"/>
      <c r="AA758"/>
      <c r="AB758"/>
      <c r="AC758"/>
      <c r="AD758"/>
      <c r="AE758"/>
    </row>
    <row r="759" spans="25:31" x14ac:dyDescent="0.3">
      <c r="Y759"/>
      <c r="Z759"/>
      <c r="AA759"/>
      <c r="AB759"/>
      <c r="AC759"/>
      <c r="AD759"/>
      <c r="AE759"/>
    </row>
    <row r="760" spans="25:31" x14ac:dyDescent="0.3">
      <c r="Y760"/>
      <c r="Z760"/>
      <c r="AA760"/>
      <c r="AB760"/>
      <c r="AC760"/>
      <c r="AD760"/>
      <c r="AE760"/>
    </row>
    <row r="761" spans="25:31" x14ac:dyDescent="0.3">
      <c r="Y761"/>
      <c r="Z761"/>
      <c r="AA761"/>
      <c r="AB761"/>
      <c r="AC761"/>
      <c r="AD761"/>
      <c r="AE761"/>
    </row>
    <row r="762" spans="25:31" x14ac:dyDescent="0.3">
      <c r="Y762"/>
      <c r="Z762"/>
      <c r="AA762"/>
      <c r="AB762"/>
      <c r="AC762"/>
      <c r="AD762"/>
      <c r="AE762"/>
    </row>
    <row r="763" spans="25:31" x14ac:dyDescent="0.3">
      <c r="Y763"/>
      <c r="Z763"/>
      <c r="AA763"/>
      <c r="AB763"/>
      <c r="AC763"/>
      <c r="AD763"/>
      <c r="AE763"/>
    </row>
    <row r="764" spans="25:31" x14ac:dyDescent="0.3">
      <c r="Y764"/>
      <c r="Z764"/>
      <c r="AA764"/>
      <c r="AB764"/>
      <c r="AC764"/>
      <c r="AD764"/>
      <c r="AE764"/>
    </row>
    <row r="765" spans="25:31" x14ac:dyDescent="0.3">
      <c r="Y765"/>
      <c r="Z765"/>
      <c r="AA765"/>
      <c r="AB765"/>
      <c r="AC765"/>
      <c r="AD765"/>
      <c r="AE765"/>
    </row>
    <row r="766" spans="25:31" x14ac:dyDescent="0.3">
      <c r="Y766"/>
      <c r="Z766"/>
      <c r="AA766"/>
      <c r="AB766"/>
      <c r="AC766"/>
      <c r="AD766"/>
      <c r="AE766"/>
    </row>
    <row r="767" spans="25:31" x14ac:dyDescent="0.3">
      <c r="Y767"/>
      <c r="Z767"/>
      <c r="AA767"/>
      <c r="AB767"/>
      <c r="AC767"/>
      <c r="AD767"/>
      <c r="AE767"/>
    </row>
    <row r="768" spans="25:31" x14ac:dyDescent="0.3">
      <c r="Y768"/>
      <c r="Z768"/>
      <c r="AA768"/>
      <c r="AB768"/>
      <c r="AC768"/>
      <c r="AD768"/>
      <c r="AE768"/>
    </row>
    <row r="769" spans="25:31" x14ac:dyDescent="0.3">
      <c r="Y769"/>
      <c r="Z769"/>
      <c r="AA769"/>
      <c r="AB769"/>
      <c r="AC769"/>
      <c r="AD769"/>
      <c r="AE769"/>
    </row>
    <row r="770" spans="25:31" x14ac:dyDescent="0.3">
      <c r="Y770"/>
      <c r="Z770"/>
      <c r="AA770"/>
      <c r="AB770"/>
      <c r="AC770"/>
      <c r="AD770"/>
      <c r="AE770"/>
    </row>
    <row r="771" spans="25:31" x14ac:dyDescent="0.3">
      <c r="Y771"/>
      <c r="Z771"/>
      <c r="AA771"/>
      <c r="AB771"/>
      <c r="AC771"/>
      <c r="AD771"/>
      <c r="AE771"/>
    </row>
    <row r="772" spans="25:31" x14ac:dyDescent="0.3">
      <c r="Y772"/>
      <c r="Z772"/>
      <c r="AA772"/>
      <c r="AB772"/>
      <c r="AC772"/>
      <c r="AD772"/>
      <c r="AE772"/>
    </row>
    <row r="773" spans="25:31" x14ac:dyDescent="0.3">
      <c r="Y773"/>
      <c r="Z773"/>
      <c r="AA773"/>
      <c r="AB773"/>
      <c r="AC773"/>
      <c r="AD773"/>
      <c r="AE773"/>
    </row>
    <row r="774" spans="25:31" x14ac:dyDescent="0.3">
      <c r="Y774"/>
      <c r="Z774"/>
      <c r="AA774"/>
      <c r="AB774"/>
      <c r="AC774"/>
      <c r="AD774"/>
      <c r="AE774"/>
    </row>
    <row r="775" spans="25:31" x14ac:dyDescent="0.3">
      <c r="Y775"/>
      <c r="Z775"/>
      <c r="AA775"/>
      <c r="AB775"/>
      <c r="AC775"/>
      <c r="AD775"/>
      <c r="AE775"/>
    </row>
    <row r="776" spans="25:31" x14ac:dyDescent="0.3">
      <c r="Y776"/>
      <c r="Z776"/>
      <c r="AA776"/>
      <c r="AB776"/>
      <c r="AC776"/>
      <c r="AD776"/>
      <c r="AE776"/>
    </row>
    <row r="777" spans="25:31" x14ac:dyDescent="0.3">
      <c r="Y777"/>
      <c r="Z777"/>
      <c r="AA777"/>
      <c r="AB777"/>
      <c r="AC777"/>
      <c r="AD777"/>
      <c r="AE777"/>
    </row>
    <row r="778" spans="25:31" x14ac:dyDescent="0.3">
      <c r="Y778"/>
      <c r="Z778"/>
      <c r="AA778"/>
      <c r="AB778"/>
      <c r="AC778"/>
      <c r="AD778"/>
      <c r="AE778"/>
    </row>
    <row r="779" spans="25:31" x14ac:dyDescent="0.3">
      <c r="Y779"/>
      <c r="Z779"/>
      <c r="AA779"/>
      <c r="AB779"/>
      <c r="AC779"/>
      <c r="AD779"/>
      <c r="AE779"/>
    </row>
    <row r="780" spans="25:31" x14ac:dyDescent="0.3">
      <c r="Y780"/>
      <c r="Z780"/>
      <c r="AA780"/>
      <c r="AB780"/>
      <c r="AC780"/>
      <c r="AD780"/>
      <c r="AE780"/>
    </row>
    <row r="781" spans="25:31" x14ac:dyDescent="0.3">
      <c r="Y781"/>
      <c r="Z781"/>
      <c r="AA781"/>
      <c r="AB781"/>
      <c r="AC781"/>
      <c r="AD781"/>
      <c r="AE781"/>
    </row>
    <row r="782" spans="25:31" x14ac:dyDescent="0.3">
      <c r="Y782"/>
      <c r="Z782"/>
      <c r="AA782"/>
      <c r="AB782"/>
      <c r="AC782"/>
      <c r="AD782"/>
      <c r="AE782"/>
    </row>
    <row r="783" spans="25:31" x14ac:dyDescent="0.3">
      <c r="Y783"/>
      <c r="Z783"/>
      <c r="AA783"/>
      <c r="AB783"/>
      <c r="AC783"/>
      <c r="AD783"/>
      <c r="AE783"/>
    </row>
    <row r="784" spans="25:31" x14ac:dyDescent="0.3">
      <c r="Y784"/>
      <c r="Z784"/>
      <c r="AA784"/>
      <c r="AB784"/>
      <c r="AC784"/>
      <c r="AD784"/>
      <c r="AE784"/>
    </row>
    <row r="785" spans="25:31" x14ac:dyDescent="0.3">
      <c r="Y785"/>
      <c r="Z785"/>
      <c r="AA785"/>
      <c r="AB785"/>
      <c r="AC785"/>
      <c r="AD785"/>
      <c r="AE785"/>
    </row>
    <row r="786" spans="25:31" x14ac:dyDescent="0.3">
      <c r="Y786"/>
      <c r="Z786"/>
      <c r="AA786"/>
      <c r="AB786"/>
      <c r="AC786"/>
      <c r="AD786"/>
      <c r="AE786"/>
    </row>
    <row r="787" spans="25:31" x14ac:dyDescent="0.3">
      <c r="Y787"/>
      <c r="Z787"/>
      <c r="AA787"/>
      <c r="AB787"/>
      <c r="AC787"/>
      <c r="AD787"/>
      <c r="AE787"/>
    </row>
    <row r="788" spans="25:31" x14ac:dyDescent="0.3">
      <c r="Y788"/>
      <c r="Z788"/>
      <c r="AA788"/>
      <c r="AB788"/>
      <c r="AC788"/>
      <c r="AD788"/>
      <c r="AE788"/>
    </row>
    <row r="789" spans="25:31" x14ac:dyDescent="0.3">
      <c r="Y789"/>
      <c r="Z789"/>
      <c r="AA789"/>
      <c r="AB789"/>
      <c r="AC789"/>
      <c r="AD789"/>
      <c r="AE789"/>
    </row>
    <row r="790" spans="25:31" x14ac:dyDescent="0.3">
      <c r="Y790"/>
      <c r="Z790"/>
      <c r="AA790"/>
      <c r="AB790"/>
      <c r="AC790"/>
      <c r="AD790"/>
      <c r="AE790"/>
    </row>
    <row r="791" spans="25:31" x14ac:dyDescent="0.3">
      <c r="Y791"/>
      <c r="Z791"/>
      <c r="AA791"/>
      <c r="AB791"/>
      <c r="AC791"/>
      <c r="AD791"/>
      <c r="AE791"/>
    </row>
    <row r="792" spans="25:31" x14ac:dyDescent="0.3">
      <c r="Y792"/>
      <c r="Z792"/>
      <c r="AA792"/>
      <c r="AB792"/>
      <c r="AC792"/>
      <c r="AD792"/>
      <c r="AE792"/>
    </row>
    <row r="793" spans="25:31" x14ac:dyDescent="0.3">
      <c r="Y793"/>
      <c r="Z793"/>
      <c r="AA793"/>
      <c r="AB793"/>
      <c r="AC793"/>
      <c r="AD793"/>
      <c r="AE793"/>
    </row>
    <row r="794" spans="25:31" x14ac:dyDescent="0.3">
      <c r="Y794"/>
      <c r="Z794"/>
      <c r="AA794"/>
      <c r="AB794"/>
      <c r="AC794"/>
      <c r="AD794"/>
      <c r="AE794"/>
    </row>
    <row r="795" spans="25:31" x14ac:dyDescent="0.3">
      <c r="Y795"/>
      <c r="Z795"/>
      <c r="AA795"/>
      <c r="AB795"/>
      <c r="AC795"/>
      <c r="AD795"/>
      <c r="AE795"/>
    </row>
    <row r="796" spans="25:31" x14ac:dyDescent="0.3">
      <c r="Y796"/>
      <c r="Z796"/>
      <c r="AA796"/>
      <c r="AB796"/>
      <c r="AC796"/>
      <c r="AD796"/>
      <c r="AE796"/>
    </row>
    <row r="797" spans="25:31" x14ac:dyDescent="0.3">
      <c r="Y797"/>
      <c r="Z797"/>
      <c r="AA797"/>
      <c r="AB797"/>
      <c r="AC797"/>
      <c r="AD797"/>
      <c r="AE797"/>
    </row>
    <row r="798" spans="25:31" x14ac:dyDescent="0.3">
      <c r="Y798"/>
      <c r="Z798"/>
      <c r="AA798"/>
      <c r="AB798"/>
      <c r="AC798"/>
      <c r="AD798"/>
      <c r="AE798"/>
    </row>
    <row r="799" spans="25:31" x14ac:dyDescent="0.3">
      <c r="Y799"/>
      <c r="Z799"/>
      <c r="AA799"/>
      <c r="AB799"/>
      <c r="AC799"/>
      <c r="AD799"/>
      <c r="AE799"/>
    </row>
    <row r="800" spans="25:31" x14ac:dyDescent="0.3">
      <c r="Y800"/>
      <c r="Z800"/>
      <c r="AA800"/>
      <c r="AB800"/>
      <c r="AC800"/>
      <c r="AD800"/>
      <c r="AE800"/>
    </row>
    <row r="801" spans="25:31" x14ac:dyDescent="0.3">
      <c r="Y801"/>
      <c r="Z801"/>
      <c r="AA801"/>
      <c r="AB801"/>
      <c r="AC801"/>
      <c r="AD801"/>
      <c r="AE801"/>
    </row>
    <row r="802" spans="25:31" x14ac:dyDescent="0.3">
      <c r="Y802"/>
      <c r="Z802"/>
      <c r="AA802"/>
      <c r="AB802"/>
      <c r="AC802"/>
      <c r="AD802"/>
      <c r="AE802"/>
    </row>
    <row r="803" spans="25:31" x14ac:dyDescent="0.3">
      <c r="Y803"/>
      <c r="Z803"/>
      <c r="AA803"/>
      <c r="AB803"/>
      <c r="AC803"/>
      <c r="AD803"/>
      <c r="AE803"/>
    </row>
    <row r="804" spans="25:31" x14ac:dyDescent="0.3">
      <c r="Y804"/>
      <c r="Z804"/>
      <c r="AA804"/>
      <c r="AB804"/>
      <c r="AC804"/>
      <c r="AD804"/>
      <c r="AE804"/>
    </row>
    <row r="805" spans="25:31" x14ac:dyDescent="0.3">
      <c r="Y805"/>
      <c r="Z805"/>
      <c r="AA805"/>
      <c r="AB805"/>
      <c r="AC805"/>
      <c r="AD805"/>
      <c r="AE805"/>
    </row>
    <row r="806" spans="25:31" x14ac:dyDescent="0.3">
      <c r="Y806"/>
      <c r="Z806"/>
      <c r="AA806"/>
      <c r="AB806"/>
      <c r="AC806"/>
      <c r="AD806"/>
      <c r="AE806"/>
    </row>
    <row r="807" spans="25:31" x14ac:dyDescent="0.3">
      <c r="Y807"/>
      <c r="Z807"/>
      <c r="AA807"/>
      <c r="AB807"/>
      <c r="AC807"/>
      <c r="AD807"/>
      <c r="AE807"/>
    </row>
    <row r="808" spans="25:31" x14ac:dyDescent="0.3">
      <c r="Y808"/>
      <c r="Z808"/>
      <c r="AA808"/>
      <c r="AB808"/>
      <c r="AC808"/>
      <c r="AD808"/>
      <c r="AE808"/>
    </row>
    <row r="809" spans="25:31" x14ac:dyDescent="0.3">
      <c r="Y809"/>
      <c r="Z809"/>
      <c r="AA809"/>
      <c r="AB809"/>
      <c r="AC809"/>
      <c r="AD809"/>
      <c r="AE809"/>
    </row>
    <row r="810" spans="25:31" x14ac:dyDescent="0.3">
      <c r="Y810"/>
      <c r="Z810"/>
      <c r="AA810"/>
      <c r="AB810"/>
      <c r="AC810"/>
      <c r="AD810"/>
      <c r="AE810"/>
    </row>
    <row r="811" spans="25:31" x14ac:dyDescent="0.3">
      <c r="Y811"/>
      <c r="Z811"/>
      <c r="AA811"/>
      <c r="AB811"/>
      <c r="AC811"/>
      <c r="AD811"/>
      <c r="AE811"/>
    </row>
    <row r="812" spans="25:31" x14ac:dyDescent="0.3">
      <c r="Y812"/>
      <c r="Z812"/>
      <c r="AA812"/>
      <c r="AB812"/>
      <c r="AC812"/>
      <c r="AD812"/>
      <c r="AE812"/>
    </row>
    <row r="813" spans="25:31" x14ac:dyDescent="0.3">
      <c r="Y813"/>
      <c r="Z813"/>
      <c r="AA813"/>
      <c r="AB813"/>
      <c r="AC813"/>
      <c r="AD813"/>
      <c r="AE813"/>
    </row>
    <row r="814" spans="25:31" x14ac:dyDescent="0.3">
      <c r="Y814"/>
      <c r="Z814"/>
      <c r="AA814"/>
      <c r="AB814"/>
      <c r="AC814"/>
      <c r="AD814"/>
      <c r="AE814"/>
    </row>
    <row r="815" spans="25:31" x14ac:dyDescent="0.3">
      <c r="Y815"/>
      <c r="Z815"/>
      <c r="AA815"/>
      <c r="AB815"/>
      <c r="AC815"/>
      <c r="AD815"/>
      <c r="AE815"/>
    </row>
    <row r="816" spans="25:31" x14ac:dyDescent="0.3">
      <c r="Y816"/>
      <c r="Z816"/>
      <c r="AA816"/>
      <c r="AB816"/>
      <c r="AC816"/>
      <c r="AD816"/>
      <c r="AE816"/>
    </row>
    <row r="817" spans="25:31" x14ac:dyDescent="0.3">
      <c r="Y817"/>
      <c r="Z817"/>
      <c r="AA817"/>
      <c r="AB817"/>
      <c r="AC817"/>
      <c r="AD817"/>
      <c r="AE817"/>
    </row>
    <row r="818" spans="25:31" x14ac:dyDescent="0.3">
      <c r="Y818"/>
      <c r="Z818"/>
      <c r="AA818"/>
      <c r="AB818"/>
      <c r="AC818"/>
      <c r="AD818"/>
      <c r="AE818"/>
    </row>
    <row r="819" spans="25:31" x14ac:dyDescent="0.3">
      <c r="Y819"/>
      <c r="Z819"/>
      <c r="AA819"/>
      <c r="AB819"/>
      <c r="AC819"/>
      <c r="AD819"/>
      <c r="AE819"/>
    </row>
    <row r="820" spans="25:31" x14ac:dyDescent="0.3">
      <c r="Y820"/>
      <c r="Z820"/>
      <c r="AA820"/>
      <c r="AB820"/>
      <c r="AC820"/>
      <c r="AD820"/>
      <c r="AE820"/>
    </row>
    <row r="821" spans="25:31" x14ac:dyDescent="0.3">
      <c r="Y821"/>
      <c r="Z821"/>
      <c r="AA821"/>
      <c r="AB821"/>
      <c r="AC821"/>
      <c r="AD821"/>
      <c r="AE821"/>
    </row>
    <row r="822" spans="25:31" x14ac:dyDescent="0.3">
      <c r="Y822"/>
      <c r="Z822"/>
      <c r="AA822"/>
      <c r="AB822"/>
      <c r="AC822"/>
      <c r="AD822"/>
      <c r="AE822"/>
    </row>
    <row r="823" spans="25:31" x14ac:dyDescent="0.3">
      <c r="Y823"/>
      <c r="Z823"/>
      <c r="AA823"/>
      <c r="AB823"/>
      <c r="AC823"/>
      <c r="AD823"/>
      <c r="AE823"/>
    </row>
    <row r="824" spans="25:31" x14ac:dyDescent="0.3">
      <c r="Y824"/>
      <c r="Z824"/>
      <c r="AA824"/>
      <c r="AB824"/>
      <c r="AC824"/>
      <c r="AD824"/>
      <c r="AE824"/>
    </row>
    <row r="825" spans="25:31" x14ac:dyDescent="0.3">
      <c r="Y825"/>
      <c r="Z825"/>
      <c r="AA825"/>
      <c r="AB825"/>
      <c r="AC825"/>
      <c r="AD825"/>
      <c r="AE825"/>
    </row>
    <row r="826" spans="25:31" x14ac:dyDescent="0.3">
      <c r="Y826"/>
      <c r="Z826"/>
      <c r="AA826"/>
      <c r="AB826"/>
      <c r="AC826"/>
      <c r="AD826"/>
      <c r="AE826"/>
    </row>
    <row r="827" spans="25:31" x14ac:dyDescent="0.3">
      <c r="Y827"/>
      <c r="Z827"/>
      <c r="AA827"/>
      <c r="AB827"/>
      <c r="AC827"/>
      <c r="AD827"/>
      <c r="AE827"/>
    </row>
    <row r="828" spans="25:31" x14ac:dyDescent="0.3">
      <c r="Y828"/>
      <c r="Z828"/>
      <c r="AA828"/>
      <c r="AB828"/>
      <c r="AC828"/>
      <c r="AD828"/>
      <c r="AE828"/>
    </row>
    <row r="829" spans="25:31" x14ac:dyDescent="0.3">
      <c r="Y829"/>
      <c r="Z829"/>
      <c r="AA829"/>
      <c r="AB829"/>
      <c r="AC829"/>
      <c r="AD829"/>
      <c r="AE829"/>
    </row>
    <row r="830" spans="25:31" x14ac:dyDescent="0.3">
      <c r="Y830"/>
      <c r="Z830"/>
      <c r="AA830"/>
      <c r="AB830"/>
      <c r="AC830"/>
      <c r="AD830"/>
      <c r="AE830"/>
    </row>
    <row r="831" spans="25:31" x14ac:dyDescent="0.3">
      <c r="Y831"/>
      <c r="Z831"/>
      <c r="AA831"/>
      <c r="AB831"/>
      <c r="AC831"/>
      <c r="AD831"/>
      <c r="AE831"/>
    </row>
    <row r="832" spans="25:31" x14ac:dyDescent="0.3">
      <c r="Y832"/>
      <c r="Z832"/>
      <c r="AA832"/>
      <c r="AB832"/>
      <c r="AC832"/>
      <c r="AD832"/>
      <c r="AE832"/>
    </row>
    <row r="833" spans="25:31" x14ac:dyDescent="0.3">
      <c r="Y833"/>
      <c r="Z833"/>
      <c r="AA833"/>
      <c r="AB833"/>
      <c r="AC833"/>
      <c r="AD833"/>
      <c r="AE833"/>
    </row>
    <row r="834" spans="25:31" x14ac:dyDescent="0.3">
      <c r="Y834"/>
      <c r="Z834"/>
      <c r="AA834"/>
      <c r="AB834"/>
      <c r="AC834"/>
      <c r="AD834"/>
      <c r="AE834"/>
    </row>
    <row r="835" spans="25:31" x14ac:dyDescent="0.3">
      <c r="Y835"/>
      <c r="Z835"/>
      <c r="AA835"/>
      <c r="AB835"/>
      <c r="AC835"/>
      <c r="AD835"/>
      <c r="AE835"/>
    </row>
    <row r="836" spans="25:31" x14ac:dyDescent="0.3">
      <c r="Y836"/>
      <c r="Z836"/>
      <c r="AA836"/>
      <c r="AB836"/>
      <c r="AC836"/>
      <c r="AD836"/>
      <c r="AE836"/>
    </row>
    <row r="837" spans="25:31" x14ac:dyDescent="0.3">
      <c r="Y837"/>
      <c r="Z837"/>
      <c r="AA837"/>
      <c r="AB837"/>
      <c r="AC837"/>
      <c r="AD837"/>
      <c r="AE837"/>
    </row>
    <row r="838" spans="25:31" x14ac:dyDescent="0.3">
      <c r="Y838"/>
      <c r="Z838"/>
      <c r="AA838"/>
      <c r="AB838"/>
      <c r="AC838"/>
      <c r="AD838"/>
      <c r="AE838"/>
    </row>
    <row r="839" spans="25:31" x14ac:dyDescent="0.3">
      <c r="Y839"/>
      <c r="Z839"/>
      <c r="AA839"/>
      <c r="AB839"/>
      <c r="AC839"/>
      <c r="AD839"/>
      <c r="AE839"/>
    </row>
    <row r="840" spans="25:31" x14ac:dyDescent="0.3">
      <c r="Y840"/>
      <c r="Z840"/>
      <c r="AA840"/>
      <c r="AB840"/>
      <c r="AC840"/>
      <c r="AD840"/>
      <c r="AE840"/>
    </row>
    <row r="841" spans="25:31" x14ac:dyDescent="0.3">
      <c r="Y841"/>
      <c r="Z841"/>
      <c r="AA841"/>
      <c r="AB841"/>
      <c r="AC841"/>
      <c r="AD841"/>
      <c r="AE841"/>
    </row>
    <row r="842" spans="25:31" x14ac:dyDescent="0.3">
      <c r="Y842"/>
      <c r="Z842"/>
      <c r="AA842"/>
      <c r="AB842"/>
      <c r="AC842"/>
      <c r="AD842"/>
      <c r="AE842"/>
    </row>
    <row r="843" spans="25:31" x14ac:dyDescent="0.3">
      <c r="Y843"/>
      <c r="Z843"/>
      <c r="AA843"/>
      <c r="AB843"/>
      <c r="AC843"/>
      <c r="AD843"/>
      <c r="AE843"/>
    </row>
    <row r="844" spans="25:31" x14ac:dyDescent="0.3">
      <c r="Y844"/>
      <c r="Z844"/>
      <c r="AA844"/>
      <c r="AB844"/>
      <c r="AC844"/>
      <c r="AD844"/>
      <c r="AE844"/>
    </row>
    <row r="845" spans="25:31" x14ac:dyDescent="0.3">
      <c r="Y845"/>
      <c r="Z845"/>
      <c r="AA845"/>
      <c r="AB845"/>
      <c r="AC845"/>
      <c r="AD845"/>
      <c r="AE845"/>
    </row>
    <row r="846" spans="25:31" x14ac:dyDescent="0.3">
      <c r="Y846"/>
      <c r="Z846"/>
      <c r="AA846"/>
      <c r="AB846"/>
      <c r="AC846"/>
      <c r="AD846"/>
      <c r="AE846"/>
    </row>
    <row r="847" spans="25:31" x14ac:dyDescent="0.3">
      <c r="Y847"/>
      <c r="Z847"/>
      <c r="AA847"/>
      <c r="AB847"/>
      <c r="AC847"/>
      <c r="AD847"/>
      <c r="AE847"/>
    </row>
    <row r="848" spans="25:31" x14ac:dyDescent="0.3">
      <c r="Y848"/>
      <c r="Z848"/>
      <c r="AA848"/>
      <c r="AB848"/>
      <c r="AC848"/>
      <c r="AD848"/>
      <c r="AE848"/>
    </row>
    <row r="849" spans="25:31" x14ac:dyDescent="0.3">
      <c r="Y849"/>
      <c r="Z849"/>
      <c r="AA849"/>
      <c r="AB849"/>
      <c r="AC849"/>
      <c r="AD849"/>
      <c r="AE849"/>
    </row>
    <row r="850" spans="25:31" x14ac:dyDescent="0.3">
      <c r="Y850"/>
      <c r="Z850"/>
      <c r="AA850"/>
      <c r="AB850"/>
      <c r="AC850"/>
      <c r="AD850"/>
      <c r="AE850"/>
    </row>
    <row r="851" spans="25:31" x14ac:dyDescent="0.3">
      <c r="Y851"/>
      <c r="Z851"/>
      <c r="AA851"/>
      <c r="AB851"/>
      <c r="AC851"/>
      <c r="AD851"/>
      <c r="AE851"/>
    </row>
    <row r="852" spans="25:31" x14ac:dyDescent="0.3">
      <c r="Y852"/>
      <c r="Z852"/>
      <c r="AA852"/>
      <c r="AB852"/>
      <c r="AC852"/>
      <c r="AD852"/>
      <c r="AE852"/>
    </row>
    <row r="853" spans="25:31" x14ac:dyDescent="0.3">
      <c r="Y853"/>
      <c r="Z853"/>
      <c r="AA853"/>
      <c r="AB853"/>
      <c r="AC853"/>
      <c r="AD853"/>
      <c r="AE853"/>
    </row>
    <row r="854" spans="25:31" x14ac:dyDescent="0.3">
      <c r="Y854"/>
      <c r="Z854"/>
      <c r="AA854"/>
      <c r="AB854"/>
      <c r="AC854"/>
      <c r="AD854"/>
      <c r="AE854"/>
    </row>
    <row r="855" spans="25:31" x14ac:dyDescent="0.3">
      <c r="Y855"/>
      <c r="Z855"/>
      <c r="AA855"/>
      <c r="AB855"/>
      <c r="AC855"/>
      <c r="AD855"/>
      <c r="AE855"/>
    </row>
    <row r="856" spans="25:31" x14ac:dyDescent="0.3">
      <c r="Y856"/>
      <c r="Z856"/>
      <c r="AA856"/>
      <c r="AB856"/>
      <c r="AC856"/>
      <c r="AD856"/>
      <c r="AE856"/>
    </row>
    <row r="857" spans="25:31" x14ac:dyDescent="0.3">
      <c r="Y857"/>
      <c r="Z857"/>
      <c r="AA857"/>
      <c r="AB857"/>
      <c r="AC857"/>
      <c r="AD857"/>
      <c r="AE857"/>
    </row>
    <row r="858" spans="25:31" x14ac:dyDescent="0.3">
      <c r="Y858"/>
      <c r="Z858"/>
      <c r="AA858"/>
      <c r="AB858"/>
      <c r="AC858"/>
      <c r="AD858"/>
      <c r="AE858"/>
    </row>
    <row r="859" spans="25:31" x14ac:dyDescent="0.3">
      <c r="Y859"/>
      <c r="Z859"/>
      <c r="AA859"/>
      <c r="AB859"/>
      <c r="AC859"/>
      <c r="AD859"/>
      <c r="AE859"/>
    </row>
    <row r="860" spans="25:31" x14ac:dyDescent="0.3">
      <c r="Y860"/>
      <c r="Z860"/>
      <c r="AA860"/>
      <c r="AB860"/>
      <c r="AC860"/>
      <c r="AD860"/>
      <c r="AE860"/>
    </row>
    <row r="861" spans="25:31" x14ac:dyDescent="0.3">
      <c r="Y861"/>
      <c r="Z861"/>
      <c r="AA861"/>
      <c r="AB861"/>
      <c r="AC861"/>
      <c r="AD861"/>
      <c r="AE861"/>
    </row>
    <row r="862" spans="25:31" x14ac:dyDescent="0.3">
      <c r="Y862"/>
      <c r="Z862"/>
      <c r="AA862"/>
      <c r="AB862"/>
      <c r="AC862"/>
      <c r="AD862"/>
      <c r="AE862"/>
    </row>
    <row r="863" spans="25:31" x14ac:dyDescent="0.3">
      <c r="Y863"/>
      <c r="Z863"/>
      <c r="AA863"/>
      <c r="AB863"/>
      <c r="AC863"/>
      <c r="AD863"/>
      <c r="AE863"/>
    </row>
    <row r="864" spans="25:31" x14ac:dyDescent="0.3">
      <c r="Y864"/>
      <c r="Z864"/>
      <c r="AA864"/>
      <c r="AB864"/>
      <c r="AC864"/>
      <c r="AD864"/>
      <c r="AE864"/>
    </row>
    <row r="865" spans="25:31" x14ac:dyDescent="0.3">
      <c r="Y865"/>
      <c r="Z865"/>
      <c r="AA865"/>
      <c r="AB865"/>
      <c r="AC865"/>
      <c r="AD865"/>
      <c r="AE865"/>
    </row>
    <row r="866" spans="25:31" x14ac:dyDescent="0.3">
      <c r="Y866"/>
      <c r="Z866"/>
      <c r="AA866"/>
      <c r="AB866"/>
      <c r="AC866"/>
      <c r="AD866"/>
      <c r="AE866"/>
    </row>
    <row r="867" spans="25:31" x14ac:dyDescent="0.3">
      <c r="Y867"/>
      <c r="Z867"/>
      <c r="AA867"/>
      <c r="AB867"/>
      <c r="AC867"/>
      <c r="AD867"/>
      <c r="AE867"/>
    </row>
    <row r="868" spans="25:31" x14ac:dyDescent="0.3">
      <c r="Y868"/>
      <c r="Z868"/>
      <c r="AA868"/>
      <c r="AB868"/>
      <c r="AC868"/>
      <c r="AD868"/>
      <c r="AE868"/>
    </row>
    <row r="869" spans="25:31" x14ac:dyDescent="0.3">
      <c r="Y869"/>
      <c r="Z869"/>
      <c r="AA869"/>
      <c r="AB869"/>
      <c r="AC869"/>
      <c r="AD869"/>
      <c r="AE869"/>
    </row>
    <row r="870" spans="25:31" x14ac:dyDescent="0.3">
      <c r="Y870"/>
      <c r="Z870"/>
      <c r="AA870"/>
      <c r="AB870"/>
      <c r="AC870"/>
      <c r="AD870"/>
      <c r="AE870"/>
    </row>
    <row r="871" spans="25:31" x14ac:dyDescent="0.3">
      <c r="Y871"/>
      <c r="Z871"/>
      <c r="AA871"/>
      <c r="AB871"/>
      <c r="AC871"/>
      <c r="AD871"/>
      <c r="AE871"/>
    </row>
    <row r="872" spans="25:31" x14ac:dyDescent="0.3">
      <c r="Y872"/>
      <c r="Z872"/>
      <c r="AA872"/>
      <c r="AB872"/>
      <c r="AC872"/>
      <c r="AD872"/>
      <c r="AE872"/>
    </row>
    <row r="873" spans="25:31" x14ac:dyDescent="0.3">
      <c r="Y873"/>
      <c r="Z873"/>
      <c r="AA873"/>
      <c r="AB873"/>
      <c r="AC873"/>
      <c r="AD873"/>
      <c r="AE873"/>
    </row>
    <row r="874" spans="25:31" x14ac:dyDescent="0.3">
      <c r="Y874"/>
      <c r="Z874"/>
      <c r="AA874"/>
      <c r="AB874"/>
      <c r="AC874"/>
      <c r="AD874"/>
      <c r="AE874"/>
    </row>
    <row r="875" spans="25:31" x14ac:dyDescent="0.3">
      <c r="Y875"/>
      <c r="Z875"/>
      <c r="AA875"/>
      <c r="AB875"/>
      <c r="AC875"/>
      <c r="AD875"/>
      <c r="AE875"/>
    </row>
    <row r="876" spans="25:31" x14ac:dyDescent="0.3">
      <c r="Y876"/>
      <c r="Z876"/>
      <c r="AA876"/>
      <c r="AB876"/>
      <c r="AC876"/>
      <c r="AD876"/>
      <c r="AE876"/>
    </row>
    <row r="877" spans="25:31" x14ac:dyDescent="0.3">
      <c r="Y877"/>
      <c r="Z877"/>
      <c r="AA877"/>
      <c r="AB877"/>
      <c r="AC877"/>
      <c r="AD877"/>
      <c r="AE877"/>
    </row>
    <row r="878" spans="25:31" x14ac:dyDescent="0.3">
      <c r="Y878"/>
      <c r="Z878"/>
      <c r="AA878"/>
      <c r="AB878"/>
      <c r="AC878"/>
      <c r="AD878"/>
      <c r="AE878"/>
    </row>
    <row r="879" spans="25:31" x14ac:dyDescent="0.3">
      <c r="Y879"/>
      <c r="Z879"/>
      <c r="AA879"/>
      <c r="AB879"/>
      <c r="AC879"/>
      <c r="AD879"/>
      <c r="AE879"/>
    </row>
    <row r="880" spans="25:31" x14ac:dyDescent="0.3">
      <c r="Y880"/>
      <c r="Z880"/>
      <c r="AA880"/>
      <c r="AB880"/>
      <c r="AC880"/>
      <c r="AD880"/>
      <c r="AE880"/>
    </row>
    <row r="881" spans="25:31" x14ac:dyDescent="0.3">
      <c r="Y881"/>
      <c r="Z881"/>
      <c r="AA881"/>
      <c r="AB881"/>
      <c r="AC881"/>
      <c r="AD881"/>
      <c r="AE881"/>
    </row>
    <row r="882" spans="25:31" x14ac:dyDescent="0.3">
      <c r="Y882"/>
      <c r="Z882"/>
      <c r="AA882"/>
      <c r="AB882"/>
      <c r="AC882"/>
      <c r="AD882"/>
      <c r="AE882"/>
    </row>
    <row r="883" spans="25:31" x14ac:dyDescent="0.3">
      <c r="Y883"/>
      <c r="Z883"/>
      <c r="AA883"/>
      <c r="AB883"/>
      <c r="AC883"/>
      <c r="AD883"/>
      <c r="AE883"/>
    </row>
    <row r="884" spans="25:31" x14ac:dyDescent="0.3">
      <c r="Y884"/>
      <c r="Z884"/>
      <c r="AA884"/>
      <c r="AB884"/>
      <c r="AC884"/>
      <c r="AD884"/>
      <c r="AE884"/>
    </row>
    <row r="885" spans="25:31" x14ac:dyDescent="0.3">
      <c r="Y885"/>
      <c r="Z885"/>
      <c r="AA885"/>
      <c r="AB885"/>
      <c r="AC885"/>
      <c r="AD885"/>
      <c r="AE885"/>
    </row>
    <row r="886" spans="25:31" x14ac:dyDescent="0.3">
      <c r="Y886"/>
      <c r="Z886"/>
      <c r="AA886"/>
      <c r="AB886"/>
      <c r="AC886"/>
      <c r="AD886"/>
      <c r="AE886"/>
    </row>
    <row r="887" spans="25:31" x14ac:dyDescent="0.3">
      <c r="Y887"/>
      <c r="Z887"/>
      <c r="AA887"/>
      <c r="AB887"/>
      <c r="AC887"/>
      <c r="AD887"/>
      <c r="AE887"/>
    </row>
    <row r="888" spans="25:31" x14ac:dyDescent="0.3">
      <c r="Y888"/>
      <c r="Z888"/>
      <c r="AA888"/>
      <c r="AB888"/>
      <c r="AC888"/>
      <c r="AD888"/>
      <c r="AE888"/>
    </row>
    <row r="889" spans="25:31" x14ac:dyDescent="0.3">
      <c r="Y889"/>
      <c r="Z889"/>
      <c r="AA889"/>
      <c r="AB889"/>
      <c r="AC889"/>
      <c r="AD889"/>
      <c r="AE889"/>
    </row>
    <row r="890" spans="25:31" x14ac:dyDescent="0.3">
      <c r="Y890"/>
      <c r="Z890"/>
      <c r="AA890"/>
      <c r="AB890"/>
      <c r="AC890"/>
      <c r="AD890"/>
      <c r="AE890"/>
    </row>
    <row r="891" spans="25:31" x14ac:dyDescent="0.3">
      <c r="Y891"/>
      <c r="Z891"/>
      <c r="AA891"/>
      <c r="AB891"/>
      <c r="AC891"/>
      <c r="AD891"/>
      <c r="AE891"/>
    </row>
    <row r="892" spans="25:31" x14ac:dyDescent="0.3">
      <c r="Y892"/>
      <c r="Z892"/>
      <c r="AA892"/>
      <c r="AB892"/>
      <c r="AC892"/>
      <c r="AD892"/>
      <c r="AE892"/>
    </row>
    <row r="893" spans="25:31" x14ac:dyDescent="0.3">
      <c r="Y893"/>
      <c r="Z893"/>
      <c r="AA893"/>
      <c r="AB893"/>
      <c r="AC893"/>
      <c r="AD893"/>
      <c r="AE893"/>
    </row>
    <row r="894" spans="25:31" x14ac:dyDescent="0.3">
      <c r="Y894"/>
      <c r="Z894"/>
      <c r="AA894"/>
      <c r="AB894"/>
      <c r="AC894"/>
      <c r="AD894"/>
      <c r="AE894"/>
    </row>
    <row r="895" spans="25:31" x14ac:dyDescent="0.3">
      <c r="Y895"/>
      <c r="Z895"/>
      <c r="AA895"/>
      <c r="AB895"/>
      <c r="AC895"/>
      <c r="AD895"/>
      <c r="AE895"/>
    </row>
    <row r="896" spans="25:31" x14ac:dyDescent="0.3">
      <c r="Y896"/>
      <c r="Z896"/>
      <c r="AA896"/>
      <c r="AB896"/>
      <c r="AC896"/>
      <c r="AD896"/>
      <c r="AE896"/>
    </row>
    <row r="897" spans="25:31" x14ac:dyDescent="0.3">
      <c r="Y897"/>
      <c r="Z897"/>
      <c r="AA897"/>
      <c r="AB897"/>
      <c r="AC897"/>
      <c r="AD897"/>
      <c r="AE897"/>
    </row>
    <row r="898" spans="25:31" x14ac:dyDescent="0.3">
      <c r="Y898"/>
      <c r="Z898"/>
      <c r="AA898"/>
      <c r="AB898"/>
      <c r="AC898"/>
      <c r="AD898"/>
      <c r="AE898"/>
    </row>
    <row r="899" spans="25:31" x14ac:dyDescent="0.3">
      <c r="Y899"/>
      <c r="Z899"/>
      <c r="AA899"/>
      <c r="AB899"/>
      <c r="AC899"/>
      <c r="AD899"/>
      <c r="AE899"/>
    </row>
    <row r="900" spans="25:31" x14ac:dyDescent="0.3">
      <c r="Y900"/>
      <c r="Z900"/>
      <c r="AA900"/>
      <c r="AB900"/>
      <c r="AC900"/>
      <c r="AD900"/>
      <c r="AE900"/>
    </row>
    <row r="901" spans="25:31" x14ac:dyDescent="0.3">
      <c r="Y901"/>
      <c r="Z901"/>
      <c r="AA901"/>
      <c r="AB901"/>
      <c r="AC901"/>
      <c r="AD901"/>
      <c r="AE901"/>
    </row>
    <row r="902" spans="25:31" x14ac:dyDescent="0.3">
      <c r="Y902"/>
      <c r="Z902"/>
      <c r="AA902"/>
      <c r="AB902"/>
      <c r="AC902"/>
      <c r="AD902"/>
      <c r="AE902"/>
    </row>
    <row r="903" spans="25:31" x14ac:dyDescent="0.3">
      <c r="Y903"/>
      <c r="Z903"/>
      <c r="AA903"/>
      <c r="AB903"/>
      <c r="AC903"/>
      <c r="AD903"/>
      <c r="AE903"/>
    </row>
    <row r="904" spans="25:31" x14ac:dyDescent="0.3">
      <c r="Y904"/>
      <c r="Z904"/>
      <c r="AA904"/>
      <c r="AB904"/>
      <c r="AC904"/>
      <c r="AD904"/>
      <c r="AE904"/>
    </row>
    <row r="905" spans="25:31" x14ac:dyDescent="0.3">
      <c r="Y905"/>
      <c r="Z905"/>
      <c r="AA905"/>
      <c r="AB905"/>
      <c r="AC905"/>
      <c r="AD905"/>
      <c r="AE905"/>
    </row>
    <row r="906" spans="25:31" x14ac:dyDescent="0.3">
      <c r="Y906"/>
      <c r="Z906"/>
      <c r="AA906"/>
      <c r="AB906"/>
      <c r="AC906"/>
      <c r="AD906"/>
      <c r="AE906"/>
    </row>
    <row r="907" spans="25:31" x14ac:dyDescent="0.3">
      <c r="Y907"/>
      <c r="Z907"/>
      <c r="AA907"/>
      <c r="AB907"/>
      <c r="AC907"/>
      <c r="AD907"/>
      <c r="AE907"/>
    </row>
    <row r="908" spans="25:31" x14ac:dyDescent="0.3">
      <c r="Y908"/>
      <c r="Z908"/>
      <c r="AA908"/>
      <c r="AB908"/>
      <c r="AC908"/>
      <c r="AD908"/>
      <c r="AE908"/>
    </row>
    <row r="909" spans="25:31" x14ac:dyDescent="0.3">
      <c r="Y909"/>
      <c r="Z909"/>
      <c r="AA909"/>
      <c r="AB909"/>
      <c r="AC909"/>
      <c r="AD909"/>
      <c r="AE909"/>
    </row>
    <row r="910" spans="25:31" x14ac:dyDescent="0.3">
      <c r="Y910"/>
      <c r="Z910"/>
      <c r="AA910"/>
      <c r="AB910"/>
      <c r="AC910"/>
      <c r="AD910"/>
      <c r="AE910"/>
    </row>
    <row r="911" spans="25:31" x14ac:dyDescent="0.3">
      <c r="Y911"/>
      <c r="Z911"/>
      <c r="AA911"/>
      <c r="AB911"/>
      <c r="AC911"/>
      <c r="AD911"/>
      <c r="AE911"/>
    </row>
    <row r="912" spans="25:31" x14ac:dyDescent="0.3">
      <c r="Y912"/>
      <c r="Z912"/>
      <c r="AA912"/>
      <c r="AB912"/>
      <c r="AC912"/>
      <c r="AD912"/>
      <c r="AE912"/>
    </row>
    <row r="913" spans="25:31" x14ac:dyDescent="0.3">
      <c r="Y913"/>
      <c r="Z913"/>
      <c r="AA913"/>
      <c r="AB913"/>
      <c r="AC913"/>
      <c r="AD913"/>
      <c r="AE913"/>
    </row>
    <row r="914" spans="25:31" x14ac:dyDescent="0.3">
      <c r="Y914"/>
      <c r="Z914"/>
      <c r="AA914"/>
      <c r="AB914"/>
      <c r="AC914"/>
      <c r="AD914"/>
      <c r="AE914"/>
    </row>
    <row r="915" spans="25:31" x14ac:dyDescent="0.3">
      <c r="Y915"/>
      <c r="Z915"/>
      <c r="AA915"/>
      <c r="AB915"/>
      <c r="AC915"/>
      <c r="AD915"/>
      <c r="AE915"/>
    </row>
    <row r="916" spans="25:31" x14ac:dyDescent="0.3">
      <c r="Y916"/>
      <c r="Z916"/>
      <c r="AA916"/>
      <c r="AB916"/>
      <c r="AC916"/>
      <c r="AD916"/>
      <c r="AE916"/>
    </row>
    <row r="917" spans="25:31" x14ac:dyDescent="0.3">
      <c r="Y917"/>
      <c r="Z917"/>
      <c r="AA917"/>
      <c r="AB917"/>
      <c r="AC917"/>
      <c r="AD917"/>
      <c r="AE917"/>
    </row>
    <row r="918" spans="25:31" x14ac:dyDescent="0.3">
      <c r="Y918"/>
      <c r="Z918"/>
      <c r="AA918"/>
      <c r="AB918"/>
      <c r="AC918"/>
      <c r="AD918"/>
      <c r="AE918"/>
    </row>
    <row r="919" spans="25:31" x14ac:dyDescent="0.3">
      <c r="Y919"/>
      <c r="Z919"/>
      <c r="AA919"/>
      <c r="AB919"/>
      <c r="AC919"/>
      <c r="AD919"/>
      <c r="AE919"/>
    </row>
    <row r="920" spans="25:31" x14ac:dyDescent="0.3">
      <c r="Y920"/>
      <c r="Z920"/>
      <c r="AA920"/>
      <c r="AB920"/>
      <c r="AC920"/>
      <c r="AD920"/>
      <c r="AE920"/>
    </row>
    <row r="921" spans="25:31" x14ac:dyDescent="0.3">
      <c r="Y921"/>
      <c r="Z921"/>
      <c r="AA921"/>
      <c r="AB921"/>
      <c r="AC921"/>
      <c r="AD921"/>
      <c r="AE921"/>
    </row>
    <row r="922" spans="25:31" x14ac:dyDescent="0.3">
      <c r="Y922"/>
      <c r="Z922"/>
      <c r="AA922"/>
      <c r="AB922"/>
      <c r="AC922"/>
      <c r="AD922"/>
      <c r="AE922"/>
    </row>
    <row r="923" spans="25:31" x14ac:dyDescent="0.3">
      <c r="Y923"/>
      <c r="Z923"/>
      <c r="AA923"/>
      <c r="AB923"/>
      <c r="AC923"/>
      <c r="AD923"/>
      <c r="AE923"/>
    </row>
    <row r="924" spans="25:31" x14ac:dyDescent="0.3">
      <c r="Y924"/>
      <c r="Z924"/>
      <c r="AA924"/>
      <c r="AB924"/>
      <c r="AC924"/>
      <c r="AD924"/>
      <c r="AE924"/>
    </row>
    <row r="925" spans="25:31" x14ac:dyDescent="0.3">
      <c r="Y925"/>
      <c r="Z925"/>
      <c r="AA925"/>
      <c r="AB925"/>
      <c r="AC925"/>
      <c r="AD925"/>
      <c r="AE925"/>
    </row>
    <row r="926" spans="25:31" x14ac:dyDescent="0.3">
      <c r="Y926"/>
      <c r="Z926"/>
      <c r="AA926"/>
      <c r="AB926"/>
      <c r="AC926"/>
      <c r="AD926"/>
      <c r="AE926"/>
    </row>
    <row r="927" spans="25:31" x14ac:dyDescent="0.3">
      <c r="Y927"/>
      <c r="Z927"/>
      <c r="AA927"/>
      <c r="AB927"/>
      <c r="AC927"/>
      <c r="AD927"/>
      <c r="AE927"/>
    </row>
    <row r="928" spans="25:31" x14ac:dyDescent="0.3">
      <c r="Y928"/>
      <c r="Z928"/>
      <c r="AA928"/>
      <c r="AB928"/>
      <c r="AC928"/>
      <c r="AD928"/>
      <c r="AE928"/>
    </row>
    <row r="929" spans="25:31" x14ac:dyDescent="0.3">
      <c r="Y929"/>
      <c r="Z929"/>
      <c r="AA929"/>
      <c r="AB929"/>
      <c r="AC929"/>
      <c r="AD929"/>
      <c r="AE929"/>
    </row>
    <row r="930" spans="25:31" x14ac:dyDescent="0.3">
      <c r="Y930"/>
      <c r="Z930"/>
      <c r="AA930"/>
      <c r="AB930"/>
      <c r="AC930"/>
      <c r="AD930"/>
      <c r="AE930"/>
    </row>
    <row r="931" spans="25:31" x14ac:dyDescent="0.3">
      <c r="Y931"/>
      <c r="Z931"/>
      <c r="AA931"/>
      <c r="AB931"/>
      <c r="AC931"/>
      <c r="AD931"/>
      <c r="AE931"/>
    </row>
    <row r="932" spans="25:31" x14ac:dyDescent="0.3">
      <c r="Y932"/>
      <c r="Z932"/>
      <c r="AA932"/>
      <c r="AB932"/>
      <c r="AC932"/>
      <c r="AD932"/>
      <c r="AE932"/>
    </row>
    <row r="933" spans="25:31" x14ac:dyDescent="0.3">
      <c r="Y933"/>
      <c r="Z933"/>
      <c r="AA933"/>
      <c r="AB933"/>
      <c r="AC933"/>
      <c r="AD933"/>
      <c r="AE933"/>
    </row>
    <row r="934" spans="25:31" x14ac:dyDescent="0.3">
      <c r="Y934"/>
      <c r="Z934"/>
      <c r="AA934"/>
      <c r="AB934"/>
      <c r="AC934"/>
      <c r="AD934"/>
      <c r="AE934"/>
    </row>
    <row r="935" spans="25:31" x14ac:dyDescent="0.3">
      <c r="Y935"/>
      <c r="Z935"/>
      <c r="AA935"/>
      <c r="AB935"/>
      <c r="AC935"/>
      <c r="AD935"/>
      <c r="AE935"/>
    </row>
    <row r="936" spans="25:31" x14ac:dyDescent="0.3">
      <c r="Y936"/>
      <c r="Z936"/>
      <c r="AA936"/>
      <c r="AB936"/>
      <c r="AC936"/>
      <c r="AD936"/>
      <c r="AE936"/>
    </row>
    <row r="937" spans="25:31" x14ac:dyDescent="0.3">
      <c r="Y937"/>
      <c r="Z937"/>
      <c r="AA937"/>
      <c r="AB937"/>
      <c r="AC937"/>
      <c r="AD937"/>
      <c r="AE937"/>
    </row>
    <row r="938" spans="25:31" x14ac:dyDescent="0.3">
      <c r="Y938"/>
      <c r="Z938"/>
      <c r="AA938"/>
      <c r="AB938"/>
      <c r="AC938"/>
      <c r="AD938"/>
      <c r="AE938"/>
    </row>
    <row r="939" spans="25:31" x14ac:dyDescent="0.3">
      <c r="Y939"/>
      <c r="Z939"/>
      <c r="AA939"/>
      <c r="AB939"/>
      <c r="AC939"/>
      <c r="AD939"/>
      <c r="AE939"/>
    </row>
    <row r="940" spans="25:31" x14ac:dyDescent="0.3">
      <c r="Y940"/>
      <c r="Z940"/>
      <c r="AA940"/>
      <c r="AB940"/>
      <c r="AC940"/>
      <c r="AD940"/>
      <c r="AE940"/>
    </row>
    <row r="941" spans="25:31" x14ac:dyDescent="0.3">
      <c r="Y941"/>
      <c r="Z941"/>
      <c r="AA941"/>
      <c r="AB941"/>
      <c r="AC941"/>
      <c r="AD941"/>
      <c r="AE941"/>
    </row>
    <row r="942" spans="25:31" x14ac:dyDescent="0.3">
      <c r="Y942"/>
      <c r="Z942"/>
      <c r="AA942"/>
      <c r="AB942"/>
      <c r="AC942"/>
      <c r="AD942"/>
      <c r="AE942"/>
    </row>
    <row r="943" spans="25:31" x14ac:dyDescent="0.3">
      <c r="Y943"/>
      <c r="Z943"/>
      <c r="AA943"/>
      <c r="AB943"/>
      <c r="AC943"/>
      <c r="AD943"/>
      <c r="AE943"/>
    </row>
    <row r="944" spans="25:31" x14ac:dyDescent="0.3">
      <c r="Y944"/>
      <c r="Z944"/>
      <c r="AA944"/>
      <c r="AB944"/>
      <c r="AC944"/>
      <c r="AD944"/>
      <c r="AE944"/>
    </row>
    <row r="945" spans="25:31" x14ac:dyDescent="0.3">
      <c r="Y945"/>
      <c r="Z945"/>
      <c r="AA945"/>
      <c r="AB945"/>
      <c r="AC945"/>
      <c r="AD945"/>
      <c r="AE945"/>
    </row>
    <row r="946" spans="25:31" x14ac:dyDescent="0.3">
      <c r="Y946"/>
      <c r="Z946"/>
      <c r="AA946"/>
      <c r="AB946"/>
      <c r="AC946"/>
      <c r="AD946"/>
      <c r="AE946"/>
    </row>
    <row r="947" spans="25:31" x14ac:dyDescent="0.3">
      <c r="Y947"/>
      <c r="Z947"/>
      <c r="AA947"/>
      <c r="AB947"/>
      <c r="AC947"/>
      <c r="AD947"/>
      <c r="AE947"/>
    </row>
    <row r="948" spans="25:31" x14ac:dyDescent="0.3">
      <c r="Y948"/>
      <c r="Z948"/>
      <c r="AA948"/>
      <c r="AB948"/>
      <c r="AC948"/>
      <c r="AD948"/>
      <c r="AE948"/>
    </row>
    <row r="949" spans="25:31" x14ac:dyDescent="0.3">
      <c r="Y949"/>
      <c r="Z949"/>
      <c r="AA949"/>
      <c r="AB949"/>
      <c r="AC949"/>
      <c r="AD949"/>
      <c r="AE949"/>
    </row>
    <row r="950" spans="25:31" x14ac:dyDescent="0.3">
      <c r="Y950"/>
      <c r="Z950"/>
      <c r="AA950"/>
      <c r="AB950"/>
      <c r="AC950"/>
      <c r="AD950"/>
      <c r="AE950"/>
    </row>
    <row r="951" spans="25:31" x14ac:dyDescent="0.3">
      <c r="Y951"/>
      <c r="Z951"/>
      <c r="AA951"/>
      <c r="AB951"/>
      <c r="AC951"/>
      <c r="AD951"/>
      <c r="AE951"/>
    </row>
    <row r="952" spans="25:31" x14ac:dyDescent="0.3">
      <c r="Y952"/>
      <c r="Z952"/>
      <c r="AA952"/>
      <c r="AB952"/>
      <c r="AC952"/>
      <c r="AD952"/>
      <c r="AE952"/>
    </row>
    <row r="953" spans="25:31" x14ac:dyDescent="0.3">
      <c r="Y953"/>
      <c r="Z953"/>
      <c r="AA953"/>
      <c r="AB953"/>
      <c r="AC953"/>
      <c r="AD953"/>
      <c r="AE953"/>
    </row>
    <row r="954" spans="25:31" x14ac:dyDescent="0.3">
      <c r="Y954"/>
      <c r="Z954"/>
      <c r="AA954"/>
      <c r="AB954"/>
      <c r="AC954"/>
      <c r="AD954"/>
      <c r="AE954"/>
    </row>
    <row r="955" spans="25:31" x14ac:dyDescent="0.3">
      <c r="Y955"/>
      <c r="Z955"/>
      <c r="AA955"/>
      <c r="AB955"/>
      <c r="AC955"/>
      <c r="AD955"/>
      <c r="AE955"/>
    </row>
    <row r="956" spans="25:31" x14ac:dyDescent="0.3">
      <c r="Y956"/>
      <c r="Z956"/>
      <c r="AA956"/>
      <c r="AB956"/>
      <c r="AC956"/>
      <c r="AD956"/>
      <c r="AE956"/>
    </row>
    <row r="957" spans="25:31" x14ac:dyDescent="0.3">
      <c r="Y957"/>
      <c r="Z957"/>
      <c r="AA957"/>
      <c r="AB957"/>
      <c r="AC957"/>
      <c r="AD957"/>
      <c r="AE957"/>
    </row>
    <row r="958" spans="25:31" x14ac:dyDescent="0.3">
      <c r="Y958"/>
      <c r="Z958"/>
      <c r="AA958"/>
      <c r="AB958"/>
      <c r="AC958"/>
      <c r="AD958"/>
      <c r="AE958"/>
    </row>
    <row r="959" spans="25:31" x14ac:dyDescent="0.3">
      <c r="Y959"/>
      <c r="Z959"/>
      <c r="AA959"/>
      <c r="AB959"/>
      <c r="AC959"/>
      <c r="AD959"/>
      <c r="AE959"/>
    </row>
    <row r="960" spans="25:31" x14ac:dyDescent="0.3">
      <c r="Y960"/>
      <c r="Z960"/>
      <c r="AA960"/>
      <c r="AB960"/>
      <c r="AC960"/>
      <c r="AD960"/>
      <c r="AE960"/>
    </row>
    <row r="961" spans="25:31" x14ac:dyDescent="0.3">
      <c r="Y961"/>
      <c r="Z961"/>
      <c r="AA961"/>
      <c r="AB961"/>
      <c r="AC961"/>
      <c r="AD961"/>
      <c r="AE961"/>
    </row>
    <row r="962" spans="25:31" x14ac:dyDescent="0.3">
      <c r="Y962"/>
      <c r="Z962"/>
      <c r="AA962"/>
      <c r="AB962"/>
      <c r="AC962"/>
      <c r="AD962"/>
      <c r="AE962"/>
    </row>
    <row r="963" spans="25:31" x14ac:dyDescent="0.3">
      <c r="Y963"/>
      <c r="Z963"/>
      <c r="AA963"/>
      <c r="AB963"/>
      <c r="AC963"/>
      <c r="AD963"/>
      <c r="AE963"/>
    </row>
    <row r="964" spans="25:31" x14ac:dyDescent="0.3">
      <c r="Y964"/>
      <c r="Z964"/>
      <c r="AA964"/>
      <c r="AB964"/>
      <c r="AC964"/>
      <c r="AD964"/>
      <c r="AE964"/>
    </row>
    <row r="965" spans="25:31" x14ac:dyDescent="0.3">
      <c r="Y965"/>
      <c r="Z965"/>
      <c r="AA965"/>
      <c r="AB965"/>
      <c r="AC965"/>
      <c r="AD965"/>
      <c r="AE965"/>
    </row>
    <row r="966" spans="25:31" x14ac:dyDescent="0.3">
      <c r="Y966"/>
      <c r="Z966"/>
      <c r="AA966"/>
      <c r="AB966"/>
      <c r="AC966"/>
      <c r="AD966"/>
      <c r="AE966"/>
    </row>
    <row r="967" spans="25:31" x14ac:dyDescent="0.3">
      <c r="Y967"/>
      <c r="Z967"/>
      <c r="AA967"/>
      <c r="AB967"/>
      <c r="AC967"/>
      <c r="AD967"/>
      <c r="AE967"/>
    </row>
    <row r="968" spans="25:31" x14ac:dyDescent="0.3">
      <c r="Y968"/>
      <c r="Z968"/>
      <c r="AA968"/>
      <c r="AB968"/>
      <c r="AC968"/>
      <c r="AD968"/>
      <c r="AE968"/>
    </row>
    <row r="969" spans="25:31" x14ac:dyDescent="0.3">
      <c r="Y969"/>
      <c r="Z969"/>
      <c r="AA969"/>
      <c r="AB969"/>
      <c r="AC969"/>
      <c r="AD969"/>
      <c r="AE969"/>
    </row>
    <row r="970" spans="25:31" x14ac:dyDescent="0.3">
      <c r="Y970"/>
      <c r="Z970"/>
      <c r="AA970"/>
      <c r="AB970"/>
      <c r="AC970"/>
      <c r="AD970"/>
      <c r="AE970"/>
    </row>
    <row r="971" spans="25:31" x14ac:dyDescent="0.3">
      <c r="Y971"/>
      <c r="Z971"/>
      <c r="AA971"/>
      <c r="AB971"/>
      <c r="AC971"/>
      <c r="AD971"/>
      <c r="AE971"/>
    </row>
    <row r="972" spans="25:31" x14ac:dyDescent="0.3">
      <c r="Y972"/>
      <c r="Z972"/>
      <c r="AA972"/>
      <c r="AB972"/>
      <c r="AC972"/>
      <c r="AD972"/>
      <c r="AE972"/>
    </row>
    <row r="973" spans="25:31" x14ac:dyDescent="0.3">
      <c r="Y973"/>
      <c r="Z973"/>
      <c r="AA973"/>
      <c r="AB973"/>
      <c r="AC973"/>
      <c r="AD973"/>
      <c r="AE973"/>
    </row>
    <row r="974" spans="25:31" x14ac:dyDescent="0.3">
      <c r="Y974"/>
      <c r="Z974"/>
      <c r="AA974"/>
      <c r="AB974"/>
      <c r="AC974"/>
      <c r="AD974"/>
      <c r="AE974"/>
    </row>
    <row r="975" spans="25:31" x14ac:dyDescent="0.3">
      <c r="Y975"/>
      <c r="Z975"/>
      <c r="AA975"/>
      <c r="AB975"/>
      <c r="AC975"/>
      <c r="AD975"/>
      <c r="AE975"/>
    </row>
    <row r="976" spans="25:31" x14ac:dyDescent="0.3">
      <c r="Y976"/>
      <c r="Z976"/>
      <c r="AA976"/>
      <c r="AB976"/>
      <c r="AC976"/>
      <c r="AD976"/>
      <c r="AE976"/>
    </row>
    <row r="977" spans="25:31" x14ac:dyDescent="0.3">
      <c r="Y977"/>
      <c r="Z977"/>
      <c r="AA977"/>
      <c r="AB977"/>
      <c r="AC977"/>
      <c r="AD977"/>
      <c r="AE977"/>
    </row>
    <row r="978" spans="25:31" x14ac:dyDescent="0.3">
      <c r="Y978"/>
      <c r="Z978"/>
      <c r="AA978"/>
      <c r="AB978"/>
      <c r="AC978"/>
      <c r="AD978"/>
      <c r="AE978"/>
    </row>
    <row r="979" spans="25:31" x14ac:dyDescent="0.3">
      <c r="Y979"/>
      <c r="Z979"/>
      <c r="AA979"/>
      <c r="AB979"/>
      <c r="AC979"/>
      <c r="AD979"/>
      <c r="AE979"/>
    </row>
    <row r="980" spans="25:31" x14ac:dyDescent="0.3">
      <c r="Y980"/>
      <c r="Z980"/>
      <c r="AA980"/>
      <c r="AB980"/>
      <c r="AC980"/>
      <c r="AD980"/>
      <c r="AE980"/>
    </row>
    <row r="981" spans="25:31" x14ac:dyDescent="0.3">
      <c r="Y981"/>
      <c r="Z981"/>
      <c r="AA981"/>
      <c r="AB981"/>
      <c r="AC981"/>
      <c r="AD981"/>
      <c r="AE981"/>
    </row>
    <row r="982" spans="25:31" x14ac:dyDescent="0.3">
      <c r="Y982"/>
      <c r="Z982"/>
      <c r="AA982"/>
      <c r="AB982"/>
      <c r="AC982"/>
      <c r="AD982"/>
      <c r="AE982"/>
    </row>
    <row r="983" spans="25:31" x14ac:dyDescent="0.3">
      <c r="Y983"/>
      <c r="Z983"/>
      <c r="AA983"/>
      <c r="AB983"/>
      <c r="AC983"/>
      <c r="AD983"/>
      <c r="AE983"/>
    </row>
    <row r="984" spans="25:31" x14ac:dyDescent="0.3">
      <c r="Y984"/>
      <c r="Z984"/>
      <c r="AA984"/>
      <c r="AB984"/>
      <c r="AC984"/>
      <c r="AD984"/>
      <c r="AE984"/>
    </row>
    <row r="985" spans="25:31" x14ac:dyDescent="0.3">
      <c r="Y985"/>
      <c r="Z985"/>
      <c r="AA985"/>
      <c r="AB985"/>
      <c r="AC985"/>
      <c r="AD985"/>
      <c r="AE985"/>
    </row>
  </sheetData>
  <autoFilter ref="A1:Q1" xr:uid="{763F1144-CB8B-46A9-B172-9E13F7D67A61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E81A-C668-467F-AC79-E6BCD86AD6DD}">
  <sheetPr>
    <tabColor rgb="FFFFC000"/>
  </sheetPr>
  <dimension ref="A1:BC23"/>
  <sheetViews>
    <sheetView showGridLines="0" zoomScaleNormal="100" workbookViewId="0">
      <selection activeCell="M22" sqref="M22"/>
    </sheetView>
  </sheetViews>
  <sheetFormatPr defaultRowHeight="13.8" x14ac:dyDescent="0.3"/>
  <cols>
    <col min="1" max="1" width="1.33203125" customWidth="1"/>
    <col min="2" max="2" width="12" bestFit="1" customWidth="1"/>
    <col min="3" max="3" width="22.109375" bestFit="1" customWidth="1"/>
    <col min="4" max="4" width="25.109375" bestFit="1" customWidth="1"/>
    <col min="5" max="5" width="36.109375" bestFit="1" customWidth="1"/>
    <col min="6" max="6" width="1" customWidth="1"/>
    <col min="7" max="7" width="12.77734375" bestFit="1" customWidth="1"/>
    <col min="8" max="8" width="12.88671875" bestFit="1" customWidth="1"/>
    <col min="9" max="9" width="8.5546875" bestFit="1" customWidth="1"/>
    <col min="10" max="10" width="8.5546875" customWidth="1"/>
    <col min="11" max="11" width="10.77734375" bestFit="1" customWidth="1"/>
    <col min="12" max="12" width="1.109375" customWidth="1"/>
    <col min="34" max="34" width="1.109375" customWidth="1"/>
    <col min="35" max="55" width="9.109375" style="1" customWidth="1"/>
  </cols>
  <sheetData>
    <row r="1" spans="1:55" s="18" customFormat="1" ht="7.8" customHeight="1" thickBot="1" x14ac:dyDescent="0.3"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</row>
    <row r="2" spans="1:55" s="18" customFormat="1" ht="12.6" thickBot="1" x14ac:dyDescent="0.3">
      <c r="G2" s="46" t="s">
        <v>10699</v>
      </c>
      <c r="H2" s="47"/>
      <c r="I2" s="47"/>
      <c r="J2" s="47"/>
      <c r="K2" s="48"/>
      <c r="M2" s="46" t="s">
        <v>10702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8"/>
      <c r="AI2" s="46" t="s">
        <v>10704</v>
      </c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8"/>
    </row>
    <row r="3" spans="1:55" s="18" customFormat="1" ht="12.6" customHeight="1" x14ac:dyDescent="0.25">
      <c r="K3" s="19"/>
      <c r="M3" s="44" t="s">
        <v>10706</v>
      </c>
      <c r="N3" s="44" t="s">
        <v>11438</v>
      </c>
      <c r="O3" s="44" t="s">
        <v>11439</v>
      </c>
      <c r="P3" s="43" t="s">
        <v>10706</v>
      </c>
      <c r="Q3" s="43" t="s">
        <v>11438</v>
      </c>
      <c r="R3" s="43" t="s">
        <v>11439</v>
      </c>
      <c r="S3" s="44" t="s">
        <v>10706</v>
      </c>
      <c r="T3" s="44" t="s">
        <v>11438</v>
      </c>
      <c r="U3" s="44" t="s">
        <v>11439</v>
      </c>
      <c r="V3" s="43" t="s">
        <v>10706</v>
      </c>
      <c r="W3" s="43" t="s">
        <v>11438</v>
      </c>
      <c r="X3" s="43" t="s">
        <v>11439</v>
      </c>
      <c r="Y3" s="44" t="s">
        <v>10706</v>
      </c>
      <c r="Z3" s="44" t="s">
        <v>11438</v>
      </c>
      <c r="AA3" s="44" t="s">
        <v>11439</v>
      </c>
      <c r="AB3" s="43" t="s">
        <v>10706</v>
      </c>
      <c r="AC3" s="43" t="s">
        <v>11438</v>
      </c>
      <c r="AD3" s="43" t="s">
        <v>11439</v>
      </c>
      <c r="AE3" s="44" t="s">
        <v>10706</v>
      </c>
      <c r="AF3" s="44" t="s">
        <v>11438</v>
      </c>
      <c r="AG3" s="44" t="s">
        <v>11439</v>
      </c>
      <c r="AI3" s="44"/>
      <c r="AJ3" s="44" t="s">
        <v>10701</v>
      </c>
      <c r="AK3" s="44" t="s">
        <v>11440</v>
      </c>
      <c r="AL3" s="43"/>
      <c r="AM3" s="43" t="s">
        <v>10701</v>
      </c>
      <c r="AN3" s="43" t="s">
        <v>11440</v>
      </c>
      <c r="AO3" s="44"/>
      <c r="AP3" s="44" t="s">
        <v>10701</v>
      </c>
      <c r="AQ3" s="44" t="s">
        <v>11440</v>
      </c>
      <c r="AR3" s="43"/>
      <c r="AS3" s="43" t="s">
        <v>10701</v>
      </c>
      <c r="AT3" s="43" t="s">
        <v>11440</v>
      </c>
      <c r="AU3" s="44"/>
      <c r="AV3" s="44" t="s">
        <v>10701</v>
      </c>
      <c r="AW3" s="44" t="s">
        <v>11440</v>
      </c>
      <c r="AX3" s="43"/>
      <c r="AY3" s="43" t="s">
        <v>10701</v>
      </c>
      <c r="AZ3" s="43" t="s">
        <v>11440</v>
      </c>
      <c r="BA3" s="44"/>
      <c r="BB3" s="44" t="s">
        <v>10701</v>
      </c>
      <c r="BC3" s="44" t="s">
        <v>11440</v>
      </c>
    </row>
    <row r="4" spans="1:55" s="18" customFormat="1" ht="23.4" customHeight="1" x14ac:dyDescent="0.25">
      <c r="B4" s="41" t="s">
        <v>0</v>
      </c>
      <c r="C4" s="41" t="s">
        <v>11444</v>
      </c>
      <c r="D4" s="41" t="s">
        <v>11445</v>
      </c>
      <c r="E4" s="41" t="s">
        <v>418</v>
      </c>
      <c r="F4" s="34"/>
      <c r="G4" s="41" t="s">
        <v>481</v>
      </c>
      <c r="H4" s="41" t="s">
        <v>10700</v>
      </c>
      <c r="I4" s="41" t="s">
        <v>11436</v>
      </c>
      <c r="J4" s="41" t="s">
        <v>11437</v>
      </c>
      <c r="K4" s="41" t="s">
        <v>419</v>
      </c>
      <c r="L4" s="34"/>
      <c r="M4" s="35" t="s">
        <v>1484</v>
      </c>
      <c r="N4" s="35" t="s">
        <v>1484</v>
      </c>
      <c r="O4" s="35" t="s">
        <v>1484</v>
      </c>
      <c r="P4" s="33" t="s">
        <v>1485</v>
      </c>
      <c r="Q4" s="33" t="s">
        <v>1485</v>
      </c>
      <c r="R4" s="33" t="s">
        <v>1485</v>
      </c>
      <c r="S4" s="35" t="s">
        <v>4841</v>
      </c>
      <c r="T4" s="35" t="s">
        <v>4841</v>
      </c>
      <c r="U4" s="35" t="s">
        <v>4841</v>
      </c>
      <c r="V4" s="33" t="s">
        <v>10703</v>
      </c>
      <c r="W4" s="33" t="s">
        <v>10703</v>
      </c>
      <c r="X4" s="33" t="s">
        <v>10703</v>
      </c>
      <c r="Y4" s="35" t="s">
        <v>10707</v>
      </c>
      <c r="Z4" s="35" t="s">
        <v>10707</v>
      </c>
      <c r="AA4" s="35" t="s">
        <v>10707</v>
      </c>
      <c r="AB4" s="33" t="s">
        <v>10708</v>
      </c>
      <c r="AC4" s="33" t="s">
        <v>10708</v>
      </c>
      <c r="AD4" s="33" t="s">
        <v>10708</v>
      </c>
      <c r="AE4" s="35" t="s">
        <v>10709</v>
      </c>
      <c r="AF4" s="35" t="s">
        <v>10709</v>
      </c>
      <c r="AG4" s="35" t="s">
        <v>10709</v>
      </c>
      <c r="AH4" s="34"/>
      <c r="AI4" s="35" t="s">
        <v>1484</v>
      </c>
      <c r="AJ4" s="35" t="s">
        <v>1484</v>
      </c>
      <c r="AK4" s="35" t="s">
        <v>1484</v>
      </c>
      <c r="AL4" s="33" t="s">
        <v>1485</v>
      </c>
      <c r="AM4" s="33" t="s">
        <v>1485</v>
      </c>
      <c r="AN4" s="33" t="s">
        <v>1485</v>
      </c>
      <c r="AO4" s="35" t="s">
        <v>4841</v>
      </c>
      <c r="AP4" s="35" t="s">
        <v>4841</v>
      </c>
      <c r="AQ4" s="35" t="s">
        <v>4841</v>
      </c>
      <c r="AR4" s="33" t="s">
        <v>10703</v>
      </c>
      <c r="AS4" s="33" t="s">
        <v>10703</v>
      </c>
      <c r="AT4" s="33" t="s">
        <v>10703</v>
      </c>
      <c r="AU4" s="35" t="s">
        <v>10707</v>
      </c>
      <c r="AV4" s="35" t="s">
        <v>10707</v>
      </c>
      <c r="AW4" s="35" t="s">
        <v>10707</v>
      </c>
      <c r="AX4" s="33" t="s">
        <v>10708</v>
      </c>
      <c r="AY4" s="33" t="s">
        <v>10708</v>
      </c>
      <c r="AZ4" s="33" t="s">
        <v>10708</v>
      </c>
      <c r="BA4" s="35" t="s">
        <v>10709</v>
      </c>
      <c r="BB4" s="35" t="s">
        <v>10709</v>
      </c>
      <c r="BC4" s="35" t="s">
        <v>10709</v>
      </c>
    </row>
    <row r="5" spans="1:55" s="18" customFormat="1" ht="8.4" customHeight="1" x14ac:dyDescent="0.25"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spans="1:55" s="1" customFormat="1" x14ac:dyDescent="0.3">
      <c r="A6"/>
      <c r="B6" t="s">
        <v>120</v>
      </c>
      <c r="C6" t="s">
        <v>34</v>
      </c>
      <c r="D6" t="s">
        <v>151</v>
      </c>
      <c r="E6" t="str">
        <f>_xlfn.XLOOKUP(C6,Categoria!C:C,Categoria!B:B,0)</f>
        <v>COLETOR COM TECLADO</v>
      </c>
      <c r="F6"/>
      <c r="G6" s="24">
        <f>_xlfn.XLOOKUP(D6,Aging!A:A,Aging!H:H,0)</f>
        <v>228</v>
      </c>
      <c r="H6" s="24">
        <f>_xlfn.XLOOKUP(D6,'Base de Venda'!I:I,'Base de Venda'!AL:AL,0)/3</f>
        <v>117.19444444444444</v>
      </c>
      <c r="I6" s="24">
        <f t="shared" ref="I6:I20" si="0">G6/(H6/30)</f>
        <v>58.364541360511971</v>
      </c>
      <c r="J6" s="24">
        <f>30+K6</f>
        <v>90</v>
      </c>
      <c r="K6" s="24">
        <v>60</v>
      </c>
      <c r="M6" s="13">
        <f>_xlfn.XLOOKUP(D6,Backlog!X:X,Backlog!AD:AD,0)</f>
        <v>0</v>
      </c>
      <c r="N6" s="22"/>
      <c r="O6" s="22"/>
      <c r="P6" s="13">
        <f>_xlfn.XLOOKUP(D6,Backlog!X:X,Backlog!AE:AE,0)</f>
        <v>0</v>
      </c>
      <c r="Q6" s="22"/>
      <c r="R6" s="22"/>
      <c r="S6" s="13">
        <f>_xlfn.XLOOKUP(D6,Backlog!X:X,Backlog!Y:Y,0)</f>
        <v>0</v>
      </c>
      <c r="T6" s="22"/>
      <c r="U6" s="22"/>
      <c r="V6" s="13">
        <f>_xlfn.XLOOKUP(D6,Backlog!X:X,Backlog!Z:Z,0)</f>
        <v>0</v>
      </c>
      <c r="W6" s="22"/>
      <c r="X6" s="22"/>
      <c r="Y6" s="13">
        <f>_xlfn.XLOOKUP(D6,Backlog!X:X,Backlog!AA:AA,0)</f>
        <v>0</v>
      </c>
      <c r="Z6" s="22"/>
      <c r="AA6" s="22"/>
      <c r="AB6" s="13">
        <f>_xlfn.XLOOKUP(D6,Backlog!X:X,Backlog!AB:AB,0)</f>
        <v>0</v>
      </c>
      <c r="AC6" s="22"/>
      <c r="AD6" s="22"/>
      <c r="AE6" s="13">
        <f>_xlfn.XLOOKUP(D6,Backlog!X:X,Backlog!AC:AC,0)</f>
        <v>0</v>
      </c>
      <c r="AF6" s="22"/>
      <c r="AG6" s="22"/>
      <c r="AI6" s="22">
        <f>(G6-H6)+(M6+O6)</f>
        <v>110.80555555555556</v>
      </c>
      <c r="AJ6" s="22">
        <f t="shared" ref="AJ6:AJ23" si="1">AI6/(H6/30)</f>
        <v>28.364541360511971</v>
      </c>
      <c r="AK6" s="22"/>
      <c r="AL6" s="22">
        <f>(AI6-H6)+(P6+R6)</f>
        <v>-6.3888888888888857</v>
      </c>
      <c r="AM6" s="22">
        <f>AL6/(H6/30)</f>
        <v>-1.6354586394880297</v>
      </c>
      <c r="AO6" s="22">
        <f>(AL6-H6)+(S6+U6)</f>
        <v>-123.58333333333333</v>
      </c>
      <c r="AP6" s="22">
        <f>AO6/(H6/30)</f>
        <v>-31.635458639488032</v>
      </c>
      <c r="AR6" s="22">
        <f>(AO6-H6)+(V6+X6)</f>
        <v>-240.77777777777777</v>
      </c>
      <c r="AS6" s="22">
        <f>AR6/(H6/30)</f>
        <v>-61.635458639488036</v>
      </c>
      <c r="AU6" s="22">
        <f>(AR6-H6)+(Y6+AA6)</f>
        <v>-357.97222222222223</v>
      </c>
      <c r="AV6" s="22">
        <f>AU6/(H6/30)</f>
        <v>-91.635458639488036</v>
      </c>
      <c r="AX6" s="22">
        <f>(AU6-H6)+(AB6+AD6)</f>
        <v>-475.16666666666669</v>
      </c>
      <c r="AY6" s="22">
        <f>AX6/(H6/30)</f>
        <v>-121.63545863948805</v>
      </c>
      <c r="BA6" s="22">
        <f>(AX6-H6)+(AE6+AG6)</f>
        <v>-592.36111111111109</v>
      </c>
      <c r="BB6" s="22">
        <f>BA6/(H6/30)</f>
        <v>-151.63545863948804</v>
      </c>
    </row>
    <row r="7" spans="1:55" s="1" customFormat="1" x14ac:dyDescent="0.3">
      <c r="A7"/>
      <c r="B7" t="s">
        <v>120</v>
      </c>
      <c r="C7" t="s">
        <v>36</v>
      </c>
      <c r="D7" t="s">
        <v>153</v>
      </c>
      <c r="E7" t="str">
        <f>_xlfn.XLOOKUP(C7,Categoria!C:C,Categoria!B:B,0)</f>
        <v>COLETOR COM TECLADO</v>
      </c>
      <c r="F7"/>
      <c r="G7" s="24">
        <f>_xlfn.XLOOKUP(D7,Aging!A:A,Aging!H:H,0)</f>
        <v>534</v>
      </c>
      <c r="H7" s="24">
        <f>_xlfn.XLOOKUP(D7,'Base de Venda'!I:I,'Base de Venda'!AL:AL,0)/3</f>
        <v>93.444444444444443</v>
      </c>
      <c r="I7" s="24">
        <f t="shared" si="0"/>
        <v>171.43876337693223</v>
      </c>
      <c r="J7" s="24">
        <f t="shared" ref="J7:J23" si="2">30+K7</f>
        <v>90</v>
      </c>
      <c r="K7" s="24">
        <v>60</v>
      </c>
      <c r="M7" s="13">
        <f>_xlfn.XLOOKUP(D7,Backlog!X:X,Backlog!AD:AD,0)</f>
        <v>0</v>
      </c>
      <c r="N7" s="22"/>
      <c r="O7" s="22"/>
      <c r="P7" s="13">
        <f>_xlfn.XLOOKUP(D7,Backlog!X:X,Backlog!AE:AE,0)</f>
        <v>0</v>
      </c>
      <c r="S7" s="13">
        <f>_xlfn.XLOOKUP(D7,Backlog!X:X,Backlog!Y:Y,0)</f>
        <v>0</v>
      </c>
      <c r="V7" s="13">
        <f>_xlfn.XLOOKUP(D7,Backlog!X:X,Backlog!Z:Z,0)</f>
        <v>145</v>
      </c>
      <c r="Y7" s="13">
        <f>_xlfn.XLOOKUP(D7,Backlog!X:X,Backlog!AA:AA,0)</f>
        <v>0</v>
      </c>
      <c r="AB7" s="13">
        <f>_xlfn.XLOOKUP(D7,Backlog!X:X,Backlog!AB:AB,0)</f>
        <v>0</v>
      </c>
      <c r="AE7" s="13">
        <f>_xlfn.XLOOKUP(D7,Backlog!X:X,Backlog!AC:AC,0)</f>
        <v>0</v>
      </c>
      <c r="AI7" s="22">
        <f t="shared" ref="AI7:AI23" si="3">(G7-H7)+(M7+O7)</f>
        <v>440.55555555555554</v>
      </c>
      <c r="AJ7" s="22">
        <f t="shared" si="1"/>
        <v>141.43876337693223</v>
      </c>
      <c r="AK7" s="22"/>
      <c r="AL7" s="22">
        <f t="shared" ref="AL7:AL23" si="4">(AI7-H7)+(P7+R7)</f>
        <v>347.11111111111109</v>
      </c>
      <c r="AM7" s="22">
        <f t="shared" ref="AM7:AM23" si="5">AL7/(H7/30)</f>
        <v>111.43876337693222</v>
      </c>
      <c r="AO7" s="22">
        <f t="shared" ref="AO7:AO23" si="6">(AL7-H7)+(S7+U7)</f>
        <v>253.66666666666663</v>
      </c>
      <c r="AP7" s="22">
        <f>AO7/(H7/30)</f>
        <v>81.438763376932215</v>
      </c>
      <c r="AR7" s="22">
        <f t="shared" ref="AR7:AR23" si="7">(AO7-H7)+(V7+X7)</f>
        <v>305.22222222222217</v>
      </c>
      <c r="AS7" s="22">
        <f t="shared" ref="AS7:AS23" si="8">AR7/(H7/30)</f>
        <v>97.990487514863247</v>
      </c>
      <c r="AU7" s="22">
        <f t="shared" ref="AU7:AU23" si="9">(AR7-H7)+(Y7+AA7)</f>
        <v>211.77777777777771</v>
      </c>
      <c r="AV7" s="22">
        <f t="shared" ref="AV7:AV23" si="10">AU7/(H7/30)</f>
        <v>67.990487514863247</v>
      </c>
      <c r="AX7" s="22">
        <f t="shared" ref="AX7:AX23" si="11">(AU7-H7)+(AB7+AD7)</f>
        <v>118.33333333333327</v>
      </c>
      <c r="AY7" s="22">
        <f t="shared" ref="AY7:AY23" si="12">AX7/(H7/30)</f>
        <v>37.99048751486324</v>
      </c>
      <c r="BA7" s="22">
        <f t="shared" ref="BA7:BA23" si="13">(AX7-H7)+(AE7+AG7)</f>
        <v>24.888888888888829</v>
      </c>
      <c r="BB7" s="22">
        <f t="shared" ref="BB7:BB23" si="14">BA7/(H7/30)</f>
        <v>7.990487514863239</v>
      </c>
    </row>
    <row r="8" spans="1:55" s="1" customFormat="1" x14ac:dyDescent="0.3">
      <c r="A8"/>
      <c r="B8" t="s">
        <v>120</v>
      </c>
      <c r="C8" t="s">
        <v>37</v>
      </c>
      <c r="D8" t="s">
        <v>154</v>
      </c>
      <c r="E8" t="str">
        <f>_xlfn.XLOOKUP(C8,Categoria!C:C,Categoria!B:B,0)</f>
        <v>COLETOR COM TECLADO</v>
      </c>
      <c r="F8"/>
      <c r="G8" s="24">
        <f>_xlfn.XLOOKUP(D8,Aging!A:A,Aging!H:H,0)</f>
        <v>95</v>
      </c>
      <c r="H8" s="24">
        <f>_xlfn.XLOOKUP(D8,'Base de Venda'!I:I,'Base de Venda'!AL:AL,0)/3</f>
        <v>87.5</v>
      </c>
      <c r="I8" s="24">
        <f t="shared" si="0"/>
        <v>32.571428571428577</v>
      </c>
      <c r="J8" s="24">
        <f t="shared" si="2"/>
        <v>90</v>
      </c>
      <c r="K8" s="24">
        <v>60</v>
      </c>
      <c r="M8" s="13">
        <f>_xlfn.XLOOKUP(D8,Backlog!X:X,Backlog!AD:AD,0)</f>
        <v>0</v>
      </c>
      <c r="N8" s="22"/>
      <c r="O8" s="22"/>
      <c r="P8" s="13">
        <f>_xlfn.XLOOKUP(D8,Backlog!X:X,Backlog!AE:AE,0)</f>
        <v>0</v>
      </c>
      <c r="S8" s="13">
        <f>_xlfn.XLOOKUP(D8,Backlog!X:X,Backlog!Y:Y,0)</f>
        <v>0</v>
      </c>
      <c r="V8" s="13">
        <f>_xlfn.XLOOKUP(D8,Backlog!X:X,Backlog!Z:Z,0)</f>
        <v>0</v>
      </c>
      <c r="Y8" s="13">
        <f>_xlfn.XLOOKUP(D8,Backlog!X:X,Backlog!AA:AA,0)</f>
        <v>0</v>
      </c>
      <c r="AB8" s="13">
        <f>_xlfn.XLOOKUP(D8,Backlog!X:X,Backlog!AB:AB,0)</f>
        <v>0</v>
      </c>
      <c r="AE8" s="13">
        <f>_xlfn.XLOOKUP(D8,Backlog!X:X,Backlog!AC:AC,0)</f>
        <v>0</v>
      </c>
      <c r="AI8" s="22">
        <f t="shared" si="3"/>
        <v>7.5</v>
      </c>
      <c r="AJ8" s="22">
        <f t="shared" si="1"/>
        <v>2.5714285714285716</v>
      </c>
      <c r="AK8" s="22"/>
      <c r="AL8" s="22">
        <f t="shared" si="4"/>
        <v>-80</v>
      </c>
      <c r="AM8" s="22">
        <f t="shared" si="5"/>
        <v>-27.428571428571431</v>
      </c>
      <c r="AO8" s="22">
        <f t="shared" si="6"/>
        <v>-167.5</v>
      </c>
      <c r="AP8" s="22">
        <f t="shared" ref="AP8:AP23" si="15">AO8/(H8/30)</f>
        <v>-57.428571428571431</v>
      </c>
      <c r="AR8" s="22">
        <f t="shared" si="7"/>
        <v>-255</v>
      </c>
      <c r="AS8" s="22">
        <f t="shared" si="8"/>
        <v>-87.428571428571431</v>
      </c>
      <c r="AU8" s="22">
        <f t="shared" si="9"/>
        <v>-342.5</v>
      </c>
      <c r="AV8" s="22">
        <f t="shared" si="10"/>
        <v>-117.42857142857143</v>
      </c>
      <c r="AX8" s="22">
        <f t="shared" si="11"/>
        <v>-430</v>
      </c>
      <c r="AY8" s="22">
        <f t="shared" si="12"/>
        <v>-147.42857142857144</v>
      </c>
      <c r="BA8" s="22">
        <f t="shared" si="13"/>
        <v>-517.5</v>
      </c>
      <c r="BB8" s="22">
        <f t="shared" si="14"/>
        <v>-177.42857142857144</v>
      </c>
    </row>
    <row r="9" spans="1:55" s="1" customFormat="1" x14ac:dyDescent="0.3">
      <c r="A9"/>
      <c r="B9" t="s">
        <v>120</v>
      </c>
      <c r="C9" t="s">
        <v>39</v>
      </c>
      <c r="D9" t="s">
        <v>156</v>
      </c>
      <c r="E9" t="str">
        <f>_xlfn.XLOOKUP(C9,Categoria!C:C,Categoria!B:B,0)</f>
        <v>COLETOR COM TECLADO</v>
      </c>
      <c r="F9"/>
      <c r="G9" s="24">
        <f>_xlfn.XLOOKUP(D9,Aging!A:A,Aging!H:H,0)</f>
        <v>187</v>
      </c>
      <c r="H9" s="24">
        <f>_xlfn.XLOOKUP(D9,'Base de Venda'!I:I,'Base de Venda'!AL:AL,0)/3</f>
        <v>14.388888888888888</v>
      </c>
      <c r="I9" s="24">
        <f t="shared" si="0"/>
        <v>389.88416988416992</v>
      </c>
      <c r="J9" s="24">
        <f t="shared" si="2"/>
        <v>90</v>
      </c>
      <c r="K9" s="24">
        <v>60</v>
      </c>
      <c r="M9" s="13">
        <f>_xlfn.XLOOKUP(D9,Backlog!X:X,Backlog!AD:AD,0)</f>
        <v>0</v>
      </c>
      <c r="N9" s="22"/>
      <c r="O9" s="22"/>
      <c r="P9" s="13">
        <f>_xlfn.XLOOKUP(D9,Backlog!X:X,Backlog!AE:AE,0)</f>
        <v>0</v>
      </c>
      <c r="S9" s="13">
        <f>_xlfn.XLOOKUP(D9,Backlog!X:X,Backlog!Y:Y,0)</f>
        <v>0</v>
      </c>
      <c r="V9" s="13">
        <f>_xlfn.XLOOKUP(D9,Backlog!X:X,Backlog!Z:Z,0)</f>
        <v>0</v>
      </c>
      <c r="Y9" s="13">
        <f>_xlfn.XLOOKUP(D9,Backlog!X:X,Backlog!AA:AA,0)</f>
        <v>0</v>
      </c>
      <c r="AB9" s="13">
        <f>_xlfn.XLOOKUP(D9,Backlog!X:X,Backlog!AB:AB,0)</f>
        <v>0</v>
      </c>
      <c r="AE9" s="13">
        <f>_xlfn.XLOOKUP(D9,Backlog!X:X,Backlog!AC:AC,0)</f>
        <v>0</v>
      </c>
      <c r="AI9" s="22">
        <f t="shared" si="3"/>
        <v>172.61111111111111</v>
      </c>
      <c r="AJ9" s="22">
        <f t="shared" si="1"/>
        <v>359.88416988416992</v>
      </c>
      <c r="AK9" s="22"/>
      <c r="AL9" s="22">
        <f t="shared" si="4"/>
        <v>158.22222222222223</v>
      </c>
      <c r="AM9" s="22">
        <f t="shared" si="5"/>
        <v>329.88416988416992</v>
      </c>
      <c r="AO9" s="22">
        <f t="shared" si="6"/>
        <v>143.83333333333334</v>
      </c>
      <c r="AP9" s="22">
        <f t="shared" si="15"/>
        <v>299.88416988416992</v>
      </c>
      <c r="AR9" s="22">
        <f t="shared" si="7"/>
        <v>129.44444444444446</v>
      </c>
      <c r="AS9" s="22">
        <f t="shared" si="8"/>
        <v>269.88416988416992</v>
      </c>
      <c r="AU9" s="22">
        <f t="shared" si="9"/>
        <v>115.05555555555557</v>
      </c>
      <c r="AV9" s="22">
        <f t="shared" si="10"/>
        <v>239.88416988416995</v>
      </c>
      <c r="AX9" s="22">
        <f t="shared" si="11"/>
        <v>100.66666666666669</v>
      </c>
      <c r="AY9" s="22">
        <f t="shared" si="12"/>
        <v>209.88416988416995</v>
      </c>
      <c r="BA9" s="22">
        <f t="shared" si="13"/>
        <v>86.2777777777778</v>
      </c>
      <c r="BB9" s="22">
        <f t="shared" si="14"/>
        <v>179.88416988416995</v>
      </c>
    </row>
    <row r="10" spans="1:55" s="1" customFormat="1" x14ac:dyDescent="0.3">
      <c r="A10"/>
      <c r="B10" t="s">
        <v>120</v>
      </c>
      <c r="C10" t="s">
        <v>40</v>
      </c>
      <c r="D10" t="s">
        <v>157</v>
      </c>
      <c r="E10" t="str">
        <f>_xlfn.XLOOKUP(C10,Categoria!C:C,Categoria!B:B,0)</f>
        <v>COLETOR COM TECLADO</v>
      </c>
      <c r="F10"/>
      <c r="G10" s="24">
        <f>_xlfn.XLOOKUP(D10,Aging!A:A,Aging!H:H,0)</f>
        <v>58</v>
      </c>
      <c r="H10" s="24">
        <f>_xlfn.XLOOKUP(D10,'Base de Venda'!I:I,'Base de Venda'!AL:AL,0)/3</f>
        <v>20.277777777777779</v>
      </c>
      <c r="I10" s="24">
        <f t="shared" si="0"/>
        <v>85.808219178082197</v>
      </c>
      <c r="J10" s="24">
        <f t="shared" si="2"/>
        <v>90</v>
      </c>
      <c r="K10" s="24">
        <v>60</v>
      </c>
      <c r="M10" s="13">
        <f>_xlfn.XLOOKUP(D10,Backlog!X:X,Backlog!AD:AD,0)</f>
        <v>0</v>
      </c>
      <c r="N10" s="22"/>
      <c r="O10" s="22"/>
      <c r="P10" s="13">
        <f>_xlfn.XLOOKUP(D10,Backlog!X:X,Backlog!AE:AE,0)</f>
        <v>0</v>
      </c>
      <c r="S10" s="13">
        <f>_xlfn.XLOOKUP(D10,Backlog!X:X,Backlog!Y:Y,0)</f>
        <v>0</v>
      </c>
      <c r="V10" s="13">
        <f>_xlfn.XLOOKUP(D10,Backlog!X:X,Backlog!Z:Z,0)</f>
        <v>3</v>
      </c>
      <c r="Y10" s="13">
        <f>_xlfn.XLOOKUP(D10,Backlog!X:X,Backlog!AA:AA,0)</f>
        <v>0</v>
      </c>
      <c r="AB10" s="13">
        <f>_xlfn.XLOOKUP(D10,Backlog!X:X,Backlog!AB:AB,0)</f>
        <v>0</v>
      </c>
      <c r="AE10" s="13">
        <f>_xlfn.XLOOKUP(D10,Backlog!X:X,Backlog!AC:AC,0)</f>
        <v>0</v>
      </c>
      <c r="AI10" s="22">
        <f t="shared" si="3"/>
        <v>37.722222222222221</v>
      </c>
      <c r="AJ10" s="22">
        <f t="shared" si="1"/>
        <v>55.80821917808219</v>
      </c>
      <c r="AK10" s="22"/>
      <c r="AL10" s="22">
        <f t="shared" si="4"/>
        <v>17.444444444444443</v>
      </c>
      <c r="AM10" s="22">
        <f t="shared" si="5"/>
        <v>25.80821917808219</v>
      </c>
      <c r="AO10" s="22">
        <f t="shared" si="6"/>
        <v>-2.8333333333333357</v>
      </c>
      <c r="AP10" s="22">
        <f t="shared" si="15"/>
        <v>-4.1917808219178117</v>
      </c>
      <c r="AR10" s="22">
        <f t="shared" si="7"/>
        <v>-20.111111111111114</v>
      </c>
      <c r="AS10" s="22">
        <f t="shared" si="8"/>
        <v>-29.75342465753425</v>
      </c>
      <c r="AU10" s="22">
        <f t="shared" si="9"/>
        <v>-40.388888888888893</v>
      </c>
      <c r="AV10" s="22">
        <f t="shared" si="10"/>
        <v>-59.753424657534254</v>
      </c>
      <c r="AX10" s="22">
        <f t="shared" si="11"/>
        <v>-60.666666666666671</v>
      </c>
      <c r="AY10" s="22">
        <f t="shared" si="12"/>
        <v>-89.753424657534254</v>
      </c>
      <c r="BA10" s="22">
        <f t="shared" si="13"/>
        <v>-80.944444444444457</v>
      </c>
      <c r="BB10" s="22">
        <f t="shared" si="14"/>
        <v>-119.75342465753427</v>
      </c>
    </row>
    <row r="11" spans="1:55" s="1" customFormat="1" x14ac:dyDescent="0.3">
      <c r="A11"/>
      <c r="B11" t="s">
        <v>120</v>
      </c>
      <c r="C11" t="s">
        <v>41</v>
      </c>
      <c r="D11" t="s">
        <v>158</v>
      </c>
      <c r="E11" t="str">
        <f>_xlfn.XLOOKUP(C11,Categoria!C:C,Categoria!B:B,0)</f>
        <v>COLETOR COM TECLADO</v>
      </c>
      <c r="F11"/>
      <c r="G11" s="24">
        <f>_xlfn.XLOOKUP(D11,Aging!A:A,Aging!H:H,0)</f>
        <v>212</v>
      </c>
      <c r="H11" s="24">
        <f>_xlfn.XLOOKUP(D11,'Base de Venda'!I:I,'Base de Venda'!AL:AL,0)/3</f>
        <v>87.583333333333329</v>
      </c>
      <c r="I11" s="24">
        <f t="shared" si="0"/>
        <v>72.616555661274987</v>
      </c>
      <c r="J11" s="24">
        <f t="shared" si="2"/>
        <v>75</v>
      </c>
      <c r="K11" s="24">
        <v>45</v>
      </c>
      <c r="M11" s="13">
        <f>_xlfn.XLOOKUP(D11,Backlog!X:X,Backlog!AD:AD,0)</f>
        <v>0</v>
      </c>
      <c r="N11" s="22"/>
      <c r="O11" s="22"/>
      <c r="P11" s="13">
        <f>_xlfn.XLOOKUP(D11,Backlog!X:X,Backlog!AE:AE,0)</f>
        <v>0</v>
      </c>
      <c r="S11" s="13">
        <f>_xlfn.XLOOKUP(D11,Backlog!X:X,Backlog!Y:Y,0)</f>
        <v>30</v>
      </c>
      <c r="V11" s="13">
        <f>_xlfn.XLOOKUP(D11,Backlog!X:X,Backlog!Z:Z,0)</f>
        <v>0</v>
      </c>
      <c r="Y11" s="13">
        <f>_xlfn.XLOOKUP(D11,Backlog!X:X,Backlog!AA:AA,0)</f>
        <v>0</v>
      </c>
      <c r="AB11" s="13">
        <f>_xlfn.XLOOKUP(D11,Backlog!X:X,Backlog!AB:AB,0)</f>
        <v>0</v>
      </c>
      <c r="AE11" s="13">
        <f>_xlfn.XLOOKUP(D11,Backlog!X:X,Backlog!AC:AC,0)</f>
        <v>0</v>
      </c>
      <c r="AI11" s="22">
        <f t="shared" si="3"/>
        <v>124.41666666666667</v>
      </c>
      <c r="AJ11" s="22">
        <f t="shared" si="1"/>
        <v>42.61655566127498</v>
      </c>
      <c r="AK11" s="22"/>
      <c r="AL11" s="22">
        <f t="shared" si="4"/>
        <v>36.833333333333343</v>
      </c>
      <c r="AM11" s="22">
        <f t="shared" si="5"/>
        <v>12.61655566127498</v>
      </c>
      <c r="AO11" s="22">
        <f t="shared" si="6"/>
        <v>-20.749999999999986</v>
      </c>
      <c r="AP11" s="22">
        <f t="shared" si="15"/>
        <v>-7.1075166508087495</v>
      </c>
      <c r="AR11" s="22">
        <f t="shared" si="7"/>
        <v>-108.33333333333331</v>
      </c>
      <c r="AS11" s="22">
        <f t="shared" si="8"/>
        <v>-37.107516650808748</v>
      </c>
      <c r="AU11" s="22">
        <f t="shared" si="9"/>
        <v>-195.91666666666663</v>
      </c>
      <c r="AV11" s="22">
        <f t="shared" si="10"/>
        <v>-67.107516650808748</v>
      </c>
      <c r="AX11" s="22">
        <f t="shared" si="11"/>
        <v>-283.49999999999994</v>
      </c>
      <c r="AY11" s="22">
        <f t="shared" si="12"/>
        <v>-97.107516650808734</v>
      </c>
      <c r="BA11" s="22">
        <f t="shared" si="13"/>
        <v>-371.08333333333326</v>
      </c>
      <c r="BB11" s="22">
        <f t="shared" si="14"/>
        <v>-127.10751665080873</v>
      </c>
    </row>
    <row r="12" spans="1:55" s="1" customFormat="1" x14ac:dyDescent="0.3">
      <c r="A12"/>
      <c r="B12" t="s">
        <v>120</v>
      </c>
      <c r="C12" t="s">
        <v>42</v>
      </c>
      <c r="D12" t="s">
        <v>159</v>
      </c>
      <c r="E12" t="str">
        <f>_xlfn.XLOOKUP(C12,Categoria!C:C,Categoria!B:B,0)</f>
        <v>COLETOR COM TECLADO</v>
      </c>
      <c r="F12"/>
      <c r="G12" s="24">
        <f>_xlfn.XLOOKUP(D12,Aging!A:A,Aging!H:H,0)</f>
        <v>42</v>
      </c>
      <c r="H12" s="24">
        <f>_xlfn.XLOOKUP(D12,'Base de Venda'!I:I,'Base de Venda'!AL:AL,0)/3</f>
        <v>19.027777777777779</v>
      </c>
      <c r="I12" s="24">
        <f t="shared" si="0"/>
        <v>66.21897810218978</v>
      </c>
      <c r="J12" s="24">
        <f t="shared" si="2"/>
        <v>75</v>
      </c>
      <c r="K12" s="24">
        <v>45</v>
      </c>
      <c r="M12" s="13">
        <f>_xlfn.XLOOKUP(D12,Backlog!X:X,Backlog!AD:AD,0)</f>
        <v>0</v>
      </c>
      <c r="N12" s="22"/>
      <c r="O12" s="22"/>
      <c r="P12" s="13">
        <f>_xlfn.XLOOKUP(D12,Backlog!X:X,Backlog!AE:AE,0)</f>
        <v>14</v>
      </c>
      <c r="S12" s="13">
        <f>_xlfn.XLOOKUP(D12,Backlog!X:X,Backlog!Y:Y,0)</f>
        <v>7</v>
      </c>
      <c r="V12" s="13">
        <f>_xlfn.XLOOKUP(D12,Backlog!X:X,Backlog!Z:Z,0)</f>
        <v>0</v>
      </c>
      <c r="Y12" s="13">
        <f>_xlfn.XLOOKUP(D12,Backlog!X:X,Backlog!AA:AA,0)</f>
        <v>0</v>
      </c>
      <c r="AB12" s="13">
        <f>_xlfn.XLOOKUP(D12,Backlog!X:X,Backlog!AB:AB,0)</f>
        <v>0</v>
      </c>
      <c r="AE12" s="13">
        <f>_xlfn.XLOOKUP(D12,Backlog!X:X,Backlog!AC:AC,0)</f>
        <v>0</v>
      </c>
      <c r="AI12" s="22">
        <f t="shared" si="3"/>
        <v>22.972222222222221</v>
      </c>
      <c r="AJ12" s="22">
        <f t="shared" si="1"/>
        <v>36.21897810218978</v>
      </c>
      <c r="AK12" s="22"/>
      <c r="AL12" s="22">
        <f t="shared" si="4"/>
        <v>17.944444444444443</v>
      </c>
      <c r="AM12" s="22">
        <f t="shared" si="5"/>
        <v>28.291970802919703</v>
      </c>
      <c r="AO12" s="22">
        <f t="shared" si="6"/>
        <v>5.9166666666666643</v>
      </c>
      <c r="AP12" s="22">
        <f t="shared" si="15"/>
        <v>9.3284671532846666</v>
      </c>
      <c r="AR12" s="22">
        <f t="shared" si="7"/>
        <v>-13.111111111111114</v>
      </c>
      <c r="AS12" s="22">
        <f t="shared" si="8"/>
        <v>-20.671532846715333</v>
      </c>
      <c r="AU12" s="22">
        <f t="shared" si="9"/>
        <v>-32.138888888888893</v>
      </c>
      <c r="AV12" s="22">
        <f t="shared" si="10"/>
        <v>-50.67153284671533</v>
      </c>
      <c r="AX12" s="22">
        <f t="shared" si="11"/>
        <v>-51.166666666666671</v>
      </c>
      <c r="AY12" s="22">
        <f t="shared" si="12"/>
        <v>-80.671532846715337</v>
      </c>
      <c r="BA12" s="22">
        <f t="shared" si="13"/>
        <v>-70.194444444444457</v>
      </c>
      <c r="BB12" s="22">
        <f t="shared" si="14"/>
        <v>-110.67153284671534</v>
      </c>
    </row>
    <row r="13" spans="1:55" s="1" customFormat="1" x14ac:dyDescent="0.3">
      <c r="A13"/>
      <c r="B13" t="s">
        <v>120</v>
      </c>
      <c r="C13" t="s">
        <v>49</v>
      </c>
      <c r="D13" t="s">
        <v>166</v>
      </c>
      <c r="E13" t="str">
        <f>_xlfn.XLOOKUP(C13,Categoria!C:C,Categoria!B:B,0)</f>
        <v>COLETOR ALL TOUCH</v>
      </c>
      <c r="F13"/>
      <c r="G13" s="24">
        <f>_xlfn.XLOOKUP(D13,Aging!A:A,Aging!H:H,0)</f>
        <v>1468</v>
      </c>
      <c r="H13" s="24">
        <f>_xlfn.XLOOKUP(D13,'Base de Venda'!I:I,'Base de Venda'!AL:AL,0)/3</f>
        <v>534.58333333333337</v>
      </c>
      <c r="I13" s="24">
        <f t="shared" si="0"/>
        <v>82.381917381137953</v>
      </c>
      <c r="J13" s="24">
        <f t="shared" si="2"/>
        <v>75</v>
      </c>
      <c r="K13" s="24">
        <v>45</v>
      </c>
      <c r="M13" s="13">
        <f>_xlfn.XLOOKUP(D13,Backlog!X:X,Backlog!AD:AD,0)</f>
        <v>0</v>
      </c>
      <c r="N13" s="22"/>
      <c r="O13" s="22"/>
      <c r="P13" s="13">
        <f>_xlfn.XLOOKUP(D13,Backlog!X:X,Backlog!AE:AE,0)</f>
        <v>0</v>
      </c>
      <c r="S13" s="13">
        <f>_xlfn.XLOOKUP(D13,Backlog!X:X,Backlog!Y:Y,0)</f>
        <v>0</v>
      </c>
      <c r="V13" s="13">
        <f>_xlfn.XLOOKUP(D13,Backlog!X:X,Backlog!Z:Z,0)</f>
        <v>0</v>
      </c>
      <c r="Y13" s="13">
        <f>_xlfn.XLOOKUP(D13,Backlog!X:X,Backlog!AA:AA,0)</f>
        <v>0</v>
      </c>
      <c r="AB13" s="13">
        <f>_xlfn.XLOOKUP(D13,Backlog!X:X,Backlog!AB:AB,0)</f>
        <v>0</v>
      </c>
      <c r="AE13" s="13">
        <f>_xlfn.XLOOKUP(D13,Backlog!X:X,Backlog!AC:AC,0)</f>
        <v>0</v>
      </c>
      <c r="AI13" s="22">
        <f t="shared" si="3"/>
        <v>933.41666666666663</v>
      </c>
      <c r="AJ13" s="22">
        <f t="shared" si="1"/>
        <v>52.381917381137953</v>
      </c>
      <c r="AK13" s="22"/>
      <c r="AL13" s="22">
        <f t="shared" si="4"/>
        <v>398.83333333333326</v>
      </c>
      <c r="AM13" s="22">
        <f t="shared" si="5"/>
        <v>22.381917381137953</v>
      </c>
      <c r="AO13" s="22">
        <f t="shared" si="6"/>
        <v>-135.75000000000011</v>
      </c>
      <c r="AP13" s="22">
        <f t="shared" si="15"/>
        <v>-7.6180826188620472</v>
      </c>
      <c r="AR13" s="22">
        <f t="shared" si="7"/>
        <v>-670.33333333333348</v>
      </c>
      <c r="AS13" s="22">
        <f t="shared" si="8"/>
        <v>-37.618082618862047</v>
      </c>
      <c r="AU13" s="22">
        <f t="shared" si="9"/>
        <v>-1204.916666666667</v>
      </c>
      <c r="AV13" s="22">
        <f t="shared" si="10"/>
        <v>-67.618082618862047</v>
      </c>
      <c r="AX13" s="22">
        <f t="shared" si="11"/>
        <v>-1739.5000000000005</v>
      </c>
      <c r="AY13" s="22">
        <f t="shared" si="12"/>
        <v>-97.618082618862061</v>
      </c>
      <c r="BA13" s="22">
        <f t="shared" si="13"/>
        <v>-2274.0833333333339</v>
      </c>
      <c r="BB13" s="22">
        <f t="shared" si="14"/>
        <v>-127.61808261886206</v>
      </c>
    </row>
    <row r="14" spans="1:55" s="1" customFormat="1" x14ac:dyDescent="0.3">
      <c r="A14"/>
      <c r="B14" t="s">
        <v>120</v>
      </c>
      <c r="C14" t="s">
        <v>50</v>
      </c>
      <c r="D14" t="s">
        <v>167</v>
      </c>
      <c r="E14" t="str">
        <f>_xlfn.XLOOKUP(C14,Categoria!C:C,Categoria!B:B,0)</f>
        <v>COLETOR ALL TOUCH</v>
      </c>
      <c r="F14"/>
      <c r="G14" s="24">
        <f>_xlfn.XLOOKUP(D14,Aging!A:A,Aging!H:H,0)</f>
        <v>19</v>
      </c>
      <c r="H14" s="24">
        <f>_xlfn.XLOOKUP(D14,'Base de Venda'!I:I,'Base de Venda'!AL:AL,0)/3</f>
        <v>80.472222222222214</v>
      </c>
      <c r="I14" s="24">
        <f t="shared" si="0"/>
        <v>7.0831895063859163</v>
      </c>
      <c r="J14" s="24">
        <f t="shared" si="2"/>
        <v>75</v>
      </c>
      <c r="K14" s="24">
        <v>45</v>
      </c>
      <c r="M14" s="13">
        <f>_xlfn.XLOOKUP(D14,Backlog!X:X,Backlog!AD:AD,0)</f>
        <v>0</v>
      </c>
      <c r="N14" s="22"/>
      <c r="O14" s="22"/>
      <c r="P14" s="13">
        <f>_xlfn.XLOOKUP(D14,Backlog!X:X,Backlog!AE:AE,0)</f>
        <v>0</v>
      </c>
      <c r="S14" s="13">
        <f>_xlfn.XLOOKUP(D14,Backlog!X:X,Backlog!Y:Y,0)</f>
        <v>0</v>
      </c>
      <c r="V14" s="13">
        <f>_xlfn.XLOOKUP(D14,Backlog!X:X,Backlog!Z:Z,0)</f>
        <v>0</v>
      </c>
      <c r="Y14" s="13">
        <f>_xlfn.XLOOKUP(D14,Backlog!X:X,Backlog!AA:AA,0)</f>
        <v>0</v>
      </c>
      <c r="AB14" s="13">
        <f>_xlfn.XLOOKUP(D14,Backlog!X:X,Backlog!AB:AB,0)</f>
        <v>0</v>
      </c>
      <c r="AE14" s="13">
        <f>_xlfn.XLOOKUP(D14,Backlog!X:X,Backlog!AC:AC,0)</f>
        <v>0</v>
      </c>
      <c r="AI14" s="22">
        <f t="shared" si="3"/>
        <v>-61.472222222222214</v>
      </c>
      <c r="AJ14" s="22">
        <f t="shared" si="1"/>
        <v>-22.916810493614083</v>
      </c>
      <c r="AK14" s="22"/>
      <c r="AL14" s="22">
        <f t="shared" si="4"/>
        <v>-141.94444444444443</v>
      </c>
      <c r="AM14" s="22">
        <f t="shared" si="5"/>
        <v>-52.916810493614079</v>
      </c>
      <c r="AO14" s="22">
        <f t="shared" si="6"/>
        <v>-222.41666666666663</v>
      </c>
      <c r="AP14" s="22">
        <f t="shared" si="15"/>
        <v>-82.916810493614065</v>
      </c>
      <c r="AR14" s="22">
        <f t="shared" si="7"/>
        <v>-302.88888888888886</v>
      </c>
      <c r="AS14" s="22">
        <f t="shared" si="8"/>
        <v>-112.91681049361408</v>
      </c>
      <c r="AU14" s="22">
        <f t="shared" si="9"/>
        <v>-383.36111111111109</v>
      </c>
      <c r="AV14" s="22">
        <f t="shared" si="10"/>
        <v>-142.91681049361407</v>
      </c>
      <c r="AX14" s="22">
        <f t="shared" si="11"/>
        <v>-463.83333333333331</v>
      </c>
      <c r="AY14" s="22">
        <f t="shared" si="12"/>
        <v>-172.91681049361409</v>
      </c>
      <c r="BA14" s="22">
        <f t="shared" si="13"/>
        <v>-544.30555555555554</v>
      </c>
      <c r="BB14" s="22">
        <f t="shared" si="14"/>
        <v>-202.91681049361409</v>
      </c>
    </row>
    <row r="15" spans="1:55" s="1" customFormat="1" x14ac:dyDescent="0.3">
      <c r="A15"/>
      <c r="B15" t="s">
        <v>120</v>
      </c>
      <c r="C15" t="s">
        <v>8</v>
      </c>
      <c r="D15" t="s">
        <v>123</v>
      </c>
      <c r="E15" t="str">
        <f>_xlfn.XLOOKUP(C15,Categoria!C:C,Categoria!B:B,0)</f>
        <v>PULSEIRA</v>
      </c>
      <c r="F15"/>
      <c r="G15" s="24">
        <f>_xlfn.XLOOKUP(D15,Aging!A:A,Aging!H:H,0)</f>
        <v>33</v>
      </c>
      <c r="H15" s="24">
        <f>_xlfn.XLOOKUP(D15,'Base de Venda'!I:I,'Base de Venda'!AL:AL,0)/3</f>
        <v>100.3611111111111</v>
      </c>
      <c r="I15" s="24">
        <f t="shared" si="0"/>
        <v>9.8643786327151961</v>
      </c>
      <c r="J15" s="24">
        <f t="shared" si="2"/>
        <v>90</v>
      </c>
      <c r="K15" s="24">
        <v>60</v>
      </c>
      <c r="M15" s="13">
        <f>_xlfn.XLOOKUP(D15,Backlog!X:X,Backlog!AD:AD,0)</f>
        <v>0</v>
      </c>
      <c r="N15" s="22"/>
      <c r="O15" s="22"/>
      <c r="P15" s="13">
        <f>_xlfn.XLOOKUP(D15,Backlog!X:X,Backlog!AE:AE,0)</f>
        <v>150</v>
      </c>
      <c r="S15" s="13">
        <f>_xlfn.XLOOKUP(D15,Backlog!X:X,Backlog!Y:Y,0)</f>
        <v>0</v>
      </c>
      <c r="V15" s="13">
        <f>_xlfn.XLOOKUP(D15,Backlog!X:X,Backlog!Z:Z,0)</f>
        <v>0</v>
      </c>
      <c r="Y15" s="13">
        <f>_xlfn.XLOOKUP(D15,Backlog!X:X,Backlog!AA:AA,0)</f>
        <v>0</v>
      </c>
      <c r="AB15" s="13">
        <f>_xlfn.XLOOKUP(D15,Backlog!X:X,Backlog!AB:AB,0)</f>
        <v>0</v>
      </c>
      <c r="AE15" s="13">
        <f>_xlfn.XLOOKUP(D15,Backlog!X:X,Backlog!AC:AC,0)</f>
        <v>0</v>
      </c>
      <c r="AI15" s="22">
        <f t="shared" si="3"/>
        <v>-67.3611111111111</v>
      </c>
      <c r="AJ15" s="22">
        <f t="shared" si="1"/>
        <v>-20.135621367284806</v>
      </c>
      <c r="AK15" s="22"/>
      <c r="AL15" s="22">
        <f t="shared" si="4"/>
        <v>-17.7222222222222</v>
      </c>
      <c r="AM15" s="22">
        <f t="shared" si="5"/>
        <v>-5.2975366731248208</v>
      </c>
      <c r="AO15" s="22">
        <f t="shared" si="6"/>
        <v>-118.0833333333333</v>
      </c>
      <c r="AP15" s="22">
        <f t="shared" si="15"/>
        <v>-35.297536673124824</v>
      </c>
      <c r="AR15" s="22">
        <f t="shared" si="7"/>
        <v>-218.4444444444444</v>
      </c>
      <c r="AS15" s="22">
        <f t="shared" si="8"/>
        <v>-65.297536673124824</v>
      </c>
      <c r="AU15" s="22">
        <f t="shared" si="9"/>
        <v>-318.80555555555549</v>
      </c>
      <c r="AV15" s="22">
        <f t="shared" si="10"/>
        <v>-95.297536673124824</v>
      </c>
      <c r="AX15" s="22">
        <f t="shared" si="11"/>
        <v>-419.16666666666657</v>
      </c>
      <c r="AY15" s="22">
        <f t="shared" si="12"/>
        <v>-125.29753667312481</v>
      </c>
      <c r="BA15" s="22">
        <f t="shared" si="13"/>
        <v>-519.52777777777771</v>
      </c>
      <c r="BB15" s="22">
        <f t="shared" si="14"/>
        <v>-155.29753667312482</v>
      </c>
    </row>
    <row r="16" spans="1:55" s="1" customFormat="1" x14ac:dyDescent="0.3">
      <c r="A16"/>
      <c r="B16" t="s">
        <v>120</v>
      </c>
      <c r="C16" t="s">
        <v>51</v>
      </c>
      <c r="D16" t="s">
        <v>168</v>
      </c>
      <c r="E16" t="str">
        <f>_xlfn.XLOOKUP(C16,Categoria!C:C,Categoria!B:B,0)</f>
        <v>IMPRESSORA DE CARTAO</v>
      </c>
      <c r="F16"/>
      <c r="G16" s="24">
        <f>_xlfn.XLOOKUP(D16,Aging!A:A,Aging!H:H,0)</f>
        <v>80</v>
      </c>
      <c r="H16" s="24">
        <f>_xlfn.XLOOKUP(D16,'Base de Venda'!I:I,'Base de Venda'!AL:AL,0)/3</f>
        <v>18.027777777777779</v>
      </c>
      <c r="I16" s="24">
        <f t="shared" si="0"/>
        <v>133.12788906009243</v>
      </c>
      <c r="J16" s="24">
        <f t="shared" si="2"/>
        <v>75</v>
      </c>
      <c r="K16" s="24">
        <v>45</v>
      </c>
      <c r="M16" s="13">
        <f>_xlfn.XLOOKUP(D16,Backlog!X:X,Backlog!AD:AD,0)</f>
        <v>0</v>
      </c>
      <c r="N16" s="22"/>
      <c r="O16" s="22"/>
      <c r="P16" s="13">
        <f>_xlfn.XLOOKUP(D16,Backlog!X:X,Backlog!AE:AE,0)</f>
        <v>0</v>
      </c>
      <c r="S16" s="13">
        <f>_xlfn.XLOOKUP(D16,Backlog!X:X,Backlog!Y:Y,0)</f>
        <v>0</v>
      </c>
      <c r="V16" s="13">
        <f>_xlfn.XLOOKUP(D16,Backlog!X:X,Backlog!Z:Z,0)</f>
        <v>0</v>
      </c>
      <c r="Y16" s="13">
        <f>_xlfn.XLOOKUP(D16,Backlog!X:X,Backlog!AA:AA,0)</f>
        <v>0</v>
      </c>
      <c r="AB16" s="13">
        <f>_xlfn.XLOOKUP(D16,Backlog!X:X,Backlog!AB:AB,0)</f>
        <v>0</v>
      </c>
      <c r="AE16" s="13">
        <f>_xlfn.XLOOKUP(D16,Backlog!X:X,Backlog!AC:AC,0)</f>
        <v>0</v>
      </c>
      <c r="AI16" s="22">
        <f t="shared" si="3"/>
        <v>61.972222222222221</v>
      </c>
      <c r="AJ16" s="22">
        <f t="shared" si="1"/>
        <v>103.12788906009244</v>
      </c>
      <c r="AK16" s="22"/>
      <c r="AL16" s="22">
        <f t="shared" si="4"/>
        <v>43.944444444444443</v>
      </c>
      <c r="AM16" s="22">
        <f t="shared" si="5"/>
        <v>73.127889060092443</v>
      </c>
      <c r="AO16" s="22">
        <f t="shared" si="6"/>
        <v>25.916666666666664</v>
      </c>
      <c r="AP16" s="22">
        <f t="shared" si="15"/>
        <v>43.127889060092443</v>
      </c>
      <c r="AR16" s="22">
        <f t="shared" si="7"/>
        <v>7.8888888888888857</v>
      </c>
      <c r="AS16" s="22">
        <f t="shared" si="8"/>
        <v>13.127889060092444</v>
      </c>
      <c r="AU16" s="22">
        <f t="shared" si="9"/>
        <v>-10.138888888888893</v>
      </c>
      <c r="AV16" s="22">
        <f t="shared" si="10"/>
        <v>-16.872110939907554</v>
      </c>
      <c r="AX16" s="22">
        <f t="shared" si="11"/>
        <v>-28.166666666666671</v>
      </c>
      <c r="AY16" s="22">
        <f t="shared" si="12"/>
        <v>-46.872110939907557</v>
      </c>
      <c r="BA16" s="22">
        <f t="shared" si="13"/>
        <v>-46.19444444444445</v>
      </c>
      <c r="BB16" s="22">
        <f t="shared" si="14"/>
        <v>-76.872110939907557</v>
      </c>
    </row>
    <row r="17" spans="1:54" s="1" customFormat="1" x14ac:dyDescent="0.3">
      <c r="A17"/>
      <c r="B17" t="s">
        <v>120</v>
      </c>
      <c r="C17" t="s">
        <v>52</v>
      </c>
      <c r="D17" t="s">
        <v>169</v>
      </c>
      <c r="E17" t="str">
        <f>_xlfn.XLOOKUP(C17,Categoria!C:C,Categoria!B:B,0)</f>
        <v>IMPRESSORA CODIGO DE BARRA DE MESA</v>
      </c>
      <c r="F17"/>
      <c r="G17" s="24">
        <f>_xlfn.XLOOKUP(D17,Aging!A:A,Aging!H:H,0)</f>
        <v>1894</v>
      </c>
      <c r="H17" s="24">
        <f>_xlfn.XLOOKUP(D17,'Base de Venda'!I:I,'Base de Venda'!AL:AL,0)/3</f>
        <v>1028.4166666666667</v>
      </c>
      <c r="I17" s="24">
        <f t="shared" si="0"/>
        <v>55.249979742322338</v>
      </c>
      <c r="J17" s="24">
        <f t="shared" si="2"/>
        <v>120</v>
      </c>
      <c r="K17" s="24">
        <v>90</v>
      </c>
      <c r="M17" s="13">
        <f>_xlfn.XLOOKUP(D17,Backlog!X:X,Backlog!AD:AD,0)</f>
        <v>0</v>
      </c>
      <c r="N17" s="22"/>
      <c r="O17" s="22"/>
      <c r="P17" s="13">
        <f>_xlfn.XLOOKUP(D17,Backlog!X:X,Backlog!AE:AE,0)</f>
        <v>6000</v>
      </c>
      <c r="S17" s="13">
        <f>_xlfn.XLOOKUP(D17,Backlog!X:X,Backlog!Y:Y,0)</f>
        <v>0</v>
      </c>
      <c r="V17" s="13">
        <f>_xlfn.XLOOKUP(D17,Backlog!X:X,Backlog!Z:Z,0)</f>
        <v>0</v>
      </c>
      <c r="Y17" s="13">
        <f>_xlfn.XLOOKUP(D17,Backlog!X:X,Backlog!AA:AA,0)</f>
        <v>0</v>
      </c>
      <c r="AB17" s="13">
        <f>_xlfn.XLOOKUP(D17,Backlog!X:X,Backlog!AB:AB,0)</f>
        <v>0</v>
      </c>
      <c r="AE17" s="13">
        <f>_xlfn.XLOOKUP(D17,Backlog!X:X,Backlog!AC:AC,0)</f>
        <v>0</v>
      </c>
      <c r="AI17" s="22">
        <f t="shared" si="3"/>
        <v>865.58333333333326</v>
      </c>
      <c r="AJ17" s="22">
        <f t="shared" si="1"/>
        <v>25.249979742322335</v>
      </c>
      <c r="AK17" s="22"/>
      <c r="AL17" s="22">
        <f t="shared" si="4"/>
        <v>5837.1666666666661</v>
      </c>
      <c r="AM17" s="22">
        <f t="shared" si="5"/>
        <v>170.27631472328008</v>
      </c>
      <c r="AO17" s="22">
        <f t="shared" si="6"/>
        <v>4808.7499999999991</v>
      </c>
      <c r="AP17" s="22">
        <f t="shared" si="15"/>
        <v>140.27631472328008</v>
      </c>
      <c r="AR17" s="22">
        <f t="shared" si="7"/>
        <v>3780.3333333333321</v>
      </c>
      <c r="AS17" s="22">
        <f t="shared" si="8"/>
        <v>110.27631472328008</v>
      </c>
      <c r="AU17" s="22">
        <f t="shared" si="9"/>
        <v>2751.9166666666652</v>
      </c>
      <c r="AV17" s="22">
        <f t="shared" si="10"/>
        <v>80.276314723280066</v>
      </c>
      <c r="AX17" s="22">
        <f t="shared" si="11"/>
        <v>1723.4999999999984</v>
      </c>
      <c r="AY17" s="22">
        <f t="shared" si="12"/>
        <v>50.276314723280073</v>
      </c>
      <c r="BA17" s="22">
        <f t="shared" si="13"/>
        <v>695.08333333333167</v>
      </c>
      <c r="BB17" s="22">
        <f t="shared" si="14"/>
        <v>20.276314723280073</v>
      </c>
    </row>
    <row r="18" spans="1:54" s="1" customFormat="1" x14ac:dyDescent="0.3">
      <c r="A18"/>
      <c r="B18" t="s">
        <v>120</v>
      </c>
      <c r="C18" t="s">
        <v>53</v>
      </c>
      <c r="D18" t="s">
        <v>170</v>
      </c>
      <c r="E18" t="str">
        <f>_xlfn.XLOOKUP(C18,Categoria!C:C,Categoria!B:B,0)</f>
        <v>IMPRESSORA CODIGO DE BARRA DE MESA</v>
      </c>
      <c r="F18"/>
      <c r="G18" s="24">
        <f>_xlfn.XLOOKUP(D18,Aging!A:A,Aging!H:H,0)</f>
        <v>0</v>
      </c>
      <c r="H18" s="24">
        <f>_xlfn.XLOOKUP(D18,'Base de Venda'!I:I,'Base de Venda'!AL:AL,0)/3</f>
        <v>451.36111111111109</v>
      </c>
      <c r="I18" s="24">
        <f t="shared" si="0"/>
        <v>0</v>
      </c>
      <c r="J18" s="24">
        <f t="shared" si="2"/>
        <v>120</v>
      </c>
      <c r="K18" s="24">
        <v>90</v>
      </c>
      <c r="M18" s="13">
        <f>_xlfn.XLOOKUP(D18,Backlog!X:X,Backlog!AD:AD,0)</f>
        <v>0</v>
      </c>
      <c r="N18" s="22"/>
      <c r="O18" s="22"/>
      <c r="P18" s="13">
        <f>_xlfn.XLOOKUP(D18,Backlog!X:X,Backlog!AE:AE,0)</f>
        <v>2000</v>
      </c>
      <c r="S18" s="13">
        <f>_xlfn.XLOOKUP(D18,Backlog!X:X,Backlog!Y:Y,0)</f>
        <v>0</v>
      </c>
      <c r="V18" s="13">
        <f>_xlfn.XLOOKUP(D18,Backlog!X:X,Backlog!Z:Z,0)</f>
        <v>500</v>
      </c>
      <c r="Y18" s="13">
        <f>_xlfn.XLOOKUP(D18,Backlog!X:X,Backlog!AA:AA,0)</f>
        <v>1500</v>
      </c>
      <c r="AB18" s="13">
        <f>_xlfn.XLOOKUP(D18,Backlog!X:X,Backlog!AB:AB,0)</f>
        <v>0</v>
      </c>
      <c r="AE18" s="13">
        <f>_xlfn.XLOOKUP(D18,Backlog!X:X,Backlog!AC:AC,0)</f>
        <v>0</v>
      </c>
      <c r="AI18" s="22">
        <f t="shared" si="3"/>
        <v>-451.36111111111109</v>
      </c>
      <c r="AJ18" s="22">
        <f t="shared" si="1"/>
        <v>-30</v>
      </c>
      <c r="AK18" s="22"/>
      <c r="AL18" s="22">
        <f t="shared" si="4"/>
        <v>1097.2777777777778</v>
      </c>
      <c r="AM18" s="22">
        <f t="shared" si="5"/>
        <v>72.931257308142051</v>
      </c>
      <c r="AO18" s="22">
        <f t="shared" si="6"/>
        <v>645.91666666666674</v>
      </c>
      <c r="AP18" s="22">
        <f t="shared" si="15"/>
        <v>42.931257308142051</v>
      </c>
      <c r="AR18" s="22">
        <f t="shared" si="7"/>
        <v>694.55555555555566</v>
      </c>
      <c r="AS18" s="22">
        <f t="shared" si="8"/>
        <v>46.164071635177557</v>
      </c>
      <c r="AU18" s="22">
        <f t="shared" si="9"/>
        <v>1743.1944444444446</v>
      </c>
      <c r="AV18" s="22">
        <f t="shared" si="10"/>
        <v>115.8625146162841</v>
      </c>
      <c r="AX18" s="22">
        <f t="shared" si="11"/>
        <v>1291.8333333333335</v>
      </c>
      <c r="AY18" s="22">
        <f t="shared" si="12"/>
        <v>85.862514616284102</v>
      </c>
      <c r="BA18" s="22">
        <f t="shared" si="13"/>
        <v>840.4722222222224</v>
      </c>
      <c r="BB18" s="22">
        <f t="shared" si="14"/>
        <v>55.862514616284095</v>
      </c>
    </row>
    <row r="19" spans="1:54" s="1" customFormat="1" x14ac:dyDescent="0.3">
      <c r="A19"/>
      <c r="B19" t="s">
        <v>120</v>
      </c>
      <c r="C19" t="s">
        <v>56</v>
      </c>
      <c r="D19" t="s">
        <v>173</v>
      </c>
      <c r="E19" t="str">
        <f>_xlfn.XLOOKUP(C19,Categoria!C:C,Categoria!B:B,0)</f>
        <v>IMPRESSORA CODIGO DE BARRA INDUSTRIAL</v>
      </c>
      <c r="F19"/>
      <c r="G19" s="24">
        <f>_xlfn.XLOOKUP(D19,Aging!A:A,Aging!H:H,0)</f>
        <v>282</v>
      </c>
      <c r="H19" s="24">
        <f>_xlfn.XLOOKUP(D19,'Base de Venda'!I:I,'Base de Venda'!AL:AL,0)/3</f>
        <v>141.5</v>
      </c>
      <c r="I19" s="24">
        <f t="shared" si="0"/>
        <v>59.78798586572438</v>
      </c>
      <c r="J19" s="24">
        <f t="shared" si="2"/>
        <v>120</v>
      </c>
      <c r="K19" s="24">
        <v>90</v>
      </c>
      <c r="M19" s="13">
        <f>_xlfn.XLOOKUP(D19,Backlog!X:X,Backlog!AD:AD,0)</f>
        <v>0</v>
      </c>
      <c r="N19" s="22"/>
      <c r="O19" s="22"/>
      <c r="P19" s="13">
        <f>_xlfn.XLOOKUP(D19,Backlog!X:X,Backlog!AE:AE,0)</f>
        <v>649</v>
      </c>
      <c r="S19" s="13">
        <f>_xlfn.XLOOKUP(D19,Backlog!X:X,Backlog!Y:Y,0)</f>
        <v>0</v>
      </c>
      <c r="V19" s="13">
        <f>_xlfn.XLOOKUP(D19,Backlog!X:X,Backlog!Z:Z,0)</f>
        <v>700</v>
      </c>
      <c r="Y19" s="13">
        <f>_xlfn.XLOOKUP(D19,Backlog!X:X,Backlog!AA:AA,0)</f>
        <v>0</v>
      </c>
      <c r="AB19" s="13">
        <f>_xlfn.XLOOKUP(D19,Backlog!X:X,Backlog!AB:AB,0)</f>
        <v>0</v>
      </c>
      <c r="AE19" s="13">
        <f>_xlfn.XLOOKUP(D19,Backlog!X:X,Backlog!AC:AC,0)</f>
        <v>0</v>
      </c>
      <c r="AI19" s="22">
        <f t="shared" si="3"/>
        <v>140.5</v>
      </c>
      <c r="AJ19" s="22">
        <f t="shared" si="1"/>
        <v>29.78798586572438</v>
      </c>
      <c r="AK19" s="22"/>
      <c r="AL19" s="22">
        <f t="shared" si="4"/>
        <v>648</v>
      </c>
      <c r="AM19" s="22">
        <f t="shared" si="5"/>
        <v>137.38515901060072</v>
      </c>
      <c r="AO19" s="22">
        <f t="shared" si="6"/>
        <v>506.5</v>
      </c>
      <c r="AP19" s="22">
        <f t="shared" si="15"/>
        <v>107.3851590106007</v>
      </c>
      <c r="AR19" s="22">
        <f t="shared" si="7"/>
        <v>1065</v>
      </c>
      <c r="AS19" s="22">
        <f t="shared" si="8"/>
        <v>225.79505300353355</v>
      </c>
      <c r="AU19" s="22">
        <f t="shared" si="9"/>
        <v>923.5</v>
      </c>
      <c r="AV19" s="22">
        <f t="shared" si="10"/>
        <v>195.79505300353355</v>
      </c>
      <c r="AX19" s="22">
        <f t="shared" si="11"/>
        <v>782</v>
      </c>
      <c r="AY19" s="22">
        <f t="shared" si="12"/>
        <v>165.79505300353355</v>
      </c>
      <c r="BA19" s="22">
        <f t="shared" si="13"/>
        <v>640.5</v>
      </c>
      <c r="BB19" s="22">
        <f t="shared" si="14"/>
        <v>135.79505300353355</v>
      </c>
    </row>
    <row r="20" spans="1:54" s="1" customFormat="1" x14ac:dyDescent="0.3">
      <c r="A20"/>
      <c r="B20" t="s">
        <v>120</v>
      </c>
      <c r="C20" t="s">
        <v>57</v>
      </c>
      <c r="D20" t="s">
        <v>174</v>
      </c>
      <c r="E20" t="str">
        <f>_xlfn.XLOOKUP(C20,Categoria!C:C,Categoria!B:B,0)</f>
        <v>IMPRESSORA CODIGO DE BARRA INDUSTRIAL</v>
      </c>
      <c r="F20"/>
      <c r="G20" s="24">
        <f>_xlfn.XLOOKUP(D20,Aging!A:A,Aging!H:H,0)</f>
        <v>424</v>
      </c>
      <c r="H20" s="24">
        <f>_xlfn.XLOOKUP(D20,'Base de Venda'!I:I,'Base de Venda'!AL:AL,0)/3</f>
        <v>111.30555555555556</v>
      </c>
      <c r="I20" s="24">
        <f t="shared" si="0"/>
        <v>114.28000998253057</v>
      </c>
      <c r="J20" s="24">
        <f t="shared" si="2"/>
        <v>120</v>
      </c>
      <c r="K20" s="24">
        <v>90</v>
      </c>
      <c r="M20" s="13">
        <f>_xlfn.XLOOKUP(D20,Backlog!X:X,Backlog!AD:AD,0)</f>
        <v>0</v>
      </c>
      <c r="N20" s="22"/>
      <c r="O20" s="22"/>
      <c r="P20" s="13">
        <f>_xlfn.XLOOKUP(D20,Backlog!X:X,Backlog!AE:AE,0)</f>
        <v>400</v>
      </c>
      <c r="S20" s="13">
        <f>_xlfn.XLOOKUP(D20,Backlog!X:X,Backlog!Y:Y,0)</f>
        <v>0</v>
      </c>
      <c r="V20" s="13">
        <f>_xlfn.XLOOKUP(D20,Backlog!X:X,Backlog!Z:Z,0)</f>
        <v>400</v>
      </c>
      <c r="Y20" s="13">
        <f>_xlfn.XLOOKUP(D20,Backlog!X:X,Backlog!AA:AA,0)</f>
        <v>0</v>
      </c>
      <c r="AB20" s="13">
        <f>_xlfn.XLOOKUP(D20,Backlog!X:X,Backlog!AB:AB,0)</f>
        <v>0</v>
      </c>
      <c r="AE20" s="13">
        <f>_xlfn.XLOOKUP(D20,Backlog!X:X,Backlog!AC:AC,0)</f>
        <v>0</v>
      </c>
      <c r="AI20" s="22">
        <f t="shared" si="3"/>
        <v>312.69444444444446</v>
      </c>
      <c r="AJ20" s="22">
        <f t="shared" si="1"/>
        <v>84.280009982530572</v>
      </c>
      <c r="AK20" s="22"/>
      <c r="AL20" s="22">
        <f t="shared" si="4"/>
        <v>601.38888888888891</v>
      </c>
      <c r="AM20" s="22">
        <f t="shared" si="5"/>
        <v>162.09134015472924</v>
      </c>
      <c r="AO20" s="22">
        <f t="shared" si="6"/>
        <v>490.08333333333337</v>
      </c>
      <c r="AP20" s="22">
        <f t="shared" si="15"/>
        <v>132.09134015472924</v>
      </c>
      <c r="AR20" s="22">
        <f t="shared" si="7"/>
        <v>778.77777777777783</v>
      </c>
      <c r="AS20" s="22">
        <f t="shared" si="8"/>
        <v>209.9026703269279</v>
      </c>
      <c r="AU20" s="22">
        <f t="shared" si="9"/>
        <v>667.47222222222229</v>
      </c>
      <c r="AV20" s="22">
        <f t="shared" si="10"/>
        <v>179.9026703269279</v>
      </c>
      <c r="AX20" s="22">
        <f t="shared" si="11"/>
        <v>556.16666666666674</v>
      </c>
      <c r="AY20" s="22">
        <f t="shared" si="12"/>
        <v>149.9026703269279</v>
      </c>
      <c r="BA20" s="22">
        <f t="shared" si="13"/>
        <v>444.8611111111112</v>
      </c>
      <c r="BB20" s="22">
        <f t="shared" si="14"/>
        <v>119.9026703269279</v>
      </c>
    </row>
    <row r="21" spans="1:54" s="1" customFormat="1" x14ac:dyDescent="0.3">
      <c r="A21"/>
      <c r="B21" t="s">
        <v>120</v>
      </c>
      <c r="C21" t="s">
        <v>18</v>
      </c>
      <c r="D21" t="s">
        <v>135</v>
      </c>
      <c r="E21" t="str">
        <f>_xlfn.XLOOKUP(C21,Categoria!C:C,Categoria!B:B,0)</f>
        <v>LEITOR DE MAO 2D</v>
      </c>
      <c r="F21"/>
      <c r="G21" s="24">
        <f>_xlfn.XLOOKUP(D21,Aging!A:A,Aging!H:H,0)</f>
        <v>420</v>
      </c>
      <c r="H21" s="24">
        <f>_xlfn.XLOOKUP(D21,'Base de Venda'!I:I,'Base de Venda'!AL:AL,0)/3</f>
        <v>72.888888888888886</v>
      </c>
      <c r="I21" s="24">
        <f t="shared" ref="I21:I23" si="16">G21/(H21/30)</f>
        <v>172.86585365853659</v>
      </c>
      <c r="J21" s="24">
        <f t="shared" si="2"/>
        <v>90</v>
      </c>
      <c r="K21" s="24">
        <v>60</v>
      </c>
      <c r="M21" s="13">
        <f>_xlfn.XLOOKUP(D21,Backlog!X:X,Backlog!AD:AD,0)</f>
        <v>0</v>
      </c>
      <c r="N21" s="22"/>
      <c r="O21" s="22"/>
      <c r="P21" s="13">
        <f>_xlfn.XLOOKUP(D21,Backlog!X:X,Backlog!AE:AE,0)</f>
        <v>0</v>
      </c>
      <c r="S21" s="13">
        <f>_xlfn.XLOOKUP(D21,Backlog!X:X,Backlog!Y:Y,0)</f>
        <v>0</v>
      </c>
      <c r="V21" s="13">
        <f>_xlfn.XLOOKUP(D21,Backlog!X:X,Backlog!Z:Z,0)</f>
        <v>0</v>
      </c>
      <c r="Y21" s="13">
        <f>_xlfn.XLOOKUP(D21,Backlog!X:X,Backlog!AA:AA,0)</f>
        <v>0</v>
      </c>
      <c r="AB21" s="13">
        <f>_xlfn.XLOOKUP(D21,Backlog!X:X,Backlog!AB:AB,0)</f>
        <v>0</v>
      </c>
      <c r="AE21" s="13">
        <f>_xlfn.XLOOKUP(D21,Backlog!X:X,Backlog!AC:AC,0)</f>
        <v>0</v>
      </c>
      <c r="AI21" s="22">
        <f t="shared" si="3"/>
        <v>347.11111111111109</v>
      </c>
      <c r="AJ21" s="22">
        <f t="shared" si="1"/>
        <v>142.86585365853657</v>
      </c>
      <c r="AK21" s="22"/>
      <c r="AL21" s="22">
        <f t="shared" si="4"/>
        <v>274.22222222222217</v>
      </c>
      <c r="AM21" s="22">
        <f t="shared" si="5"/>
        <v>112.86585365853657</v>
      </c>
      <c r="AO21" s="22">
        <f t="shared" si="6"/>
        <v>201.33333333333329</v>
      </c>
      <c r="AP21" s="22">
        <f t="shared" si="15"/>
        <v>82.865853658536565</v>
      </c>
      <c r="AR21" s="22">
        <f t="shared" si="7"/>
        <v>128.4444444444444</v>
      </c>
      <c r="AS21" s="22">
        <f t="shared" si="8"/>
        <v>52.865853658536565</v>
      </c>
      <c r="AU21" s="22">
        <f t="shared" si="9"/>
        <v>55.555555555555515</v>
      </c>
      <c r="AV21" s="22">
        <f t="shared" si="10"/>
        <v>22.865853658536569</v>
      </c>
      <c r="AX21" s="22">
        <f t="shared" si="11"/>
        <v>-17.333333333333371</v>
      </c>
      <c r="AY21" s="22">
        <f t="shared" si="12"/>
        <v>-7.1341463414634303</v>
      </c>
      <c r="BA21" s="22">
        <f t="shared" si="13"/>
        <v>-90.222222222222257</v>
      </c>
      <c r="BB21" s="22">
        <f t="shared" si="14"/>
        <v>-37.134146341463428</v>
      </c>
    </row>
    <row r="22" spans="1:54" s="1" customFormat="1" x14ac:dyDescent="0.3">
      <c r="A22"/>
      <c r="B22" t="s">
        <v>120</v>
      </c>
      <c r="C22" t="s">
        <v>19</v>
      </c>
      <c r="D22" t="s">
        <v>136</v>
      </c>
      <c r="E22" t="str">
        <f>_xlfn.XLOOKUP(C22,Categoria!C:C,Categoria!B:B,0)</f>
        <v>LEITOR DE MAO 2D</v>
      </c>
      <c r="F22"/>
      <c r="G22" s="24">
        <f>_xlfn.XLOOKUP(D22,Aging!A:A,Aging!H:H,0)</f>
        <v>1</v>
      </c>
      <c r="H22" s="24">
        <f>_xlfn.XLOOKUP(D22,'Base de Venda'!I:I,'Base de Venda'!AL:AL,0)/3</f>
        <v>105.8888888888889</v>
      </c>
      <c r="I22" s="24">
        <f t="shared" si="16"/>
        <v>0.28331584470094434</v>
      </c>
      <c r="J22" s="24">
        <f t="shared" si="2"/>
        <v>90</v>
      </c>
      <c r="K22" s="24">
        <v>60</v>
      </c>
      <c r="M22" s="13">
        <f>_xlfn.XLOOKUP(D22,Backlog!X:X,Backlog!AD:AD,0)</f>
        <v>510</v>
      </c>
      <c r="N22" s="22"/>
      <c r="O22" s="22"/>
      <c r="P22" s="13">
        <f>_xlfn.XLOOKUP(D22,Backlog!X:X,Backlog!AE:AE,0)</f>
        <v>1073</v>
      </c>
      <c r="S22" s="13">
        <f>_xlfn.XLOOKUP(D22,Backlog!X:X,Backlog!Y:Y,0)</f>
        <v>250</v>
      </c>
      <c r="V22" s="13">
        <f>_xlfn.XLOOKUP(D22,Backlog!X:X,Backlog!Z:Z,0)</f>
        <v>300</v>
      </c>
      <c r="Y22" s="13">
        <f>_xlfn.XLOOKUP(D22,Backlog!X:X,Backlog!AA:AA,0)</f>
        <v>0</v>
      </c>
      <c r="AB22" s="13">
        <f>_xlfn.XLOOKUP(D22,Backlog!X:X,Backlog!AB:AB,0)</f>
        <v>0</v>
      </c>
      <c r="AE22" s="13">
        <f>_xlfn.XLOOKUP(D22,Backlog!X:X,Backlog!AC:AC,0)</f>
        <v>0</v>
      </c>
      <c r="AI22" s="22">
        <f t="shared" si="3"/>
        <v>405.11111111111109</v>
      </c>
      <c r="AJ22" s="22">
        <f t="shared" si="1"/>
        <v>114.77439664218255</v>
      </c>
      <c r="AK22" s="22"/>
      <c r="AL22" s="22">
        <f t="shared" si="4"/>
        <v>1372.2222222222222</v>
      </c>
      <c r="AM22" s="22">
        <f t="shared" si="5"/>
        <v>388.77229800629584</v>
      </c>
      <c r="AO22" s="22">
        <f t="shared" si="6"/>
        <v>1516.3333333333333</v>
      </c>
      <c r="AP22" s="22">
        <f t="shared" si="15"/>
        <v>429.60125918153193</v>
      </c>
      <c r="AR22" s="22">
        <f t="shared" si="7"/>
        <v>1710.4444444444443</v>
      </c>
      <c r="AS22" s="22">
        <f t="shared" si="8"/>
        <v>484.59601259181522</v>
      </c>
      <c r="AU22" s="22">
        <f t="shared" si="9"/>
        <v>1604.5555555555554</v>
      </c>
      <c r="AV22" s="22">
        <f t="shared" si="10"/>
        <v>454.59601259181522</v>
      </c>
      <c r="AX22" s="22">
        <f t="shared" si="11"/>
        <v>1498.6666666666665</v>
      </c>
      <c r="AY22" s="22">
        <f t="shared" si="12"/>
        <v>424.59601259181522</v>
      </c>
      <c r="BA22" s="22">
        <f t="shared" si="13"/>
        <v>1392.7777777777776</v>
      </c>
      <c r="BB22" s="22">
        <f t="shared" si="14"/>
        <v>394.59601259181522</v>
      </c>
    </row>
    <row r="23" spans="1:54" s="1" customFormat="1" x14ac:dyDescent="0.3">
      <c r="A23"/>
      <c r="B23" t="s">
        <v>120</v>
      </c>
      <c r="C23" t="s">
        <v>20</v>
      </c>
      <c r="D23" t="s">
        <v>137</v>
      </c>
      <c r="E23" t="str">
        <f>_xlfn.XLOOKUP(C23,Categoria!C:C,Categoria!B:B,0)</f>
        <v>LEITOR SEM FIO 2D</v>
      </c>
      <c r="F23"/>
      <c r="G23" s="24">
        <f>_xlfn.XLOOKUP(D23,Aging!A:A,Aging!H:H,0)</f>
        <v>136</v>
      </c>
      <c r="H23" s="24">
        <f>_xlfn.XLOOKUP(D23,'Base de Venda'!I:I,'Base de Venda'!AL:AL,0)/3</f>
        <v>166.69444444444443</v>
      </c>
      <c r="I23" s="24">
        <f t="shared" si="16"/>
        <v>24.475920679886688</v>
      </c>
      <c r="J23" s="24">
        <f t="shared" si="2"/>
        <v>90</v>
      </c>
      <c r="K23" s="24">
        <v>60</v>
      </c>
      <c r="M23" s="13">
        <f>_xlfn.XLOOKUP(D23,Backlog!X:X,Backlog!AD:AD,0)</f>
        <v>0</v>
      </c>
      <c r="N23" s="22"/>
      <c r="O23" s="22"/>
      <c r="P23" s="13">
        <f>_xlfn.XLOOKUP(D23,Backlog!X:X,Backlog!AE:AE,0)</f>
        <v>125</v>
      </c>
      <c r="S23" s="13">
        <f>_xlfn.XLOOKUP(D23,Backlog!X:X,Backlog!Y:Y,0)</f>
        <v>0</v>
      </c>
      <c r="V23" s="13">
        <f>_xlfn.XLOOKUP(D23,Backlog!X:X,Backlog!Z:Z,0)</f>
        <v>0</v>
      </c>
      <c r="Y23" s="13">
        <f>_xlfn.XLOOKUP(D23,Backlog!X:X,Backlog!AA:AA,0)</f>
        <v>0</v>
      </c>
      <c r="AB23" s="13">
        <f>_xlfn.XLOOKUP(D23,Backlog!X:X,Backlog!AB:AB,0)</f>
        <v>0</v>
      </c>
      <c r="AE23" s="13">
        <f>_xlfn.XLOOKUP(D23,Backlog!X:X,Backlog!AC:AC,0)</f>
        <v>0</v>
      </c>
      <c r="AI23" s="22">
        <f t="shared" si="3"/>
        <v>-30.694444444444429</v>
      </c>
      <c r="AJ23" s="22">
        <f t="shared" si="1"/>
        <v>-5.5240793201133123</v>
      </c>
      <c r="AK23" s="22"/>
      <c r="AL23" s="22">
        <f t="shared" si="4"/>
        <v>-72.388888888888857</v>
      </c>
      <c r="AM23" s="22">
        <f t="shared" si="5"/>
        <v>-13.027828695217458</v>
      </c>
      <c r="AO23" s="22">
        <f t="shared" si="6"/>
        <v>-239.08333333333329</v>
      </c>
      <c r="AP23" s="22">
        <f t="shared" si="15"/>
        <v>-43.027828695217458</v>
      </c>
      <c r="AR23" s="22">
        <f t="shared" si="7"/>
        <v>-405.77777777777771</v>
      </c>
      <c r="AS23" s="22">
        <f t="shared" si="8"/>
        <v>-73.027828695217451</v>
      </c>
      <c r="AU23" s="22">
        <f t="shared" si="9"/>
        <v>-572.47222222222217</v>
      </c>
      <c r="AV23" s="22">
        <f t="shared" si="10"/>
        <v>-103.02782869521747</v>
      </c>
      <c r="AX23" s="22">
        <f t="shared" si="11"/>
        <v>-739.16666666666663</v>
      </c>
      <c r="AY23" s="22">
        <f t="shared" si="12"/>
        <v>-133.02782869521747</v>
      </c>
      <c r="BA23" s="22">
        <f t="shared" si="13"/>
        <v>-905.86111111111109</v>
      </c>
      <c r="BB23" s="22">
        <f t="shared" si="14"/>
        <v>-163.02782869521747</v>
      </c>
    </row>
  </sheetData>
  <autoFilter ref="B4:BC4" xr:uid="{F04FE81A-C668-467F-AC79-E6BCD86AD6DD}"/>
  <mergeCells count="3">
    <mergeCell ref="G2:K2"/>
    <mergeCell ref="AI2:BC2"/>
    <mergeCell ref="M2:AG2"/>
  </mergeCells>
  <phoneticPr fontId="3" type="noConversion"/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A33E-174F-4585-A51A-204D66B40691}">
  <sheetPr>
    <tabColor theme="3" tint="0.249977111117893"/>
  </sheetPr>
  <dimension ref="A1:C18"/>
  <sheetViews>
    <sheetView workbookViewId="0">
      <selection activeCell="B7" sqref="B7"/>
    </sheetView>
  </sheetViews>
  <sheetFormatPr defaultColWidth="0" defaultRowHeight="13.8" x14ac:dyDescent="0.3"/>
  <cols>
    <col min="1" max="1" width="26.88671875" bestFit="1" customWidth="1"/>
    <col min="2" max="2" width="113.77734375" customWidth="1"/>
    <col min="3" max="3" width="2.88671875" customWidth="1"/>
    <col min="4" max="16384" width="8.88671875" hidden="1"/>
  </cols>
  <sheetData>
    <row r="1" spans="1:2" x14ac:dyDescent="0.3">
      <c r="A1" s="42" t="s">
        <v>11441</v>
      </c>
      <c r="B1" s="42" t="s">
        <v>11442</v>
      </c>
    </row>
    <row r="2" spans="1:2" x14ac:dyDescent="0.3">
      <c r="A2" s="14" t="s">
        <v>0</v>
      </c>
      <c r="B2" t="s">
        <v>11838</v>
      </c>
    </row>
    <row r="3" spans="1:2" x14ac:dyDescent="0.3">
      <c r="A3" s="14" t="s">
        <v>11854</v>
      </c>
      <c r="B3" t="s">
        <v>11839</v>
      </c>
    </row>
    <row r="4" spans="1:2" x14ac:dyDescent="0.3">
      <c r="A4" s="14" t="s">
        <v>11444</v>
      </c>
      <c r="B4" t="s">
        <v>11840</v>
      </c>
    </row>
    <row r="5" spans="1:2" x14ac:dyDescent="0.3">
      <c r="A5" s="14" t="s">
        <v>11445</v>
      </c>
      <c r="B5" t="s">
        <v>11841</v>
      </c>
    </row>
    <row r="6" spans="1:2" x14ac:dyDescent="0.3">
      <c r="A6" s="14" t="s">
        <v>418</v>
      </c>
      <c r="B6" t="s">
        <v>11864</v>
      </c>
    </row>
    <row r="7" spans="1:2" x14ac:dyDescent="0.3">
      <c r="A7" s="14" t="s">
        <v>481</v>
      </c>
      <c r="B7" t="s">
        <v>11443</v>
      </c>
    </row>
    <row r="8" spans="1:2" x14ac:dyDescent="0.3">
      <c r="A8" s="14" t="s">
        <v>10704</v>
      </c>
      <c r="B8" t="s">
        <v>11842</v>
      </c>
    </row>
    <row r="9" spans="1:2" x14ac:dyDescent="0.3">
      <c r="A9" s="14" t="s">
        <v>10700</v>
      </c>
      <c r="B9" t="s">
        <v>11843</v>
      </c>
    </row>
    <row r="10" spans="1:2" x14ac:dyDescent="0.3">
      <c r="A10" s="14" t="s">
        <v>11845</v>
      </c>
      <c r="B10" t="s">
        <v>11849</v>
      </c>
    </row>
    <row r="11" spans="1:2" x14ac:dyDescent="0.3">
      <c r="A11" s="14" t="s">
        <v>11436</v>
      </c>
      <c r="B11" t="s">
        <v>11844</v>
      </c>
    </row>
    <row r="12" spans="1:2" x14ac:dyDescent="0.3">
      <c r="A12" s="14" t="s">
        <v>11437</v>
      </c>
      <c r="B12" t="s">
        <v>11846</v>
      </c>
    </row>
    <row r="13" spans="1:2" x14ac:dyDescent="0.3">
      <c r="A13" s="14" t="s">
        <v>11847</v>
      </c>
      <c r="B13" t="s">
        <v>11848</v>
      </c>
    </row>
    <row r="14" spans="1:2" x14ac:dyDescent="0.3">
      <c r="A14" s="14" t="s">
        <v>419</v>
      </c>
      <c r="B14" t="s">
        <v>11850</v>
      </c>
    </row>
    <row r="15" spans="1:2" x14ac:dyDescent="0.3">
      <c r="A15" s="14" t="s">
        <v>11837</v>
      </c>
      <c r="B15" t="s">
        <v>11851</v>
      </c>
    </row>
    <row r="16" spans="1:2" x14ac:dyDescent="0.3">
      <c r="A16" s="14" t="s">
        <v>11438</v>
      </c>
      <c r="B16" t="s">
        <v>11852</v>
      </c>
    </row>
    <row r="17" spans="1:2" x14ac:dyDescent="0.3">
      <c r="A17" s="14" t="s">
        <v>11439</v>
      </c>
      <c r="B17" t="s">
        <v>11853</v>
      </c>
    </row>
    <row r="18" spans="1:2" x14ac:dyDescent="0.3">
      <c r="A18" s="14" t="s">
        <v>11856</v>
      </c>
      <c r="B18" t="s">
        <v>11862</v>
      </c>
    </row>
  </sheetData>
  <autoFilter ref="A1:B1" xr:uid="{BA24A33E-174F-4585-A51A-204D66B40691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B261-FA7A-42AD-A9D9-358CE35250DB}">
  <sheetPr>
    <tabColor theme="3" tint="0.249977111117893"/>
  </sheetPr>
  <dimension ref="A1:C5"/>
  <sheetViews>
    <sheetView workbookViewId="0">
      <selection activeCell="A9" sqref="A9"/>
    </sheetView>
  </sheetViews>
  <sheetFormatPr defaultColWidth="0" defaultRowHeight="13.8" x14ac:dyDescent="0.3"/>
  <cols>
    <col min="1" max="1" width="11.6640625" bestFit="1" customWidth="1"/>
    <col min="2" max="2" width="39.21875" bestFit="1" customWidth="1"/>
    <col min="3" max="3" width="3.33203125" customWidth="1"/>
    <col min="4" max="16384" width="8.88671875" hidden="1"/>
  </cols>
  <sheetData>
    <row r="1" spans="1:2" x14ac:dyDescent="0.3">
      <c r="A1" s="42" t="s">
        <v>11858</v>
      </c>
      <c r="B1" s="42" t="s">
        <v>11857</v>
      </c>
    </row>
    <row r="2" spans="1:2" x14ac:dyDescent="0.3">
      <c r="A2" t="s">
        <v>11855</v>
      </c>
      <c r="B2" t="s">
        <v>11859</v>
      </c>
    </row>
    <row r="3" spans="1:2" x14ac:dyDescent="0.3">
      <c r="A3" t="s">
        <v>418</v>
      </c>
      <c r="B3" t="s">
        <v>11860</v>
      </c>
    </row>
    <row r="4" spans="1:2" x14ac:dyDescent="0.3">
      <c r="A4" t="s">
        <v>11856</v>
      </c>
      <c r="B4" t="s">
        <v>11861</v>
      </c>
    </row>
    <row r="5" spans="1:2" x14ac:dyDescent="0.3">
      <c r="A5" t="s">
        <v>7289</v>
      </c>
      <c r="B5" t="s">
        <v>11863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listas</vt:lpstr>
      <vt:lpstr>Base de Venda</vt:lpstr>
      <vt:lpstr>Categoria</vt:lpstr>
      <vt:lpstr>Aging</vt:lpstr>
      <vt:lpstr>Backlog</vt:lpstr>
      <vt:lpstr>Análise Gerencial</vt:lpstr>
      <vt:lpstr>Glossário</vt:lpstr>
      <vt:lpstr>Mapa dos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Glaucia Azevedo</dc:creator>
  <cp:lastModifiedBy>Cesar Yanaka</cp:lastModifiedBy>
  <dcterms:created xsi:type="dcterms:W3CDTF">2024-07-30T14:36:24Z</dcterms:created>
  <dcterms:modified xsi:type="dcterms:W3CDTF">2024-12-19T19:42:40Z</dcterms:modified>
</cp:coreProperties>
</file>