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zsse\__ii\pde\statystyka_python\lab4\"/>
    </mc:Choice>
  </mc:AlternateContent>
  <xr:revisionPtr revIDLastSave="0" documentId="13_ncr:1_{2BB00FE7-5D90-418D-AF89-C676A6F6D1A0}" xr6:coauthVersionLast="47" xr6:coauthVersionMax="47" xr10:uidLastSave="{00000000-0000-0000-0000-000000000000}"/>
  <bookViews>
    <workbookView xWindow="-28920" yWindow="-120" windowWidth="29040" windowHeight="15840" activeTab="1" xr2:uid="{97E4D879-6F46-492B-8583-6026BFF54C46}"/>
  </bookViews>
  <sheets>
    <sheet name="Sheet2" sheetId="2" r:id="rId1"/>
    <sheet name="Sheet1" sheetId="1" r:id="rId2"/>
  </sheets>
  <definedNames>
    <definedName name="_xlchart.v1.0" hidden="1">Sheet1!$B$3:$B$9</definedName>
    <definedName name="_xlchart.v1.1" hidden="1">Sheet1!$C$3:$C$9</definedName>
    <definedName name="_xlchart.v1.2" hidden="1">Sheet1!$B$3:$B$9</definedName>
    <definedName name="_xlchart.v1.3" hidden="1">Sheet1!$D$3:$D$9</definedName>
    <definedName name="_xlchart.v1.4" hidden="1">Sheet1!$B$3:$B$9</definedName>
    <definedName name="_xlchart.v1.5" hidden="1">Sheet1!$F$3:$F$9</definedName>
    <definedName name="_xlchart.v1.6" hidden="1">Sheet1!$B$3:$B$9</definedName>
    <definedName name="_xlchart.v1.7" hidden="1">Sheet1!$E$3:$E$9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1" l="1"/>
  <c r="E24" i="1"/>
  <c r="F24" i="1"/>
  <c r="C24" i="1"/>
  <c r="D22" i="1"/>
  <c r="E22" i="1"/>
  <c r="F22" i="1"/>
  <c r="C22" i="1"/>
  <c r="D20" i="1"/>
  <c r="E20" i="1"/>
  <c r="F20" i="1"/>
  <c r="C20" i="1"/>
  <c r="D18" i="1"/>
  <c r="E18" i="1"/>
  <c r="F18" i="1"/>
  <c r="C18" i="1"/>
  <c r="C14" i="1" a="1"/>
  <c r="C14" i="1"/>
  <c r="D14" i="1" a="1"/>
  <c r="D14" i="1" s="1"/>
  <c r="E14" i="1" a="1"/>
  <c r="E14" i="1" s="1"/>
  <c r="F14" i="1" a="1"/>
  <c r="F14" i="1" s="1"/>
  <c r="C15" i="1" a="1"/>
  <c r="C15" i="1" s="1"/>
  <c r="D15" i="1" a="1"/>
  <c r="D15" i="1" s="1"/>
  <c r="E15" i="1" a="1"/>
  <c r="E15" i="1" s="1"/>
  <c r="F15" i="1" a="1"/>
  <c r="F15" i="1" s="1"/>
  <c r="C16" i="1" a="1"/>
  <c r="C16" i="1" s="1"/>
  <c r="D16" i="1" a="1"/>
  <c r="D16" i="1" s="1"/>
  <c r="E16" i="1" a="1"/>
  <c r="E16" i="1" s="1"/>
  <c r="F16" i="1" a="1"/>
  <c r="F16" i="1" s="1"/>
  <c r="D13" i="1" a="1"/>
  <c r="D13" i="1" s="1"/>
  <c r="E13" i="1" a="1"/>
  <c r="E13" i="1" s="1"/>
  <c r="F13" i="1" a="1"/>
  <c r="F13" i="1" s="1"/>
  <c r="C13" i="1" a="1"/>
  <c r="C13" i="1" s="1"/>
  <c r="E11" i="1" a="1"/>
  <c r="E11" i="1"/>
  <c r="F11" i="1" a="1"/>
  <c r="F11" i="1" s="1"/>
  <c r="D11" i="1" a="1"/>
  <c r="D11" i="1" s="1"/>
  <c r="C11" i="1" a="1"/>
  <c r="C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<sst xmlns="http://schemas.openxmlformats.org/spreadsheetml/2006/main" count="15" uniqueCount="15">
  <si>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xi</t>
  </si>
  <si>
    <t>I</t>
  </si>
  <si>
    <t>II</t>
  </si>
  <si>
    <t>III</t>
  </si>
  <si>
    <t>IV</t>
  </si>
  <si>
    <t>ni</t>
  </si>
  <si>
    <t>Bin</t>
  </si>
  <si>
    <t>More</t>
  </si>
  <si>
    <t>Frequency</t>
  </si>
  <si>
    <t>średnia arytmetyczna</t>
  </si>
  <si>
    <t>momenty centralne</t>
  </si>
  <si>
    <t>współczynnik asymetrii</t>
  </si>
  <si>
    <t>odchylenie standardowe</t>
  </si>
  <si>
    <t>współczynnik koncentracji</t>
  </si>
  <si>
    <t>współczynnik zmienności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</si>
</sst>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3" borderId="4" xfId="0" applyFill="1" applyBorder="1"/>
    <xf numFmtId="0" fontId="0" fillId="3" borderId="3" xfId="0" applyFill="1" applyBorder="1"/>
    <xf numFmtId="0" fontId="0" fillId="4" borderId="4" xfId="0" applyFill="1" applyBorder="1"/>
    <xf numFmtId="0" fontId="0" fillId="4" borderId="3" xfId="0" applyFill="1" applyBorder="1"/>
    <xf numFmtId="0" fontId="0" fillId="5" borderId="4" xfId="0" applyFill="1" applyBorder="1"/>
    <xf numFmtId="0" fontId="0" fillId="5" borderId="3" xfId="0" applyFill="1" applyBorder="1"/>
    <xf numFmtId="0" fontId="0" fillId="2" borderId="3" xfId="0" applyFill="1" applyBorder="1"/>
    <xf numFmtId="0" fontId="0" fillId="2" borderId="3" xfId="0" applyNumberFormat="1" applyFill="1" applyBorder="1"/>
    <xf numFmtId="0" fontId="0" fillId="3" borderId="3" xfId="0" applyNumberFormat="1" applyFill="1" applyBorder="1"/>
    <xf numFmtId="0" fontId="0" fillId="4" borderId="3" xfId="0" applyNumberFormat="1" applyFill="1" applyBorder="1"/>
    <xf numFmtId="0" fontId="0" fillId="5" borderId="3" xfId="0" applyNumberFormat="1" applyFill="1" applyBorder="1"/>
    <xf numFmtId="164" fontId="0" fillId="4" borderId="3" xfId="0" applyNumberFormat="1" applyFill="1" applyBorder="1"/>
    <xf numFmtId="164" fontId="0" fillId="5" borderId="3" xfId="0" applyNumberFormat="1" applyFill="1" applyBorder="1"/>
    <xf numFmtId="164" fontId="0" fillId="2" borderId="3" xfId="0" applyNumberFormat="1" applyFill="1" applyBorder="1"/>
    <xf numFmtId="164" fontId="0" fillId="3" borderId="3" xfId="0" applyNumberFormat="1" applyFill="1" applyBorder="1"/>
    <xf numFmtId="9" fontId="0" fillId="2" borderId="3" xfId="0" applyNumberFormat="1" applyFill="1" applyBorder="1"/>
    <xf numFmtId="9" fontId="0" fillId="3" borderId="3" xfId="0" applyNumberFormat="1" applyFill="1" applyBorder="1"/>
    <xf numFmtId="9" fontId="0" fillId="4" borderId="3" xfId="0" applyNumberFormat="1" applyFill="1" applyBorder="1"/>
    <xf numFmtId="9" fontId="0" fillId="5" borderId="3" xfId="0" applyNumberFormat="1" applyFill="1" applyBorder="1"/>
    <xf numFmtId="0" fontId="0" fillId="6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szereg I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szereg I</a:t>
          </a:r>
        </a:p>
      </cx:txPr>
    </cx:title>
    <cx:plotArea>
      <cx:plotAreaRegion>
        <cx:series layoutId="clusteredColumn" uniqueId="{CD563F4C-831D-4E50-BA5E-FDE6CE03EA1C}"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txData>
          <cx:v>szereg II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szereg II</a:t>
          </a:r>
        </a:p>
      </cx:txPr>
    </cx:title>
    <cx:plotArea>
      <cx:plotAreaRegion>
        <cx:series layoutId="clusteredColumn" uniqueId="{CD563F4C-831D-4E50-BA5E-FDE6CE03EA1C}"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_xlchart.v1.7</cx:f>
      </cx:numDim>
    </cx:data>
  </cx:chartData>
  <cx:chart>
    <cx:title pos="t" align="ctr" overlay="0">
      <cx:tx>
        <cx:txData>
          <cx:v>szereg III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szereg III</a:t>
          </a:r>
        </a:p>
      </cx:txPr>
    </cx:title>
    <cx:plotArea>
      <cx:plotAreaRegion>
        <cx:series layoutId="clusteredColumn" uniqueId="{00000001-D719-474F-86C2-0674A1D1DE18}"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title pos="t" align="ctr" overlay="0">
      <cx:tx>
        <cx:txData>
          <cx:v>szereg IV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szereg IV</a:t>
          </a:r>
        </a:p>
      </cx:txPr>
    </cx:title>
    <cx:plotArea>
      <cx:plotAreaRegion>
        <cx:series layoutId="clusteredColumn" uniqueId="{CD563F4C-831D-4E50-BA5E-FDE6CE03EA1C}"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566737</xdr:colOff>
      <xdr:row>2</xdr:row>
      <xdr:rowOff>71437</xdr:rowOff>
    </xdr:from>
    <xdr:to>
      <xdr:col>15</xdr:col>
      <xdr:colOff>261937</xdr:colOff>
      <xdr:row>17</xdr:row>
      <xdr:rowOff>147637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3F9C9822-1681-4A23-958D-B49CDD86E6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15037" y="452437"/>
              <a:ext cx="4572000" cy="2933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319087</xdr:colOff>
      <xdr:row>2</xdr:row>
      <xdr:rowOff>61912</xdr:rowOff>
    </xdr:from>
    <xdr:to>
      <xdr:col>23</xdr:col>
      <xdr:colOff>14287</xdr:colOff>
      <xdr:row>17</xdr:row>
      <xdr:rowOff>138112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AD68BCD7-53A5-4BE4-A9BF-171768287B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44187" y="442912"/>
              <a:ext cx="4572000" cy="2933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576262</xdr:colOff>
      <xdr:row>17</xdr:row>
      <xdr:rowOff>176212</xdr:rowOff>
    </xdr:from>
    <xdr:to>
      <xdr:col>15</xdr:col>
      <xdr:colOff>271462</xdr:colOff>
      <xdr:row>32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779BEE95-DACB-4CEF-A81C-868126C1FB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24562" y="34147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309562</xdr:colOff>
      <xdr:row>17</xdr:row>
      <xdr:rowOff>166687</xdr:rowOff>
    </xdr:from>
    <xdr:to>
      <xdr:col>23</xdr:col>
      <xdr:colOff>4762</xdr:colOff>
      <xdr:row>32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DA64096C-D88F-4B44-8D40-C649EC71C3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34662" y="34051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1FB8B-0EBB-4D20-A9BF-CCBA65EAEC2F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 s="4" t="s">
        <v>6</v>
      </c>
      <c r="B1" s="4" t="s">
        <v>8</v>
      </c>
    </row>
    <row r="2" spans="1:2" x14ac:dyDescent="0.25">
      <c r="A2" s="1">
        <v>10</v>
      </c>
      <c r="B2" s="2">
        <v>2</v>
      </c>
    </row>
    <row r="3" spans="1:2" x14ac:dyDescent="0.25">
      <c r="A3" s="1">
        <v>20</v>
      </c>
      <c r="B3" s="2">
        <v>2</v>
      </c>
    </row>
    <row r="4" spans="1:2" x14ac:dyDescent="0.25">
      <c r="A4" s="1">
        <v>30</v>
      </c>
      <c r="B4" s="2">
        <v>0</v>
      </c>
    </row>
    <row r="5" spans="1:2" x14ac:dyDescent="0.25">
      <c r="A5" s="1">
        <v>40</v>
      </c>
      <c r="B5" s="2">
        <v>2</v>
      </c>
    </row>
    <row r="6" spans="1:2" x14ac:dyDescent="0.25">
      <c r="A6" s="1">
        <v>50</v>
      </c>
      <c r="B6" s="2">
        <v>1</v>
      </c>
    </row>
    <row r="7" spans="1:2" x14ac:dyDescent="0.25">
      <c r="A7" s="1">
        <v>60</v>
      </c>
      <c r="B7" s="2">
        <v>0</v>
      </c>
    </row>
    <row r="8" spans="1:2" x14ac:dyDescent="0.25">
      <c r="A8" s="1">
        <v>70</v>
      </c>
      <c r="B8" s="2">
        <v>0</v>
      </c>
    </row>
    <row r="9" spans="1:2" ht="15.75" thickBot="1" x14ac:dyDescent="0.3">
      <c r="A9" s="3" t="s">
        <v>7</v>
      </c>
      <c r="B9" s="3">
        <v>0</v>
      </c>
    </row>
  </sheetData>
  <sortState xmlns:xlrd2="http://schemas.microsoft.com/office/spreadsheetml/2017/richdata2" ref="A2:A8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70D97-F77F-4D05-A703-6A905ACF5C1A}">
  <dimension ref="A1:F24"/>
  <sheetViews>
    <sheetView tabSelected="1" workbookViewId="0">
      <selection activeCell="Z13" sqref="Z13"/>
    </sheetView>
  </sheetViews>
  <sheetFormatPr defaultRowHeight="15" x14ac:dyDescent="0.25"/>
  <cols>
    <col min="1" max="1" width="24" customWidth="1"/>
    <col min="2" max="2" width="9.140625" customWidth="1"/>
    <col min="3" max="3" width="10.5703125" customWidth="1"/>
    <col min="4" max="5" width="9.85546875" customWidth="1"/>
    <col min="6" max="6" width="9.140625" customWidth="1"/>
  </cols>
  <sheetData>
    <row r="1" spans="1:6" ht="15.75" thickBot="1" x14ac:dyDescent="0.3">
      <c r="B1" s="5" t="s">
        <v>0</v>
      </c>
      <c r="C1" s="6" t="s">
        <v>5</v>
      </c>
      <c r="D1" s="6"/>
      <c r="E1" s="6"/>
      <c r="F1" s="6"/>
    </row>
    <row r="2" spans="1:6" ht="15.75" thickBot="1" x14ac:dyDescent="0.3">
      <c r="B2" s="5"/>
      <c r="C2" s="29" t="s">
        <v>1</v>
      </c>
      <c r="D2" s="30" t="s">
        <v>2</v>
      </c>
      <c r="E2" s="31" t="s">
        <v>3</v>
      </c>
      <c r="F2" s="32" t="s">
        <v>4</v>
      </c>
    </row>
    <row r="3" spans="1:6" ht="15.75" thickBot="1" x14ac:dyDescent="0.3">
      <c r="B3" s="7">
        <v>10</v>
      </c>
      <c r="C3" s="8">
        <v>0</v>
      </c>
      <c r="D3" s="10">
        <v>6</v>
      </c>
      <c r="E3" s="12">
        <v>0</v>
      </c>
      <c r="F3" s="14">
        <v>6</v>
      </c>
    </row>
    <row r="4" spans="1:6" ht="15.75" thickBot="1" x14ac:dyDescent="0.3">
      <c r="B4" s="7">
        <v>20</v>
      </c>
      <c r="C4" s="9">
        <v>18</v>
      </c>
      <c r="D4" s="11">
        <v>6</v>
      </c>
      <c r="E4" s="13">
        <v>6</v>
      </c>
      <c r="F4" s="15">
        <v>12</v>
      </c>
    </row>
    <row r="5" spans="1:6" ht="15.75" thickBot="1" x14ac:dyDescent="0.3">
      <c r="B5" s="7">
        <v>30</v>
      </c>
      <c r="C5" s="9">
        <v>36</v>
      </c>
      <c r="D5" s="11">
        <v>30</v>
      </c>
      <c r="E5" s="13">
        <v>60</v>
      </c>
      <c r="F5" s="15">
        <v>30</v>
      </c>
    </row>
    <row r="6" spans="1:6" ht="15.75" thickBot="1" x14ac:dyDescent="0.3">
      <c r="B6" s="7">
        <v>40</v>
      </c>
      <c r="C6" s="9">
        <v>42</v>
      </c>
      <c r="D6" s="11">
        <v>66</v>
      </c>
      <c r="E6" s="13">
        <v>36</v>
      </c>
      <c r="F6" s="15">
        <v>36</v>
      </c>
    </row>
    <row r="7" spans="1:6" ht="15.75" thickBot="1" x14ac:dyDescent="0.3">
      <c r="B7" s="7">
        <v>50</v>
      </c>
      <c r="C7" s="9">
        <v>36</v>
      </c>
      <c r="D7" s="11">
        <v>30</v>
      </c>
      <c r="E7" s="13">
        <v>30</v>
      </c>
      <c r="F7" s="15">
        <v>60</v>
      </c>
    </row>
    <row r="8" spans="1:6" ht="15.75" thickBot="1" x14ac:dyDescent="0.3">
      <c r="B8" s="7">
        <v>60</v>
      </c>
      <c r="C8" s="9">
        <v>18</v>
      </c>
      <c r="D8" s="11">
        <v>6</v>
      </c>
      <c r="E8" s="13">
        <v>12</v>
      </c>
      <c r="F8" s="15">
        <v>6</v>
      </c>
    </row>
    <row r="9" spans="1:6" ht="15.75" thickBot="1" x14ac:dyDescent="0.3">
      <c r="B9" s="7">
        <v>70</v>
      </c>
      <c r="C9" s="9">
        <v>0</v>
      </c>
      <c r="D9" s="11">
        <v>6</v>
      </c>
      <c r="E9" s="13">
        <v>6</v>
      </c>
      <c r="F9" s="15">
        <v>0</v>
      </c>
    </row>
    <row r="11" spans="1:6" x14ac:dyDescent="0.25">
      <c r="A11" t="s">
        <v>9</v>
      </c>
      <c r="C11" s="16" cm="1">
        <f t="array" ref="C11">SUM(B3:B9*C3:C9)/SUM(C3:C9)</f>
        <v>40</v>
      </c>
      <c r="D11" s="11" cm="1">
        <f t="array" ref="D11">SUM($B3:$B9*D3:D9)/SUM(D3:D9)</f>
        <v>40</v>
      </c>
      <c r="E11" s="13" cm="1">
        <f t="array" ref="E11">SUM($B3:$B9*E3:E9)/SUM(E3:E9)</f>
        <v>40</v>
      </c>
      <c r="F11" s="15" cm="1">
        <f t="array" ref="F11">SUM($B3:$B9*F3:F9)/SUM(F3:F9)</f>
        <v>40</v>
      </c>
    </row>
    <row r="13" spans="1:6" x14ac:dyDescent="0.25">
      <c r="A13" t="s">
        <v>10</v>
      </c>
      <c r="B13" s="33">
        <v>1</v>
      </c>
      <c r="C13" s="17" cm="1">
        <f t="array" ref="C13">SUM(POWER($B$3:$B$9-C$11, $B13)*C$3:C$9)/SUM(C$3:C$9)</f>
        <v>0</v>
      </c>
      <c r="D13" s="18" cm="1">
        <f t="array" ref="D13">SUM(POWER($B$3:$B$9-D$11, $B13)*D$3:D$9)/SUM(D$3:D$9)</f>
        <v>0</v>
      </c>
      <c r="E13" s="19" cm="1">
        <f t="array" ref="E13">SUM(POWER($B$3:$B$9-E$11, $B13)*E$3:E$9)/SUM(E$3:E$9)</f>
        <v>0</v>
      </c>
      <c r="F13" s="20" cm="1">
        <f t="array" ref="F13">SUM(POWER($B$3:$B$9-F$11, $B13)*F$3:F$9)/SUM(F$3:F$9)</f>
        <v>0</v>
      </c>
    </row>
    <row r="14" spans="1:6" x14ac:dyDescent="0.25">
      <c r="B14" s="33">
        <v>2</v>
      </c>
      <c r="C14" s="17" cm="1">
        <f t="array" ref="C14">SUM(POWER($B$3:$B$9-C$11, $B14)*C$3:C$9)/SUM(C$3:C$9)</f>
        <v>144</v>
      </c>
      <c r="D14" s="18" cm="1">
        <f t="array" ref="D14">SUM(POWER($B$3:$B$9-D$11, $B14)*D$3:D$9)/SUM(D$3:D$9)</f>
        <v>144</v>
      </c>
      <c r="E14" s="19" cm="1">
        <f t="array" ref="E14">SUM(POWER($B$3:$B$9-E$11, $B14)*E$3:E$9)/SUM(E$3:E$9)</f>
        <v>144</v>
      </c>
      <c r="F14" s="20" cm="1">
        <f t="array" ref="F14">SUM(POWER($B$3:$B$9-F$11, $B14)*F$3:F$9)/SUM(F$3:F$9)</f>
        <v>144</v>
      </c>
    </row>
    <row r="15" spans="1:6" x14ac:dyDescent="0.25">
      <c r="B15" s="33">
        <v>3</v>
      </c>
      <c r="C15" s="17" cm="1">
        <f t="array" ref="C15">SUM(POWER($B$3:$B$9-C$11, $B15)*C$3:C$9)/SUM(C$3:C$9)</f>
        <v>0</v>
      </c>
      <c r="D15" s="18" cm="1">
        <f t="array" ref="D15">SUM(POWER($B$3:$B$9-D$11, $B15)*D$3:D$9)/SUM(D$3:D$9)</f>
        <v>0</v>
      </c>
      <c r="E15" s="19" cm="1">
        <f t="array" ref="E15">SUM(POWER($B$3:$B$9-E$11, $B15)*E$3:E$9)/SUM(E$3:E$9)</f>
        <v>1200</v>
      </c>
      <c r="F15" s="20" cm="1">
        <f t="array" ref="F15">SUM(POWER($B$3:$B$9-F$11, $B15)*F$3:F$9)/SUM(F$3:F$9)</f>
        <v>-1200</v>
      </c>
    </row>
    <row r="16" spans="1:6" x14ac:dyDescent="0.25">
      <c r="B16" s="33">
        <v>4</v>
      </c>
      <c r="C16" s="17" cm="1">
        <f t="array" ref="C16">SUM(POWER($B$3:$B$9-C$11, $B16)*C$3:C$9)/SUM(C$3:C$9)</f>
        <v>43200</v>
      </c>
      <c r="D16" s="18" cm="1">
        <f t="array" ref="D16">SUM(POWER($B$3:$B$9-D$11, $B16)*D$3:D$9)/SUM(D$3:D$9)</f>
        <v>81600</v>
      </c>
      <c r="E16" s="19" cm="1">
        <f t="array" ref="E16">SUM(POWER($B$3:$B$9-E$11, $B16)*E$3:E$9)/SUM(E$3:E$9)</f>
        <v>57600</v>
      </c>
      <c r="F16" s="20" cm="1">
        <f t="array" ref="F16">SUM(POWER($B$3:$B$9-F$11, $B16)*F$3:F$9)/SUM(F$3:F$9)</f>
        <v>57600</v>
      </c>
    </row>
    <row r="18" spans="1:6" x14ac:dyDescent="0.25">
      <c r="A18" t="s">
        <v>12</v>
      </c>
      <c r="C18" s="17">
        <f>SQRT(C14)</f>
        <v>12</v>
      </c>
      <c r="D18" s="18">
        <f t="shared" ref="D18:F18" si="0">SQRT(D14)</f>
        <v>12</v>
      </c>
      <c r="E18" s="19">
        <f t="shared" si="0"/>
        <v>12</v>
      </c>
      <c r="F18" s="20">
        <f t="shared" si="0"/>
        <v>12</v>
      </c>
    </row>
    <row r="20" spans="1:6" x14ac:dyDescent="0.25">
      <c r="A20" t="s">
        <v>11</v>
      </c>
      <c r="C20" s="16">
        <f>C15/POWER(C18, 3)</f>
        <v>0</v>
      </c>
      <c r="D20" s="11">
        <f t="shared" ref="D20:F20" si="1">D15/POWER(D18, 3)</f>
        <v>0</v>
      </c>
      <c r="E20" s="21">
        <f t="shared" si="1"/>
        <v>0.69444444444444442</v>
      </c>
      <c r="F20" s="22">
        <f t="shared" si="1"/>
        <v>-0.69444444444444442</v>
      </c>
    </row>
    <row r="22" spans="1:6" x14ac:dyDescent="0.25">
      <c r="A22" t="s">
        <v>13</v>
      </c>
      <c r="C22" s="23">
        <f>C16/POWER(C18, 4)</f>
        <v>2.0833333333333335</v>
      </c>
      <c r="D22" s="24">
        <f t="shared" ref="D22:F22" si="2">D16/POWER(D18, 4)</f>
        <v>3.9351851851851851</v>
      </c>
      <c r="E22" s="21">
        <f t="shared" si="2"/>
        <v>2.7777777777777777</v>
      </c>
      <c r="F22" s="22">
        <f t="shared" si="2"/>
        <v>2.7777777777777777</v>
      </c>
    </row>
    <row r="24" spans="1:6" x14ac:dyDescent="0.25">
      <c r="A24" t="s">
        <v>14</v>
      </c>
      <c r="C24" s="25">
        <f>C18/C11</f>
        <v>0.3</v>
      </c>
      <c r="D24" s="26">
        <f t="shared" ref="D24:F24" si="3">D18/D11</f>
        <v>0.3</v>
      </c>
      <c r="E24" s="27">
        <f t="shared" si="3"/>
        <v>0.3</v>
      </c>
      <c r="F24" s="28">
        <f t="shared" si="3"/>
        <v>0.3</v>
      </c>
    </row>
  </sheetData>
  <mergeCells count="2">
    <mergeCell ref="B1:B2"/>
    <mergeCell ref="C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Smierzchala</dc:creator>
  <cp:lastModifiedBy>Lukasz Smierzchala</cp:lastModifiedBy>
  <dcterms:created xsi:type="dcterms:W3CDTF">2021-11-03T11:08:50Z</dcterms:created>
  <dcterms:modified xsi:type="dcterms:W3CDTF">2021-12-05T22:33:40Z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60bc13-6bbb-4f02-a0dc-11295584915e_Enabled">
    <vt:lpwstr>true</vt:lpwstr>
  </property>
  <property fmtid="{D5CDD505-2E9C-101B-9397-08002B2CF9AE}" pid="3" name="MSIP_Label_4460bc13-6bbb-4f02-a0dc-11295584915e_SetDate">
    <vt:lpwstr>2021-11-03T11:08:51Z</vt:lpwstr>
  </property>
  <property fmtid="{D5CDD505-2E9C-101B-9397-08002B2CF9AE}" pid="4" name="MSIP_Label_4460bc13-6bbb-4f02-a0dc-11295584915e_Method">
    <vt:lpwstr>Standard</vt:lpwstr>
  </property>
  <property fmtid="{D5CDD505-2E9C-101B-9397-08002B2CF9AE}" pid="5" name="MSIP_Label_4460bc13-6bbb-4f02-a0dc-11295584915e_Name">
    <vt:lpwstr>Internal - aip</vt:lpwstr>
  </property>
  <property fmtid="{D5CDD505-2E9C-101B-9397-08002B2CF9AE}" pid="6" name="MSIP_Label_4460bc13-6bbb-4f02-a0dc-11295584915e_SiteId">
    <vt:lpwstr>86eb5cdc-05d5-4952-b36d-bc110af1e2e5</vt:lpwstr>
  </property>
  <property fmtid="{D5CDD505-2E9C-101B-9397-08002B2CF9AE}" pid="7" name="MSIP_Label_4460bc13-6bbb-4f02-a0dc-11295584915e_ActionId">
    <vt:lpwstr>462d6465-00e1-4f01-a078-2f8134a8044a</vt:lpwstr>
  </property>
  <property fmtid="{D5CDD505-2E9C-101B-9397-08002B2CF9AE}" pid="8" name="MSIP_Label_4460bc13-6bbb-4f02-a0dc-11295584915e_ContentBits">
    <vt:lpwstr>0</vt:lpwstr>
  </property>
</Properties>
</file>