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E\Documents\Godswill's Academics\Data Analytics\Excel\Practice\"/>
    </mc:Choice>
  </mc:AlternateContent>
  <xr:revisionPtr revIDLastSave="0" documentId="8_{91A91289-C305-4AE4-9C33-4305A3E37B9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F14" i="9"/>
  <c r="G14" i="9"/>
  <c r="H14" i="9"/>
  <c r="I14" i="9"/>
  <c r="J14" i="9"/>
  <c r="K14" i="9"/>
  <c r="M14" i="9"/>
  <c r="C14" i="9"/>
  <c r="D13" i="9"/>
  <c r="E13" i="9"/>
  <c r="C13" i="9"/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L7" i="9"/>
  <c r="K7" i="9"/>
  <c r="I7" i="9"/>
  <c r="J7" i="9" s="1"/>
  <c r="H7" i="9"/>
  <c r="G7" i="9"/>
  <c r="M7" i="9" s="1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L14" i="9" s="1"/>
  <c r="K3" i="9"/>
  <c r="H3" i="9"/>
  <c r="I3" i="9" s="1"/>
  <c r="G3" i="9"/>
  <c r="F3" i="9"/>
  <c r="B9" i="8"/>
  <c r="B4" i="8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C14" i="7"/>
  <c r="D13" i="7"/>
  <c r="E13" i="7"/>
  <c r="C13" i="7"/>
  <c r="L12" i="7"/>
  <c r="K12" i="7"/>
  <c r="H12" i="7"/>
  <c r="I12" i="7" s="1"/>
  <c r="G12" i="7"/>
  <c r="M12" i="7" s="1"/>
  <c r="F12" i="7"/>
  <c r="L11" i="7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P6" i="7" s="1"/>
  <c r="F6" i="7"/>
  <c r="L5" i="7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F14" i="7" s="1"/>
  <c r="L3" i="7"/>
  <c r="K3" i="7"/>
  <c r="H3" i="7"/>
  <c r="I3" i="7" s="1"/>
  <c r="G3" i="7"/>
  <c r="M3" i="7" s="1"/>
  <c r="F3" i="7"/>
  <c r="B6" i="8" a="1"/>
  <c r="P7" i="9" l="1"/>
  <c r="P5" i="7"/>
  <c r="P11" i="7"/>
  <c r="P7" i="7"/>
  <c r="P3" i="7"/>
  <c r="P12" i="7"/>
  <c r="P12" i="9"/>
  <c r="B6" i="8"/>
  <c r="M12" i="9"/>
  <c r="J12" i="9"/>
  <c r="J11" i="9"/>
  <c r="M11" i="9"/>
  <c r="P11" i="9" s="1"/>
  <c r="M10" i="9"/>
  <c r="P10" i="9" s="1"/>
  <c r="J10" i="9"/>
  <c r="J9" i="9"/>
  <c r="M9" i="9"/>
  <c r="P9" i="9" s="1"/>
  <c r="J8" i="9"/>
  <c r="M8" i="9"/>
  <c r="N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O3" i="9" s="1"/>
  <c r="J3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P3" i="9" l="1"/>
  <c r="O8" i="9"/>
  <c r="P8" i="9"/>
  <c r="N10" i="9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4" i="9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<sst xmlns="http://schemas.openxmlformats.org/spreadsheetml/2006/main" count="83" uniqueCount="49">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</sst>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64" fontId="3" fillId="0" borderId="14" xfId="1" applyNumberFormat="1" applyFont="1" applyBorder="1" applyAlignment="1">
      <alignment vertical="center"/>
    </xf>
    <xf numFmtId="0" fontId="3" fillId="0" borderId="14" xfId="1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2"/>
  <sheetViews>
    <sheetView topLeftCell="B6" zoomScale="123" zoomScaleNormal="100" workbookViewId="0">
      <selection activeCell="U22" sqref="Q22:U22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33203125" style="1" customWidth="1"/>
    <col min="4" max="4" width="12.21875" style="1" customWidth="1"/>
    <col min="5" max="5" width="11.6640625" style="1" customWidth="1"/>
    <col min="6" max="6" width="10.664062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332031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21" ht="15" thickBot="1" x14ac:dyDescent="0.35">
      <c r="G1" s="28"/>
    </row>
    <row r="2" spans="2:21" s="8" customFormat="1" ht="27.75" customHeight="1" thickBot="1" x14ac:dyDescent="0.35">
      <c r="B2" s="44" t="s">
        <v>10</v>
      </c>
      <c r="C2" s="45" t="s">
        <v>12</v>
      </c>
      <c r="D2" s="45" t="s">
        <v>11</v>
      </c>
      <c r="E2" s="46" t="s">
        <v>13</v>
      </c>
      <c r="F2" s="47" t="s">
        <v>15</v>
      </c>
      <c r="G2" s="48" t="s">
        <v>14</v>
      </c>
      <c r="H2" s="49" t="s">
        <v>16</v>
      </c>
      <c r="I2" s="49" t="s">
        <v>17</v>
      </c>
      <c r="J2" s="49" t="s">
        <v>19</v>
      </c>
      <c r="K2" s="49" t="s">
        <v>18</v>
      </c>
      <c r="L2" s="49" t="s">
        <v>21</v>
      </c>
      <c r="M2" s="49" t="s">
        <v>20</v>
      </c>
      <c r="N2" s="49" t="s">
        <v>25</v>
      </c>
      <c r="O2" s="49" t="s">
        <v>29</v>
      </c>
      <c r="P2" s="49" t="s">
        <v>26</v>
      </c>
      <c r="Q2" s="50"/>
      <c r="R2" s="51" t="s">
        <v>24</v>
      </c>
      <c r="S2" s="52"/>
    </row>
    <row r="3" spans="2:21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53">
        <f>C3</f>
        <v>5</v>
      </c>
      <c r="G3" s="54">
        <f>D3+E3</f>
        <v>130000</v>
      </c>
      <c r="H3" s="55">
        <f>E3/D3</f>
        <v>8.3333333333333329E-2</v>
      </c>
      <c r="I3" s="56">
        <f>D3+D3*H3</f>
        <v>130000</v>
      </c>
      <c r="J3" s="54" t="b">
        <f>G3=I3</f>
        <v>1</v>
      </c>
      <c r="K3" s="54" t="b">
        <f>E3&gt;D3</f>
        <v>0</v>
      </c>
      <c r="L3" s="54" t="b">
        <f t="shared" ref="L3:L12" si="0">$S$3&lt;=C3</f>
        <v>1</v>
      </c>
      <c r="M3" s="54" t="b">
        <f t="shared" ref="M3:M12" si="1">$G3&gt;=$S$4</f>
        <v>1</v>
      </c>
      <c r="N3" s="54">
        <f>L3*M3</f>
        <v>1</v>
      </c>
      <c r="O3" s="54" t="b">
        <f>L3*M3=1</f>
        <v>1</v>
      </c>
      <c r="P3" s="54" t="b">
        <f>AND(L3,M3)</f>
        <v>1</v>
      </c>
      <c r="Q3" s="52"/>
      <c r="R3" s="40" t="s">
        <v>22</v>
      </c>
      <c r="S3" s="41">
        <v>5</v>
      </c>
    </row>
    <row r="4" spans="2:21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53">
        <f t="shared" ref="F4:F12" si="2">C4</f>
        <v>4</v>
      </c>
      <c r="G4" s="54">
        <f t="shared" ref="G4:G12" si="3">D4+E4</f>
        <v>147000</v>
      </c>
      <c r="H4" s="55">
        <f t="shared" ref="H4:H12" si="4">E4/D4</f>
        <v>8.8888888888888892E-2</v>
      </c>
      <c r="I4" s="56">
        <f t="shared" ref="I4:I12" si="5">D4+D4*H4</f>
        <v>147000</v>
      </c>
      <c r="J4" s="54" t="b">
        <f t="shared" ref="J4:J12" si="6">G4=I4</f>
        <v>1</v>
      </c>
      <c r="K4" s="54" t="b">
        <f t="shared" ref="K4:K12" si="7">E4&gt;D4</f>
        <v>0</v>
      </c>
      <c r="L4" s="54" t="b">
        <f t="shared" si="0"/>
        <v>0</v>
      </c>
      <c r="M4" s="54" t="b">
        <f t="shared" si="1"/>
        <v>1</v>
      </c>
      <c r="N4" s="54">
        <f t="shared" ref="N4:N12" si="8">L4*M4</f>
        <v>0</v>
      </c>
      <c r="O4" s="54" t="b">
        <f t="shared" ref="O4:O12" si="9">L4*M4=1</f>
        <v>0</v>
      </c>
      <c r="P4" s="54" t="b">
        <f t="shared" ref="P4:P12" si="10">AND(L4,M4)</f>
        <v>0</v>
      </c>
      <c r="Q4" s="52"/>
      <c r="R4" s="42" t="s">
        <v>23</v>
      </c>
      <c r="S4" s="43">
        <v>90000</v>
      </c>
    </row>
    <row r="5" spans="2:21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53">
        <f t="shared" si="2"/>
        <v>2</v>
      </c>
      <c r="G5" s="54">
        <f t="shared" si="3"/>
        <v>80000</v>
      </c>
      <c r="H5" s="55">
        <f t="shared" si="4"/>
        <v>6.6666666666666666E-2</v>
      </c>
      <c r="I5" s="56">
        <f t="shared" si="5"/>
        <v>80000</v>
      </c>
      <c r="J5" s="54" t="b">
        <f t="shared" si="6"/>
        <v>1</v>
      </c>
      <c r="K5" s="54" t="b">
        <f t="shared" si="7"/>
        <v>0</v>
      </c>
      <c r="L5" s="54" t="b">
        <f t="shared" si="0"/>
        <v>0</v>
      </c>
      <c r="M5" s="54" t="b">
        <f t="shared" si="1"/>
        <v>0</v>
      </c>
      <c r="N5" s="54">
        <f t="shared" si="8"/>
        <v>0</v>
      </c>
      <c r="O5" s="54" t="b">
        <f t="shared" si="9"/>
        <v>0</v>
      </c>
      <c r="P5" s="54" t="b">
        <f t="shared" si="10"/>
        <v>0</v>
      </c>
      <c r="Q5" s="52"/>
      <c r="R5" s="52"/>
      <c r="S5" s="52"/>
    </row>
    <row r="6" spans="2:21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53">
        <f t="shared" si="2"/>
        <v>6</v>
      </c>
      <c r="G6" s="54">
        <f t="shared" si="3"/>
        <v>118000</v>
      </c>
      <c r="H6" s="55">
        <f t="shared" si="4"/>
        <v>7.2727272727272724E-2</v>
      </c>
      <c r="I6" s="56">
        <f t="shared" si="5"/>
        <v>118000</v>
      </c>
      <c r="J6" s="54" t="b">
        <f t="shared" si="6"/>
        <v>1</v>
      </c>
      <c r="K6" s="54" t="b">
        <f t="shared" si="7"/>
        <v>0</v>
      </c>
      <c r="L6" s="54" t="b">
        <f t="shared" si="0"/>
        <v>1</v>
      </c>
      <c r="M6" s="54" t="b">
        <f t="shared" si="1"/>
        <v>1</v>
      </c>
      <c r="N6" s="54">
        <f t="shared" si="8"/>
        <v>1</v>
      </c>
      <c r="O6" s="54" t="b">
        <f t="shared" si="9"/>
        <v>1</v>
      </c>
      <c r="P6" s="54" t="b">
        <f t="shared" si="10"/>
        <v>1</v>
      </c>
      <c r="Q6" s="52"/>
      <c r="R6" s="52"/>
      <c r="S6" s="52"/>
    </row>
    <row r="7" spans="2:21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53">
        <f t="shared" si="2"/>
        <v>3</v>
      </c>
      <c r="G7" s="54">
        <f t="shared" si="3"/>
        <v>136000</v>
      </c>
      <c r="H7" s="55">
        <f t="shared" si="4"/>
        <v>8.7999999999999995E-2</v>
      </c>
      <c r="I7" s="56">
        <f t="shared" si="5"/>
        <v>136000</v>
      </c>
      <c r="J7" s="54" t="b">
        <f t="shared" si="6"/>
        <v>1</v>
      </c>
      <c r="K7" s="54" t="b">
        <f t="shared" si="7"/>
        <v>0</v>
      </c>
      <c r="L7" s="54" t="b">
        <f t="shared" si="0"/>
        <v>0</v>
      </c>
      <c r="M7" s="54" t="b">
        <f t="shared" si="1"/>
        <v>1</v>
      </c>
      <c r="N7" s="54">
        <f t="shared" si="8"/>
        <v>0</v>
      </c>
      <c r="O7" s="54" t="b">
        <f t="shared" si="9"/>
        <v>0</v>
      </c>
      <c r="P7" s="54" t="b">
        <f t="shared" si="10"/>
        <v>0</v>
      </c>
      <c r="Q7" s="52"/>
      <c r="R7" s="52"/>
      <c r="S7" s="52"/>
    </row>
    <row r="8" spans="2:21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53">
        <f t="shared" si="2"/>
        <v>7</v>
      </c>
      <c r="G8" s="54">
        <f t="shared" si="3"/>
        <v>97000</v>
      </c>
      <c r="H8" s="55">
        <f t="shared" si="4"/>
        <v>7.7777777777777779E-2</v>
      </c>
      <c r="I8" s="56">
        <f t="shared" si="5"/>
        <v>97000</v>
      </c>
      <c r="J8" s="54" t="b">
        <f t="shared" si="6"/>
        <v>1</v>
      </c>
      <c r="K8" s="54" t="b">
        <f t="shared" si="7"/>
        <v>0</v>
      </c>
      <c r="L8" s="54" t="b">
        <f t="shared" si="0"/>
        <v>1</v>
      </c>
      <c r="M8" s="54" t="b">
        <f t="shared" si="1"/>
        <v>1</v>
      </c>
      <c r="N8" s="54">
        <f t="shared" si="8"/>
        <v>1</v>
      </c>
      <c r="O8" s="54" t="b">
        <f t="shared" si="9"/>
        <v>1</v>
      </c>
      <c r="P8" s="54" t="b">
        <f t="shared" si="10"/>
        <v>1</v>
      </c>
      <c r="Q8" s="52"/>
      <c r="R8" s="52"/>
      <c r="S8" s="52"/>
    </row>
    <row r="9" spans="2:21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53">
        <f t="shared" si="2"/>
        <v>10</v>
      </c>
      <c r="G9" s="54">
        <f t="shared" si="3"/>
        <v>165000</v>
      </c>
      <c r="H9" s="55">
        <f t="shared" si="4"/>
        <v>0.1</v>
      </c>
      <c r="I9" s="56">
        <f t="shared" si="5"/>
        <v>165000</v>
      </c>
      <c r="J9" s="54" t="b">
        <f t="shared" si="6"/>
        <v>1</v>
      </c>
      <c r="K9" s="54" t="b">
        <f t="shared" si="7"/>
        <v>0</v>
      </c>
      <c r="L9" s="54" t="b">
        <f t="shared" si="0"/>
        <v>1</v>
      </c>
      <c r="M9" s="54" t="b">
        <f t="shared" si="1"/>
        <v>1</v>
      </c>
      <c r="N9" s="54">
        <f t="shared" si="8"/>
        <v>1</v>
      </c>
      <c r="O9" s="54" t="b">
        <f t="shared" si="9"/>
        <v>1</v>
      </c>
      <c r="P9" s="54" t="b">
        <f t="shared" si="10"/>
        <v>1</v>
      </c>
      <c r="Q9" s="52"/>
      <c r="R9" s="52"/>
      <c r="S9" s="52"/>
    </row>
    <row r="10" spans="2:21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53">
        <f t="shared" si="2"/>
        <v>8</v>
      </c>
      <c r="G10" s="54">
        <f t="shared" si="3"/>
        <v>143000</v>
      </c>
      <c r="H10" s="55">
        <f t="shared" si="4"/>
        <v>0.1</v>
      </c>
      <c r="I10" s="56">
        <f t="shared" si="5"/>
        <v>143000</v>
      </c>
      <c r="J10" s="54" t="b">
        <f t="shared" si="6"/>
        <v>1</v>
      </c>
      <c r="K10" s="54" t="b">
        <f t="shared" si="7"/>
        <v>0</v>
      </c>
      <c r="L10" s="54" t="b">
        <f t="shared" si="0"/>
        <v>1</v>
      </c>
      <c r="M10" s="54" t="b">
        <f t="shared" si="1"/>
        <v>1</v>
      </c>
      <c r="N10" s="54">
        <f t="shared" si="8"/>
        <v>1</v>
      </c>
      <c r="O10" s="54" t="b">
        <f t="shared" si="9"/>
        <v>1</v>
      </c>
      <c r="P10" s="54" t="b">
        <f t="shared" si="10"/>
        <v>1</v>
      </c>
      <c r="Q10" s="52"/>
      <c r="R10" s="52"/>
      <c r="S10" s="52"/>
    </row>
    <row r="11" spans="2:21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53">
        <f t="shared" si="2"/>
        <v>3</v>
      </c>
      <c r="G11" s="54">
        <f t="shared" si="3"/>
        <v>154000</v>
      </c>
      <c r="H11" s="55">
        <f t="shared" si="4"/>
        <v>0.1</v>
      </c>
      <c r="I11" s="56">
        <f t="shared" si="5"/>
        <v>154000</v>
      </c>
      <c r="J11" s="54" t="b">
        <f t="shared" si="6"/>
        <v>1</v>
      </c>
      <c r="K11" s="54" t="b">
        <f t="shared" si="7"/>
        <v>0</v>
      </c>
      <c r="L11" s="54" t="b">
        <f t="shared" si="0"/>
        <v>0</v>
      </c>
      <c r="M11" s="54" t="b">
        <f t="shared" si="1"/>
        <v>1</v>
      </c>
      <c r="N11" s="54">
        <f t="shared" si="8"/>
        <v>0</v>
      </c>
      <c r="O11" s="54" t="b">
        <f t="shared" si="9"/>
        <v>0</v>
      </c>
      <c r="P11" s="54" t="b">
        <f t="shared" si="10"/>
        <v>0</v>
      </c>
      <c r="Q11" s="52"/>
      <c r="R11" s="52"/>
      <c r="S11" s="52"/>
    </row>
    <row r="12" spans="2:21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53">
        <f t="shared" si="2"/>
        <v>5</v>
      </c>
      <c r="G12" s="54">
        <f t="shared" si="3"/>
        <v>124000</v>
      </c>
      <c r="H12" s="55">
        <f t="shared" si="4"/>
        <v>7.8260869565217397E-2</v>
      </c>
      <c r="I12" s="56">
        <f t="shared" si="5"/>
        <v>124000</v>
      </c>
      <c r="J12" s="54" t="b">
        <f t="shared" si="6"/>
        <v>1</v>
      </c>
      <c r="K12" s="54" t="b">
        <f t="shared" si="7"/>
        <v>0</v>
      </c>
      <c r="L12" s="54" t="b">
        <f t="shared" si="0"/>
        <v>1</v>
      </c>
      <c r="M12" s="54" t="b">
        <f t="shared" si="1"/>
        <v>1</v>
      </c>
      <c r="N12" s="54">
        <f t="shared" si="8"/>
        <v>1</v>
      </c>
      <c r="O12" s="54" t="b">
        <f t="shared" si="9"/>
        <v>1</v>
      </c>
      <c r="P12" s="54" t="b">
        <f t="shared" si="10"/>
        <v>1</v>
      </c>
      <c r="Q12" s="52"/>
      <c r="R12" s="52"/>
      <c r="S12" s="52"/>
    </row>
    <row r="13" spans="2:21" ht="15" thickTop="1" x14ac:dyDescent="0.3">
      <c r="B13" s="57" t="s">
        <v>27</v>
      </c>
      <c r="C13" s="58">
        <f>(C3+C4+C5+C6+C7+C8+C9+C10+C11+C12)/10</f>
        <v>5.3</v>
      </c>
      <c r="D13" s="58">
        <f t="shared" ref="D13:E13" si="11">(D3+D4+D5+D6+D7+D8+D9+D10+D11+D12)/10</f>
        <v>119000</v>
      </c>
      <c r="E13" s="58">
        <f t="shared" si="11"/>
        <v>10400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1" ht="15" thickBot="1" x14ac:dyDescent="0.35">
      <c r="B14" s="59" t="s">
        <v>28</v>
      </c>
      <c r="C14" s="16">
        <f>AVERAGE(C3:C12)</f>
        <v>5.3</v>
      </c>
      <c r="D14" s="16">
        <f t="shared" ref="D14:N14" si="12">AVERAGE(D3:D12)</f>
        <v>119000</v>
      </c>
      <c r="E14" s="16">
        <f t="shared" si="12"/>
        <v>10400</v>
      </c>
      <c r="F14" s="16">
        <f t="shared" si="12"/>
        <v>5.3</v>
      </c>
      <c r="G14" s="16">
        <f t="shared" si="12"/>
        <v>129400</v>
      </c>
      <c r="H14" s="16">
        <f t="shared" si="12"/>
        <v>8.5565480895915674E-2</v>
      </c>
      <c r="I14" s="16">
        <f t="shared" si="12"/>
        <v>129400</v>
      </c>
      <c r="J14" s="16" t="e">
        <f t="shared" si="12"/>
        <v>#DIV/0!</v>
      </c>
      <c r="K14" s="16" t="e">
        <f t="shared" si="12"/>
        <v>#DIV/0!</v>
      </c>
      <c r="L14" s="16" t="e">
        <f t="shared" si="12"/>
        <v>#DIV/0!</v>
      </c>
      <c r="M14" s="16" t="e">
        <f t="shared" si="12"/>
        <v>#DIV/0!</v>
      </c>
      <c r="N14" s="16">
        <f t="shared" si="12"/>
        <v>0.6</v>
      </c>
      <c r="O14" s="52"/>
      <c r="P14" s="52"/>
      <c r="Q14" s="52"/>
      <c r="R14" s="52"/>
      <c r="S14" s="52"/>
      <c r="T14" s="52"/>
      <c r="U14" s="52"/>
    </row>
    <row r="15" spans="2:21" ht="15" thickTop="1" x14ac:dyDescent="0.3">
      <c r="B15" s="57" t="s">
        <v>30</v>
      </c>
      <c r="C15" s="58">
        <f>COUNT(C3:C12)</f>
        <v>10</v>
      </c>
      <c r="D15" s="58">
        <f t="shared" ref="D15:E15" si="13">COUNT(D3:D12)</f>
        <v>10</v>
      </c>
      <c r="E15" s="58">
        <f t="shared" si="13"/>
        <v>10</v>
      </c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</row>
    <row r="16" spans="2:21" x14ac:dyDescent="0.3">
      <c r="B16" s="60" t="s">
        <v>31</v>
      </c>
      <c r="C16" s="6">
        <f>COUNTIF($C$3:$C$12,"&lt;=5")</f>
        <v>6</v>
      </c>
      <c r="D16" s="6">
        <f>COUNTIF($D$3:$D$12,"&gt;=90000")</f>
        <v>9</v>
      </c>
      <c r="E16" s="61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</row>
    <row r="17" spans="2:21" ht="15" thickBot="1" x14ac:dyDescent="0.35">
      <c r="B17" s="42" t="s">
        <v>31</v>
      </c>
      <c r="C17" s="6">
        <f>COUNTIF($C$3:$C$12,"&lt;="&amp;S3)</f>
        <v>6</v>
      </c>
      <c r="D17" s="6">
        <f>COUNTIF($D$3:$D$12,"&gt;="&amp;S4)</f>
        <v>9</v>
      </c>
      <c r="E17" s="6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</row>
    <row r="18" spans="2:21" x14ac:dyDescent="0.3">
      <c r="Q18" s="52"/>
      <c r="R18" s="52"/>
      <c r="S18" s="52"/>
      <c r="T18" s="52"/>
      <c r="U18" s="52"/>
    </row>
    <row r="19" spans="2:21" x14ac:dyDescent="0.3">
      <c r="Q19" s="52"/>
      <c r="R19" s="52"/>
      <c r="S19" s="52"/>
      <c r="T19" s="52"/>
      <c r="U19" s="52"/>
    </row>
    <row r="20" spans="2:21" x14ac:dyDescent="0.3">
      <c r="Q20" s="52"/>
      <c r="R20" s="52"/>
      <c r="S20" s="52"/>
      <c r="T20" s="52"/>
      <c r="U20" s="52"/>
    </row>
    <row r="21" spans="2:21" x14ac:dyDescent="0.3">
      <c r="Q21" s="52"/>
      <c r="R21" s="52"/>
      <c r="S21" s="52"/>
      <c r="T21" s="52"/>
      <c r="U21" s="52"/>
    </row>
    <row r="22" spans="2:21" x14ac:dyDescent="0.3">
      <c r="Q22" s="52"/>
      <c r="R22" s="52"/>
      <c r="S22" s="52"/>
      <c r="T22" s="52"/>
      <c r="U22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7"/>
  <sheetViews>
    <sheetView tabSelected="1" zoomScale="120" zoomScaleNormal="120" workbookViewId="0">
      <selection activeCell="P23" sqref="P2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33203125" style="1" customWidth="1"/>
    <col min="4" max="4" width="12.21875" style="1" customWidth="1"/>
    <col min="5" max="5" width="11.6640625" style="1" customWidth="1"/>
    <col min="6" max="6" width="10.664062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332031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zoomScale="140" zoomScaleNormal="140" workbookViewId="0">
      <selection activeCell="C15" sqref="C15"/>
    </sheetView>
  </sheetViews>
  <sheetFormatPr defaultRowHeight="14.4" x14ac:dyDescent="0.3"/>
  <cols>
    <col min="1" max="1" width="2.109375" customWidth="1"/>
    <col min="2" max="2" width="13.33203125" customWidth="1"/>
    <col min="3" max="3" width="31.33203125" bestFit="1" customWidth="1"/>
    <col min="4" max="4" width="60.332031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Adegoke Newlife</cp:lastModifiedBy>
  <dcterms:created xsi:type="dcterms:W3CDTF">2024-07-16T20:11:02Z</dcterms:created>
  <dcterms:modified xsi:type="dcterms:W3CDTF">2025-09-30T06:55:16Z</dcterms:modified>
</cp:coreProperties>
</file>