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153F7EAB-ABCD-40C8-A249-501A7008770C}" xr6:coauthVersionLast="47" xr6:coauthVersionMax="47" xr10:uidLastSave="{00000000-0000-0000-0000-000000000000}"/>
  <bookViews>
    <workbookView xWindow="-110" yWindow="-110" windowWidth="19420" windowHeight="10420" firstSheet="1" activeTab="2" xr2:uid="{8DDC7C5A-E9EA-4E0E-924E-C90D51B528B4}"/>
  </bookViews>
  <sheets>
    <sheet name="Car Inventory" sheetId="16" r:id="rId1"/>
    <sheet name="Car Inventory Analysis" sheetId="3" r:id="rId2"/>
    <sheet name="Car Inventory Visualization" sheetId="18" r:id="rId3"/>
  </sheets>
  <calcPr calcId="191028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6" l="1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</calcChain>
</file>

<file path=xl/sharedStrings.xml><?xml version="1.0" encoding="utf-8"?>
<sst xmlns="http://schemas.openxmlformats.org/spreadsheetml/2006/main" count="186" uniqueCount="53">
  <si>
    <t>Chevrolet</t>
  </si>
  <si>
    <t>Dodge</t>
  </si>
  <si>
    <t>Ford</t>
  </si>
  <si>
    <t>Honda</t>
  </si>
  <si>
    <t>Nissan</t>
  </si>
  <si>
    <t>Toyota</t>
  </si>
  <si>
    <t>Make</t>
  </si>
  <si>
    <t>Model</t>
  </si>
  <si>
    <t>Color</t>
  </si>
  <si>
    <t>Mileage</t>
  </si>
  <si>
    <t>Price</t>
  </si>
  <si>
    <t>Cost</t>
  </si>
  <si>
    <t>Accord</t>
  </si>
  <si>
    <t>Camry</t>
  </si>
  <si>
    <t>Altima</t>
  </si>
  <si>
    <t>Corolla</t>
  </si>
  <si>
    <t>Civic</t>
  </si>
  <si>
    <t>F-150</t>
  </si>
  <si>
    <t>Silverado</t>
  </si>
  <si>
    <t>Impala</t>
  </si>
  <si>
    <t>Malibu</t>
  </si>
  <si>
    <t>Escape</t>
  </si>
  <si>
    <t>Mustang</t>
  </si>
  <si>
    <t>CRV</t>
  </si>
  <si>
    <t>Maxima</t>
  </si>
  <si>
    <t>Fusion</t>
  </si>
  <si>
    <t>Charger</t>
  </si>
  <si>
    <t>1- Red</t>
  </si>
  <si>
    <t>1- Blue</t>
  </si>
  <si>
    <t>1- Silver</t>
  </si>
  <si>
    <t>1- Black</t>
  </si>
  <si>
    <t>1- Green</t>
  </si>
  <si>
    <t>1- White</t>
  </si>
  <si>
    <t xml:space="preserve">Accord   </t>
  </si>
  <si>
    <t xml:space="preserve">Impala    </t>
  </si>
  <si>
    <t xml:space="preserve">Corolla   </t>
  </si>
  <si>
    <t>Coro  lla</t>
  </si>
  <si>
    <t xml:space="preserve">Maxima      </t>
  </si>
  <si>
    <t>Sales date</t>
  </si>
  <si>
    <t>Profit</t>
  </si>
  <si>
    <t>Count of Sale</t>
  </si>
  <si>
    <t xml:space="preserve">Accord    </t>
  </si>
  <si>
    <t>Sum of Profit</t>
  </si>
  <si>
    <t>Grand Total</t>
  </si>
  <si>
    <t>Sep</t>
  </si>
  <si>
    <t>Oct</t>
  </si>
  <si>
    <t>Nov</t>
  </si>
  <si>
    <t>3. Visualize Make</t>
  </si>
  <si>
    <t xml:space="preserve">Color </t>
  </si>
  <si>
    <t>Months</t>
  </si>
  <si>
    <t>By Count of Sale</t>
  </si>
  <si>
    <t>By Profit</t>
  </si>
  <si>
    <t>By_Count of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</si>
</sst>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.00"/>
    <numFmt numFmtId="165" formatCode="[$$-409]#,##0_);\([$$-409]#,##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14" fontId="2" fillId="0" borderId="0" xfId="0" applyNumberFormat="1" applyFont="1"/>
    <xf numFmtId="14" fontId="0" fillId="0" borderId="0" xfId="0" applyNumberFormat="1"/>
    <xf numFmtId="164" fontId="0" fillId="0" borderId="0" xfId="1" applyNumberFormat="1" applyFont="1"/>
    <xf numFmtId="164" fontId="0" fillId="0" borderId="0" xfId="2" applyNumberFormat="1" applyFont="1"/>
    <xf numFmtId="164" fontId="0" fillId="0" borderId="0" xfId="2" applyNumberFormat="1" applyFont="1" applyFill="1"/>
    <xf numFmtId="165" fontId="0" fillId="0" borderId="0" xfId="2" applyNumberFormat="1" applyFont="1" applyFill="1"/>
    <xf numFmtId="165" fontId="0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49" fontId="2" fillId="0" borderId="0" xfId="0" applyNumberFormat="1" applyFont="1"/>
    <xf numFmtId="49" fontId="0" fillId="0" borderId="0" xfId="0" applyNumberFormat="1"/>
    <xf numFmtId="0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13"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$-409]#,##0_);\([$$-409]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$-409]#,##0.00"/>
    </dxf>
    <dxf>
      <numFmt numFmtId="1" formatCode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[Car_Inventory_1.xlsx]Car Inventory Analysis!PivotTable5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Inventory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A2-4593-988E-5FBA7EAD2403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'Car Inventory Analysis'!$A$4:$A$7</c:f>
              <c:strCache>
                <c:ptCount val="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</c:strCache>
            </c:strRef>
          </c:cat>
          <c:val>
            <c:numRef>
              <c:f>'Car Inventory Analysis'!$B$4:$B$7</c:f>
              <c:numCache>
                <c:formatCode>[$$-409]#,##0.00</c:formatCode>
                <c:ptCount val="3"/>
                <c:pt idx="0">
                  <c:v>7547</c:v>
                </c:pt>
                <c:pt idx="1">
                  <c:v>8641</c:v>
                </c:pt>
                <c:pt idx="2">
                  <c:v>7728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2-4593-988E-5FBA7EAD2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618336"/>
        <c:axId val="1523615936"/>
      </c:barChart>
      <c:catAx>
        <c:axId val="152361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15936"/>
        <c:crosses val="autoZero"/>
        <c:auto val="1"/>
        <c:lblAlgn val="ctr"/>
        <c:lblOffset val="100"/>
        <c:noMultiLvlLbl val="0"/>
      </c:catAx>
      <c:valAx>
        <c:axId val="1523615936"/>
        <c:scaling>
          <c:orientation val="minMax"/>
        </c:scaling>
        <c:delete val="1"/>
        <c:axPos val="l"/>
        <c:numFmt formatCode="[$$-409]#,##0.00" sourceLinked="1"/>
        <c:majorTickMark val="none"/>
        <c:minorTickMark val="none"/>
        <c:tickLblPos val="nextTo"/>
        <c:crossAx val="152361833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[Car_Inventory_1.xlsx]Car Inventory Analysis!PivotTable18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'Car Inventory Analysis'!$E$4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1C-4810-BDBC-DB047459996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1C-4810-BDBC-DB0474599961}"/>
              </c:ext>
            </c:extLst>
          </c:dPt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'Car Inventory Analysis'!$D$5:$D$11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'Car Inventory Analysis'!$E$5:$E$11</c:f>
              <c:numCache>
                <c:formatCode>General</c:formatCode>
                <c:ptCount val="6"/>
                <c:pt idx="0">
                  <c:v>8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6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C-4810-BDBC-DB0474599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254832"/>
        <c:axId val="86242832"/>
      </c:barChart>
      <c:catAx>
        <c:axId val="8625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42832"/>
        <c:crosses val="autoZero"/>
        <c:auto val="1"/>
        <c:lblAlgn val="ctr"/>
        <c:lblOffset val="100"/>
        <c:noMultiLvlLbl val="0"/>
      </c:catAx>
      <c:valAx>
        <c:axId val="8624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62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[Car_Inventory_1.xlsx]Car Inventory Analysis!PivotTable19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6619715357689325E-2"/>
          <c:y val="8.8129483922069346E-2"/>
          <c:w val="0.93492958468120391"/>
          <c:h val="0.78472316536521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'Car Inventory Analysis'!$E$15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E39-4683-832A-78F7D6BDC67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39-4683-832A-78F7D6BDC6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'Car Inventory Analysis'!$D$16:$D$22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'Car Inventory Analysis'!$E$16:$E$22</c:f>
              <c:numCache>
                <c:formatCode>[$$-409]#,##0.00</c:formatCode>
                <c:ptCount val="6"/>
                <c:pt idx="0">
                  <c:v>2902</c:v>
                </c:pt>
                <c:pt idx="1">
                  <c:v>2782</c:v>
                </c:pt>
                <c:pt idx="2">
                  <c:v>5516</c:v>
                </c:pt>
                <c:pt idx="3">
                  <c:v>6936</c:v>
                </c:pt>
                <c:pt idx="4">
                  <c:v>3420</c:v>
                </c:pt>
                <c:pt idx="5">
                  <c:v>2360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9-4683-832A-78F7D6BDC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310720"/>
        <c:axId val="125316960"/>
      </c:barChart>
      <c:catAx>
        <c:axId val="12531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16960"/>
        <c:crosses val="autoZero"/>
        <c:auto val="1"/>
        <c:lblAlgn val="ctr"/>
        <c:lblOffset val="100"/>
        <c:noMultiLvlLbl val="0"/>
      </c:catAx>
      <c:valAx>
        <c:axId val="125316960"/>
        <c:scaling>
          <c:orientation val="minMax"/>
        </c:scaling>
        <c:delete val="1"/>
        <c:axPos val="l"/>
        <c:numFmt formatCode="[$$-409]#,##0.00" sourceLinked="1"/>
        <c:majorTickMark val="none"/>
        <c:minorTickMark val="none"/>
        <c:tickLblPos val="nextTo"/>
        <c:crossAx val="12531072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[Car_Inventory_1.xlsx]Car Inventory Analysis!PivotTable7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'Car Inventory Analysis'!$B$11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E9-461C-BE28-A80B875392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E9-461C-BE28-A80B875392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E9-461C-BE28-A80B875392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0E9-461C-BE28-A80B875392F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0E9-461C-BE28-A80B875392F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0E9-461C-BE28-A80B875392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'Car Inventory Analysis'!$A$12:$A$18</c:f>
              <c:strCache>
                <c:ptCount val="6"/>
                <c:pt idx="0">
                  <c:v>1- Black</c:v>
                </c:pt>
                <c:pt idx="1">
                  <c:v>1- Blue</c:v>
                </c:pt>
                <c:pt idx="2">
                  <c:v>1- Green</c:v>
                </c:pt>
                <c:pt idx="3">
                  <c:v>1- Red</c:v>
                </c:pt>
                <c:pt idx="4">
                  <c:v>1- Silver</c:v>
                </c:pt>
                <c:pt idx="5">
                  <c:v>1- White</c:v>
                </c:pt>
              </c:strCache>
            </c:strRef>
          </c:cat>
          <c:val>
            <c:numRef>
              <c:f>'Car Inventory Analysis'!$B$12:$B$18</c:f>
              <c:numCache>
                <c:formatCode>General</c:formatCode>
                <c:ptCount val="6"/>
                <c:pt idx="0">
                  <c:v>12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0E9-461C-BE28-A80B87539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chart" Target="../charts/chart3.xml"/><Relationship Id="rId7" Type="http://schemas.openxmlformats.org/officeDocument/2006/relationships/image" Target="../media/image4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88900</xdr:colOff>
      <xdr:row>0</xdr:row>
      <xdr:rowOff>76200</xdr:rowOff>
    </xdr:from>
    <xdr:ext cx="208915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CB64230-5CAB-1267-E811-7EABECF97310}"/>
            </a:ext>
          </a:extLst>
        </xdr:cNvPr>
        <xdr:cNvSpPr txBox="1"/>
      </xdr:nvSpPr>
      <xdr:spPr>
        <a:xfrm>
          <a:off x="88900" y="76200"/>
          <a:ext cx="2089150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2. Visualize Profit by Months</a:t>
          </a:r>
        </a:p>
      </xdr:txBody>
    </xdr:sp>
    <xdr:clientData/>
  </xdr:oneCellAnchor>
  <xdr:oneCellAnchor>
    <xdr:from>
      <xdr:col>0</xdr:col>
      <xdr:colOff>38100</xdr:colOff>
      <xdr:row>8</xdr:row>
      <xdr:rowOff>82550</xdr:rowOff>
    </xdr:from>
    <xdr:ext cx="1695450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2151C69-9791-4655-B42B-D5358DA19F6F}"/>
            </a:ext>
          </a:extLst>
        </xdr:cNvPr>
        <xdr:cNvSpPr txBox="1"/>
      </xdr:nvSpPr>
      <xdr:spPr>
        <a:xfrm>
          <a:off x="38100" y="1555750"/>
          <a:ext cx="1695450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4. Color by Count of Sales</a:t>
          </a:r>
        </a:p>
      </xdr:txBody>
    </xdr:sp>
    <xdr:clientData/>
  </xdr:oneCellAnchor>
  <xdr:oneCellAnchor>
    <xdr:from>
      <xdr:col>2</xdr:col>
      <xdr:colOff>819150</xdr:colOff>
      <xdr:row>0</xdr:row>
      <xdr:rowOff>127000</xdr:rowOff>
    </xdr:from>
    <xdr:ext cx="2222500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469765A-3148-4374-B36E-50930C1D9057}"/>
            </a:ext>
          </a:extLst>
        </xdr:cNvPr>
        <xdr:cNvSpPr txBox="1"/>
      </xdr:nvSpPr>
      <xdr:spPr>
        <a:xfrm>
          <a:off x="3149600" y="127000"/>
          <a:ext cx="2222500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3. Visualize Make by count of sales</a:t>
          </a:r>
        </a:p>
      </xdr:txBody>
    </xdr:sp>
    <xdr:clientData/>
  </xdr:oneCellAnchor>
  <xdr:oneCellAnchor>
    <xdr:from>
      <xdr:col>3</xdr:col>
      <xdr:colOff>0</xdr:colOff>
      <xdr:row>12</xdr:row>
      <xdr:rowOff>0</xdr:rowOff>
    </xdr:from>
    <xdr:ext cx="2222500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B3171A4-0E06-49B8-BA75-ABF2960B61DC}"/>
            </a:ext>
          </a:extLst>
        </xdr:cNvPr>
        <xdr:cNvSpPr txBox="1"/>
      </xdr:nvSpPr>
      <xdr:spPr>
        <a:xfrm>
          <a:off x="3746500" y="2209800"/>
          <a:ext cx="2222500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5. visualize Make by Profit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386148</xdr:colOff>
      <xdr:row>36</xdr:row>
      <xdr:rowOff>20157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60FB158-5792-AD35-9072-BF3BD0005EAF}"/>
            </a:ext>
          </a:extLst>
        </xdr:cNvPr>
        <xdr:cNvSpPr/>
      </xdr:nvSpPr>
      <xdr:spPr>
        <a:xfrm>
          <a:off x="0" y="0"/>
          <a:ext cx="16306505" cy="6551586"/>
        </a:xfrm>
        <a:prstGeom prst="rect">
          <a:avLst/>
        </a:prstGeom>
        <a:pattFill prst="pct10">
          <a:fgClr>
            <a:schemeClr val="lt1"/>
          </a:fgClr>
          <a:bgClr>
            <a:schemeClr val="bg1"/>
          </a:bgClr>
        </a:patt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420472</xdr:colOff>
      <xdr:row>2</xdr:row>
      <xdr:rowOff>113393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C684B89-ACA6-184E-4110-E7F7977A86EE}"/>
            </a:ext>
          </a:extLst>
        </xdr:cNvPr>
        <xdr:cNvSpPr/>
      </xdr:nvSpPr>
      <xdr:spPr>
        <a:xfrm>
          <a:off x="0" y="0"/>
          <a:ext cx="16340829" cy="4762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5</xdr:row>
      <xdr:rowOff>27377</xdr:rowOff>
    </xdr:from>
    <xdr:to>
      <xdr:col>6</xdr:col>
      <xdr:colOff>205946</xdr:colOff>
      <xdr:row>17</xdr:row>
      <xdr:rowOff>61702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8C412E-88A7-49E9-A258-B0ADEAD17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420065</xdr:colOff>
      <xdr:row>5</xdr:row>
      <xdr:rowOff>99909</xdr:rowOff>
    </xdr:from>
    <xdr:ext cx="2089150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E2BF1DF-A3C8-4525-9E8F-36A622AB447C}"/>
            </a:ext>
          </a:extLst>
        </xdr:cNvPr>
        <xdr:cNvSpPr txBox="1"/>
      </xdr:nvSpPr>
      <xdr:spPr>
        <a:xfrm>
          <a:off x="1032386" y="1007052"/>
          <a:ext cx="2089150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Visualize Profit by Months</a:t>
          </a:r>
        </a:p>
      </xdr:txBody>
    </xdr:sp>
    <xdr:clientData/>
  </xdr:oneCellAnchor>
  <xdr:twoCellAnchor>
    <xdr:from>
      <xdr:col>7</xdr:col>
      <xdr:colOff>22215</xdr:colOff>
      <xdr:row>7</xdr:row>
      <xdr:rowOff>141616</xdr:rowOff>
    </xdr:from>
    <xdr:to>
      <xdr:col>13</xdr:col>
      <xdr:colOff>194027</xdr:colOff>
      <xdr:row>18</xdr:row>
      <xdr:rowOff>37415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A23A09-6323-430B-B3C2-131E8414E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499541</xdr:colOff>
      <xdr:row>6</xdr:row>
      <xdr:rowOff>100931</xdr:rowOff>
    </xdr:from>
    <xdr:ext cx="2222500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AA0AAC2-CE09-439A-B677-FA3530D7A752}"/>
            </a:ext>
          </a:extLst>
        </xdr:cNvPr>
        <xdr:cNvSpPr txBox="1"/>
      </xdr:nvSpPr>
      <xdr:spPr>
        <a:xfrm>
          <a:off x="4785791" y="1189502"/>
          <a:ext cx="2222500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Visualize Make by count of sales</a:t>
          </a:r>
        </a:p>
      </xdr:txBody>
    </xdr:sp>
    <xdr:clientData/>
  </xdr:oneCellAnchor>
  <xdr:twoCellAnchor>
    <xdr:from>
      <xdr:col>1</xdr:col>
      <xdr:colOff>309940</xdr:colOff>
      <xdr:row>21</xdr:row>
      <xdr:rowOff>45358</xdr:rowOff>
    </xdr:from>
    <xdr:to>
      <xdr:col>8</xdr:col>
      <xdr:colOff>377976</xdr:colOff>
      <xdr:row>32</xdr:row>
      <xdr:rowOff>67130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A39094-7C2A-4128-8CC3-98684086E1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3</xdr:col>
      <xdr:colOff>37798</xdr:colOff>
      <xdr:row>19</xdr:row>
      <xdr:rowOff>75595</xdr:rowOff>
    </xdr:from>
    <xdr:ext cx="2222500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91545BF-2C12-4B18-B3E0-B290898E1182}"/>
            </a:ext>
          </a:extLst>
        </xdr:cNvPr>
        <xdr:cNvSpPr txBox="1"/>
      </xdr:nvSpPr>
      <xdr:spPr>
        <a:xfrm>
          <a:off x="1874762" y="3522738"/>
          <a:ext cx="2222500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Visualize Make by Profit</a:t>
          </a:r>
        </a:p>
      </xdr:txBody>
    </xdr:sp>
    <xdr:clientData/>
  </xdr:oneCellAnchor>
  <xdr:twoCellAnchor editAs="oneCell">
    <xdr:from>
      <xdr:col>2</xdr:col>
      <xdr:colOff>347738</xdr:colOff>
      <xdr:row>2</xdr:row>
      <xdr:rowOff>143632</xdr:rowOff>
    </xdr:from>
    <xdr:to>
      <xdr:col>4</xdr:col>
      <xdr:colOff>37495</xdr:colOff>
      <xdr:row>5</xdr:row>
      <xdr:rowOff>37798</xdr:rowOff>
    </xdr:to>
    <xdr:pic>
      <xdr:nvPicPr>
        <xdr:cNvPr id="10" name="Graphic 1" descr="Dollar with solid fill">
          <a:extLst>
            <a:ext uri="{FF2B5EF4-FFF2-40B4-BE49-F238E27FC236}">
              <a16:creationId xmlns:a16="http://schemas.microsoft.com/office/drawing/2014/main" id="{BCB05604-6470-C16F-F128-DE109123E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572381" y="506489"/>
          <a:ext cx="914400" cy="438452"/>
        </a:xfrm>
        <a:prstGeom prst="rect">
          <a:avLst/>
        </a:prstGeom>
      </xdr:spPr>
    </xdr:pic>
    <xdr:clientData/>
  </xdr:twoCellAnchor>
  <xdr:twoCellAnchor editAs="oneCell">
    <xdr:from>
      <xdr:col>9</xdr:col>
      <xdr:colOff>75596</xdr:colOff>
      <xdr:row>2</xdr:row>
      <xdr:rowOff>105531</xdr:rowOff>
    </xdr:from>
    <xdr:to>
      <xdr:col>10</xdr:col>
      <xdr:colOff>37798</xdr:colOff>
      <xdr:row>5</xdr:row>
      <xdr:rowOff>135768</xdr:rowOff>
    </xdr:to>
    <xdr:pic>
      <xdr:nvPicPr>
        <xdr:cNvPr id="12" name="Graphic 11" descr="Diamond with solid fill">
          <a:extLst>
            <a:ext uri="{FF2B5EF4-FFF2-40B4-BE49-F238E27FC236}">
              <a16:creationId xmlns:a16="http://schemas.microsoft.com/office/drawing/2014/main" id="{B4B8DF88-9BD2-A32A-7935-139BF27BB4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5586489" y="468388"/>
          <a:ext cx="574523" cy="574523"/>
        </a:xfrm>
        <a:prstGeom prst="rect">
          <a:avLst/>
        </a:prstGeom>
      </xdr:spPr>
    </xdr:pic>
    <xdr:clientData/>
  </xdr:twoCellAnchor>
  <xdr:twoCellAnchor>
    <xdr:from>
      <xdr:col>8</xdr:col>
      <xdr:colOff>506489</xdr:colOff>
      <xdr:row>21</xdr:row>
      <xdr:rowOff>7559</xdr:rowOff>
    </xdr:from>
    <xdr:to>
      <xdr:col>14</xdr:col>
      <xdr:colOff>294822</xdr:colOff>
      <xdr:row>30</xdr:row>
      <xdr:rowOff>120952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864FC7D-2A74-4A4C-B0DF-E38F1EAEF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9</xdr:col>
      <xdr:colOff>498929</xdr:colOff>
      <xdr:row>19</xdr:row>
      <xdr:rowOff>136072</xdr:rowOff>
    </xdr:from>
    <xdr:ext cx="1695450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AB224B3-99DB-4816-90A3-14D0F436BDC4}"/>
            </a:ext>
          </a:extLst>
        </xdr:cNvPr>
        <xdr:cNvSpPr txBox="1"/>
      </xdr:nvSpPr>
      <xdr:spPr>
        <a:xfrm>
          <a:off x="6009822" y="3583215"/>
          <a:ext cx="1695450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Color by Count of Sales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27.553854513892" createdVersion="8" refreshedVersion="8" minRefreshableVersion="3" recordCount="48" xr:uid="{4F4B75EA-606B-451C-859E-1BCA011A893E}">
  <cacheSource type="worksheet">
    <worksheetSource name="Table1"/>
  </cacheSource>
  <cacheFields count="11">
    <cacheField name="Make" numFmtId="0">
      <sharedItems count="12">
        <s v="Nissan    "/>
        <s v="Chevrolet"/>
        <s v="Nissan"/>
        <s v="Ford    "/>
        <s v="Toyota"/>
        <s v="Toyota   "/>
        <s v="Ford"/>
        <s v="Dodge"/>
        <s v="Chevrolet     "/>
        <s v="Honda"/>
        <s v="Toyota    "/>
        <s v="Honda    "/>
      </sharedItems>
    </cacheField>
    <cacheField name="Model" numFmtId="0">
      <sharedItems count="21">
        <s v="Altima"/>
        <s v="Malibu"/>
        <s v="Mustang"/>
        <s v="Impala"/>
        <s v="Camry"/>
        <s v="Corolla"/>
        <s v="Impala    "/>
        <s v="Charger"/>
        <s v="Silverado"/>
        <s v="Fusion"/>
        <s v="Accord"/>
        <s v="Corolla   "/>
        <s v="Escape"/>
        <s v="Maxima      "/>
        <s v="Accord   "/>
        <s v="Coro  lla"/>
        <s v="F-150"/>
        <s v="CRV"/>
        <s v="Accord    "/>
        <s v="Civic"/>
        <s v="Maxima"/>
      </sharedItems>
    </cacheField>
    <cacheField name="Count of Sale" numFmtId="0">
      <sharedItems containsSemiMixedTypes="0" containsString="0" containsNumber="1" containsInteger="1" minValue="1" maxValue="1" count="1">
        <n v="1"/>
      </sharedItems>
    </cacheField>
    <cacheField name="Color" numFmtId="0">
      <sharedItems count="6">
        <s v="1- Green"/>
        <s v="1- White"/>
        <s v="1- Red"/>
        <s v="1- Black"/>
        <s v="1- Silver"/>
        <s v="1- Blue"/>
      </sharedItems>
    </cacheField>
    <cacheField name="Mileage" numFmtId="164">
      <sharedItems containsSemiMixedTypes="0" containsString="0" containsNumber="1" containsInteger="1" minValue="34853" maxValue="140811"/>
    </cacheField>
    <cacheField name="Price" numFmtId="164">
      <sharedItems containsSemiMixedTypes="0" containsString="0" containsNumber="1" containsInteger="1" minValue="2000" maxValue="4959"/>
    </cacheField>
    <cacheField name="Cost" numFmtId="164">
      <sharedItems containsSemiMixedTypes="0" containsString="0" containsNumber="1" containsInteger="1" minValue="1500" maxValue="4500"/>
    </cacheField>
    <cacheField name="Profit" numFmtId="165">
      <sharedItems containsSemiMixedTypes="0" containsString="0" containsNumber="1" containsInteger="1" minValue="124" maxValue="1000" count="23">
        <n v="470"/>
        <n v="361"/>
        <n v="826"/>
        <n v="606"/>
        <n v="340"/>
        <n v="298"/>
        <n v="160"/>
        <n v="291"/>
        <n v="849"/>
        <n v="598"/>
        <n v="459"/>
        <n v="559"/>
        <n v="500"/>
        <n v="497"/>
        <n v="124"/>
        <n v="414"/>
        <n v="950"/>
        <n v="146"/>
        <n v="645"/>
        <n v="252"/>
        <n v="290"/>
        <n v="1000"/>
        <n v="823"/>
      </sharedItems>
    </cacheField>
    <cacheField name="Sales date" numFmtId="14">
      <sharedItems containsSemiMixedTypes="0" containsNonDate="0" containsDate="1" containsString="0" minDate="2023-09-13T16:07:52" maxDate="2023-11-27T11:12:12" count="13">
        <d v="2023-09-13T16:07:52"/>
        <d v="2023-09-25T16:51:06"/>
        <d v="2023-09-27T11:12:12"/>
        <d v="2023-10-03T12:02:55"/>
        <d v="2023-10-03T16:08:45"/>
        <d v="2023-10-04T00:00:00"/>
        <d v="2023-10-05T21:36:04"/>
        <d v="2023-11-03T12:02:55"/>
        <d v="2023-11-03T16:08:45"/>
        <d v="2023-11-05T21:36:04"/>
        <d v="2023-11-13T16:07:52"/>
        <d v="2023-11-25T16:51:06"/>
        <d v="2023-11-27T11:12:12"/>
      </sharedItems>
      <fieldGroup par="10"/>
    </cacheField>
    <cacheField name="Days (Sales date)" numFmtId="0" databaseField="0">
      <fieldGroup base="8">
        <rangePr groupBy="days" startDate="2023-09-13T16:07:52" endDate="2023-11-27T11:12:12"/>
        <groupItems count="368">
          <s v="&lt;9/13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/27/2023"/>
        </groupItems>
      </fieldGroup>
    </cacheField>
    <cacheField name="Months (Sales date)" numFmtId="0" databaseField="0">
      <fieldGroup base="8">
        <rangePr groupBy="months" startDate="2023-09-13T16:07:52" endDate="2023-11-27T11:12:12"/>
        <groupItems count="14">
          <s v="&lt;9/13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27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27.637433564814" createdVersion="8" refreshedVersion="8" minRefreshableVersion="3" recordCount="48" xr:uid="{77840FF5-C77A-43E1-9386-A286FFB7B2EA}">
  <cacheSource type="worksheet">
    <worksheetSource name="Table3"/>
  </cacheSource>
  <cacheFields count="9">
    <cacheField name="Make" numFmtId="49">
      <sharedItems count="6">
        <s v="Nissan"/>
        <s v="Chevrolet"/>
        <s v="Ford"/>
        <s v="Toyota"/>
        <s v="Dodge"/>
        <s v="Honda"/>
      </sharedItems>
    </cacheField>
    <cacheField name="Model" numFmtId="0">
      <sharedItems/>
    </cacheField>
    <cacheField name="Count of Sale" numFmtId="1">
      <sharedItems containsSemiMixedTypes="0" containsString="0" containsNumber="1" containsInteger="1" minValue="1" maxValue="1"/>
    </cacheField>
    <cacheField name="Color" numFmtId="0">
      <sharedItems/>
    </cacheField>
    <cacheField name="Mileage" numFmtId="164">
      <sharedItems containsSemiMixedTypes="0" containsString="0" containsNumber="1" containsInteger="1" minValue="34853" maxValue="140811"/>
    </cacheField>
    <cacheField name="Price" numFmtId="164">
      <sharedItems containsSemiMixedTypes="0" containsString="0" containsNumber="1" containsInteger="1" minValue="2000" maxValue="4959"/>
    </cacheField>
    <cacheField name="Cost" numFmtId="164">
      <sharedItems containsSemiMixedTypes="0" containsString="0" containsNumber="1" containsInteger="1" minValue="1500" maxValue="4500"/>
    </cacheField>
    <cacheField name="Profit" numFmtId="165">
      <sharedItems containsSemiMixedTypes="0" containsString="0" containsNumber="1" containsInteger="1" minValue="124" maxValue="1000"/>
    </cacheField>
    <cacheField name="Sales date" numFmtId="14">
      <sharedItems containsSemiMixedTypes="0" containsNonDate="0" containsDate="1" containsString="0" minDate="2023-09-13T16:07:52" maxDate="2023-11-27T11:12: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x v="0"/>
    <x v="0"/>
    <n v="55233"/>
    <n v="2970"/>
    <n v="2500"/>
    <x v="0"/>
    <x v="0"/>
  </r>
  <r>
    <x v="1"/>
    <x v="1"/>
    <x v="0"/>
    <x v="1"/>
    <n v="139300"/>
    <n v="3361"/>
    <n v="3000"/>
    <x v="1"/>
    <x v="0"/>
  </r>
  <r>
    <x v="2"/>
    <x v="0"/>
    <x v="0"/>
    <x v="2"/>
    <n v="69847"/>
    <n v="3826"/>
    <n v="3000"/>
    <x v="2"/>
    <x v="0"/>
  </r>
  <r>
    <x v="3"/>
    <x v="2"/>
    <x v="0"/>
    <x v="0"/>
    <n v="41560"/>
    <n v="3706"/>
    <n v="3100"/>
    <x v="3"/>
    <x v="0"/>
  </r>
  <r>
    <x v="2"/>
    <x v="0"/>
    <x v="0"/>
    <x v="0"/>
    <n v="69847"/>
    <n v="3826"/>
    <n v="3000"/>
    <x v="2"/>
    <x v="1"/>
  </r>
  <r>
    <x v="1"/>
    <x v="3"/>
    <x v="0"/>
    <x v="1"/>
    <n v="140811"/>
    <n v="2340"/>
    <n v="2000"/>
    <x v="4"/>
    <x v="1"/>
  </r>
  <r>
    <x v="4"/>
    <x v="4"/>
    <x v="0"/>
    <x v="3"/>
    <n v="75006"/>
    <n v="2198"/>
    <n v="1900"/>
    <x v="5"/>
    <x v="1"/>
  </r>
  <r>
    <x v="5"/>
    <x v="4"/>
    <x v="0"/>
    <x v="3"/>
    <n v="75006"/>
    <n v="2198"/>
    <n v="1900"/>
    <x v="5"/>
    <x v="2"/>
  </r>
  <r>
    <x v="4"/>
    <x v="5"/>
    <x v="0"/>
    <x v="4"/>
    <n v="59169"/>
    <n v="2160"/>
    <n v="2000"/>
    <x v="6"/>
    <x v="2"/>
  </r>
  <r>
    <x v="1"/>
    <x v="6"/>
    <x v="0"/>
    <x v="4"/>
    <n v="87675"/>
    <n v="3791"/>
    <n v="3500"/>
    <x v="7"/>
    <x v="2"/>
  </r>
  <r>
    <x v="6"/>
    <x v="2"/>
    <x v="0"/>
    <x v="4"/>
    <n v="41560"/>
    <n v="3706"/>
    <n v="3100"/>
    <x v="3"/>
    <x v="2"/>
  </r>
  <r>
    <x v="7"/>
    <x v="7"/>
    <x v="0"/>
    <x v="4"/>
    <n v="34853"/>
    <n v="4349"/>
    <n v="3500"/>
    <x v="8"/>
    <x v="2"/>
  </r>
  <r>
    <x v="4"/>
    <x v="5"/>
    <x v="0"/>
    <x v="2"/>
    <n v="130684"/>
    <n v="2798"/>
    <n v="2200"/>
    <x v="9"/>
    <x v="2"/>
  </r>
  <r>
    <x v="8"/>
    <x v="8"/>
    <x v="0"/>
    <x v="3"/>
    <n v="109231"/>
    <n v="4959"/>
    <n v="4500"/>
    <x v="10"/>
    <x v="2"/>
  </r>
  <r>
    <x v="6"/>
    <x v="9"/>
    <x v="0"/>
    <x v="4"/>
    <n v="42542"/>
    <n v="2659"/>
    <n v="2100"/>
    <x v="11"/>
    <x v="2"/>
  </r>
  <r>
    <x v="9"/>
    <x v="10"/>
    <x v="0"/>
    <x v="4"/>
    <n v="101354"/>
    <n v="2000"/>
    <n v="1500"/>
    <x v="12"/>
    <x v="3"/>
  </r>
  <r>
    <x v="4"/>
    <x v="11"/>
    <x v="0"/>
    <x v="5"/>
    <n v="130684"/>
    <n v="2798"/>
    <n v="2200"/>
    <x v="9"/>
    <x v="3"/>
  </r>
  <r>
    <x v="1"/>
    <x v="8"/>
    <x v="0"/>
    <x v="0"/>
    <n v="109231"/>
    <n v="4959"/>
    <n v="4500"/>
    <x v="10"/>
    <x v="3"/>
  </r>
  <r>
    <x v="6"/>
    <x v="12"/>
    <x v="0"/>
    <x v="2"/>
    <n v="40826"/>
    <n v="4397"/>
    <n v="3900"/>
    <x v="13"/>
    <x v="3"/>
  </r>
  <r>
    <x v="4"/>
    <x v="5"/>
    <x v="0"/>
    <x v="5"/>
    <n v="87278"/>
    <n v="2224"/>
    <n v="2100"/>
    <x v="14"/>
    <x v="3"/>
  </r>
  <r>
    <x v="2"/>
    <x v="13"/>
    <x v="0"/>
    <x v="5"/>
    <n v="101856"/>
    <n v="2914"/>
    <n v="2500"/>
    <x v="15"/>
    <x v="3"/>
  </r>
  <r>
    <x v="9"/>
    <x v="14"/>
    <x v="0"/>
    <x v="5"/>
    <n v="95135"/>
    <n v="2500"/>
    <n v="2000"/>
    <x v="12"/>
    <x v="4"/>
  </r>
  <r>
    <x v="10"/>
    <x v="15"/>
    <x v="0"/>
    <x v="3"/>
    <n v="87278"/>
    <n v="2224"/>
    <n v="2100"/>
    <x v="14"/>
    <x v="4"/>
  </r>
  <r>
    <x v="6"/>
    <x v="16"/>
    <x v="0"/>
    <x v="3"/>
    <n v="89073"/>
    <n v="3950"/>
    <n v="3000"/>
    <x v="16"/>
    <x v="4"/>
  </r>
  <r>
    <x v="3"/>
    <x v="12"/>
    <x v="0"/>
    <x v="3"/>
    <n v="63259"/>
    <n v="3196"/>
    <n v="3050"/>
    <x v="17"/>
    <x v="4"/>
  </r>
  <r>
    <x v="2"/>
    <x v="0"/>
    <x v="0"/>
    <x v="4"/>
    <n v="55233"/>
    <n v="2970"/>
    <n v="2500"/>
    <x v="0"/>
    <x v="4"/>
  </r>
  <r>
    <x v="9"/>
    <x v="17"/>
    <x v="0"/>
    <x v="3"/>
    <n v="49326"/>
    <n v="4745"/>
    <n v="4100"/>
    <x v="18"/>
    <x v="4"/>
  </r>
  <r>
    <x v="7"/>
    <x v="7"/>
    <x v="0"/>
    <x v="3"/>
    <n v="58173"/>
    <n v="4252"/>
    <n v="4000"/>
    <x v="19"/>
    <x v="4"/>
  </r>
  <r>
    <x v="7"/>
    <x v="7"/>
    <x v="0"/>
    <x v="0"/>
    <n v="136775"/>
    <n v="2090"/>
    <n v="1800"/>
    <x v="20"/>
    <x v="5"/>
  </r>
  <r>
    <x v="9"/>
    <x v="18"/>
    <x v="0"/>
    <x v="2"/>
    <n v="63512"/>
    <n v="4000"/>
    <n v="3000"/>
    <x v="21"/>
    <x v="6"/>
  </r>
  <r>
    <x v="9"/>
    <x v="19"/>
    <x v="0"/>
    <x v="1"/>
    <n v="138789"/>
    <n v="2723"/>
    <n v="1900"/>
    <x v="22"/>
    <x v="6"/>
  </r>
  <r>
    <x v="7"/>
    <x v="7"/>
    <x v="0"/>
    <x v="1"/>
    <n v="34853"/>
    <n v="4349"/>
    <n v="3500"/>
    <x v="8"/>
    <x v="6"/>
  </r>
  <r>
    <x v="6"/>
    <x v="9"/>
    <x v="0"/>
    <x v="3"/>
    <n v="42542"/>
    <n v="2659"/>
    <n v="2100"/>
    <x v="11"/>
    <x v="7"/>
  </r>
  <r>
    <x v="9"/>
    <x v="10"/>
    <x v="0"/>
    <x v="1"/>
    <n v="95135"/>
    <n v="2500"/>
    <n v="2000"/>
    <x v="12"/>
    <x v="7"/>
  </r>
  <r>
    <x v="6"/>
    <x v="16"/>
    <x v="0"/>
    <x v="4"/>
    <n v="89073"/>
    <n v="3950"/>
    <n v="3000"/>
    <x v="16"/>
    <x v="7"/>
  </r>
  <r>
    <x v="6"/>
    <x v="12"/>
    <x v="0"/>
    <x v="3"/>
    <n v="63259"/>
    <n v="3196"/>
    <n v="3050"/>
    <x v="17"/>
    <x v="7"/>
  </r>
  <r>
    <x v="2"/>
    <x v="20"/>
    <x v="0"/>
    <x v="2"/>
    <n v="101856"/>
    <n v="2914"/>
    <n v="2500"/>
    <x v="15"/>
    <x v="8"/>
  </r>
  <r>
    <x v="9"/>
    <x v="10"/>
    <x v="0"/>
    <x v="4"/>
    <n v="63512"/>
    <n v="4000"/>
    <n v="3000"/>
    <x v="21"/>
    <x v="8"/>
  </r>
  <r>
    <x v="11"/>
    <x v="19"/>
    <x v="0"/>
    <x v="4"/>
    <n v="138789"/>
    <n v="2723"/>
    <n v="1900"/>
    <x v="22"/>
    <x v="8"/>
  </r>
  <r>
    <x v="1"/>
    <x v="1"/>
    <x v="0"/>
    <x v="4"/>
    <n v="139300"/>
    <n v="3361"/>
    <n v="3000"/>
    <x v="1"/>
    <x v="8"/>
  </r>
  <r>
    <x v="9"/>
    <x v="17"/>
    <x v="0"/>
    <x v="5"/>
    <n v="49326"/>
    <n v="4745"/>
    <n v="4100"/>
    <x v="18"/>
    <x v="9"/>
  </r>
  <r>
    <x v="4"/>
    <x v="15"/>
    <x v="0"/>
    <x v="3"/>
    <n v="59169"/>
    <n v="2160"/>
    <n v="2000"/>
    <x v="6"/>
    <x v="9"/>
  </r>
  <r>
    <x v="7"/>
    <x v="7"/>
    <x v="0"/>
    <x v="3"/>
    <n v="136775"/>
    <n v="2090"/>
    <n v="1800"/>
    <x v="20"/>
    <x v="10"/>
  </r>
  <r>
    <x v="1"/>
    <x v="3"/>
    <x v="0"/>
    <x v="5"/>
    <n v="140811"/>
    <n v="2340"/>
    <n v="2000"/>
    <x v="4"/>
    <x v="10"/>
  </r>
  <r>
    <x v="7"/>
    <x v="7"/>
    <x v="0"/>
    <x v="4"/>
    <n v="58173"/>
    <n v="4252"/>
    <n v="4000"/>
    <x v="19"/>
    <x v="11"/>
  </r>
  <r>
    <x v="1"/>
    <x v="3"/>
    <x v="0"/>
    <x v="2"/>
    <n v="87675"/>
    <n v="3791"/>
    <n v="3500"/>
    <x v="7"/>
    <x v="11"/>
  </r>
  <r>
    <x v="9"/>
    <x v="10"/>
    <x v="0"/>
    <x v="1"/>
    <n v="101354"/>
    <n v="2000"/>
    <n v="1500"/>
    <x v="12"/>
    <x v="12"/>
  </r>
  <r>
    <x v="6"/>
    <x v="12"/>
    <x v="0"/>
    <x v="0"/>
    <n v="40826"/>
    <n v="4397"/>
    <n v="3900"/>
    <x v="13"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s v="Altima"/>
    <n v="1"/>
    <s v="1- Green"/>
    <n v="55233"/>
    <n v="2970"/>
    <n v="2500"/>
    <n v="470"/>
    <d v="2023-09-13T16:07:52"/>
  </r>
  <r>
    <x v="1"/>
    <s v="Malibu"/>
    <n v="1"/>
    <s v="1- White"/>
    <n v="139300"/>
    <n v="3361"/>
    <n v="3000"/>
    <n v="361"/>
    <d v="2023-09-13T16:07:52"/>
  </r>
  <r>
    <x v="0"/>
    <s v="Altima"/>
    <n v="1"/>
    <s v="1- Red"/>
    <n v="69847"/>
    <n v="3826"/>
    <n v="3000"/>
    <n v="826"/>
    <d v="2023-09-13T16:07:52"/>
  </r>
  <r>
    <x v="2"/>
    <s v="Mustang"/>
    <n v="1"/>
    <s v="1- Green"/>
    <n v="41560"/>
    <n v="3706"/>
    <n v="3100"/>
    <n v="606"/>
    <d v="2023-09-13T16:07:52"/>
  </r>
  <r>
    <x v="0"/>
    <s v="Altima"/>
    <n v="1"/>
    <s v="1- Green"/>
    <n v="69847"/>
    <n v="3826"/>
    <n v="3000"/>
    <n v="826"/>
    <d v="2023-09-25T16:51:06"/>
  </r>
  <r>
    <x v="1"/>
    <s v="Impala"/>
    <n v="1"/>
    <s v="1- White"/>
    <n v="140811"/>
    <n v="2340"/>
    <n v="2000"/>
    <n v="340"/>
    <d v="2023-09-25T16:51:06"/>
  </r>
  <r>
    <x v="3"/>
    <s v="Camry"/>
    <n v="1"/>
    <s v="1- Black"/>
    <n v="75006"/>
    <n v="2198"/>
    <n v="1900"/>
    <n v="298"/>
    <d v="2023-09-25T16:51:06"/>
  </r>
  <r>
    <x v="3"/>
    <s v="Camry"/>
    <n v="1"/>
    <s v="1- Black"/>
    <n v="75006"/>
    <n v="2198"/>
    <n v="1900"/>
    <n v="298"/>
    <d v="2023-09-27T11:12:12"/>
  </r>
  <r>
    <x v="3"/>
    <s v="Corolla"/>
    <n v="1"/>
    <s v="1- Silver"/>
    <n v="59169"/>
    <n v="2160"/>
    <n v="2000"/>
    <n v="160"/>
    <d v="2023-09-27T11:12:12"/>
  </r>
  <r>
    <x v="1"/>
    <s v="Impala    "/>
    <n v="1"/>
    <s v="1- Silver"/>
    <n v="87675"/>
    <n v="3791"/>
    <n v="3500"/>
    <n v="291"/>
    <d v="2023-09-27T11:12:12"/>
  </r>
  <r>
    <x v="2"/>
    <s v="Mustang"/>
    <n v="1"/>
    <s v="1- Silver"/>
    <n v="41560"/>
    <n v="3706"/>
    <n v="3100"/>
    <n v="606"/>
    <d v="2023-09-27T11:12:12"/>
  </r>
  <r>
    <x v="4"/>
    <s v="Charger"/>
    <n v="1"/>
    <s v="1- Silver"/>
    <n v="34853"/>
    <n v="4349"/>
    <n v="3500"/>
    <n v="849"/>
    <d v="2023-09-27T11:12:12"/>
  </r>
  <r>
    <x v="3"/>
    <s v="Corolla"/>
    <n v="1"/>
    <s v="1- Red"/>
    <n v="130684"/>
    <n v="2798"/>
    <n v="2200"/>
    <n v="598"/>
    <d v="2023-09-27T11:12:12"/>
  </r>
  <r>
    <x v="1"/>
    <s v="Silverado"/>
    <n v="1"/>
    <s v="1- Black"/>
    <n v="109231"/>
    <n v="4959"/>
    <n v="4500"/>
    <n v="459"/>
    <d v="2023-09-27T11:12:12"/>
  </r>
  <r>
    <x v="2"/>
    <s v="Fusion"/>
    <n v="1"/>
    <s v="1- Silver"/>
    <n v="42542"/>
    <n v="2659"/>
    <n v="2100"/>
    <n v="559"/>
    <d v="2023-09-27T11:12:12"/>
  </r>
  <r>
    <x v="5"/>
    <s v="Accord"/>
    <n v="1"/>
    <s v="1- Silver"/>
    <n v="101354"/>
    <n v="2000"/>
    <n v="1500"/>
    <n v="500"/>
    <d v="2023-10-03T12:02:55"/>
  </r>
  <r>
    <x v="3"/>
    <s v="Corolla   "/>
    <n v="1"/>
    <s v="1- Blue"/>
    <n v="130684"/>
    <n v="2798"/>
    <n v="2200"/>
    <n v="598"/>
    <d v="2023-10-03T12:02:55"/>
  </r>
  <r>
    <x v="1"/>
    <s v="Silverado"/>
    <n v="1"/>
    <s v="1- Green"/>
    <n v="109231"/>
    <n v="4959"/>
    <n v="4500"/>
    <n v="459"/>
    <d v="2023-10-03T12:02:55"/>
  </r>
  <r>
    <x v="2"/>
    <s v="Escape"/>
    <n v="1"/>
    <s v="1- Red"/>
    <n v="40826"/>
    <n v="4397"/>
    <n v="3900"/>
    <n v="497"/>
    <d v="2023-10-03T12:02:55"/>
  </r>
  <r>
    <x v="3"/>
    <s v="Corolla"/>
    <n v="1"/>
    <s v="1- Blue"/>
    <n v="87278"/>
    <n v="2224"/>
    <n v="2100"/>
    <n v="124"/>
    <d v="2023-10-03T12:02:55"/>
  </r>
  <r>
    <x v="0"/>
    <s v="Maxima      "/>
    <n v="1"/>
    <s v="1- Blue"/>
    <n v="101856"/>
    <n v="2914"/>
    <n v="2500"/>
    <n v="414"/>
    <d v="2023-10-03T12:02:55"/>
  </r>
  <r>
    <x v="5"/>
    <s v="Accord   "/>
    <n v="1"/>
    <s v="1- Blue"/>
    <n v="95135"/>
    <n v="2500"/>
    <n v="2000"/>
    <n v="500"/>
    <d v="2023-10-03T16:08:45"/>
  </r>
  <r>
    <x v="3"/>
    <s v="Coro  lla"/>
    <n v="1"/>
    <s v="1- Black"/>
    <n v="87278"/>
    <n v="2224"/>
    <n v="2100"/>
    <n v="124"/>
    <d v="2023-10-03T16:08:45"/>
  </r>
  <r>
    <x v="2"/>
    <s v="F-150"/>
    <n v="1"/>
    <s v="1- Black"/>
    <n v="89073"/>
    <n v="3950"/>
    <n v="3000"/>
    <n v="950"/>
    <d v="2023-10-03T16:08:45"/>
  </r>
  <r>
    <x v="2"/>
    <s v="Escape"/>
    <n v="1"/>
    <s v="1- Black"/>
    <n v="63259"/>
    <n v="3196"/>
    <n v="3050"/>
    <n v="146"/>
    <d v="2023-10-03T16:08:45"/>
  </r>
  <r>
    <x v="0"/>
    <s v="Altima"/>
    <n v="1"/>
    <s v="1- Silver"/>
    <n v="55233"/>
    <n v="2970"/>
    <n v="2500"/>
    <n v="470"/>
    <d v="2023-10-03T16:08:45"/>
  </r>
  <r>
    <x v="5"/>
    <s v="CRV"/>
    <n v="1"/>
    <s v="1- Black"/>
    <n v="49326"/>
    <n v="4745"/>
    <n v="4100"/>
    <n v="645"/>
    <d v="2023-10-03T16:08:45"/>
  </r>
  <r>
    <x v="4"/>
    <s v="Charger"/>
    <n v="1"/>
    <s v="1- Black"/>
    <n v="58173"/>
    <n v="4252"/>
    <n v="4000"/>
    <n v="252"/>
    <d v="2023-10-03T16:08:45"/>
  </r>
  <r>
    <x v="4"/>
    <s v="Charger"/>
    <n v="1"/>
    <s v="1- Green"/>
    <n v="136775"/>
    <n v="2090"/>
    <n v="1800"/>
    <n v="290"/>
    <d v="2023-10-04T00:00:00"/>
  </r>
  <r>
    <x v="5"/>
    <s v="Accord    "/>
    <n v="1"/>
    <s v="1- Red"/>
    <n v="63512"/>
    <n v="4000"/>
    <n v="3000"/>
    <n v="1000"/>
    <d v="2023-10-05T21:36:04"/>
  </r>
  <r>
    <x v="5"/>
    <s v="Civic"/>
    <n v="1"/>
    <s v="1- White"/>
    <n v="138789"/>
    <n v="2723"/>
    <n v="1900"/>
    <n v="823"/>
    <d v="2023-10-05T21:36:04"/>
  </r>
  <r>
    <x v="4"/>
    <s v="Charger"/>
    <n v="1"/>
    <s v="1- White"/>
    <n v="34853"/>
    <n v="4349"/>
    <n v="3500"/>
    <n v="849"/>
    <d v="2023-10-05T21:36:04"/>
  </r>
  <r>
    <x v="2"/>
    <s v="Fusion"/>
    <n v="1"/>
    <s v="1- Black"/>
    <n v="42542"/>
    <n v="2659"/>
    <n v="2100"/>
    <n v="559"/>
    <d v="2023-11-03T12:02:55"/>
  </r>
  <r>
    <x v="5"/>
    <s v="Accord"/>
    <n v="1"/>
    <s v="1- White"/>
    <n v="95135"/>
    <n v="2500"/>
    <n v="2000"/>
    <n v="500"/>
    <d v="2023-11-03T12:02:55"/>
  </r>
  <r>
    <x v="2"/>
    <s v="F-150"/>
    <n v="1"/>
    <s v="1- Silver"/>
    <n v="89073"/>
    <n v="3950"/>
    <n v="3000"/>
    <n v="950"/>
    <d v="2023-11-03T12:02:55"/>
  </r>
  <r>
    <x v="2"/>
    <s v="Escape"/>
    <n v="1"/>
    <s v="1- Black"/>
    <n v="63259"/>
    <n v="3196"/>
    <n v="3050"/>
    <n v="146"/>
    <d v="2023-11-03T12:02:55"/>
  </r>
  <r>
    <x v="0"/>
    <s v="Maxima"/>
    <n v="1"/>
    <s v="1- Red"/>
    <n v="101856"/>
    <n v="2914"/>
    <n v="2500"/>
    <n v="414"/>
    <d v="2023-11-03T16:08:45"/>
  </r>
  <r>
    <x v="5"/>
    <s v="Accord"/>
    <n v="1"/>
    <s v="1- Silver"/>
    <n v="63512"/>
    <n v="4000"/>
    <n v="3000"/>
    <n v="1000"/>
    <d v="2023-11-03T16:08:45"/>
  </r>
  <r>
    <x v="5"/>
    <s v="Civic"/>
    <n v="1"/>
    <s v="1- Silver"/>
    <n v="138789"/>
    <n v="2723"/>
    <n v="1900"/>
    <n v="823"/>
    <d v="2023-11-03T16:08:45"/>
  </r>
  <r>
    <x v="1"/>
    <s v="Malibu"/>
    <n v="1"/>
    <s v="1- Silver"/>
    <n v="139300"/>
    <n v="3361"/>
    <n v="3000"/>
    <n v="361"/>
    <d v="2023-11-03T16:08:45"/>
  </r>
  <r>
    <x v="5"/>
    <s v="CRV"/>
    <n v="1"/>
    <s v="1- Blue"/>
    <n v="49326"/>
    <n v="4745"/>
    <n v="4100"/>
    <n v="645"/>
    <d v="2023-11-05T21:36:04"/>
  </r>
  <r>
    <x v="3"/>
    <s v="Coro  lla"/>
    <n v="1"/>
    <s v="1- Black"/>
    <n v="59169"/>
    <n v="2160"/>
    <n v="2000"/>
    <n v="160"/>
    <d v="2023-11-05T21:36:04"/>
  </r>
  <r>
    <x v="4"/>
    <s v="Charger"/>
    <n v="1"/>
    <s v="1- Black"/>
    <n v="136775"/>
    <n v="2090"/>
    <n v="1800"/>
    <n v="290"/>
    <d v="2023-11-13T16:07:52"/>
  </r>
  <r>
    <x v="1"/>
    <s v="Impala"/>
    <n v="1"/>
    <s v="1- Blue"/>
    <n v="140811"/>
    <n v="2340"/>
    <n v="2000"/>
    <n v="340"/>
    <d v="2023-11-13T16:07:52"/>
  </r>
  <r>
    <x v="4"/>
    <s v="Charger"/>
    <n v="1"/>
    <s v="1- Silver"/>
    <n v="58173"/>
    <n v="4252"/>
    <n v="4000"/>
    <n v="252"/>
    <d v="2023-11-25T16:51:06"/>
  </r>
  <r>
    <x v="1"/>
    <s v="Impala"/>
    <n v="1"/>
    <s v="1- Red"/>
    <n v="87675"/>
    <n v="3791"/>
    <n v="3500"/>
    <n v="291"/>
    <d v="2023-11-25T16:51:06"/>
  </r>
  <r>
    <x v="5"/>
    <s v="Accord"/>
    <n v="1"/>
    <s v="1- White"/>
    <n v="101354"/>
    <n v="2000"/>
    <n v="1500"/>
    <n v="500"/>
    <d v="2023-11-27T11:12:12"/>
  </r>
  <r>
    <x v="2"/>
    <s v="Escape"/>
    <n v="1"/>
    <s v="1- Green"/>
    <n v="40826"/>
    <n v="4397"/>
    <n v="3900"/>
    <n v="497"/>
    <d v="2023-11-27T11:12: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D4E31A-E127-4756-B559-5A0A5D50F510}" name="PivotTable1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Make">
  <location ref="D15:E22" firstHeaderRow="1" firstDataRow="1" firstDataCol="1"/>
  <pivotFields count="9">
    <pivotField axis="axisRow" showAll="0">
      <items count="7">
        <item x="1"/>
        <item x="4"/>
        <item x="2"/>
        <item x="5"/>
        <item x="0"/>
        <item x="3"/>
        <item t="default"/>
      </items>
    </pivotField>
    <pivotField showAll="0"/>
    <pivotField numFmtId="1" showAll="0"/>
    <pivotField showAll="0"/>
    <pivotField numFmtId="164" showAll="0"/>
    <pivotField numFmtId="164" showAll="0"/>
    <pivotField numFmtId="164" showAll="0"/>
    <pivotField dataField="1" numFmtId="165" showAll="0"/>
    <pivotField numFmtId="1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ofit" fld="7" baseField="0" baseItem="0" numFmtId="164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5147B3-1B6E-4992-84B7-CEC8C3E012C8}" name="PivotTable1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3. Visualize Make">
  <location ref="D4:E11" firstHeaderRow="1" firstDataRow="1" firstDataCol="1"/>
  <pivotFields count="9">
    <pivotField axis="axisRow" showAll="0">
      <items count="7">
        <item x="1"/>
        <item x="4"/>
        <item x="2"/>
        <item x="5"/>
        <item x="0"/>
        <item x="3"/>
        <item t="default"/>
      </items>
    </pivotField>
    <pivotField showAll="0"/>
    <pivotField dataField="1" numFmtId="1" showAll="0"/>
    <pivotField showAll="0"/>
    <pivotField numFmtId="164" showAll="0"/>
    <pivotField numFmtId="164" showAll="0"/>
    <pivotField numFmtId="164" showAll="0"/>
    <pivotField numFmtId="165" showAll="0"/>
    <pivotField numFmtId="1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By_Count of Sale" fld="2" baseField="0" baseItem="0"/>
  </dataField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8BFC17-49DD-4B23-8B6C-6EB989AB6E69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Color ">
  <location ref="A11:B18" firstHeaderRow="1" firstDataRow="1" firstDataCol="1"/>
  <pivotFields count="11">
    <pivotField showAll="0"/>
    <pivotField showAll="0"/>
    <pivotField dataField="1" showAll="0"/>
    <pivotField axis="axisRow" showAll="0">
      <items count="7">
        <item x="3"/>
        <item x="5"/>
        <item x="0"/>
        <item x="2"/>
        <item x="4"/>
        <item x="1"/>
        <item t="default"/>
      </items>
    </pivotField>
    <pivotField numFmtId="164" showAll="0"/>
    <pivotField numFmtId="164" showAll="0"/>
    <pivotField numFmtId="164" showAll="0"/>
    <pivotField numFmtId="165" showAll="0"/>
    <pivotField numFmtId="14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By Count of Sale" fld="2" baseField="3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6781FD-5563-4AF6-9305-54824D3D976B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Months">
  <location ref="A3:B7" firstHeaderRow="1" firstDataRow="1" firstDataCol="1"/>
  <pivotFields count="11">
    <pivotField showAll="0"/>
    <pivotField showAll="0"/>
    <pivotField showAll="0"/>
    <pivotField showAll="0"/>
    <pivotField numFmtId="164" showAll="0"/>
    <pivotField numFmtId="164" showAll="0"/>
    <pivotField numFmtId="164" showAll="0"/>
    <pivotField dataField="1" numFmtId="165" showAll="0">
      <items count="24">
        <item x="14"/>
        <item x="17"/>
        <item x="6"/>
        <item x="19"/>
        <item x="20"/>
        <item x="7"/>
        <item x="5"/>
        <item x="4"/>
        <item x="1"/>
        <item x="15"/>
        <item x="10"/>
        <item x="0"/>
        <item x="13"/>
        <item x="12"/>
        <item x="11"/>
        <item x="9"/>
        <item x="3"/>
        <item x="18"/>
        <item x="22"/>
        <item x="2"/>
        <item x="8"/>
        <item x="16"/>
        <item x="21"/>
        <item t="default"/>
      </items>
    </pivotField>
    <pivotField numFmtId="14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0"/>
  </rowFields>
  <rowItems count="4">
    <i>
      <x v="9"/>
    </i>
    <i>
      <x v="10"/>
    </i>
    <i>
      <x v="11"/>
    </i>
    <i t="grand">
      <x/>
    </i>
  </rowItems>
  <colItems count="1">
    <i/>
  </colItems>
  <dataFields count="1">
    <dataField name="By Profit" fld="7" baseField="10" baseItem="9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1CDCA4-7D19-4C56-9F35-76B376A5F8D4}" name="Table3" displayName="Table3" ref="A1:I49" totalsRowShown="0" headerRowDxfId="12" dataDxfId="11" dataCellStyle="Currency">
  <autoFilter ref="A1:I49" xr:uid="{5B1CDCA4-7D19-4C56-9F35-76B376A5F8D4}"/>
  <tableColumns count="9">
    <tableColumn id="1" xr3:uid="{E15CA52A-2D83-4942-9D0F-C5901EE4DE5C}" name="Make" dataDxfId="10"/>
    <tableColumn id="3" xr3:uid="{CEEBDCA7-DBC2-47EE-B0EC-64D0D396F540}" name="Model"/>
    <tableColumn id="2" xr3:uid="{C91B7FED-3D65-4495-8E2D-F5729BB33535}" name="Count of Sale" dataDxfId="9"/>
    <tableColumn id="4" xr3:uid="{C87B3FDB-B4ED-44C9-97D6-DF21EBF1449E}" name="Color"/>
    <tableColumn id="5" xr3:uid="{79DA27E0-1DD4-4A78-A44D-78BDE68ED092}" name="Mileage" dataDxfId="8" dataCellStyle="Comma"/>
    <tableColumn id="6" xr3:uid="{80BB8BBC-A119-4FA0-A395-F3F438D6EE74}" name="Price" dataDxfId="7" dataCellStyle="Currency"/>
    <tableColumn id="7" xr3:uid="{F3D701DA-0CCD-4456-B243-9429C035FD1E}" name="Cost" dataDxfId="6" dataCellStyle="Currency"/>
    <tableColumn id="8" xr3:uid="{F48E4959-9B0C-4C3B-890E-5E832D49F620}" name="Profit" dataDxfId="5" dataCellStyle="Currency">
      <calculatedColumnFormula>Table3[[#This Row],[Price]]-Table3[[#This Row],[Cost]]</calculatedColumnFormula>
    </tableColumn>
    <tableColumn id="9" xr3:uid="{230880F5-82EF-4D58-A310-CB37BF8B5D8D}" name="Sales date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4D98B-4B1F-4E87-BBA2-39DFAC33D1CD}">
  <dimension ref="A1:I49"/>
  <sheetViews>
    <sheetView workbookViewId="0">
      <selection activeCell="J4" sqref="J4"/>
    </sheetView>
  </sheetViews>
  <sheetFormatPr defaultRowHeight="14.5" x14ac:dyDescent="0.35"/>
  <cols>
    <col min="1" max="1" width="8.81640625" style="15" bestFit="1" customWidth="1"/>
    <col min="2" max="2" width="10.26953125" bestFit="1" customWidth="1"/>
    <col min="3" max="3" width="14.1796875" bestFit="1" customWidth="1"/>
    <col min="4" max="4" width="8" bestFit="1" customWidth="1"/>
    <col min="5" max="5" width="10.81640625" bestFit="1" customWidth="1"/>
    <col min="6" max="7" width="8.81640625" bestFit="1" customWidth="1"/>
    <col min="8" max="8" width="7.81640625" style="13" bestFit="1" customWidth="1"/>
    <col min="9" max="9" width="11.54296875" bestFit="1" customWidth="1"/>
  </cols>
  <sheetData>
    <row r="1" spans="1:9" x14ac:dyDescent="0.35">
      <c r="A1" s="14" t="s">
        <v>6</v>
      </c>
      <c r="B1" s="1" t="s">
        <v>7</v>
      </c>
      <c r="C1" s="12" t="s">
        <v>40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39</v>
      </c>
      <c r="I1" s="2" t="s">
        <v>38</v>
      </c>
    </row>
    <row r="2" spans="1:9" x14ac:dyDescent="0.35">
      <c r="A2" s="15" t="s">
        <v>4</v>
      </c>
      <c r="B2" t="s">
        <v>14</v>
      </c>
      <c r="C2" s="13">
        <v>1</v>
      </c>
      <c r="D2" t="s">
        <v>31</v>
      </c>
      <c r="E2" s="4">
        <v>55233</v>
      </c>
      <c r="F2" s="5">
        <v>2970</v>
      </c>
      <c r="G2" s="6">
        <v>2500</v>
      </c>
      <c r="H2" s="7">
        <f>Table3[[#This Row],[Price]]-Table3[[#This Row],[Cost]]</f>
        <v>470</v>
      </c>
      <c r="I2" s="3">
        <v>45182.672129629631</v>
      </c>
    </row>
    <row r="3" spans="1:9" x14ac:dyDescent="0.35">
      <c r="A3" s="15" t="s">
        <v>0</v>
      </c>
      <c r="B3" t="s">
        <v>20</v>
      </c>
      <c r="C3" s="13">
        <v>1</v>
      </c>
      <c r="D3" t="s">
        <v>32</v>
      </c>
      <c r="E3" s="4">
        <v>139300</v>
      </c>
      <c r="F3" s="5">
        <v>3361</v>
      </c>
      <c r="G3" s="5">
        <v>3000</v>
      </c>
      <c r="H3" s="8">
        <f>Table3[[#This Row],[Price]]-Table3[[#This Row],[Cost]]</f>
        <v>361</v>
      </c>
      <c r="I3" s="3">
        <v>45182.672129629631</v>
      </c>
    </row>
    <row r="4" spans="1:9" x14ac:dyDescent="0.35">
      <c r="A4" s="15" t="s">
        <v>4</v>
      </c>
      <c r="B4" t="s">
        <v>14</v>
      </c>
      <c r="C4" s="13">
        <v>1</v>
      </c>
      <c r="D4" t="s">
        <v>27</v>
      </c>
      <c r="E4" s="4">
        <v>69847</v>
      </c>
      <c r="F4" s="5">
        <v>3826</v>
      </c>
      <c r="G4" s="5">
        <v>3000</v>
      </c>
      <c r="H4" s="8">
        <f>Table3[[#This Row],[Price]]-Table3[[#This Row],[Cost]]</f>
        <v>826</v>
      </c>
      <c r="I4" s="3">
        <v>45182.672129629631</v>
      </c>
    </row>
    <row r="5" spans="1:9" x14ac:dyDescent="0.35">
      <c r="A5" s="15" t="s">
        <v>2</v>
      </c>
      <c r="B5" t="s">
        <v>22</v>
      </c>
      <c r="C5" s="13">
        <v>1</v>
      </c>
      <c r="D5" t="s">
        <v>31</v>
      </c>
      <c r="E5" s="4">
        <v>41560</v>
      </c>
      <c r="F5" s="5">
        <v>3706</v>
      </c>
      <c r="G5" s="5">
        <v>3100</v>
      </c>
      <c r="H5" s="8">
        <f>Table3[[#This Row],[Price]]-Table3[[#This Row],[Cost]]</f>
        <v>606</v>
      </c>
      <c r="I5" s="3">
        <v>45182.672129629631</v>
      </c>
    </row>
    <row r="6" spans="1:9" x14ac:dyDescent="0.35">
      <c r="A6" s="15" t="s">
        <v>4</v>
      </c>
      <c r="B6" t="s">
        <v>14</v>
      </c>
      <c r="C6" s="13">
        <v>1</v>
      </c>
      <c r="D6" t="s">
        <v>31</v>
      </c>
      <c r="E6" s="4">
        <v>69847</v>
      </c>
      <c r="F6" s="5">
        <v>3826</v>
      </c>
      <c r="G6" s="6">
        <v>3000</v>
      </c>
      <c r="H6" s="7">
        <f>Table3[[#This Row],[Price]]-Table3[[#This Row],[Cost]]</f>
        <v>826</v>
      </c>
      <c r="I6" s="3">
        <v>45194.702152777776</v>
      </c>
    </row>
    <row r="7" spans="1:9" x14ac:dyDescent="0.35">
      <c r="A7" s="15" t="s">
        <v>0</v>
      </c>
      <c r="B7" t="s">
        <v>19</v>
      </c>
      <c r="C7" s="13">
        <v>1</v>
      </c>
      <c r="D7" t="s">
        <v>32</v>
      </c>
      <c r="E7" s="4">
        <v>140811</v>
      </c>
      <c r="F7" s="5">
        <v>2340</v>
      </c>
      <c r="G7" s="5">
        <v>2000</v>
      </c>
      <c r="H7" s="8">
        <f>Table3[[#This Row],[Price]]-Table3[[#This Row],[Cost]]</f>
        <v>340</v>
      </c>
      <c r="I7" s="3">
        <v>45194.702152777776</v>
      </c>
    </row>
    <row r="8" spans="1:9" x14ac:dyDescent="0.35">
      <c r="A8" s="15" t="s">
        <v>5</v>
      </c>
      <c r="B8" t="s">
        <v>13</v>
      </c>
      <c r="C8" s="13">
        <v>1</v>
      </c>
      <c r="D8" t="s">
        <v>30</v>
      </c>
      <c r="E8" s="4">
        <v>75006</v>
      </c>
      <c r="F8" s="5">
        <v>2198</v>
      </c>
      <c r="G8" s="5">
        <v>1900</v>
      </c>
      <c r="H8" s="8">
        <f>Table3[[#This Row],[Price]]-Table3[[#This Row],[Cost]]</f>
        <v>298</v>
      </c>
      <c r="I8" s="3">
        <v>45194.702152777776</v>
      </c>
    </row>
    <row r="9" spans="1:9" x14ac:dyDescent="0.35">
      <c r="A9" s="15" t="s">
        <v>5</v>
      </c>
      <c r="B9" t="s">
        <v>13</v>
      </c>
      <c r="C9" s="13">
        <v>1</v>
      </c>
      <c r="D9" t="s">
        <v>30</v>
      </c>
      <c r="E9" s="4">
        <v>75006</v>
      </c>
      <c r="F9" s="5">
        <v>2198</v>
      </c>
      <c r="G9" s="6">
        <v>1900</v>
      </c>
      <c r="H9" s="7">
        <f>Table3[[#This Row],[Price]]-Table3[[#This Row],[Cost]]</f>
        <v>298</v>
      </c>
      <c r="I9" s="3">
        <v>45196.466805555552</v>
      </c>
    </row>
    <row r="10" spans="1:9" x14ac:dyDescent="0.35">
      <c r="A10" s="15" t="s">
        <v>5</v>
      </c>
      <c r="B10" t="s">
        <v>15</v>
      </c>
      <c r="C10" s="13">
        <v>1</v>
      </c>
      <c r="D10" t="s">
        <v>29</v>
      </c>
      <c r="E10" s="4">
        <v>59169</v>
      </c>
      <c r="F10" s="5">
        <v>2160</v>
      </c>
      <c r="G10" s="6">
        <v>2000</v>
      </c>
      <c r="H10" s="7">
        <f>Table3[[#This Row],[Price]]-Table3[[#This Row],[Cost]]</f>
        <v>160</v>
      </c>
      <c r="I10" s="3">
        <v>45196.466805555552</v>
      </c>
    </row>
    <row r="11" spans="1:9" x14ac:dyDescent="0.35">
      <c r="A11" s="15" t="s">
        <v>0</v>
      </c>
      <c r="B11" t="s">
        <v>34</v>
      </c>
      <c r="C11" s="13">
        <v>1</v>
      </c>
      <c r="D11" t="s">
        <v>29</v>
      </c>
      <c r="E11" s="4">
        <v>87675</v>
      </c>
      <c r="F11" s="5">
        <v>3791</v>
      </c>
      <c r="G11" s="5">
        <v>3500</v>
      </c>
      <c r="H11" s="8">
        <f>Table3[[#This Row],[Price]]-Table3[[#This Row],[Cost]]</f>
        <v>291</v>
      </c>
      <c r="I11" s="3">
        <v>45196.466805555552</v>
      </c>
    </row>
    <row r="12" spans="1:9" x14ac:dyDescent="0.35">
      <c r="A12" s="15" t="s">
        <v>2</v>
      </c>
      <c r="B12" t="s">
        <v>22</v>
      </c>
      <c r="C12" s="13">
        <v>1</v>
      </c>
      <c r="D12" t="s">
        <v>29</v>
      </c>
      <c r="E12" s="4">
        <v>41560</v>
      </c>
      <c r="F12" s="5">
        <v>3706</v>
      </c>
      <c r="G12" s="5">
        <v>3100</v>
      </c>
      <c r="H12" s="8">
        <f>Table3[[#This Row],[Price]]-Table3[[#This Row],[Cost]]</f>
        <v>606</v>
      </c>
      <c r="I12" s="3">
        <v>45196.466805555552</v>
      </c>
    </row>
    <row r="13" spans="1:9" x14ac:dyDescent="0.35">
      <c r="A13" s="15" t="s">
        <v>1</v>
      </c>
      <c r="B13" t="s">
        <v>26</v>
      </c>
      <c r="C13" s="13">
        <v>1</v>
      </c>
      <c r="D13" t="s">
        <v>29</v>
      </c>
      <c r="E13" s="4">
        <v>34853</v>
      </c>
      <c r="F13" s="5">
        <v>4349</v>
      </c>
      <c r="G13" s="5">
        <v>3500</v>
      </c>
      <c r="H13" s="8">
        <f>Table3[[#This Row],[Price]]-Table3[[#This Row],[Cost]]</f>
        <v>849</v>
      </c>
      <c r="I13" s="3">
        <v>45196.466805555552</v>
      </c>
    </row>
    <row r="14" spans="1:9" x14ac:dyDescent="0.35">
      <c r="A14" s="15" t="s">
        <v>5</v>
      </c>
      <c r="B14" t="s">
        <v>15</v>
      </c>
      <c r="C14" s="13">
        <v>1</v>
      </c>
      <c r="D14" t="s">
        <v>27</v>
      </c>
      <c r="E14" s="4">
        <v>130684</v>
      </c>
      <c r="F14" s="5">
        <v>2798</v>
      </c>
      <c r="G14" s="5">
        <v>2200</v>
      </c>
      <c r="H14" s="8">
        <f>Table3[[#This Row],[Price]]-Table3[[#This Row],[Cost]]</f>
        <v>598</v>
      </c>
      <c r="I14" s="3">
        <v>45196.466805555552</v>
      </c>
    </row>
    <row r="15" spans="1:9" x14ac:dyDescent="0.35">
      <c r="A15" s="15" t="s">
        <v>0</v>
      </c>
      <c r="B15" t="s">
        <v>18</v>
      </c>
      <c r="C15" s="13">
        <v>1</v>
      </c>
      <c r="D15" t="s">
        <v>30</v>
      </c>
      <c r="E15" s="4">
        <v>109231</v>
      </c>
      <c r="F15" s="5">
        <v>4959</v>
      </c>
      <c r="G15" s="5">
        <v>4500</v>
      </c>
      <c r="H15" s="8">
        <f>Table3[[#This Row],[Price]]-Table3[[#This Row],[Cost]]</f>
        <v>459</v>
      </c>
      <c r="I15" s="3">
        <v>45196.466805555552</v>
      </c>
    </row>
    <row r="16" spans="1:9" x14ac:dyDescent="0.35">
      <c r="A16" s="15" t="s">
        <v>2</v>
      </c>
      <c r="B16" t="s">
        <v>25</v>
      </c>
      <c r="C16" s="13">
        <v>1</v>
      </c>
      <c r="D16" t="s">
        <v>29</v>
      </c>
      <c r="E16" s="4">
        <v>42542</v>
      </c>
      <c r="F16" s="5">
        <v>2659</v>
      </c>
      <c r="G16" s="5">
        <v>2100</v>
      </c>
      <c r="H16" s="8">
        <f>Table3[[#This Row],[Price]]-Table3[[#This Row],[Cost]]</f>
        <v>559</v>
      </c>
      <c r="I16" s="3">
        <v>45196.466805555552</v>
      </c>
    </row>
    <row r="17" spans="1:9" x14ac:dyDescent="0.35">
      <c r="A17" s="15" t="s">
        <v>3</v>
      </c>
      <c r="B17" t="s">
        <v>12</v>
      </c>
      <c r="C17" s="13">
        <v>1</v>
      </c>
      <c r="D17" t="s">
        <v>29</v>
      </c>
      <c r="E17" s="4">
        <v>101354</v>
      </c>
      <c r="F17" s="5">
        <v>2000</v>
      </c>
      <c r="G17" s="6">
        <v>1500</v>
      </c>
      <c r="H17" s="7">
        <f>Table3[[#This Row],[Price]]-Table3[[#This Row],[Cost]]</f>
        <v>500</v>
      </c>
      <c r="I17" s="3">
        <v>45202.502025462964</v>
      </c>
    </row>
    <row r="18" spans="1:9" x14ac:dyDescent="0.35">
      <c r="A18" s="15" t="s">
        <v>5</v>
      </c>
      <c r="B18" t="s">
        <v>35</v>
      </c>
      <c r="C18" s="13">
        <v>1</v>
      </c>
      <c r="D18" t="s">
        <v>28</v>
      </c>
      <c r="E18" s="4">
        <v>130684</v>
      </c>
      <c r="F18" s="5">
        <v>2798</v>
      </c>
      <c r="G18" s="6">
        <v>2200</v>
      </c>
      <c r="H18" s="7">
        <f>Table3[[#This Row],[Price]]-Table3[[#This Row],[Cost]]</f>
        <v>598</v>
      </c>
      <c r="I18" s="3">
        <v>45202.502025462964</v>
      </c>
    </row>
    <row r="19" spans="1:9" x14ac:dyDescent="0.35">
      <c r="A19" s="15" t="s">
        <v>0</v>
      </c>
      <c r="B19" t="s">
        <v>18</v>
      </c>
      <c r="C19" s="13">
        <v>1</v>
      </c>
      <c r="D19" t="s">
        <v>31</v>
      </c>
      <c r="E19" s="4">
        <v>109231</v>
      </c>
      <c r="F19" s="5">
        <v>4959</v>
      </c>
      <c r="G19" s="6">
        <v>4500</v>
      </c>
      <c r="H19" s="7">
        <f>Table3[[#This Row],[Price]]-Table3[[#This Row],[Cost]]</f>
        <v>459</v>
      </c>
      <c r="I19" s="3">
        <v>45202.502025462964</v>
      </c>
    </row>
    <row r="20" spans="1:9" x14ac:dyDescent="0.35">
      <c r="A20" s="15" t="s">
        <v>2</v>
      </c>
      <c r="B20" t="s">
        <v>21</v>
      </c>
      <c r="C20" s="13">
        <v>1</v>
      </c>
      <c r="D20" t="s">
        <v>27</v>
      </c>
      <c r="E20" s="4">
        <v>40826</v>
      </c>
      <c r="F20" s="5">
        <v>4397</v>
      </c>
      <c r="G20" s="5">
        <v>3900</v>
      </c>
      <c r="H20" s="8">
        <f>Table3[[#This Row],[Price]]-Table3[[#This Row],[Cost]]</f>
        <v>497</v>
      </c>
      <c r="I20" s="3">
        <v>45202.502025462964</v>
      </c>
    </row>
    <row r="21" spans="1:9" x14ac:dyDescent="0.35">
      <c r="A21" s="15" t="s">
        <v>5</v>
      </c>
      <c r="B21" t="s">
        <v>15</v>
      </c>
      <c r="C21" s="13">
        <v>1</v>
      </c>
      <c r="D21" t="s">
        <v>28</v>
      </c>
      <c r="E21" s="4">
        <v>87278</v>
      </c>
      <c r="F21" s="5">
        <v>2224</v>
      </c>
      <c r="G21" s="5">
        <v>2100</v>
      </c>
      <c r="H21" s="8">
        <f>Table3[[#This Row],[Price]]-Table3[[#This Row],[Cost]]</f>
        <v>124</v>
      </c>
      <c r="I21" s="3">
        <v>45202.502025462964</v>
      </c>
    </row>
    <row r="22" spans="1:9" x14ac:dyDescent="0.35">
      <c r="A22" s="15" t="s">
        <v>4</v>
      </c>
      <c r="B22" t="s">
        <v>37</v>
      </c>
      <c r="C22" s="13">
        <v>1</v>
      </c>
      <c r="D22" t="s">
        <v>28</v>
      </c>
      <c r="E22" s="4">
        <v>101856</v>
      </c>
      <c r="F22" s="5">
        <v>2914</v>
      </c>
      <c r="G22" s="5">
        <v>2500</v>
      </c>
      <c r="H22" s="8">
        <f>Table3[[#This Row],[Price]]-Table3[[#This Row],[Cost]]</f>
        <v>414</v>
      </c>
      <c r="I22" s="3">
        <v>45202.502025462964</v>
      </c>
    </row>
    <row r="23" spans="1:9" x14ac:dyDescent="0.35">
      <c r="A23" s="15" t="s">
        <v>3</v>
      </c>
      <c r="B23" t="s">
        <v>33</v>
      </c>
      <c r="C23" s="13">
        <v>1</v>
      </c>
      <c r="D23" t="s">
        <v>28</v>
      </c>
      <c r="E23" s="4">
        <v>95135</v>
      </c>
      <c r="F23" s="5">
        <v>2500</v>
      </c>
      <c r="G23" s="6">
        <v>2000</v>
      </c>
      <c r="H23" s="7">
        <f>Table3[[#This Row],[Price]]-Table3[[#This Row],[Cost]]</f>
        <v>500</v>
      </c>
      <c r="I23" s="3">
        <v>45202.672743055555</v>
      </c>
    </row>
    <row r="24" spans="1:9" x14ac:dyDescent="0.35">
      <c r="A24" s="15" t="s">
        <v>5</v>
      </c>
      <c r="B24" t="s">
        <v>36</v>
      </c>
      <c r="C24" s="13">
        <v>1</v>
      </c>
      <c r="D24" t="s">
        <v>30</v>
      </c>
      <c r="E24" s="4">
        <v>87278</v>
      </c>
      <c r="F24" s="5">
        <v>2224</v>
      </c>
      <c r="G24" s="6">
        <v>2100</v>
      </c>
      <c r="H24" s="7">
        <f>Table3[[#This Row],[Price]]-Table3[[#This Row],[Cost]]</f>
        <v>124</v>
      </c>
      <c r="I24" s="3">
        <v>45202.672743055555</v>
      </c>
    </row>
    <row r="25" spans="1:9" x14ac:dyDescent="0.35">
      <c r="A25" s="15" t="s">
        <v>2</v>
      </c>
      <c r="B25" t="s">
        <v>17</v>
      </c>
      <c r="C25" s="13">
        <v>1</v>
      </c>
      <c r="D25" t="s">
        <v>30</v>
      </c>
      <c r="E25" s="4">
        <v>89073</v>
      </c>
      <c r="F25" s="5">
        <v>3950</v>
      </c>
      <c r="G25" s="6">
        <v>3000</v>
      </c>
      <c r="H25" s="7">
        <f>Table3[[#This Row],[Price]]-Table3[[#This Row],[Cost]]</f>
        <v>950</v>
      </c>
      <c r="I25" s="3">
        <v>45202.672743055555</v>
      </c>
    </row>
    <row r="26" spans="1:9" x14ac:dyDescent="0.35">
      <c r="A26" s="15" t="s">
        <v>2</v>
      </c>
      <c r="B26" t="s">
        <v>21</v>
      </c>
      <c r="C26" s="13">
        <v>1</v>
      </c>
      <c r="D26" t="s">
        <v>30</v>
      </c>
      <c r="E26" s="4">
        <v>63259</v>
      </c>
      <c r="F26" s="5">
        <v>3196</v>
      </c>
      <c r="G26" s="5">
        <v>3050</v>
      </c>
      <c r="H26" s="8">
        <f>Table3[[#This Row],[Price]]-Table3[[#This Row],[Cost]]</f>
        <v>146</v>
      </c>
      <c r="I26" s="3">
        <v>45202.672743055555</v>
      </c>
    </row>
    <row r="27" spans="1:9" x14ac:dyDescent="0.35">
      <c r="A27" s="15" t="s">
        <v>4</v>
      </c>
      <c r="B27" t="s">
        <v>14</v>
      </c>
      <c r="C27" s="13">
        <v>1</v>
      </c>
      <c r="D27" t="s">
        <v>29</v>
      </c>
      <c r="E27" s="4">
        <v>55233</v>
      </c>
      <c r="F27" s="5">
        <v>2970</v>
      </c>
      <c r="G27" s="5">
        <v>2500</v>
      </c>
      <c r="H27" s="8">
        <f>Table3[[#This Row],[Price]]-Table3[[#This Row],[Cost]]</f>
        <v>470</v>
      </c>
      <c r="I27" s="3">
        <v>45202.672743055555</v>
      </c>
    </row>
    <row r="28" spans="1:9" x14ac:dyDescent="0.35">
      <c r="A28" s="15" t="s">
        <v>3</v>
      </c>
      <c r="B28" t="s">
        <v>23</v>
      </c>
      <c r="C28" s="13">
        <v>1</v>
      </c>
      <c r="D28" t="s">
        <v>30</v>
      </c>
      <c r="E28" s="4">
        <v>49326</v>
      </c>
      <c r="F28" s="5">
        <v>4745</v>
      </c>
      <c r="G28" s="5">
        <v>4100</v>
      </c>
      <c r="H28" s="8">
        <f>Table3[[#This Row],[Price]]-Table3[[#This Row],[Cost]]</f>
        <v>645</v>
      </c>
      <c r="I28" s="3">
        <v>45202.672743055555</v>
      </c>
    </row>
    <row r="29" spans="1:9" x14ac:dyDescent="0.35">
      <c r="A29" s="15" t="s">
        <v>1</v>
      </c>
      <c r="B29" t="s">
        <v>26</v>
      </c>
      <c r="C29" s="13">
        <v>1</v>
      </c>
      <c r="D29" t="s">
        <v>30</v>
      </c>
      <c r="E29" s="4">
        <v>58173</v>
      </c>
      <c r="F29" s="5">
        <v>4252</v>
      </c>
      <c r="G29" s="5">
        <v>4000</v>
      </c>
      <c r="H29" s="8">
        <f>Table3[[#This Row],[Price]]-Table3[[#This Row],[Cost]]</f>
        <v>252</v>
      </c>
      <c r="I29" s="3">
        <v>45202.672743055555</v>
      </c>
    </row>
    <row r="30" spans="1:9" x14ac:dyDescent="0.35">
      <c r="A30" s="15" t="s">
        <v>1</v>
      </c>
      <c r="B30" t="s">
        <v>26</v>
      </c>
      <c r="C30" s="13">
        <v>1</v>
      </c>
      <c r="D30" t="s">
        <v>31</v>
      </c>
      <c r="E30" s="4">
        <v>136775</v>
      </c>
      <c r="F30" s="5">
        <v>2090</v>
      </c>
      <c r="G30" s="5">
        <v>1800</v>
      </c>
      <c r="H30" s="8">
        <f>Table3[[#This Row],[Price]]-Table3[[#This Row],[Cost]]</f>
        <v>290</v>
      </c>
      <c r="I30" s="3">
        <v>45203</v>
      </c>
    </row>
    <row r="31" spans="1:9" x14ac:dyDescent="0.35">
      <c r="A31" s="15" t="s">
        <v>3</v>
      </c>
      <c r="B31" t="s">
        <v>41</v>
      </c>
      <c r="C31" s="13">
        <v>1</v>
      </c>
      <c r="D31" t="s">
        <v>27</v>
      </c>
      <c r="E31" s="4">
        <v>63512</v>
      </c>
      <c r="F31" s="5">
        <v>4000</v>
      </c>
      <c r="G31" s="6">
        <v>3000</v>
      </c>
      <c r="H31" s="7">
        <f>Table3[[#This Row],[Price]]-Table3[[#This Row],[Cost]]</f>
        <v>1000</v>
      </c>
      <c r="I31" s="3">
        <v>45204.900046296294</v>
      </c>
    </row>
    <row r="32" spans="1:9" x14ac:dyDescent="0.35">
      <c r="A32" s="15" t="s">
        <v>3</v>
      </c>
      <c r="B32" t="s">
        <v>16</v>
      </c>
      <c r="C32" s="13">
        <v>1</v>
      </c>
      <c r="D32" t="s">
        <v>32</v>
      </c>
      <c r="E32" s="4">
        <v>138789</v>
      </c>
      <c r="F32" s="5">
        <v>2723</v>
      </c>
      <c r="G32" s="6">
        <v>1900</v>
      </c>
      <c r="H32" s="7">
        <f>Table3[[#This Row],[Price]]-Table3[[#This Row],[Cost]]</f>
        <v>823</v>
      </c>
      <c r="I32" s="3">
        <v>45204.900046296294</v>
      </c>
    </row>
    <row r="33" spans="1:9" x14ac:dyDescent="0.35">
      <c r="A33" s="15" t="s">
        <v>1</v>
      </c>
      <c r="B33" t="s">
        <v>26</v>
      </c>
      <c r="C33" s="13">
        <v>1</v>
      </c>
      <c r="D33" t="s">
        <v>32</v>
      </c>
      <c r="E33" s="4">
        <v>34853</v>
      </c>
      <c r="F33" s="5">
        <v>4349</v>
      </c>
      <c r="G33" s="5">
        <v>3500</v>
      </c>
      <c r="H33" s="8">
        <f>Table3[[#This Row],[Price]]-Table3[[#This Row],[Cost]]</f>
        <v>849</v>
      </c>
      <c r="I33" s="3">
        <v>45204.900046296294</v>
      </c>
    </row>
    <row r="34" spans="1:9" x14ac:dyDescent="0.35">
      <c r="A34" s="15" t="s">
        <v>2</v>
      </c>
      <c r="B34" t="s">
        <v>25</v>
      </c>
      <c r="C34" s="13">
        <v>1</v>
      </c>
      <c r="D34" t="s">
        <v>30</v>
      </c>
      <c r="E34" s="4">
        <v>42542</v>
      </c>
      <c r="F34" s="5">
        <v>2659</v>
      </c>
      <c r="G34" s="5">
        <v>2100</v>
      </c>
      <c r="H34" s="8">
        <f>Table3[[#This Row],[Price]]-Table3[[#This Row],[Cost]]</f>
        <v>559</v>
      </c>
      <c r="I34" s="3">
        <v>45233.502025462964</v>
      </c>
    </row>
    <row r="35" spans="1:9" x14ac:dyDescent="0.35">
      <c r="A35" s="15" t="s">
        <v>3</v>
      </c>
      <c r="B35" t="s">
        <v>12</v>
      </c>
      <c r="C35" s="13">
        <v>1</v>
      </c>
      <c r="D35" t="s">
        <v>32</v>
      </c>
      <c r="E35" s="4">
        <v>95135</v>
      </c>
      <c r="F35" s="5">
        <v>2500</v>
      </c>
      <c r="G35" s="5">
        <v>2000</v>
      </c>
      <c r="H35" s="8">
        <f>Table3[[#This Row],[Price]]-Table3[[#This Row],[Cost]]</f>
        <v>500</v>
      </c>
      <c r="I35" s="3">
        <v>45233.502025462964</v>
      </c>
    </row>
    <row r="36" spans="1:9" x14ac:dyDescent="0.35">
      <c r="A36" s="15" t="s">
        <v>2</v>
      </c>
      <c r="B36" t="s">
        <v>17</v>
      </c>
      <c r="C36" s="13">
        <v>1</v>
      </c>
      <c r="D36" t="s">
        <v>29</v>
      </c>
      <c r="E36" s="4">
        <v>89073</v>
      </c>
      <c r="F36" s="5">
        <v>3950</v>
      </c>
      <c r="G36" s="5">
        <v>3000</v>
      </c>
      <c r="H36" s="8">
        <f>Table3[[#This Row],[Price]]-Table3[[#This Row],[Cost]]</f>
        <v>950</v>
      </c>
      <c r="I36" s="3">
        <v>45233.502025462964</v>
      </c>
    </row>
    <row r="37" spans="1:9" x14ac:dyDescent="0.35">
      <c r="A37" s="15" t="s">
        <v>2</v>
      </c>
      <c r="B37" t="s">
        <v>21</v>
      </c>
      <c r="C37" s="13">
        <v>1</v>
      </c>
      <c r="D37" t="s">
        <v>30</v>
      </c>
      <c r="E37" s="4">
        <v>63259</v>
      </c>
      <c r="F37" s="5">
        <v>3196</v>
      </c>
      <c r="G37" s="5">
        <v>3050</v>
      </c>
      <c r="H37" s="8">
        <f>Table3[[#This Row],[Price]]-Table3[[#This Row],[Cost]]</f>
        <v>146</v>
      </c>
      <c r="I37" s="3">
        <v>45233.502025462964</v>
      </c>
    </row>
    <row r="38" spans="1:9" x14ac:dyDescent="0.35">
      <c r="A38" s="15" t="s">
        <v>4</v>
      </c>
      <c r="B38" t="s">
        <v>24</v>
      </c>
      <c r="C38" s="13">
        <v>1</v>
      </c>
      <c r="D38" t="s">
        <v>27</v>
      </c>
      <c r="E38" s="4">
        <v>101856</v>
      </c>
      <c r="F38" s="5">
        <v>2914</v>
      </c>
      <c r="G38" s="5">
        <v>2500</v>
      </c>
      <c r="H38" s="8">
        <f>Table3[[#This Row],[Price]]-Table3[[#This Row],[Cost]]</f>
        <v>414</v>
      </c>
      <c r="I38" s="3">
        <v>45233.672743055555</v>
      </c>
    </row>
    <row r="39" spans="1:9" x14ac:dyDescent="0.35">
      <c r="A39" s="15" t="s">
        <v>3</v>
      </c>
      <c r="B39" t="s">
        <v>12</v>
      </c>
      <c r="C39" s="13">
        <v>1</v>
      </c>
      <c r="D39" t="s">
        <v>29</v>
      </c>
      <c r="E39" s="4">
        <v>63512</v>
      </c>
      <c r="F39" s="5">
        <v>4000</v>
      </c>
      <c r="G39" s="5">
        <v>3000</v>
      </c>
      <c r="H39" s="8">
        <f>Table3[[#This Row],[Price]]-Table3[[#This Row],[Cost]]</f>
        <v>1000</v>
      </c>
      <c r="I39" s="3">
        <v>45233.672743055555</v>
      </c>
    </row>
    <row r="40" spans="1:9" x14ac:dyDescent="0.35">
      <c r="A40" s="15" t="s">
        <v>3</v>
      </c>
      <c r="B40" t="s">
        <v>16</v>
      </c>
      <c r="C40" s="13">
        <v>1</v>
      </c>
      <c r="D40" t="s">
        <v>29</v>
      </c>
      <c r="E40" s="4">
        <v>138789</v>
      </c>
      <c r="F40" s="5">
        <v>2723</v>
      </c>
      <c r="G40" s="5">
        <v>1900</v>
      </c>
      <c r="H40" s="8">
        <f>Table3[[#This Row],[Price]]-Table3[[#This Row],[Cost]]</f>
        <v>823</v>
      </c>
      <c r="I40" s="3">
        <v>45233.672743055555</v>
      </c>
    </row>
    <row r="41" spans="1:9" x14ac:dyDescent="0.35">
      <c r="A41" s="15" t="s">
        <v>0</v>
      </c>
      <c r="B41" t="s">
        <v>20</v>
      </c>
      <c r="C41" s="13">
        <v>1</v>
      </c>
      <c r="D41" t="s">
        <v>29</v>
      </c>
      <c r="E41" s="4">
        <v>139300</v>
      </c>
      <c r="F41" s="5">
        <v>3361</v>
      </c>
      <c r="G41" s="5">
        <v>3000</v>
      </c>
      <c r="H41" s="8">
        <f>Table3[[#This Row],[Price]]-Table3[[#This Row],[Cost]]</f>
        <v>361</v>
      </c>
      <c r="I41" s="3">
        <v>45233.672743055555</v>
      </c>
    </row>
    <row r="42" spans="1:9" x14ac:dyDescent="0.35">
      <c r="A42" s="15" t="s">
        <v>3</v>
      </c>
      <c r="B42" t="s">
        <v>23</v>
      </c>
      <c r="C42" s="13">
        <v>1</v>
      </c>
      <c r="D42" t="s">
        <v>28</v>
      </c>
      <c r="E42" s="4">
        <v>49326</v>
      </c>
      <c r="F42" s="5">
        <v>4745</v>
      </c>
      <c r="G42" s="5">
        <v>4100</v>
      </c>
      <c r="H42" s="8">
        <f>Table3[[#This Row],[Price]]-Table3[[#This Row],[Cost]]</f>
        <v>645</v>
      </c>
      <c r="I42" s="3">
        <v>45235.900046296294</v>
      </c>
    </row>
    <row r="43" spans="1:9" x14ac:dyDescent="0.35">
      <c r="A43" s="15" t="s">
        <v>5</v>
      </c>
      <c r="B43" t="s">
        <v>36</v>
      </c>
      <c r="C43" s="13">
        <v>1</v>
      </c>
      <c r="D43" t="s">
        <v>30</v>
      </c>
      <c r="E43" s="4">
        <v>59169</v>
      </c>
      <c r="F43" s="5">
        <v>2160</v>
      </c>
      <c r="G43" s="5">
        <v>2000</v>
      </c>
      <c r="H43" s="8">
        <f>Table3[[#This Row],[Price]]-Table3[[#This Row],[Cost]]</f>
        <v>160</v>
      </c>
      <c r="I43" s="3">
        <v>45235.900046296294</v>
      </c>
    </row>
    <row r="44" spans="1:9" x14ac:dyDescent="0.35">
      <c r="A44" s="15" t="s">
        <v>1</v>
      </c>
      <c r="B44" t="s">
        <v>26</v>
      </c>
      <c r="C44" s="13">
        <v>1</v>
      </c>
      <c r="D44" t="s">
        <v>30</v>
      </c>
      <c r="E44" s="4">
        <v>136775</v>
      </c>
      <c r="F44" s="5">
        <v>2090</v>
      </c>
      <c r="G44" s="5">
        <v>1800</v>
      </c>
      <c r="H44" s="8">
        <f>Table3[[#This Row],[Price]]-Table3[[#This Row],[Cost]]</f>
        <v>290</v>
      </c>
      <c r="I44" s="3">
        <v>45243.672129629631</v>
      </c>
    </row>
    <row r="45" spans="1:9" x14ac:dyDescent="0.35">
      <c r="A45" s="15" t="s">
        <v>0</v>
      </c>
      <c r="B45" t="s">
        <v>19</v>
      </c>
      <c r="C45" s="13">
        <v>1</v>
      </c>
      <c r="D45" t="s">
        <v>28</v>
      </c>
      <c r="E45" s="4">
        <v>140811</v>
      </c>
      <c r="F45" s="5">
        <v>2340</v>
      </c>
      <c r="G45" s="5">
        <v>2000</v>
      </c>
      <c r="H45" s="8">
        <f>Table3[[#This Row],[Price]]-Table3[[#This Row],[Cost]]</f>
        <v>340</v>
      </c>
      <c r="I45" s="3">
        <v>45243.672129629631</v>
      </c>
    </row>
    <row r="46" spans="1:9" x14ac:dyDescent="0.35">
      <c r="A46" s="15" t="s">
        <v>1</v>
      </c>
      <c r="B46" t="s">
        <v>26</v>
      </c>
      <c r="C46" s="13">
        <v>1</v>
      </c>
      <c r="D46" t="s">
        <v>29</v>
      </c>
      <c r="E46" s="4">
        <v>58173</v>
      </c>
      <c r="F46" s="5">
        <v>4252</v>
      </c>
      <c r="G46" s="5">
        <v>4000</v>
      </c>
      <c r="H46" s="8">
        <f>Table3[[#This Row],[Price]]-Table3[[#This Row],[Cost]]</f>
        <v>252</v>
      </c>
      <c r="I46" s="3">
        <v>45255.702152777776</v>
      </c>
    </row>
    <row r="47" spans="1:9" x14ac:dyDescent="0.35">
      <c r="A47" s="15" t="s">
        <v>0</v>
      </c>
      <c r="B47" t="s">
        <v>19</v>
      </c>
      <c r="C47" s="13">
        <v>1</v>
      </c>
      <c r="D47" t="s">
        <v>27</v>
      </c>
      <c r="E47" s="4">
        <v>87675</v>
      </c>
      <c r="F47" s="5">
        <v>3791</v>
      </c>
      <c r="G47" s="5">
        <v>3500</v>
      </c>
      <c r="H47" s="8">
        <f>Table3[[#This Row],[Price]]-Table3[[#This Row],[Cost]]</f>
        <v>291</v>
      </c>
      <c r="I47" s="3">
        <v>45255.702152777776</v>
      </c>
    </row>
    <row r="48" spans="1:9" x14ac:dyDescent="0.35">
      <c r="A48" s="15" t="s">
        <v>3</v>
      </c>
      <c r="B48" t="s">
        <v>12</v>
      </c>
      <c r="C48" s="13">
        <v>1</v>
      </c>
      <c r="D48" t="s">
        <v>32</v>
      </c>
      <c r="E48" s="4">
        <v>101354</v>
      </c>
      <c r="F48" s="5">
        <v>2000</v>
      </c>
      <c r="G48" s="5">
        <v>1500</v>
      </c>
      <c r="H48" s="8">
        <f>Table3[[#This Row],[Price]]-Table3[[#This Row],[Cost]]</f>
        <v>500</v>
      </c>
      <c r="I48" s="3">
        <v>45257.466805555552</v>
      </c>
    </row>
    <row r="49" spans="1:9" x14ac:dyDescent="0.35">
      <c r="A49" s="15" t="s">
        <v>2</v>
      </c>
      <c r="B49" t="s">
        <v>21</v>
      </c>
      <c r="C49" s="13">
        <v>1</v>
      </c>
      <c r="D49" t="s">
        <v>31</v>
      </c>
      <c r="E49" s="4">
        <v>40826</v>
      </c>
      <c r="F49" s="5">
        <v>4397</v>
      </c>
      <c r="G49" s="5">
        <v>3900</v>
      </c>
      <c r="H49" s="8">
        <f>Table3[[#This Row],[Price]]-Table3[[#This Row],[Cost]]</f>
        <v>497</v>
      </c>
      <c r="I49" s="3">
        <v>45257.466805555552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98A62-405E-46C0-BCF8-5EB4A76DFD5D}">
  <dimension ref="A3:E22"/>
  <sheetViews>
    <sheetView workbookViewId="0">
      <selection activeCell="H10" sqref="H10"/>
    </sheetView>
  </sheetViews>
  <sheetFormatPr defaultRowHeight="14.5" x14ac:dyDescent="0.35"/>
  <cols>
    <col min="1" max="1" width="10.81640625" bestFit="1" customWidth="1"/>
    <col min="2" max="2" width="14.54296875" bestFit="1" customWidth="1"/>
    <col min="3" max="3" width="13.81640625" customWidth="1"/>
    <col min="4" max="4" width="15.453125" bestFit="1" customWidth="1"/>
    <col min="5" max="5" width="15" bestFit="1" customWidth="1"/>
    <col min="6" max="8" width="15.26953125" bestFit="1" customWidth="1"/>
    <col min="9" max="9" width="11.1796875" customWidth="1"/>
    <col min="10" max="13" width="15.26953125" bestFit="1" customWidth="1"/>
    <col min="14" max="14" width="10.7265625" bestFit="1" customWidth="1"/>
  </cols>
  <sheetData>
    <row r="3" spans="1:5" x14ac:dyDescent="0.35">
      <c r="A3" s="9" t="s">
        <v>49</v>
      </c>
      <c r="B3" s="11" t="s">
        <v>51</v>
      </c>
    </row>
    <row r="4" spans="1:5" x14ac:dyDescent="0.35">
      <c r="A4" s="10" t="s">
        <v>44</v>
      </c>
      <c r="B4" s="11">
        <v>7547</v>
      </c>
      <c r="D4" s="9" t="s">
        <v>47</v>
      </c>
      <c r="E4" t="s">
        <v>52</v>
      </c>
    </row>
    <row r="5" spans="1:5" x14ac:dyDescent="0.35">
      <c r="A5" s="10" t="s">
        <v>45</v>
      </c>
      <c r="B5" s="11">
        <v>8641</v>
      </c>
      <c r="D5" s="10" t="s">
        <v>0</v>
      </c>
      <c r="E5" s="16">
        <v>8</v>
      </c>
    </row>
    <row r="6" spans="1:5" x14ac:dyDescent="0.35">
      <c r="A6" s="10" t="s">
        <v>46</v>
      </c>
      <c r="B6" s="11">
        <v>7728</v>
      </c>
      <c r="D6" s="10" t="s">
        <v>1</v>
      </c>
      <c r="E6" s="16">
        <v>6</v>
      </c>
    </row>
    <row r="7" spans="1:5" x14ac:dyDescent="0.35">
      <c r="A7" s="10" t="s">
        <v>43</v>
      </c>
      <c r="B7" s="11">
        <v>23916</v>
      </c>
      <c r="D7" s="10" t="s">
        <v>2</v>
      </c>
      <c r="E7" s="16">
        <v>10</v>
      </c>
    </row>
    <row r="8" spans="1:5" x14ac:dyDescent="0.35">
      <c r="D8" s="10" t="s">
        <v>3</v>
      </c>
      <c r="E8" s="16">
        <v>10</v>
      </c>
    </row>
    <row r="9" spans="1:5" x14ac:dyDescent="0.35">
      <c r="D9" s="10" t="s">
        <v>4</v>
      </c>
      <c r="E9" s="16">
        <v>6</v>
      </c>
    </row>
    <row r="10" spans="1:5" x14ac:dyDescent="0.35">
      <c r="D10" s="10" t="s">
        <v>5</v>
      </c>
      <c r="E10" s="16">
        <v>8</v>
      </c>
    </row>
    <row r="11" spans="1:5" x14ac:dyDescent="0.35">
      <c r="A11" s="9" t="s">
        <v>48</v>
      </c>
      <c r="B11" t="s">
        <v>50</v>
      </c>
      <c r="D11" s="10" t="s">
        <v>43</v>
      </c>
      <c r="E11" s="16">
        <v>48</v>
      </c>
    </row>
    <row r="12" spans="1:5" x14ac:dyDescent="0.35">
      <c r="A12" s="10" t="s">
        <v>30</v>
      </c>
      <c r="B12" s="16">
        <v>12</v>
      </c>
    </row>
    <row r="13" spans="1:5" x14ac:dyDescent="0.35">
      <c r="A13" s="10" t="s">
        <v>28</v>
      </c>
      <c r="B13" s="16">
        <v>6</v>
      </c>
    </row>
    <row r="14" spans="1:5" x14ac:dyDescent="0.35">
      <c r="A14" s="10" t="s">
        <v>31</v>
      </c>
      <c r="B14" s="16">
        <v>6</v>
      </c>
    </row>
    <row r="15" spans="1:5" x14ac:dyDescent="0.35">
      <c r="A15" s="10" t="s">
        <v>27</v>
      </c>
      <c r="B15" s="16">
        <v>6</v>
      </c>
      <c r="D15" s="9" t="s">
        <v>6</v>
      </c>
      <c r="E15" s="11" t="s">
        <v>42</v>
      </c>
    </row>
    <row r="16" spans="1:5" x14ac:dyDescent="0.35">
      <c r="A16" s="10" t="s">
        <v>29</v>
      </c>
      <c r="B16" s="16">
        <v>12</v>
      </c>
      <c r="D16" s="10" t="s">
        <v>0</v>
      </c>
      <c r="E16" s="11">
        <v>2902</v>
      </c>
    </row>
    <row r="17" spans="1:5" x14ac:dyDescent="0.35">
      <c r="A17" s="10" t="s">
        <v>32</v>
      </c>
      <c r="B17" s="16">
        <v>6</v>
      </c>
      <c r="D17" s="10" t="s">
        <v>1</v>
      </c>
      <c r="E17" s="11">
        <v>2782</v>
      </c>
    </row>
    <row r="18" spans="1:5" x14ac:dyDescent="0.35">
      <c r="A18" s="10" t="s">
        <v>43</v>
      </c>
      <c r="B18" s="16">
        <v>48</v>
      </c>
      <c r="D18" s="10" t="s">
        <v>2</v>
      </c>
      <c r="E18" s="11">
        <v>5516</v>
      </c>
    </row>
    <row r="19" spans="1:5" x14ac:dyDescent="0.35">
      <c r="D19" s="10" t="s">
        <v>3</v>
      </c>
      <c r="E19" s="11">
        <v>6936</v>
      </c>
    </row>
    <row r="20" spans="1:5" x14ac:dyDescent="0.35">
      <c r="D20" s="10" t="s">
        <v>4</v>
      </c>
      <c r="E20" s="11">
        <v>3420</v>
      </c>
    </row>
    <row r="21" spans="1:5" x14ac:dyDescent="0.35">
      <c r="D21" s="10" t="s">
        <v>5</v>
      </c>
      <c r="E21" s="11">
        <v>2360</v>
      </c>
    </row>
    <row r="22" spans="1:5" x14ac:dyDescent="0.35">
      <c r="D22" s="10" t="s">
        <v>43</v>
      </c>
      <c r="E22" s="11">
        <v>23916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F1CA7-701D-4D0E-9A14-88C83D73DF83}">
  <dimension ref="A1"/>
  <sheetViews>
    <sheetView tabSelected="1" zoomScale="84" zoomScaleNormal="84"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 Inventory</vt:lpstr>
      <vt:lpstr>Car Inventory Analysis</vt:lpstr>
      <vt:lpstr>Car Inventory Visualization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godwinsenwin@gmail.com</cp:lastModifiedBy>
  <cp:revision/>
  <dcterms:created xsi:type="dcterms:W3CDTF">2019-05-13T00:43:51Z</dcterms:created>
  <dcterms:modified xsi:type="dcterms:W3CDTF">2024-05-16T08:01:19Z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6ad6428-3883-4f15-9139-44f38411b3bd_Enabled">
    <vt:lpwstr>true</vt:lpwstr>
  </property>
  <property fmtid="{D5CDD505-2E9C-101B-9397-08002B2CF9AE}" pid="3" name="MSIP_Label_36ad6428-3883-4f15-9139-44f38411b3bd_SetDate">
    <vt:lpwstr>2023-07-19T08:26:35Z</vt:lpwstr>
  </property>
  <property fmtid="{D5CDD505-2E9C-101B-9397-08002B2CF9AE}" pid="4" name="MSIP_Label_36ad6428-3883-4f15-9139-44f38411b3bd_Method">
    <vt:lpwstr>Privileged</vt:lpwstr>
  </property>
  <property fmtid="{D5CDD505-2E9C-101B-9397-08002B2CF9AE}" pid="5" name="MSIP_Label_36ad6428-3883-4f15-9139-44f38411b3bd_Name">
    <vt:lpwstr>Public</vt:lpwstr>
  </property>
  <property fmtid="{D5CDD505-2E9C-101B-9397-08002B2CF9AE}" pid="6" name="MSIP_Label_36ad6428-3883-4f15-9139-44f38411b3bd_SiteId">
    <vt:lpwstr>473a0bc4-3b24-41dd-8637-31d1d34ae468</vt:lpwstr>
  </property>
  <property fmtid="{D5CDD505-2E9C-101B-9397-08002B2CF9AE}" pid="7" name="MSIP_Label_36ad6428-3883-4f15-9139-44f38411b3bd_ActionId">
    <vt:lpwstr>ec63b835-114e-4794-80a4-d4185107fc69</vt:lpwstr>
  </property>
  <property fmtid="{D5CDD505-2E9C-101B-9397-08002B2CF9AE}" pid="8" name="MSIP_Label_36ad6428-3883-4f15-9139-44f38411b3bd_ContentBits">
    <vt:lpwstr>0</vt:lpwstr>
  </property>
</Properties>
</file>