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ead3b0c0712e23/Dues Magnus Files/"/>
    </mc:Choice>
  </mc:AlternateContent>
  <xr:revisionPtr revIDLastSave="0" documentId="8_{02FB9833-B49F-4A76-9AA2-0115B1D8A3D4}" xr6:coauthVersionLast="47" xr6:coauthVersionMax="47" xr10:uidLastSave="{00000000-0000-0000-0000-000000000000}"/>
  <bookViews>
    <workbookView xWindow="-110" yWindow="-110" windowWidth="19420" windowHeight="10420" xr2:uid="{E7D4A75B-C3C2-4BFF-AF77-E2163BD5D1A4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8" i="1" l="1"/>
  <c r="J49" i="1"/>
  <c r="G45" i="1"/>
  <c r="C45" i="1"/>
  <c r="J41" i="1"/>
  <c r="C24" i="1"/>
  <c r="G17" i="1"/>
  <c r="K12" i="1"/>
  <c r="C8" i="1"/>
</calcChain>
</file>

<file path=xl/sharedStrings.xml><?xml version="1.0" encoding="utf-8"?>
<sst xmlns="http://schemas.openxmlformats.org/spreadsheetml/2006/main" count="143" uniqueCount="100">
  <si>
    <t>DATE</t>
  </si>
  <si>
    <t>MARBLE WORK ITEMS</t>
  </si>
  <si>
    <t>AMOUNT</t>
  </si>
  <si>
    <t>ITEMS FOR PLUMBING</t>
  </si>
  <si>
    <t>Cutting</t>
  </si>
  <si>
    <t>½ x ⅜ brass socket</t>
  </si>
  <si>
    <t>ELECTRICAL ITEMS</t>
  </si>
  <si>
    <t>Foreign Marble</t>
  </si>
  <si>
    <t>¾ sockets</t>
  </si>
  <si>
    <t>13A double socket</t>
  </si>
  <si>
    <t>Installation</t>
  </si>
  <si>
    <t>1¼ magic waste</t>
  </si>
  <si>
    <t>2.5mm Flex cable</t>
  </si>
  <si>
    <t>Transportation</t>
  </si>
  <si>
    <t>2" bends</t>
  </si>
  <si>
    <t>900 x 900mm Heat Extractor</t>
  </si>
  <si>
    <t>GRAND TOTAL</t>
  </si>
  <si>
    <t>2" pipe</t>
  </si>
  <si>
    <t>Gas accessories</t>
  </si>
  <si>
    <t>2" plug</t>
  </si>
  <si>
    <t>2" Tee pipe</t>
  </si>
  <si>
    <t>Trunking pipe</t>
  </si>
  <si>
    <t>2" Y-Tee</t>
  </si>
  <si>
    <t>Workmanship</t>
  </si>
  <si>
    <t>CARPENTRY EXPENSES ITEMS</t>
  </si>
  <si>
    <t>Flexibles</t>
  </si>
  <si>
    <t>Grand Total</t>
  </si>
  <si>
    <t>Angle bracket</t>
  </si>
  <si>
    <t xml:space="preserve">Silicone </t>
  </si>
  <si>
    <t>Edge tape</t>
  </si>
  <si>
    <t>Switch tap</t>
  </si>
  <si>
    <t>HDF Board</t>
  </si>
  <si>
    <t>Leg pin</t>
  </si>
  <si>
    <t>ITEMS</t>
  </si>
  <si>
    <t>Nail 1"</t>
  </si>
  <si>
    <t>Josepdam Real Estate Bore Hole</t>
  </si>
  <si>
    <t>Runner</t>
  </si>
  <si>
    <t>GRANT TOTAL</t>
  </si>
  <si>
    <t>Screw 1"</t>
  </si>
  <si>
    <t>Screw 1¼"</t>
  </si>
  <si>
    <t>Screw 2"</t>
  </si>
  <si>
    <t>Tap out</t>
  </si>
  <si>
    <t>WAREHOUSE MABLE ITEMS</t>
  </si>
  <si>
    <t>12mm rod</t>
  </si>
  <si>
    <t>1x12</t>
  </si>
  <si>
    <t>Josepdam Real Estate Lawma Bill</t>
  </si>
  <si>
    <t>2x2</t>
  </si>
  <si>
    <t>2x4</t>
  </si>
  <si>
    <t>6" block</t>
  </si>
  <si>
    <t>CARPENTRY ITEMS</t>
  </si>
  <si>
    <t>Asbestos ceiling</t>
  </si>
  <si>
    <t>Carpenter</t>
  </si>
  <si>
    <t>Ceiling nail/Tierod</t>
  </si>
  <si>
    <t>EXPENDITURE  FOR JOSEPDAM</t>
  </si>
  <si>
    <t>Evostic gum</t>
  </si>
  <si>
    <t>Cement</t>
  </si>
  <si>
    <t>BELLA VISTA MARBLE WORK AMOUNT.</t>
  </si>
  <si>
    <t>Hinges</t>
  </si>
  <si>
    <t>Granite</t>
  </si>
  <si>
    <t>BELLA VISTA CARPENTRY WORK AMOUNT PAYMENT MADE.</t>
  </si>
  <si>
    <t>Iron bender</t>
  </si>
  <si>
    <t>BELLA VISTA CARPENTRY WORK, PAYMENT NOT MADE.</t>
  </si>
  <si>
    <t>Paint</t>
  </si>
  <si>
    <t>Mason</t>
  </si>
  <si>
    <t>BELLA VISTA PLUMBING WORK AMOUNT.</t>
  </si>
  <si>
    <t>Pipe</t>
  </si>
  <si>
    <t>Nail</t>
  </si>
  <si>
    <t>BELLA VISTA ELECTRICAL WORK AMOUNT.</t>
  </si>
  <si>
    <t>Runner 16"</t>
  </si>
  <si>
    <t>Ring</t>
  </si>
  <si>
    <t>JOSEPDAM LAWMA BILL AMOUNT</t>
  </si>
  <si>
    <t>Runner 20"</t>
  </si>
  <si>
    <t>Roofing sheet</t>
  </si>
  <si>
    <t>WAREHOUSE MARBLE WORK AMOUNT.</t>
  </si>
  <si>
    <t>Screw ¼"</t>
  </si>
  <si>
    <t xml:space="preserve">Sharp sand </t>
  </si>
  <si>
    <t>FATAI ATERE CRASH BARRIER AMOUNT</t>
  </si>
  <si>
    <t>Screw ¾"</t>
  </si>
  <si>
    <t>Soft sand</t>
  </si>
  <si>
    <t>JOSEPDAM REAL ESTATE WATER TANK</t>
  </si>
  <si>
    <t>Tiler</t>
  </si>
  <si>
    <t>JOSEPDAM REAL ESTATE BORE HOLE</t>
  </si>
  <si>
    <t>Toilet door</t>
  </si>
  <si>
    <t>Tipex</t>
  </si>
  <si>
    <t>Toilet Window</t>
  </si>
  <si>
    <t xml:space="preserve">Transport </t>
  </si>
  <si>
    <t>Wall and floor tiles</t>
  </si>
  <si>
    <t>White cement</t>
  </si>
  <si>
    <t>MINUS 684,100.00 FROM THE GRAND TOTAL</t>
  </si>
  <si>
    <t xml:space="preserve">TOTAL AMOUNT TO BE PAY TO DEUSMAGNUS </t>
  </si>
  <si>
    <t>JOSEPDAM WATER TANK</t>
  </si>
  <si>
    <t>Additional joinman</t>
  </si>
  <si>
    <t>Concrete and Mason works</t>
  </si>
  <si>
    <t>Burner for cutting pipes</t>
  </si>
  <si>
    <t>Galons of paint</t>
  </si>
  <si>
    <t xml:space="preserve">Lengths of bracing rod </t>
  </si>
  <si>
    <t>Lengths of galvanized pipe</t>
  </si>
  <si>
    <t>Packets of electrode</t>
  </si>
  <si>
    <t>TOTAL</t>
  </si>
  <si>
    <t>CRASH 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</si>
</sst>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[$₦-46A]#,##0.00"/>
    <numFmt numFmtId="166" formatCode="[$₦-469]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1" xfId="0" applyNumberFormat="1" applyBorder="1" applyAlignment="1">
      <alignment horizontal="left"/>
    </xf>
    <xf numFmtId="165" fontId="0" fillId="0" borderId="0" xfId="0" applyNumberFormat="1"/>
    <xf numFmtId="14" fontId="0" fillId="0" borderId="0" xfId="0" applyNumberFormat="1"/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/>
    <xf numFmtId="14" fontId="0" fillId="0" borderId="0" xfId="0" applyNumberFormat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3" fillId="2" borderId="0" xfId="0" applyFont="1" applyFill="1"/>
    <xf numFmtId="165" fontId="3" fillId="2" borderId="0" xfId="0" applyNumberFormat="1" applyFont="1" applyFill="1"/>
    <xf numFmtId="14" fontId="0" fillId="2" borderId="0" xfId="0" applyNumberFormat="1" applyFill="1" applyAlignment="1">
      <alignment horizontal="left"/>
    </xf>
    <xf numFmtId="0" fontId="4" fillId="2" borderId="0" xfId="0" applyFont="1" applyFill="1" applyAlignment="1">
      <alignment horizontal="left" indent="1"/>
    </xf>
    <xf numFmtId="165" fontId="4" fillId="2" borderId="0" xfId="0" applyNumberFormat="1" applyFont="1" applyFill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0" fontId="2" fillId="0" borderId="0" xfId="0" applyFont="1" applyAlignment="1">
      <alignment horizontal="left"/>
    </xf>
    <xf numFmtId="165" fontId="2" fillId="0" borderId="0" xfId="0" applyNumberFormat="1" applyFont="1"/>
    <xf numFmtId="0" fontId="2" fillId="0" borderId="0" xfId="0" applyFont="1" applyAlignment="1">
      <alignment horizontal="left" indent="1"/>
    </xf>
    <xf numFmtId="14" fontId="0" fillId="2" borderId="0" xfId="0" applyNumberFormat="1" applyFill="1"/>
    <xf numFmtId="0" fontId="5" fillId="2" borderId="0" xfId="0" applyFont="1" applyFill="1" applyAlignment="1">
      <alignment horizontal="left"/>
    </xf>
    <xf numFmtId="165" fontId="5" fillId="2" borderId="0" xfId="0" applyNumberFormat="1" applyFont="1" applyFill="1" applyAlignment="1">
      <alignment horizontal="left" indent="1"/>
    </xf>
    <xf numFmtId="0" fontId="0" fillId="0" borderId="0" xfId="0" applyAlignment="1">
      <alignment horizontal="left" indent="1"/>
    </xf>
    <xf numFmtId="0" fontId="1" fillId="3" borderId="2" xfId="0" applyFont="1" applyFill="1" applyBorder="1"/>
    <xf numFmtId="165" fontId="1" fillId="4" borderId="3" xfId="0" applyNumberFormat="1" applyFont="1" applyFill="1" applyBorder="1"/>
    <xf numFmtId="0" fontId="0" fillId="4" borderId="2" xfId="0" applyFill="1" applyBorder="1"/>
    <xf numFmtId="165" fontId="2" fillId="4" borderId="3" xfId="0" applyNumberFormat="1" applyFont="1" applyFill="1" applyBorder="1"/>
    <xf numFmtId="0" fontId="0" fillId="0" borderId="2" xfId="0" applyBorder="1"/>
    <xf numFmtId="0" fontId="6" fillId="5" borderId="4" xfId="0" applyFont="1" applyFill="1" applyBorder="1"/>
    <xf numFmtId="165" fontId="7" fillId="6" borderId="5" xfId="0" applyNumberFormat="1" applyFont="1" applyFill="1" applyBorder="1"/>
    <xf numFmtId="0" fontId="2" fillId="4" borderId="6" xfId="0" applyFont="1" applyFill="1" applyBorder="1" applyAlignment="1">
      <alignment horizontal="left"/>
    </xf>
    <xf numFmtId="165" fontId="2" fillId="4" borderId="5" xfId="0" applyNumberFormat="1" applyFont="1" applyFill="1" applyBorder="1"/>
    <xf numFmtId="0" fontId="3" fillId="7" borderId="0" xfId="0" applyFont="1" applyFill="1"/>
    <xf numFmtId="165" fontId="3" fillId="7" borderId="0" xfId="0" applyNumberFormat="1" applyFont="1" applyFill="1"/>
    <xf numFmtId="166" fontId="0" fillId="0" borderId="0" xfId="0" applyNumberFormat="1"/>
    <xf numFmtId="0" fontId="5" fillId="8" borderId="0" xfId="0" applyFont="1" applyFill="1"/>
    <xf numFmtId="166" fontId="5" fillId="8" borderId="0" xfId="0" applyNumberFormat="1" applyFont="1" applyFill="1"/>
    <xf numFmtId="14" fontId="0" fillId="9" borderId="0" xfId="0" applyNumberFormat="1" applyFill="1"/>
    <xf numFmtId="0" fontId="8" fillId="9" borderId="0" xfId="0" applyFont="1" applyFill="1" applyAlignment="1">
      <alignment horizontal="left"/>
    </xf>
    <xf numFmtId="165" fontId="5" fillId="9" borderId="0" xfId="0" applyNumberFormat="1" applyFont="1" applyFill="1"/>
    <xf numFmtId="0" fontId="2" fillId="4" borderId="7" xfId="0" applyFont="1" applyFill="1" applyBorder="1" applyAlignment="1">
      <alignment horizontal="left"/>
    </xf>
    <xf numFmtId="165" fontId="2" fillId="4" borderId="7" xfId="0" applyNumberFormat="1" applyFont="1" applyFill="1" applyBorder="1"/>
    <xf numFmtId="0" fontId="5" fillId="2" borderId="0" xfId="0" applyFont="1" applyFill="1"/>
    <xf numFmtId="165" fontId="5" fillId="2" borderId="0" xfId="0" applyNumberFormat="1" applyFont="1" applyFill="1"/>
  </cellXfs>
  <cellStyles count="1">
    <cellStyle name="Normal" xfId="0" builtinId="0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A]#,##0.0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₦-46A]#,##0.0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</font>
      <numFmt numFmtId="19" formatCode="m/d/yyyy"/>
    </dxf>
    <dxf>
      <font>
        <b val="0"/>
      </font>
    </dxf>
    <dxf>
      <font>
        <b val="0"/>
      </font>
    </dxf>
    <dxf>
      <font>
        <b val="0"/>
      </font>
      <numFmt numFmtId="165" formatCode="[$₦-46A]#,##0.0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409]dd\-mmm\-yy;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57150</xdr:rowOff>
    </xdr:from>
    <xdr:ext cx="2688167" cy="2391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D22C97-2923-4A24-8FAB-090F990C61DF}"/>
            </a:ext>
          </a:extLst>
        </xdr:cNvPr>
        <xdr:cNvSpPr txBox="1"/>
      </xdr:nvSpPr>
      <xdr:spPr>
        <a:xfrm>
          <a:off x="0" y="57150"/>
          <a:ext cx="2688167" cy="23918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BELLA VISTA MARBLE WORK ANALYSIS</a:t>
          </a:r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3773714" cy="2177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F58F12C-252C-4114-BE59-56F8046C3030}"/>
            </a:ext>
          </a:extLst>
        </xdr:cNvPr>
        <xdr:cNvSpPr txBox="1"/>
      </xdr:nvSpPr>
      <xdr:spPr>
        <a:xfrm>
          <a:off x="0" y="1708150"/>
          <a:ext cx="3773714" cy="21771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EXPENSES FOR CARPENTRY WORK AMOUNT PAYMENT MADE.</a:t>
          </a:r>
        </a:p>
      </xdr:txBody>
    </xdr:sp>
    <xdr:clientData/>
  </xdr:oneCellAnchor>
  <xdr:oneCellAnchor>
    <xdr:from>
      <xdr:col>0</xdr:col>
      <xdr:colOff>0</xdr:colOff>
      <xdr:row>24</xdr:row>
      <xdr:rowOff>181427</xdr:rowOff>
    </xdr:from>
    <xdr:ext cx="4154714" cy="23585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C2E0A73-4096-4F83-B55D-50E015D27CE6}"/>
            </a:ext>
          </a:extLst>
        </xdr:cNvPr>
        <xdr:cNvSpPr txBox="1"/>
      </xdr:nvSpPr>
      <xdr:spPr>
        <a:xfrm>
          <a:off x="0" y="4816927"/>
          <a:ext cx="4154714" cy="23585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aseline="0"/>
            <a:t>ANALYSIS </a:t>
          </a:r>
          <a:r>
            <a:rPr lang="en-US" sz="1100"/>
            <a:t>FOR BELLA VISTA CARPENTRY  PAYMENT NOT MADE</a:t>
          </a:r>
          <a:r>
            <a:rPr lang="en-US" sz="1100" baseline="0"/>
            <a:t> HERE</a:t>
          </a:r>
          <a:endParaRPr lang="en-US" sz="1100"/>
        </a:p>
      </xdr:txBody>
    </xdr:sp>
    <xdr:clientData/>
  </xdr:oneCellAnchor>
  <xdr:oneCellAnchor>
    <xdr:from>
      <xdr:col>4</xdr:col>
      <xdr:colOff>45357</xdr:colOff>
      <xdr:row>0</xdr:row>
      <xdr:rowOff>54428</xdr:rowOff>
    </xdr:from>
    <xdr:ext cx="3048001" cy="24492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2D6182E-A58C-4E32-A27F-E4C945C97EAA}"/>
            </a:ext>
          </a:extLst>
        </xdr:cNvPr>
        <xdr:cNvSpPr txBox="1"/>
      </xdr:nvSpPr>
      <xdr:spPr>
        <a:xfrm>
          <a:off x="4763407" y="54428"/>
          <a:ext cx="3048001" cy="24492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ANALYSIS FOR BELLA VISTA PLUMBING WORK </a:t>
          </a:r>
        </a:p>
      </xdr:txBody>
    </xdr:sp>
    <xdr:clientData/>
  </xdr:oneCellAnchor>
  <xdr:oneCellAnchor>
    <xdr:from>
      <xdr:col>8</xdr:col>
      <xdr:colOff>166064</xdr:colOff>
      <xdr:row>0</xdr:row>
      <xdr:rowOff>163148</xdr:rowOff>
    </xdr:from>
    <xdr:ext cx="3465286" cy="28121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8DE1EDA-AA74-436D-9584-91EDFAE4F185}"/>
            </a:ext>
          </a:extLst>
        </xdr:cNvPr>
        <xdr:cNvSpPr txBox="1"/>
      </xdr:nvSpPr>
      <xdr:spPr>
        <a:xfrm>
          <a:off x="9297364" y="163148"/>
          <a:ext cx="3465286" cy="28121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aseline="0"/>
            <a:t>EXPENSES FOR </a:t>
          </a:r>
          <a:r>
            <a:rPr lang="en-US" sz="1100"/>
            <a:t>BELLA VISTA ELECTRICAL WORK AMOUNT.</a:t>
          </a:r>
        </a:p>
      </xdr:txBody>
    </xdr:sp>
    <xdr:clientData/>
  </xdr:oneCellAnchor>
  <xdr:oneCellAnchor>
    <xdr:from>
      <xdr:col>8</xdr:col>
      <xdr:colOff>322450</xdr:colOff>
      <xdr:row>20</xdr:row>
      <xdr:rowOff>105556</xdr:rowOff>
    </xdr:from>
    <xdr:ext cx="2349500" cy="24492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B8551D3-6787-4FF7-A4CA-DD3E81981B6C}"/>
            </a:ext>
          </a:extLst>
        </xdr:cNvPr>
        <xdr:cNvSpPr txBox="1"/>
      </xdr:nvSpPr>
      <xdr:spPr>
        <a:xfrm>
          <a:off x="9453750" y="3991756"/>
          <a:ext cx="2349500" cy="24492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TOTAL</a:t>
          </a:r>
          <a:r>
            <a:rPr lang="en-US" sz="1100" baseline="0"/>
            <a:t> ANALYSIS </a:t>
          </a:r>
          <a:r>
            <a:rPr lang="en-US" sz="1100"/>
            <a:t>FOR</a:t>
          </a:r>
          <a:r>
            <a:rPr lang="en-US" sz="1100" baseline="0"/>
            <a:t> LAWMA BILL</a:t>
          </a:r>
          <a:endParaRPr lang="en-US" sz="1100"/>
        </a:p>
      </xdr:txBody>
    </xdr:sp>
    <xdr:clientData/>
  </xdr:oneCellAnchor>
  <xdr:oneCellAnchor>
    <xdr:from>
      <xdr:col>3</xdr:col>
      <xdr:colOff>750456</xdr:colOff>
      <xdr:row>18</xdr:row>
      <xdr:rowOff>57728</xdr:rowOff>
    </xdr:from>
    <xdr:ext cx="3710214" cy="23585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9306B6C-40AC-49F5-8C0C-3109559D91D4}"/>
            </a:ext>
          </a:extLst>
        </xdr:cNvPr>
        <xdr:cNvSpPr txBox="1"/>
      </xdr:nvSpPr>
      <xdr:spPr>
        <a:xfrm>
          <a:off x="4649356" y="3575628"/>
          <a:ext cx="3710214" cy="23585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TOTAL ANALYSIS FOR WAREHOUSE MARBLE WORK AMOUNT</a:t>
          </a:r>
        </a:p>
      </xdr:txBody>
    </xdr:sp>
    <xdr:clientData/>
  </xdr:oneCellAnchor>
  <xdr:oneCellAnchor>
    <xdr:from>
      <xdr:col>8</xdr:col>
      <xdr:colOff>0</xdr:colOff>
      <xdr:row>27</xdr:row>
      <xdr:rowOff>0</xdr:rowOff>
    </xdr:from>
    <xdr:ext cx="3710214" cy="23585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CC3E338-A721-48D7-8435-30D432198F7D}"/>
            </a:ext>
          </a:extLst>
        </xdr:cNvPr>
        <xdr:cNvSpPr txBox="1"/>
      </xdr:nvSpPr>
      <xdr:spPr>
        <a:xfrm>
          <a:off x="9131300" y="5238750"/>
          <a:ext cx="3710214" cy="23585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TOTAL EXPENDITURE</a:t>
          </a:r>
          <a:r>
            <a:rPr lang="en-US" sz="1100" baseline="0"/>
            <a:t> ANALYSIS FOR JOSEPDAM REAL ESTATE</a:t>
          </a:r>
          <a:endParaRPr lang="en-US" sz="1100"/>
        </a:p>
      </xdr:txBody>
    </xdr:sp>
    <xdr:clientData/>
  </xdr:oneCellAnchor>
  <xdr:oneCellAnchor>
    <xdr:from>
      <xdr:col>8</xdr:col>
      <xdr:colOff>191462</xdr:colOff>
      <xdr:row>43</xdr:row>
      <xdr:rowOff>104871</xdr:rowOff>
    </xdr:from>
    <xdr:ext cx="4032250" cy="264584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7BED5A7-CB08-4AB1-AC6E-DEDD82AC7E7A}"/>
            </a:ext>
          </a:extLst>
        </xdr:cNvPr>
        <xdr:cNvSpPr txBox="1"/>
      </xdr:nvSpPr>
      <xdr:spPr>
        <a:xfrm>
          <a:off x="9322762" y="8340821"/>
          <a:ext cx="4032250" cy="26458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EXPENDITURE</a:t>
          </a:r>
          <a:r>
            <a:rPr lang="en-US" sz="1100" baseline="0"/>
            <a:t> PAYMENT MADE FOR FIRST CARPENTRY WORK</a:t>
          </a:r>
          <a:endParaRPr lang="en-US" sz="1100"/>
        </a:p>
      </xdr:txBody>
    </xdr:sp>
    <xdr:clientData/>
  </xdr:oneCellAnchor>
  <xdr:oneCellAnchor>
    <xdr:from>
      <xdr:col>8</xdr:col>
      <xdr:colOff>878417</xdr:colOff>
      <xdr:row>13</xdr:row>
      <xdr:rowOff>31751</xdr:rowOff>
    </xdr:from>
    <xdr:ext cx="2349500" cy="24492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2B680FC-8D85-4AC1-9A5D-20F77A00E08E}"/>
            </a:ext>
          </a:extLst>
        </xdr:cNvPr>
        <xdr:cNvSpPr txBox="1"/>
      </xdr:nvSpPr>
      <xdr:spPr>
        <a:xfrm>
          <a:off x="10009717" y="2527301"/>
          <a:ext cx="2349500" cy="24492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aseline="0"/>
            <a:t>BOLE HOLE EXPENSES</a:t>
          </a:r>
          <a:endParaRPr lang="en-US" sz="1100"/>
        </a:p>
      </xdr:txBody>
    </xdr:sp>
    <xdr:clientData/>
  </xdr:oneCellAnchor>
  <xdr:oneCellAnchor>
    <xdr:from>
      <xdr:col>4</xdr:col>
      <xdr:colOff>285751</xdr:colOff>
      <xdr:row>46</xdr:row>
      <xdr:rowOff>84666</xdr:rowOff>
    </xdr:from>
    <xdr:ext cx="3165928" cy="23585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4B625A-651D-4033-AF01-FE5225E26DAA}"/>
            </a:ext>
          </a:extLst>
        </xdr:cNvPr>
        <xdr:cNvSpPr txBox="1"/>
      </xdr:nvSpPr>
      <xdr:spPr>
        <a:xfrm>
          <a:off x="5003801" y="8923866"/>
          <a:ext cx="3165928" cy="23585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FATAI</a:t>
          </a:r>
          <a:r>
            <a:rPr lang="en-US" sz="1100" baseline="0"/>
            <a:t> ATERE ANALYSIS FOR CRASH BARRIER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2D6EC0-2AD6-483F-A441-49860975CA70}" name="Table2" displayName="Table2" ref="A3:C8" totalsRowShown="0" headerRowDxfId="33" dataDxfId="32">
  <autoFilter ref="A3:C8" xr:uid="{552D6EC0-2AD6-483F-A441-49860975CA70}"/>
  <tableColumns count="3">
    <tableColumn id="1" xr3:uid="{15DCE2FA-6CAE-45C4-AF31-416BBD94ACFD}" name="DATE" dataDxfId="31"/>
    <tableColumn id="2" xr3:uid="{A0A3205F-5BB4-402B-A524-2BD7CA7969D4}" name="MARBLE WORK ITEMS" dataDxfId="30"/>
    <tableColumn id="3" xr3:uid="{10D7C6B6-156E-4A48-8109-735D7307000B}" name="AMOUNT" dataDxfId="2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6B352A2-7E3F-4EBD-8F5F-D9D211AF67EF}" name="Table106" displayName="Table106" ref="I16:K18" totalsRowShown="0">
  <autoFilter ref="I16:K18" xr:uid="{C6B352A2-7E3F-4EBD-8F5F-D9D211AF67EF}"/>
  <tableColumns count="3">
    <tableColumn id="1" xr3:uid="{C675FFE5-A7B6-4CD7-899D-FB5F8EF7313B}" name="DATE" dataDxfId="3"/>
    <tableColumn id="2" xr3:uid="{5A693E47-E6A3-4BCC-9BF6-D26B2FDE031A}" name="ITEMS"/>
    <tableColumn id="3" xr3:uid="{00E61C8E-D68F-4103-B98D-70081CDD1339}" name="AMOU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C054FE1-978E-4DFC-B335-B80FEF6DA30F}" name="Table24" displayName="Table24" ref="E49:G58" totalsRowShown="0">
  <autoFilter ref="E49:G58" xr:uid="{3C054FE1-978E-4DFC-B335-B80FEF6DA30F}"/>
  <tableColumns count="3">
    <tableColumn id="1" xr3:uid="{802D4F14-8889-4F79-AE45-3CF8C89B4DAA}" name="DATE" dataDxfId="2"/>
    <tableColumn id="2" xr3:uid="{BBFB36B8-8581-45FE-B54B-993E13813AFB}" name="CRASH BARRIER" dataDxfId="1"/>
    <tableColumn id="3" xr3:uid="{8D0BCC96-8C0F-40FD-815B-F130150F122A}" name="AMOUN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46A261-472A-42D7-80C7-4F2B3DC8805A}" name="Table3" displayName="Table3" ref="A12:C24" totalsRowShown="0" headerRowDxfId="28" dataDxfId="27">
  <autoFilter ref="A12:C24" xr:uid="{4846A261-472A-42D7-80C7-4F2B3DC8805A}"/>
  <tableColumns count="3">
    <tableColumn id="1" xr3:uid="{16AF7376-77B3-4CAD-82C4-19A533BE55FC}" name="DATE" dataDxfId="26"/>
    <tableColumn id="2" xr3:uid="{2188B048-7D3D-46BB-A206-734FE5B5088F}" name="CARPENTRY EXPENSES ITEMS" dataDxfId="25"/>
    <tableColumn id="3" xr3:uid="{52F8F4C5-AE45-4BF6-8C7C-5EEECBF3B13C}" name="AMOUNT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79BB53-C571-43D7-B304-3E4A6331E5B7}" name="Table7" displayName="Table7" ref="A28:C45" totalsRowShown="0">
  <autoFilter ref="A28:C45" xr:uid="{9679BB53-C571-43D7-B304-3E4A6331E5B7}"/>
  <tableColumns count="3">
    <tableColumn id="1" xr3:uid="{F6DDF567-93F1-418F-AE46-6C2EC937A0D9}" name="DATE" dataDxfId="23"/>
    <tableColumn id="2" xr3:uid="{D2DA92F8-C5AB-4B14-A9BB-4DD24ED1BAAB}" name="CARPENTRY ITEMS" dataDxfId="22"/>
    <tableColumn id="3" xr3:uid="{A3930CB4-A445-4F9A-AC64-08F2C66AB01E}" name="AMOUNT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11D35F-ECA9-4564-B6BA-98B809D79D6F}" name="Table8" displayName="Table8" ref="E3:G17" totalsRowShown="0" headerRowDxfId="20">
  <autoFilter ref="E3:G17" xr:uid="{5B11D35F-ECA9-4564-B6BA-98B809D79D6F}"/>
  <tableColumns count="3">
    <tableColumn id="1" xr3:uid="{DCCE68BB-C4B9-4C5F-9DF5-F47D5D404A43}" name="DATE" dataDxfId="19"/>
    <tableColumn id="2" xr3:uid="{3160A2BA-7B50-4B88-A510-04CBAEA74AC9}" name="ITEMS FOR PLUMBING" dataDxfId="18"/>
    <tableColumn id="3" xr3:uid="{4DDCAC31-FF59-4AE3-8357-7761EBAD9CDC}" name="AMOUNT" dataDxf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E6825D-0CBC-4E93-B5E0-835FC7A0D375}" name="Table9" displayName="Table9" ref="I4:K13" totalsRowCount="1" headerRowDxfId="16">
  <autoFilter ref="I4:K12" xr:uid="{60E6825D-0CBC-4E93-B5E0-835FC7A0D375}"/>
  <tableColumns count="3">
    <tableColumn id="1" xr3:uid="{F18FA7BD-0C35-456C-BAF7-0007625BA379}" name="DATE" dataDxfId="15" totalsRowDxfId="14"/>
    <tableColumn id="2" xr3:uid="{D7B4F010-CC3D-48B3-84EA-3EF1F2DF6C53}" name="ELECTRICAL ITEMS" dataDxfId="13" totalsRowDxfId="12"/>
    <tableColumn id="3" xr3:uid="{C34FD9ED-A1D2-4956-ACA0-A074BDAF1027}" name="AMOUNT" dataDxfId="11" totalsRow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4188BC-BBD5-4AF5-B3F2-1D1EB8098F00}" name="Table10" displayName="Table10" ref="I23:K25" totalsRowShown="0">
  <autoFilter ref="I23:K25" xr:uid="{974188BC-BBD5-4AF5-B3F2-1D1EB8098F00}"/>
  <tableColumns count="3">
    <tableColumn id="1" xr3:uid="{3F34AC10-471A-43B0-B42F-964B63FB018D}" name="DATE" dataDxfId="9"/>
    <tableColumn id="2" xr3:uid="{F39B1B77-464A-4686-B9F9-E07F5719F3FF}" name="ITEMS"/>
    <tableColumn id="3" xr3:uid="{4F689265-48B5-4D06-B6A4-AD89131B7BFF}" name="AMOU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4CF196E-A3A7-46F3-B66E-C6EB1D1C6C59}" name="Table11" displayName="Table11" ref="E22:G45" totalsRowShown="0" headerRowDxfId="8">
  <autoFilter ref="E22:G45" xr:uid="{24CF196E-A3A7-46F3-B66E-C6EB1D1C6C59}"/>
  <tableColumns count="3">
    <tableColumn id="1" xr3:uid="{9D5170C1-DFCC-4B38-A2A4-E4919C1CAC93}" name="DATE" dataDxfId="7"/>
    <tableColumn id="2" xr3:uid="{18A462DA-F248-4C1A-A444-D8A3940BBDF3}" name="WAREHOUSE MABLE ITEMS" dataDxfId="6"/>
    <tableColumn id="3" xr3:uid="{6BC726C3-E83A-4595-BF0D-30D3B4261233}" name="AMOUNT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FF05E0-81E2-40F0-80B7-2B380F8F2F18}" name="Table614" displayName="Table614" ref="I46:J50" totalsRowShown="0">
  <autoFilter ref="I46:J50" xr:uid="{7CFF05E0-81E2-40F0-80B7-2B380F8F2F18}"/>
  <tableColumns count="2">
    <tableColumn id="1" xr3:uid="{D4BA4D65-0456-489A-ABBB-5EB5AB1BC3CB}" name="MINUS 684,100.00 FROM THE GRAND TOTAL"/>
    <tableColumn id="2" xr3:uid="{FAF53DCC-CADE-4450-9B7F-2B50DB1B15B3}" name="AMOU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6CFCFC-D849-431F-900F-EFF9CFDA83DE}" name="Table1015" displayName="Table1015" ref="A49:C51" totalsRowShown="0">
  <autoFilter ref="A49:C51" xr:uid="{256CFCFC-D849-431F-900F-EFF9CFDA83DE}"/>
  <tableColumns count="3">
    <tableColumn id="1" xr3:uid="{24B2592E-48CE-43DE-BA83-C4185E9EE1B9}" name="DATE" dataDxfId="4"/>
    <tableColumn id="2" xr3:uid="{4E22EFB0-0FBC-4E57-A15C-13BF11AF9E0A}" name="ITEMS"/>
    <tableColumn id="3" xr3:uid="{B43F6A4F-9139-475D-9551-07D096274400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3FA0-C2D0-494A-A2B1-C63C55DF8F55}">
  <dimension ref="A3:L83"/>
  <sheetViews>
    <sheetView tabSelected="1" workbookViewId="0">
      <selection activeCell="D14" sqref="D14"/>
    </sheetView>
  </sheetViews>
  <sheetFormatPr defaultRowHeight="14.5" x14ac:dyDescent="0.35"/>
  <cols>
    <col min="1" max="1" width="9.453125" bestFit="1" customWidth="1"/>
    <col min="2" max="2" width="27.6328125" bestFit="1" customWidth="1"/>
    <col min="3" max="3" width="16.08984375" bestFit="1" customWidth="1"/>
    <col min="4" max="4" width="11.7265625" bestFit="1" customWidth="1"/>
    <col min="5" max="5" width="9.453125" bestFit="1" customWidth="1"/>
    <col min="6" max="6" width="26.1796875" bestFit="1" customWidth="1"/>
    <col min="7" max="7" width="16.08984375" bestFit="1" customWidth="1"/>
    <col min="9" max="9" width="50.81640625" bestFit="1" customWidth="1"/>
    <col min="10" max="10" width="28.54296875" bestFit="1" customWidth="1"/>
    <col min="11" max="11" width="14.26953125" bestFit="1" customWidth="1"/>
    <col min="12" max="12" width="14.36328125" bestFit="1" customWidth="1"/>
  </cols>
  <sheetData>
    <row r="3" spans="1:11" x14ac:dyDescent="0.35">
      <c r="A3" t="s">
        <v>0</v>
      </c>
      <c r="B3" t="s">
        <v>1</v>
      </c>
      <c r="C3" t="s">
        <v>2</v>
      </c>
      <c r="E3" t="s">
        <v>0</v>
      </c>
      <c r="F3" t="s">
        <v>3</v>
      </c>
      <c r="G3" t="s">
        <v>2</v>
      </c>
    </row>
    <row r="4" spans="1:11" x14ac:dyDescent="0.35">
      <c r="A4" s="1">
        <v>45532</v>
      </c>
      <c r="B4" t="s">
        <v>4</v>
      </c>
      <c r="C4" s="2">
        <v>50000</v>
      </c>
      <c r="E4" s="3">
        <v>45534</v>
      </c>
      <c r="F4" s="4" t="s">
        <v>5</v>
      </c>
      <c r="G4" s="5">
        <v>2000</v>
      </c>
      <c r="I4" t="s">
        <v>0</v>
      </c>
      <c r="J4" t="s">
        <v>6</v>
      </c>
      <c r="K4" t="s">
        <v>2</v>
      </c>
    </row>
    <row r="5" spans="1:11" x14ac:dyDescent="0.35">
      <c r="A5" s="1">
        <v>45532</v>
      </c>
      <c r="B5" t="s">
        <v>7</v>
      </c>
      <c r="C5" s="2">
        <v>2090750</v>
      </c>
      <c r="E5" s="3">
        <v>45534</v>
      </c>
      <c r="F5" s="4" t="s">
        <v>8</v>
      </c>
      <c r="G5" s="5">
        <v>700</v>
      </c>
      <c r="I5" s="6">
        <v>45534</v>
      </c>
      <c r="J5" s="4" t="s">
        <v>9</v>
      </c>
      <c r="K5" s="5">
        <v>4500</v>
      </c>
    </row>
    <row r="6" spans="1:11" x14ac:dyDescent="0.35">
      <c r="A6" s="1">
        <v>45532</v>
      </c>
      <c r="B6" t="s">
        <v>10</v>
      </c>
      <c r="C6" s="2">
        <v>210000</v>
      </c>
      <c r="E6" s="3">
        <v>45534</v>
      </c>
      <c r="F6" s="4" t="s">
        <v>11</v>
      </c>
      <c r="G6" s="5">
        <v>2500</v>
      </c>
      <c r="I6" s="6">
        <v>45534</v>
      </c>
      <c r="J6" s="4" t="s">
        <v>12</v>
      </c>
      <c r="K6" s="5">
        <v>10000</v>
      </c>
    </row>
    <row r="7" spans="1:11" x14ac:dyDescent="0.35">
      <c r="A7" s="1">
        <v>45532</v>
      </c>
      <c r="B7" t="s">
        <v>13</v>
      </c>
      <c r="C7" s="2">
        <v>15000</v>
      </c>
      <c r="E7" s="3">
        <v>45534</v>
      </c>
      <c r="F7" s="4" t="s">
        <v>14</v>
      </c>
      <c r="G7" s="5">
        <v>1500</v>
      </c>
      <c r="I7" s="6">
        <v>45534</v>
      </c>
      <c r="J7" s="4" t="s">
        <v>15</v>
      </c>
      <c r="K7" s="5">
        <v>250000</v>
      </c>
    </row>
    <row r="8" spans="1:11" ht="15.5" x14ac:dyDescent="0.35">
      <c r="A8" s="7">
        <v>45532</v>
      </c>
      <c r="B8" s="41" t="s">
        <v>16</v>
      </c>
      <c r="C8" s="42">
        <f>SUM(C4:C7)</f>
        <v>2365750</v>
      </c>
      <c r="E8" s="3">
        <v>45534</v>
      </c>
      <c r="F8" s="4" t="s">
        <v>17</v>
      </c>
      <c r="G8" s="5">
        <v>2500</v>
      </c>
      <c r="I8" s="6">
        <v>45534</v>
      </c>
      <c r="J8" s="4" t="s">
        <v>18</v>
      </c>
      <c r="K8" s="5">
        <v>8000</v>
      </c>
    </row>
    <row r="9" spans="1:11" x14ac:dyDescent="0.35">
      <c r="E9" s="3">
        <v>45534</v>
      </c>
      <c r="F9" s="4" t="s">
        <v>19</v>
      </c>
      <c r="G9" s="5">
        <v>700</v>
      </c>
      <c r="I9" s="6">
        <v>45534</v>
      </c>
      <c r="J9" s="4" t="s">
        <v>13</v>
      </c>
      <c r="K9" s="5">
        <v>2000</v>
      </c>
    </row>
    <row r="10" spans="1:11" x14ac:dyDescent="0.35">
      <c r="E10" s="3">
        <v>45534</v>
      </c>
      <c r="F10" s="4" t="s">
        <v>20</v>
      </c>
      <c r="G10" s="5">
        <v>1500</v>
      </c>
      <c r="I10" s="6">
        <v>45534</v>
      </c>
      <c r="J10" s="4" t="s">
        <v>21</v>
      </c>
      <c r="K10" s="5">
        <v>1000</v>
      </c>
    </row>
    <row r="11" spans="1:11" x14ac:dyDescent="0.35">
      <c r="E11" s="3">
        <v>45534</v>
      </c>
      <c r="F11" s="4" t="s">
        <v>22</v>
      </c>
      <c r="G11" s="5">
        <v>5000</v>
      </c>
      <c r="I11" s="6">
        <v>45534</v>
      </c>
      <c r="J11" s="4" t="s">
        <v>23</v>
      </c>
      <c r="K11" s="5">
        <v>10000</v>
      </c>
    </row>
    <row r="12" spans="1:11" ht="18.5" x14ac:dyDescent="0.45">
      <c r="A12" t="s">
        <v>0</v>
      </c>
      <c r="B12" t="s">
        <v>24</v>
      </c>
      <c r="C12" t="s">
        <v>2</v>
      </c>
      <c r="E12" s="3">
        <v>45534</v>
      </c>
      <c r="F12" s="4" t="s">
        <v>25</v>
      </c>
      <c r="G12" s="5">
        <v>10000</v>
      </c>
      <c r="I12" s="10">
        <v>45534</v>
      </c>
      <c r="J12" s="11" t="s">
        <v>26</v>
      </c>
      <c r="K12" s="12">
        <f>SUM(K5:K11)</f>
        <v>285500</v>
      </c>
    </row>
    <row r="13" spans="1:11" x14ac:dyDescent="0.35">
      <c r="A13" s="3">
        <v>45523</v>
      </c>
      <c r="B13" s="13" t="s">
        <v>27</v>
      </c>
      <c r="C13" s="14">
        <v>4000</v>
      </c>
      <c r="E13" s="3">
        <v>45534</v>
      </c>
      <c r="F13" s="4" t="s">
        <v>28</v>
      </c>
      <c r="G13" s="5">
        <v>7000</v>
      </c>
      <c r="I13" s="6"/>
      <c r="J13" s="15"/>
      <c r="K13" s="16"/>
    </row>
    <row r="14" spans="1:11" x14ac:dyDescent="0.35">
      <c r="A14" s="3">
        <v>45523</v>
      </c>
      <c r="B14" s="13" t="s">
        <v>29</v>
      </c>
      <c r="C14" s="14">
        <v>75000</v>
      </c>
      <c r="D14" s="2"/>
      <c r="E14" s="3">
        <v>45534</v>
      </c>
      <c r="F14" s="4" t="s">
        <v>30</v>
      </c>
      <c r="G14" s="5">
        <v>45000</v>
      </c>
    </row>
    <row r="15" spans="1:11" x14ac:dyDescent="0.35">
      <c r="A15" s="3">
        <v>45523</v>
      </c>
      <c r="B15" s="13" t="s">
        <v>31</v>
      </c>
      <c r="C15" s="14">
        <v>559000</v>
      </c>
      <c r="E15" s="3">
        <v>45534</v>
      </c>
      <c r="F15" s="4" t="s">
        <v>13</v>
      </c>
      <c r="G15" s="5">
        <v>10000</v>
      </c>
    </row>
    <row r="16" spans="1:11" x14ac:dyDescent="0.35">
      <c r="A16" s="3">
        <v>45523</v>
      </c>
      <c r="B16" s="13" t="s">
        <v>32</v>
      </c>
      <c r="C16" s="14">
        <v>7000</v>
      </c>
      <c r="D16" s="2"/>
      <c r="E16" s="3">
        <v>45534</v>
      </c>
      <c r="F16" s="4" t="s">
        <v>23</v>
      </c>
      <c r="G16" s="5">
        <v>10000</v>
      </c>
      <c r="I16" t="s">
        <v>0</v>
      </c>
      <c r="J16" t="s">
        <v>33</v>
      </c>
      <c r="K16" s="17" t="s">
        <v>2</v>
      </c>
    </row>
    <row r="17" spans="1:11" ht="18.5" x14ac:dyDescent="0.45">
      <c r="A17" s="3">
        <v>45523</v>
      </c>
      <c r="B17" s="13" t="s">
        <v>34</v>
      </c>
      <c r="C17" s="14">
        <v>6000</v>
      </c>
      <c r="E17" s="18">
        <v>45534</v>
      </c>
      <c r="F17" s="11" t="s">
        <v>26</v>
      </c>
      <c r="G17" s="12">
        <f>SUM(G4:G16)</f>
        <v>98400</v>
      </c>
      <c r="I17" s="6">
        <v>45568</v>
      </c>
      <c r="J17" s="4" t="s">
        <v>35</v>
      </c>
      <c r="K17" s="5">
        <v>900000</v>
      </c>
    </row>
    <row r="18" spans="1:11" ht="18.5" x14ac:dyDescent="0.45">
      <c r="A18" s="3">
        <v>45523</v>
      </c>
      <c r="B18" s="13" t="s">
        <v>36</v>
      </c>
      <c r="C18" s="14">
        <v>6000</v>
      </c>
      <c r="D18" s="2"/>
      <c r="F18" s="17"/>
      <c r="G18" s="16"/>
      <c r="I18" s="10">
        <v>45568</v>
      </c>
      <c r="J18" s="8" t="s">
        <v>37</v>
      </c>
      <c r="K18" s="9">
        <v>900000</v>
      </c>
    </row>
    <row r="19" spans="1:11" x14ac:dyDescent="0.35">
      <c r="A19" s="3">
        <v>45523</v>
      </c>
      <c r="B19" s="13" t="s">
        <v>38</v>
      </c>
      <c r="C19" s="14">
        <v>2800</v>
      </c>
    </row>
    <row r="20" spans="1:11" x14ac:dyDescent="0.35">
      <c r="A20" s="3">
        <v>45523</v>
      </c>
      <c r="B20" s="13" t="s">
        <v>39</v>
      </c>
      <c r="C20" s="14">
        <v>1500</v>
      </c>
      <c r="D20" s="2"/>
      <c r="F20" s="17"/>
      <c r="G20" s="16"/>
    </row>
    <row r="21" spans="1:11" x14ac:dyDescent="0.35">
      <c r="A21" s="3">
        <v>45523</v>
      </c>
      <c r="B21" s="13" t="s">
        <v>40</v>
      </c>
      <c r="C21" s="14">
        <v>4000</v>
      </c>
    </row>
    <row r="22" spans="1:11" x14ac:dyDescent="0.35">
      <c r="A22" s="3">
        <v>45523</v>
      </c>
      <c r="B22" s="13" t="s">
        <v>41</v>
      </c>
      <c r="C22" s="14">
        <v>9800</v>
      </c>
      <c r="D22" s="2"/>
      <c r="E22" t="s">
        <v>0</v>
      </c>
      <c r="F22" t="s">
        <v>42</v>
      </c>
      <c r="G22" t="s">
        <v>2</v>
      </c>
    </row>
    <row r="23" spans="1:11" x14ac:dyDescent="0.35">
      <c r="A23" s="3">
        <v>45523</v>
      </c>
      <c r="B23" s="13" t="s">
        <v>13</v>
      </c>
      <c r="C23" s="14">
        <v>9000</v>
      </c>
      <c r="E23" s="3">
        <v>45491</v>
      </c>
      <c r="F23" s="4" t="s">
        <v>43</v>
      </c>
      <c r="G23" s="5">
        <v>48000</v>
      </c>
      <c r="I23" t="s">
        <v>0</v>
      </c>
      <c r="J23" t="s">
        <v>33</v>
      </c>
      <c r="K23" s="17" t="s">
        <v>2</v>
      </c>
    </row>
    <row r="24" spans="1:11" ht="15.5" x14ac:dyDescent="0.35">
      <c r="A24" s="18">
        <v>45523</v>
      </c>
      <c r="B24" s="19" t="s">
        <v>16</v>
      </c>
      <c r="C24" s="20">
        <f>SUM(C13:C23)</f>
        <v>684100</v>
      </c>
      <c r="D24" s="2"/>
      <c r="E24" s="3">
        <v>45491</v>
      </c>
      <c r="F24" s="4" t="s">
        <v>44</v>
      </c>
      <c r="G24" s="5">
        <v>24000</v>
      </c>
      <c r="I24" s="6">
        <v>45560</v>
      </c>
      <c r="J24" s="4" t="s">
        <v>45</v>
      </c>
      <c r="K24" s="5">
        <v>300000</v>
      </c>
    </row>
    <row r="25" spans="1:11" ht="18.5" x14ac:dyDescent="0.45">
      <c r="E25" s="3">
        <v>45491</v>
      </c>
      <c r="F25" s="4" t="s">
        <v>46</v>
      </c>
      <c r="G25" s="5">
        <v>10000</v>
      </c>
      <c r="I25" s="10">
        <v>45560</v>
      </c>
      <c r="J25" s="8" t="s">
        <v>37</v>
      </c>
      <c r="K25" s="9">
        <v>300000</v>
      </c>
    </row>
    <row r="26" spans="1:11" x14ac:dyDescent="0.35">
      <c r="C26" s="21"/>
      <c r="D26" s="2"/>
      <c r="E26" s="3">
        <v>45491</v>
      </c>
      <c r="F26" s="4" t="s">
        <v>47</v>
      </c>
      <c r="G26" s="5">
        <v>54000</v>
      </c>
    </row>
    <row r="27" spans="1:11" x14ac:dyDescent="0.35">
      <c r="E27" s="3">
        <v>45491</v>
      </c>
      <c r="F27" s="4" t="s">
        <v>48</v>
      </c>
      <c r="G27" s="5">
        <v>182000</v>
      </c>
    </row>
    <row r="28" spans="1:11" x14ac:dyDescent="0.35">
      <c r="A28" t="s">
        <v>0</v>
      </c>
      <c r="B28" t="s">
        <v>49</v>
      </c>
      <c r="C28" s="21" t="s">
        <v>2</v>
      </c>
      <c r="D28" s="2"/>
      <c r="E28" s="3">
        <v>45491</v>
      </c>
      <c r="F28" s="4" t="s">
        <v>50</v>
      </c>
      <c r="G28" s="5">
        <v>45000</v>
      </c>
    </row>
    <row r="29" spans="1:11" x14ac:dyDescent="0.35">
      <c r="A29" s="3">
        <v>45523</v>
      </c>
      <c r="B29" s="4" t="s">
        <v>27</v>
      </c>
      <c r="C29" s="5">
        <v>3000</v>
      </c>
      <c r="E29" s="3">
        <v>45491</v>
      </c>
      <c r="F29" s="4" t="s">
        <v>51</v>
      </c>
      <c r="G29" s="5">
        <v>60000</v>
      </c>
    </row>
    <row r="30" spans="1:11" x14ac:dyDescent="0.35">
      <c r="A30" s="3">
        <v>45523</v>
      </c>
      <c r="B30" s="4" t="s">
        <v>29</v>
      </c>
      <c r="C30" s="5">
        <v>900000</v>
      </c>
      <c r="D30" s="2"/>
      <c r="E30" s="3">
        <v>45491</v>
      </c>
      <c r="F30" s="4" t="s">
        <v>52</v>
      </c>
      <c r="G30" s="5">
        <v>6800</v>
      </c>
      <c r="I30" s="22" t="s">
        <v>53</v>
      </c>
      <c r="J30" s="23" t="s">
        <v>2</v>
      </c>
    </row>
    <row r="31" spans="1:11" x14ac:dyDescent="0.35">
      <c r="A31" s="3">
        <v>45523</v>
      </c>
      <c r="B31" s="4" t="s">
        <v>54</v>
      </c>
      <c r="C31" s="5">
        <v>13500</v>
      </c>
      <c r="E31" s="3">
        <v>45491</v>
      </c>
      <c r="F31" s="4" t="s">
        <v>55</v>
      </c>
      <c r="G31" s="5">
        <v>123000</v>
      </c>
      <c r="H31" s="16"/>
      <c r="I31" s="24" t="s">
        <v>56</v>
      </c>
      <c r="J31" s="25">
        <v>2365750</v>
      </c>
    </row>
    <row r="32" spans="1:11" x14ac:dyDescent="0.35">
      <c r="A32" s="3">
        <v>45523</v>
      </c>
      <c r="B32" s="4" t="s">
        <v>57</v>
      </c>
      <c r="C32" s="5">
        <v>22500</v>
      </c>
      <c r="D32" s="2"/>
      <c r="E32" s="3">
        <v>45491</v>
      </c>
      <c r="F32" s="4" t="s">
        <v>58</v>
      </c>
      <c r="G32" s="5">
        <v>36000</v>
      </c>
      <c r="I32" s="26" t="s">
        <v>59</v>
      </c>
      <c r="J32" s="25">
        <v>684100</v>
      </c>
    </row>
    <row r="33" spans="1:12" x14ac:dyDescent="0.35">
      <c r="A33" s="3">
        <v>45523</v>
      </c>
      <c r="B33" s="4" t="s">
        <v>34</v>
      </c>
      <c r="C33" s="5">
        <v>2000</v>
      </c>
      <c r="E33" s="3">
        <v>45491</v>
      </c>
      <c r="F33" s="4" t="s">
        <v>60</v>
      </c>
      <c r="G33" s="5">
        <v>20000</v>
      </c>
      <c r="I33" s="24" t="s">
        <v>61</v>
      </c>
      <c r="J33" s="25">
        <v>1118850</v>
      </c>
    </row>
    <row r="34" spans="1:12" x14ac:dyDescent="0.35">
      <c r="A34" s="3">
        <v>45523</v>
      </c>
      <c r="B34" s="4" t="s">
        <v>62</v>
      </c>
      <c r="C34" s="5">
        <v>2000</v>
      </c>
      <c r="D34" s="2"/>
      <c r="E34" s="3">
        <v>45491</v>
      </c>
      <c r="F34" s="4" t="s">
        <v>63</v>
      </c>
      <c r="G34" s="5">
        <v>110000</v>
      </c>
      <c r="I34" s="26" t="s">
        <v>64</v>
      </c>
      <c r="J34" s="25">
        <v>98400</v>
      </c>
    </row>
    <row r="35" spans="1:12" x14ac:dyDescent="0.35">
      <c r="A35" s="3">
        <v>45523</v>
      </c>
      <c r="B35" s="4" t="s">
        <v>65</v>
      </c>
      <c r="C35" s="5">
        <v>8000</v>
      </c>
      <c r="E35" s="3">
        <v>45491</v>
      </c>
      <c r="F35" s="4" t="s">
        <v>66</v>
      </c>
      <c r="G35" s="5">
        <v>18000</v>
      </c>
      <c r="I35" s="24" t="s">
        <v>67</v>
      </c>
      <c r="J35" s="25">
        <v>285500</v>
      </c>
    </row>
    <row r="36" spans="1:12" x14ac:dyDescent="0.35">
      <c r="A36" s="3">
        <v>45523</v>
      </c>
      <c r="B36" s="4" t="s">
        <v>68</v>
      </c>
      <c r="C36" s="5">
        <v>17500</v>
      </c>
      <c r="E36" s="3">
        <v>45491</v>
      </c>
      <c r="F36" s="4" t="s">
        <v>69</v>
      </c>
      <c r="G36" s="5">
        <v>6000</v>
      </c>
      <c r="I36" s="26" t="s">
        <v>70</v>
      </c>
      <c r="J36" s="25">
        <v>300000</v>
      </c>
    </row>
    <row r="37" spans="1:12" x14ac:dyDescent="0.35">
      <c r="A37" s="3">
        <v>45523</v>
      </c>
      <c r="B37" s="4" t="s">
        <v>71</v>
      </c>
      <c r="C37" s="5">
        <v>20000</v>
      </c>
      <c r="E37" s="3">
        <v>45491</v>
      </c>
      <c r="F37" s="4" t="s">
        <v>72</v>
      </c>
      <c r="G37" s="5">
        <v>40000</v>
      </c>
      <c r="I37" s="24" t="s">
        <v>73</v>
      </c>
      <c r="J37" s="25">
        <v>1679100</v>
      </c>
    </row>
    <row r="38" spans="1:12" x14ac:dyDescent="0.35">
      <c r="A38" s="3">
        <v>45523</v>
      </c>
      <c r="B38" s="4" t="s">
        <v>74</v>
      </c>
      <c r="C38" s="5">
        <v>1600</v>
      </c>
      <c r="E38" s="3">
        <v>45491</v>
      </c>
      <c r="F38" s="4" t="s">
        <v>75</v>
      </c>
      <c r="G38" s="5">
        <v>85000</v>
      </c>
      <c r="I38" s="26" t="s">
        <v>76</v>
      </c>
      <c r="J38" s="25">
        <v>3393000</v>
      </c>
    </row>
    <row r="39" spans="1:12" x14ac:dyDescent="0.35">
      <c r="A39" s="3">
        <v>45523</v>
      </c>
      <c r="B39" s="4" t="s">
        <v>77</v>
      </c>
      <c r="C39" s="5">
        <v>1600</v>
      </c>
      <c r="E39" s="3">
        <v>45491</v>
      </c>
      <c r="F39" s="4" t="s">
        <v>78</v>
      </c>
      <c r="G39" s="5">
        <v>55050</v>
      </c>
      <c r="I39" s="27" t="s">
        <v>79</v>
      </c>
      <c r="J39" s="28">
        <v>300000</v>
      </c>
    </row>
    <row r="40" spans="1:12" x14ac:dyDescent="0.35">
      <c r="A40" s="3">
        <v>45523</v>
      </c>
      <c r="B40" s="4" t="s">
        <v>40</v>
      </c>
      <c r="C40" s="5">
        <v>1800</v>
      </c>
      <c r="E40" s="3">
        <v>45491</v>
      </c>
      <c r="F40" s="4" t="s">
        <v>80</v>
      </c>
      <c r="G40" s="5">
        <v>76250</v>
      </c>
      <c r="I40" s="29" t="s">
        <v>81</v>
      </c>
      <c r="J40" s="30">
        <v>900000</v>
      </c>
    </row>
    <row r="41" spans="1:12" ht="18.5" x14ac:dyDescent="0.45">
      <c r="A41" s="3">
        <v>45523</v>
      </c>
      <c r="B41" s="4" t="s">
        <v>41</v>
      </c>
      <c r="C41" s="5">
        <v>5000</v>
      </c>
      <c r="E41" s="3">
        <v>45491</v>
      </c>
      <c r="F41" s="4" t="s">
        <v>82</v>
      </c>
      <c r="G41" s="5">
        <v>180000</v>
      </c>
      <c r="I41" s="31" t="s">
        <v>16</v>
      </c>
      <c r="J41" s="32">
        <f>SUM(J31:J40)</f>
        <v>11124700</v>
      </c>
      <c r="L41" s="2"/>
    </row>
    <row r="42" spans="1:12" x14ac:dyDescent="0.35">
      <c r="A42" s="3">
        <v>45523</v>
      </c>
      <c r="B42" s="4" t="s">
        <v>83</v>
      </c>
      <c r="C42" s="5">
        <v>350</v>
      </c>
      <c r="E42" s="3">
        <v>45491</v>
      </c>
      <c r="F42" s="4" t="s">
        <v>84</v>
      </c>
      <c r="G42" s="5">
        <v>120000</v>
      </c>
    </row>
    <row r="43" spans="1:12" x14ac:dyDescent="0.35">
      <c r="A43" s="3">
        <v>45523</v>
      </c>
      <c r="B43" s="4" t="s">
        <v>85</v>
      </c>
      <c r="C43" s="5">
        <v>10000</v>
      </c>
      <c r="E43" s="3">
        <v>45491</v>
      </c>
      <c r="F43" s="4" t="s">
        <v>86</v>
      </c>
      <c r="G43" s="5">
        <v>350000</v>
      </c>
    </row>
    <row r="44" spans="1:12" x14ac:dyDescent="0.35">
      <c r="A44" s="3">
        <v>45523</v>
      </c>
      <c r="B44" s="4" t="s">
        <v>23</v>
      </c>
      <c r="C44" s="5">
        <v>110000</v>
      </c>
      <c r="E44" s="3">
        <v>45491</v>
      </c>
      <c r="F44" s="4" t="s">
        <v>87</v>
      </c>
      <c r="G44" s="5">
        <v>30000</v>
      </c>
    </row>
    <row r="45" spans="1:12" ht="18.5" x14ac:dyDescent="0.45">
      <c r="A45" s="18">
        <v>45523</v>
      </c>
      <c r="B45" s="8" t="s">
        <v>26</v>
      </c>
      <c r="C45" s="9">
        <f>SUM(C29:C44)</f>
        <v>1118850</v>
      </c>
      <c r="E45" s="18">
        <v>45491</v>
      </c>
      <c r="F45" s="8" t="s">
        <v>26</v>
      </c>
      <c r="G45" s="9">
        <f>SUM(G23:G44)</f>
        <v>1679100</v>
      </c>
    </row>
    <row r="46" spans="1:12" x14ac:dyDescent="0.35">
      <c r="B46" s="17"/>
      <c r="C46" s="16"/>
      <c r="I46" t="s">
        <v>88</v>
      </c>
      <c r="J46" t="s">
        <v>2</v>
      </c>
    </row>
    <row r="47" spans="1:12" x14ac:dyDescent="0.35">
      <c r="I47" t="s">
        <v>98</v>
      </c>
      <c r="J47" s="33">
        <v>11124700</v>
      </c>
    </row>
    <row r="48" spans="1:12" x14ac:dyDescent="0.35">
      <c r="B48" s="17"/>
      <c r="C48" s="16"/>
      <c r="I48" t="s">
        <v>59</v>
      </c>
      <c r="J48" s="33">
        <v>684100</v>
      </c>
    </row>
    <row r="49" spans="1:10" ht="15.5" x14ac:dyDescent="0.35">
      <c r="A49" t="s">
        <v>0</v>
      </c>
      <c r="B49" t="s">
        <v>33</v>
      </c>
      <c r="C49" s="17" t="s">
        <v>2</v>
      </c>
      <c r="E49" t="s">
        <v>0</v>
      </c>
      <c r="F49" t="s">
        <v>99</v>
      </c>
      <c r="G49" t="s">
        <v>2</v>
      </c>
      <c r="I49" s="34" t="s">
        <v>89</v>
      </c>
      <c r="J49" s="35">
        <f>J47-J48</f>
        <v>10440600</v>
      </c>
    </row>
    <row r="50" spans="1:10" ht="18.5" x14ac:dyDescent="0.45">
      <c r="A50" s="6">
        <v>45562</v>
      </c>
      <c r="B50" s="4" t="s">
        <v>90</v>
      </c>
      <c r="C50" s="5">
        <v>300000</v>
      </c>
      <c r="E50" s="3">
        <v>45546</v>
      </c>
      <c r="F50" s="4" t="s">
        <v>91</v>
      </c>
      <c r="G50" s="5">
        <v>75000</v>
      </c>
      <c r="I50" s="31" t="s">
        <v>16</v>
      </c>
      <c r="J50" s="32">
        <v>10440600</v>
      </c>
    </row>
    <row r="51" spans="1:10" ht="18.5" x14ac:dyDescent="0.45">
      <c r="A51" s="10">
        <v>45562</v>
      </c>
      <c r="B51" s="8" t="s">
        <v>37</v>
      </c>
      <c r="C51" s="9">
        <v>300000</v>
      </c>
      <c r="E51" s="3">
        <v>45546</v>
      </c>
      <c r="F51" s="4" t="s">
        <v>92</v>
      </c>
      <c r="G51" s="5">
        <v>805000</v>
      </c>
    </row>
    <row r="52" spans="1:10" x14ac:dyDescent="0.35">
      <c r="B52" s="17"/>
      <c r="C52" s="16"/>
      <c r="E52" s="3">
        <v>45546</v>
      </c>
      <c r="F52" s="4" t="s">
        <v>93</v>
      </c>
      <c r="G52" s="5">
        <v>60000</v>
      </c>
    </row>
    <row r="53" spans="1:10" x14ac:dyDescent="0.35">
      <c r="E53" s="3">
        <v>45546</v>
      </c>
      <c r="F53" s="4" t="s">
        <v>94</v>
      </c>
      <c r="G53" s="5">
        <v>216000</v>
      </c>
    </row>
    <row r="54" spans="1:10" x14ac:dyDescent="0.35">
      <c r="B54" s="17"/>
      <c r="C54" s="16"/>
      <c r="E54" s="3">
        <v>45546</v>
      </c>
      <c r="F54" s="4" t="s">
        <v>95</v>
      </c>
      <c r="G54" s="5">
        <v>194000</v>
      </c>
    </row>
    <row r="55" spans="1:10" x14ac:dyDescent="0.35">
      <c r="E55" s="3">
        <v>45546</v>
      </c>
      <c r="F55" s="4" t="s">
        <v>96</v>
      </c>
      <c r="G55" s="5">
        <v>1925000</v>
      </c>
    </row>
    <row r="56" spans="1:10" x14ac:dyDescent="0.35">
      <c r="B56" s="17"/>
      <c r="C56" s="16"/>
      <c r="E56" s="3">
        <v>45546</v>
      </c>
      <c r="F56" s="4" t="s">
        <v>97</v>
      </c>
      <c r="G56" s="5">
        <v>48000</v>
      </c>
    </row>
    <row r="57" spans="1:10" x14ac:dyDescent="0.35">
      <c r="E57" s="3">
        <v>45546</v>
      </c>
      <c r="F57" s="4" t="s">
        <v>13</v>
      </c>
      <c r="G57" s="5">
        <v>70000</v>
      </c>
    </row>
    <row r="58" spans="1:10" ht="15.5" x14ac:dyDescent="0.35">
      <c r="B58" s="17"/>
      <c r="C58" s="16"/>
      <c r="E58" s="36">
        <v>45546</v>
      </c>
      <c r="F58" s="37" t="s">
        <v>16</v>
      </c>
      <c r="G58" s="38">
        <f>SUM(G50:G57)</f>
        <v>3393000</v>
      </c>
    </row>
    <row r="60" spans="1:10" x14ac:dyDescent="0.35">
      <c r="B60" s="17"/>
      <c r="C60" s="16"/>
    </row>
    <row r="61" spans="1:10" x14ac:dyDescent="0.35">
      <c r="B61" s="17"/>
      <c r="C61" s="16"/>
    </row>
    <row r="62" spans="1:10" x14ac:dyDescent="0.35">
      <c r="B62" s="39"/>
      <c r="C62" s="40"/>
    </row>
    <row r="63" spans="1:10" x14ac:dyDescent="0.35">
      <c r="F63" s="17"/>
      <c r="G63" s="16"/>
    </row>
    <row r="65" spans="6:7" x14ac:dyDescent="0.35">
      <c r="F65" s="17"/>
      <c r="G65" s="16"/>
    </row>
    <row r="67" spans="6:7" x14ac:dyDescent="0.35">
      <c r="F67" s="17"/>
      <c r="G67" s="16"/>
    </row>
    <row r="69" spans="6:7" x14ac:dyDescent="0.35">
      <c r="F69" s="17"/>
      <c r="G69" s="16"/>
    </row>
    <row r="71" spans="6:7" x14ac:dyDescent="0.35">
      <c r="F71" s="17"/>
      <c r="G71" s="16"/>
    </row>
    <row r="73" spans="6:7" x14ac:dyDescent="0.35">
      <c r="F73" s="17"/>
      <c r="G73" s="16"/>
    </row>
    <row r="75" spans="6:7" x14ac:dyDescent="0.35">
      <c r="F75" s="17"/>
      <c r="G75" s="16"/>
    </row>
    <row r="77" spans="6:7" x14ac:dyDescent="0.35">
      <c r="F77" s="17"/>
      <c r="G77" s="16"/>
    </row>
    <row r="79" spans="6:7" x14ac:dyDescent="0.35">
      <c r="F79" s="17"/>
      <c r="G79" s="16"/>
    </row>
    <row r="81" spans="6:7" x14ac:dyDescent="0.35">
      <c r="F81" s="17"/>
      <c r="G81" s="16"/>
    </row>
    <row r="83" spans="6:7" x14ac:dyDescent="0.35">
      <c r="F83" s="17"/>
      <c r="G83" s="16"/>
    </row>
  </sheetData>
  <pageMargins left="0.7" right="0.7" top="0.75" bottom="0.75" header="0.3" footer="0.3"/>
  <drawing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 umosen</dc:creator>
  <cp:lastModifiedBy>Godwin Senwin</cp:lastModifiedBy>
  <dcterms:created xsi:type="dcterms:W3CDTF">2024-10-09T13:13:43Z</dcterms:created>
  <dcterms:modified xsi:type="dcterms:W3CDTF">2024-10-10T14:16:03Z</dcterms:modified>
</cp:coreProperties>
</file>