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42c87961e0b24/Área de Trabalho/GABRIEL/Excel/Material - Alura/"/>
    </mc:Choice>
  </mc:AlternateContent>
  <xr:revisionPtr revIDLastSave="10" documentId="8_{7159869B-6FAA-4DAE-881E-AE3BDA8C3C7B}" xr6:coauthVersionLast="47" xr6:coauthVersionMax="47" xr10:uidLastSave="{D9582FC7-2800-40F0-B1C1-3F009FF714ED}"/>
  <bookViews>
    <workbookView xWindow="-120" yWindow="-120" windowWidth="20730" windowHeight="11160" activeTab="3" xr2:uid="{277D0CB6-C3CF-440B-9C85-E10B26A0E9E0}"/>
  </bookViews>
  <sheets>
    <sheet name="Produtos Adultos" sheetId="3" r:id="rId1"/>
    <sheet name=" Produtos Infantis" sheetId="1" r:id="rId2"/>
    <sheet name="Gráficos" sheetId="7" r:id="rId3"/>
    <sheet name="Prática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2" l="1"/>
  <c r="G12" i="2"/>
  <c r="F12" i="2"/>
  <c r="H12" i="2" s="1"/>
  <c r="G5" i="2"/>
  <c r="G6" i="2"/>
  <c r="G7" i="2"/>
  <c r="G8" i="2"/>
  <c r="G9" i="2"/>
  <c r="G10" i="2"/>
  <c r="G11" i="2"/>
  <c r="G4" i="2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4" i="2"/>
  <c r="H4" i="2" s="1"/>
  <c r="F4" i="1"/>
  <c r="F5" i="1"/>
  <c r="F6" i="1"/>
  <c r="F7" i="1"/>
  <c r="F8" i="1"/>
  <c r="F9" i="1"/>
  <c r="F10" i="1"/>
  <c r="F11" i="1"/>
  <c r="F3" i="1"/>
  <c r="F12" i="1"/>
  <c r="D3" i="1"/>
  <c r="D11" i="1"/>
  <c r="D10" i="1"/>
  <c r="D9" i="1"/>
  <c r="D8" i="1"/>
  <c r="D7" i="1"/>
  <c r="D6" i="1"/>
  <c r="D5" i="1"/>
  <c r="D4" i="1"/>
  <c r="C12" i="1"/>
  <c r="E12" i="1"/>
  <c r="C11" i="3"/>
  <c r="E13" i="2" l="1"/>
  <c r="E14" i="2"/>
</calcChain>
</file>

<file path=xl/sharedStrings.xml><?xml version="1.0" encoding="utf-8"?>
<sst xmlns="http://schemas.openxmlformats.org/spreadsheetml/2006/main" count="71" uniqueCount="36">
  <si>
    <t>Tênis Infantil Azul</t>
  </si>
  <si>
    <t>Tênis Infantil Vermelho</t>
  </si>
  <si>
    <t>Tênis Infantil Rosa</t>
  </si>
  <si>
    <t xml:space="preserve">Sapato Social Maculino </t>
  </si>
  <si>
    <t xml:space="preserve">Sapato Social Feminino </t>
  </si>
  <si>
    <t>Tênis Adulto Maculino</t>
  </si>
  <si>
    <t>Tênis Adulto Feminino</t>
  </si>
  <si>
    <t>Tamanho</t>
  </si>
  <si>
    <t>Descrição</t>
  </si>
  <si>
    <t>Preço</t>
  </si>
  <si>
    <t>Total</t>
  </si>
  <si>
    <t xml:space="preserve">Tipos </t>
  </si>
  <si>
    <t>Marca</t>
  </si>
  <si>
    <t>Cor</t>
  </si>
  <si>
    <t>Atitas</t>
  </si>
  <si>
    <t>Nika</t>
  </si>
  <si>
    <t>Pumba</t>
  </si>
  <si>
    <t>Vermelho</t>
  </si>
  <si>
    <t>Azul</t>
  </si>
  <si>
    <t>Rosa</t>
  </si>
  <si>
    <t xml:space="preserve">Infantil </t>
  </si>
  <si>
    <t>Lista de Produtos Infantis</t>
  </si>
  <si>
    <t>Lista de Produtos Adultos</t>
  </si>
  <si>
    <t>Quantidades</t>
  </si>
  <si>
    <t>Preço Unitário</t>
  </si>
  <si>
    <t>Valor Total</t>
  </si>
  <si>
    <t>Desconto</t>
  </si>
  <si>
    <t>Valor Desconto</t>
  </si>
  <si>
    <t>Pedidos de Tênis em Lote</t>
  </si>
  <si>
    <t>Quantidade</t>
  </si>
  <si>
    <t>Valor com Desconto</t>
  </si>
  <si>
    <t>Desconto Aplicado:</t>
  </si>
  <si>
    <t>Valor Total com Desconto</t>
  </si>
  <si>
    <t>Total Atitas:</t>
  </si>
  <si>
    <t>Total Nika:</t>
  </si>
  <si>
    <t>Total Pumba: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</si>
</sst>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44" fontId="4" fillId="3" borderId="5" xfId="1" applyFont="1" applyFill="1" applyBorder="1" applyAlignment="1">
      <alignment horizontal="center"/>
    </xf>
    <xf numFmtId="44" fontId="2" fillId="2" borderId="6" xfId="1" applyFont="1" applyFill="1" applyBorder="1" applyAlignment="1">
      <alignment horizontal="center"/>
    </xf>
    <xf numFmtId="44" fontId="2" fillId="2" borderId="7" xfId="1" applyFont="1" applyFill="1" applyBorder="1" applyAlignment="1">
      <alignment horizontal="center"/>
    </xf>
    <xf numFmtId="44" fontId="2" fillId="2" borderId="8" xfId="1" applyFont="1" applyFill="1" applyBorder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right"/>
    </xf>
    <xf numFmtId="44" fontId="7" fillId="3" borderId="1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left"/>
    </xf>
    <xf numFmtId="44" fontId="2" fillId="0" borderId="0" xfId="1" applyFont="1" applyFill="1" applyBorder="1"/>
    <xf numFmtId="0" fontId="3" fillId="5" borderId="4" xfId="0" applyFont="1" applyFill="1" applyBorder="1" applyAlignment="1">
      <alignment horizontal="center"/>
    </xf>
    <xf numFmtId="0" fontId="2" fillId="0" borderId="16" xfId="0" applyFont="1" applyBorder="1"/>
    <xf numFmtId="0" fontId="2" fillId="0" borderId="10" xfId="0" applyFont="1" applyBorder="1"/>
    <xf numFmtId="0" fontId="2" fillId="0" borderId="11" xfId="0" applyFont="1" applyBorder="1"/>
    <xf numFmtId="0" fontId="3" fillId="5" borderId="1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4" fontId="2" fillId="0" borderId="9" xfId="1" applyFont="1" applyFill="1" applyBorder="1"/>
    <xf numFmtId="44" fontId="2" fillId="0" borderId="10" xfId="1" applyFont="1" applyFill="1" applyBorder="1"/>
    <xf numFmtId="44" fontId="2" fillId="0" borderId="11" xfId="1" applyFont="1" applyFill="1" applyBorder="1"/>
    <xf numFmtId="0" fontId="2" fillId="0" borderId="9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44" fontId="3" fillId="5" borderId="18" xfId="1" applyFont="1" applyFill="1" applyBorder="1" applyAlignment="1">
      <alignment horizontal="center"/>
    </xf>
    <xf numFmtId="44" fontId="3" fillId="5" borderId="18" xfId="1" applyFont="1" applyFill="1" applyBorder="1" applyAlignment="1">
      <alignment horizontal="center" wrapText="1"/>
    </xf>
    <xf numFmtId="44" fontId="2" fillId="0" borderId="16" xfId="1" applyFont="1" applyFill="1" applyBorder="1"/>
    <xf numFmtId="44" fontId="2" fillId="0" borderId="18" xfId="1" applyFont="1" applyFill="1" applyBorder="1"/>
    <xf numFmtId="0" fontId="5" fillId="2" borderId="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9" fontId="2" fillId="2" borderId="13" xfId="0" applyNumberFormat="1" applyFont="1" applyFill="1" applyBorder="1" applyAlignment="1">
      <alignment horizontal="left"/>
    </xf>
    <xf numFmtId="9" fontId="2" fillId="2" borderId="14" xfId="0" applyNumberFormat="1" applyFont="1" applyFill="1" applyBorder="1" applyAlignment="1">
      <alignment horizontal="left"/>
    </xf>
    <xf numFmtId="44" fontId="2" fillId="2" borderId="14" xfId="0" applyNumberFormat="1" applyFont="1" applyFill="1" applyBorder="1" applyAlignment="1">
      <alignment horizontal="left"/>
    </xf>
    <xf numFmtId="44" fontId="2" fillId="2" borderId="5" xfId="0" applyNumberFormat="1" applyFont="1" applyFill="1" applyBorder="1" applyAlignment="1">
      <alignment horizontal="left"/>
    </xf>
    <xf numFmtId="0" fontId="9" fillId="4" borderId="4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10" fontId="2" fillId="6" borderId="13" xfId="2" applyNumberFormat="1" applyFont="1" applyFill="1" applyBorder="1" applyAlignment="1">
      <alignment horizontal="center"/>
    </xf>
    <xf numFmtId="10" fontId="2" fillId="6" borderId="14" xfId="2" applyNumberFormat="1" applyFont="1" applyFill="1" applyBorder="1" applyAlignment="1">
      <alignment horizontal="center"/>
    </xf>
    <xf numFmtId="10" fontId="2" fillId="6" borderId="5" xfId="2" applyNumberFormat="1" applyFont="1" applyFill="1" applyBorder="1" applyAlignment="1">
      <alignment horizontal="center"/>
    </xf>
    <xf numFmtId="0" fontId="2" fillId="6" borderId="19" xfId="2" applyNumberFormat="1" applyFont="1" applyFill="1" applyBorder="1" applyAlignment="1">
      <alignment horizontal="center"/>
    </xf>
    <xf numFmtId="0" fontId="2" fillId="6" borderId="14" xfId="2" applyNumberFormat="1" applyFont="1" applyFill="1" applyBorder="1" applyAlignment="1">
      <alignment horizontal="center"/>
    </xf>
    <xf numFmtId="0" fontId="2" fillId="6" borderId="5" xfId="2" applyNumberFormat="1" applyFont="1" applyFill="1" applyBorder="1" applyAlignment="1">
      <alignment horizontal="center"/>
    </xf>
    <xf numFmtId="0" fontId="10" fillId="9" borderId="13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44" fontId="10" fillId="9" borderId="13" xfId="0" applyNumberFormat="1" applyFont="1" applyFill="1" applyBorder="1" applyAlignment="1">
      <alignment horizontal="center"/>
    </xf>
    <xf numFmtId="44" fontId="10" fillId="9" borderId="14" xfId="0" applyNumberFormat="1" applyFont="1" applyFill="1" applyBorder="1" applyAlignment="1">
      <alignment horizontal="center"/>
    </xf>
    <xf numFmtId="44" fontId="10" fillId="9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44" fontId="10" fillId="7" borderId="13" xfId="0" applyNumberFormat="1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44" fontId="10" fillId="8" borderId="13" xfId="0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C1467"/>
      <color rgb="FFFEACC9"/>
      <color rgb="FF5E02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</a:t>
            </a:r>
            <a:r>
              <a:rPr lang="pt-BR" baseline="0"/>
              <a:t> Total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938662015622074E-2"/>
          <c:y val="7.8362887530242231E-2"/>
          <c:w val="0.89455146307196098"/>
          <c:h val="0.524047807312103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Produtos Infantis'!$A$3:$A$11</c:f>
              <c:strCache>
                <c:ptCount val="9"/>
                <c:pt idx="0">
                  <c:v>Tênis Infantil Vermelho</c:v>
                </c:pt>
                <c:pt idx="1">
                  <c:v>Tênis Infantil Vermelho</c:v>
                </c:pt>
                <c:pt idx="2">
                  <c:v>Tênis Infantil Vermelho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 Produtos Infantis'!$F$3:$F$11</c:f>
              <c:numCache>
                <c:formatCode>_("R$"* #,##0.00_);_("R$"* \(#,##0.00\);_("R$"* "-"??_);_(@_)</c:formatCode>
                <c:ptCount val="9"/>
                <c:pt idx="0">
                  <c:v>153.9</c:v>
                </c:pt>
                <c:pt idx="1">
                  <c:v>242.73000000000002</c:v>
                </c:pt>
                <c:pt idx="2">
                  <c:v>80.910000000000011</c:v>
                </c:pt>
                <c:pt idx="3">
                  <c:v>384.75</c:v>
                </c:pt>
                <c:pt idx="4">
                  <c:v>242.73000000000002</c:v>
                </c:pt>
                <c:pt idx="5">
                  <c:v>242.73000000000002</c:v>
                </c:pt>
                <c:pt idx="6">
                  <c:v>76.95</c:v>
                </c:pt>
                <c:pt idx="7">
                  <c:v>161.82000000000002</c:v>
                </c:pt>
                <c:pt idx="8">
                  <c:v>242.73000000000002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D-460C-9A49-DFBC66C7D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054928"/>
        <c:axId val="422056368"/>
      </c:barChart>
      <c:catAx>
        <c:axId val="4220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2056368"/>
        <c:crosses val="autoZero"/>
        <c:auto val="1"/>
        <c:lblAlgn val="ctr"/>
        <c:lblOffset val="100"/>
        <c:noMultiLvlLbl val="0"/>
      </c:catAx>
      <c:valAx>
        <c:axId val="4220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20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Composição</a:t>
            </a:r>
            <a:r>
              <a:rPr lang="pt-BR" baseline="0"/>
              <a:t> do Estoque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911-4277-8058-F06FDCCD02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911-4277-8058-F06FDCCD02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911-4277-8058-F06FDCCD02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911-4277-8058-F06FDCCD02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911-4277-8058-F06FDCCD02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911-4277-8058-F06FDCCD02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911-4277-8058-F06FDCCD02C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1911-4277-8058-F06FDCCD02C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1911-4277-8058-F06FDCCD02C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 Produtos Infantis'!$A$3:$A$11</c:f>
              <c:strCache>
                <c:ptCount val="9"/>
                <c:pt idx="0">
                  <c:v>Tênis Infantil Vermelho</c:v>
                </c:pt>
                <c:pt idx="1">
                  <c:v>Tênis Infantil Vermelho</c:v>
                </c:pt>
                <c:pt idx="2">
                  <c:v>Tênis Infantil Vermelho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 Produtos Infantis'!$E$3:$E$11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11-4277-8058-F06FDCCD02C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Total de Vendas por Marca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3"/>
          <c:order val="3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Prática!$A$13:$A$15</c:f>
              <c:strCache>
                <c:ptCount val="3"/>
                <c:pt idx="0">
                  <c:v>Total Atitas:</c:v>
                </c:pt>
                <c:pt idx="1">
                  <c:v>Total Nika:</c:v>
                </c:pt>
                <c:pt idx="2">
                  <c:v>Total Pumba:</c:v>
                </c:pt>
              </c:strCache>
            </c:strRef>
          </c:cat>
          <c:val>
            <c:numRef>
              <c:f>Prática!$E$13:$E$15</c:f>
              <c:numCache>
                <c:formatCode>_("R$"* #,##0.00_);_("R$"* \(#,##0.00\);_("R$"* "-"??_);_(@_)</c:formatCode>
                <c:ptCount val="3"/>
                <c:pt idx="0">
                  <c:v>1329.8665000000001</c:v>
                </c:pt>
                <c:pt idx="1">
                  <c:v>1706.12</c:v>
                </c:pt>
                <c:pt idx="2">
                  <c:v>1564.8440000000001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A3-4859-AA56-D7F1AECC2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5014976"/>
        <c:axId val="53502181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Prática!$A$13:$A$15</c15:sqref>
                        </c15:formulaRef>
                      </c:ext>
                    </c:extLst>
                    <c:strCache>
                      <c:ptCount val="3"/>
                      <c:pt idx="0">
                        <c:v>Total Atitas:</c:v>
                      </c:pt>
                      <c:pt idx="1">
                        <c:v>Total Nika:</c:v>
                      </c:pt>
                      <c:pt idx="2">
                        <c:v>Total Pumba: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Prática!$B$13:$B$15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8A3-4859-AA56-D7F1AECC24AA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Prática!$A$13:$A$15</c15:sqref>
                        </c15:formulaRef>
                      </c:ext>
                    </c:extLst>
                    <c:strCache>
                      <c:ptCount val="3"/>
                      <c:pt idx="0">
                        <c:v>Total Atitas:</c:v>
                      </c:pt>
                      <c:pt idx="1">
                        <c:v>Total Nika:</c:v>
                      </c:pt>
                      <c:pt idx="2">
                        <c:v>Total Pumba: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Prática!$C$13:$C$15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8A3-4859-AA56-D7F1AECC24AA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Prática!$A$13:$A$15</c15:sqref>
                        </c15:formulaRef>
                      </c:ext>
                    </c:extLst>
                    <c:strCache>
                      <c:ptCount val="3"/>
                      <c:pt idx="0">
                        <c:v>Total Atitas:</c:v>
                      </c:pt>
                      <c:pt idx="1">
                        <c:v>Total Nika:</c:v>
                      </c:pt>
                      <c:pt idx="2">
                        <c:v>Total Pumba: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Prática!$D$13:$D$15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8A3-4859-AA56-D7F1AECC24AA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Prática!$A$13:$A$15</c15:sqref>
                        </c15:formulaRef>
                      </c:ext>
                    </c:extLst>
                    <c:strCache>
                      <c:ptCount val="3"/>
                      <c:pt idx="0">
                        <c:v>Total Atitas:</c:v>
                      </c:pt>
                      <c:pt idx="1">
                        <c:v>Total Nika:</c:v>
                      </c:pt>
                      <c:pt idx="2">
                        <c:v>Total Pumba: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Prática!$F$13:$F$15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68A3-4859-AA56-D7F1AECC24AA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Prática!$A$13:$A$15</c15:sqref>
                        </c15:formulaRef>
                      </c:ext>
                    </c:extLst>
                    <c:strCache>
                      <c:ptCount val="3"/>
                      <c:pt idx="0">
                        <c:v>Total Atitas:</c:v>
                      </c:pt>
                      <c:pt idx="1">
                        <c:v>Total Nika:</c:v>
                      </c:pt>
                      <c:pt idx="2">
                        <c:v>Total Pumba: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Prática!$G$13:$G$15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8A3-4859-AA56-D7F1AECC24AA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Prática!$A$13:$A$15</c15:sqref>
                        </c15:formulaRef>
                      </c:ext>
                    </c:extLst>
                    <c:strCache>
                      <c:ptCount val="3"/>
                      <c:pt idx="0">
                        <c:v>Total Atitas:</c:v>
                      </c:pt>
                      <c:pt idx="1">
                        <c:v>Total Nika:</c:v>
                      </c:pt>
                      <c:pt idx="2">
                        <c:v>Total Pumba: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Prática!$H$13:$H$15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68A3-4859-AA56-D7F1AECC24AA}"/>
                  </c:ext>
                </c:extLst>
              </c15:ser>
            </c15:filteredBarSeries>
          </c:ext>
        </c:extLst>
      </c:bar3DChart>
      <c:catAx>
        <c:axId val="53501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5021816"/>
        <c:crosses val="autoZero"/>
        <c:auto val="1"/>
        <c:lblAlgn val="ctr"/>
        <c:lblOffset val="100"/>
        <c:noMultiLvlLbl val="0"/>
      </c:catAx>
      <c:valAx>
        <c:axId val="53502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501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104774</xdr:colOff>
      <xdr:row>22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D35037-4126-0484-F3FC-1C7AA1156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152399</xdr:colOff>
      <xdr:row>0</xdr:row>
      <xdr:rowOff>0</xdr:rowOff>
    </xdr:from>
    <xdr:to>
      <xdr:col>20</xdr:col>
      <xdr:colOff>47624</xdr:colOff>
      <xdr:row>22</xdr:row>
      <xdr:rowOff>57150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57A748AF-B11F-CBB3-87AD-A534BEF7F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33130</xdr:colOff>
      <xdr:row>0</xdr:row>
      <xdr:rowOff>0</xdr:rowOff>
    </xdr:from>
    <xdr:to>
      <xdr:col>15</xdr:col>
      <xdr:colOff>248477</xdr:colOff>
      <xdr:row>14</xdr:row>
      <xdr:rowOff>190498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B0A82B-1777-A076-033D-80A002BE8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ADAF-5A31-442D-9129-A4C2515B3F51}">
  <dimension ref="A1:C11"/>
  <sheetViews>
    <sheetView showGridLines="0" workbookViewId="0">
      <selection activeCell="E5" sqref="E5"/>
    </sheetView>
  </sheetViews>
  <sheetFormatPr defaultRowHeight="15" x14ac:dyDescent="0.25"/>
  <cols>
    <col min="1" max="1" width="36.85546875" style="2" customWidth="1"/>
    <col min="2" max="3" width="17.5703125" style="2" customWidth="1"/>
    <col min="4" max="16384" width="9.140625" style="2"/>
  </cols>
  <sheetData>
    <row r="1" spans="1:3" ht="21.75" thickBot="1" x14ac:dyDescent="0.4">
      <c r="A1" s="38" t="s">
        <v>22</v>
      </c>
      <c r="B1" s="39"/>
      <c r="C1" s="40"/>
    </row>
    <row r="2" spans="1:3" ht="16.5" thickBot="1" x14ac:dyDescent="0.3">
      <c r="A2" s="9" t="s">
        <v>8</v>
      </c>
      <c r="B2" s="10" t="s">
        <v>7</v>
      </c>
      <c r="C2" s="11" t="s">
        <v>9</v>
      </c>
    </row>
    <row r="3" spans="1:3" x14ac:dyDescent="0.25">
      <c r="A3" s="7" t="s">
        <v>3</v>
      </c>
      <c r="B3" s="4">
        <v>39</v>
      </c>
      <c r="C3" s="13">
        <v>123.5</v>
      </c>
    </row>
    <row r="4" spans="1:3" x14ac:dyDescent="0.25">
      <c r="A4" s="7" t="s">
        <v>3</v>
      </c>
      <c r="B4" s="4">
        <v>40</v>
      </c>
      <c r="C4" s="13">
        <v>123.5</v>
      </c>
    </row>
    <row r="5" spans="1:3" x14ac:dyDescent="0.25">
      <c r="A5" s="7" t="s">
        <v>3</v>
      </c>
      <c r="B5" s="4">
        <v>41</v>
      </c>
      <c r="C5" s="13">
        <v>123.5</v>
      </c>
    </row>
    <row r="6" spans="1:3" x14ac:dyDescent="0.25">
      <c r="A6" s="7" t="s">
        <v>4</v>
      </c>
      <c r="B6" s="4">
        <v>36</v>
      </c>
      <c r="C6" s="13">
        <v>233.9</v>
      </c>
    </row>
    <row r="7" spans="1:3" x14ac:dyDescent="0.25">
      <c r="A7" s="7" t="s">
        <v>4</v>
      </c>
      <c r="B7" s="4">
        <v>37</v>
      </c>
      <c r="C7" s="13">
        <v>233.9</v>
      </c>
    </row>
    <row r="8" spans="1:3" x14ac:dyDescent="0.25">
      <c r="A8" s="7" t="s">
        <v>4</v>
      </c>
      <c r="B8" s="4">
        <v>38</v>
      </c>
      <c r="C8" s="13">
        <v>233.9</v>
      </c>
    </row>
    <row r="9" spans="1:3" x14ac:dyDescent="0.25">
      <c r="A9" s="7" t="s">
        <v>5</v>
      </c>
      <c r="B9" s="4">
        <v>42</v>
      </c>
      <c r="C9" s="13">
        <v>99.99</v>
      </c>
    </row>
    <row r="10" spans="1:3" ht="15.75" thickBot="1" x14ac:dyDescent="0.3">
      <c r="A10" s="8" t="s">
        <v>6</v>
      </c>
      <c r="B10" s="5">
        <v>37</v>
      </c>
      <c r="C10" s="14">
        <v>99.99</v>
      </c>
    </row>
    <row r="11" spans="1:3" ht="19.5" thickBot="1" x14ac:dyDescent="0.35">
      <c r="A11" s="15"/>
      <c r="B11" s="16" t="s">
        <v>10</v>
      </c>
      <c r="C11" s="17">
        <f>SUM(C3:C10)</f>
        <v>1272.18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7112-C358-4C5F-97DA-2C267519001A}">
  <dimension ref="A1:F13"/>
  <sheetViews>
    <sheetView showGridLines="0" zoomScaleNormal="100" workbookViewId="0">
      <selection activeCell="E3" activeCellId="1" sqref="A3:A11 E3:E11"/>
    </sheetView>
  </sheetViews>
  <sheetFormatPr defaultRowHeight="15" x14ac:dyDescent="0.25"/>
  <cols>
    <col min="1" max="1" width="36.85546875" style="2" customWidth="1"/>
    <col min="2" max="6" width="17.5703125" style="2" customWidth="1"/>
    <col min="7" max="16384" width="9.140625" style="2"/>
  </cols>
  <sheetData>
    <row r="1" spans="1:6" ht="21.75" thickBot="1" x14ac:dyDescent="0.4">
      <c r="A1" s="38" t="s">
        <v>21</v>
      </c>
      <c r="B1" s="39"/>
      <c r="C1" s="39"/>
      <c r="D1" s="39"/>
      <c r="E1" s="39"/>
      <c r="F1" s="40"/>
    </row>
    <row r="2" spans="1:6" ht="16.5" thickBot="1" x14ac:dyDescent="0.3">
      <c r="A2" s="9" t="s">
        <v>8</v>
      </c>
      <c r="B2" s="10" t="s">
        <v>7</v>
      </c>
      <c r="C2" s="10" t="s">
        <v>24</v>
      </c>
      <c r="D2" s="10" t="s">
        <v>27</v>
      </c>
      <c r="E2" s="10" t="s">
        <v>23</v>
      </c>
      <c r="F2" s="11" t="s">
        <v>25</v>
      </c>
    </row>
    <row r="3" spans="1:6" x14ac:dyDescent="0.25">
      <c r="A3" s="6" t="s">
        <v>1</v>
      </c>
      <c r="B3" s="3">
        <v>27</v>
      </c>
      <c r="C3" s="12">
        <v>85.5</v>
      </c>
      <c r="D3" s="12">
        <f>C3*$C$13</f>
        <v>8.5500000000000007</v>
      </c>
      <c r="E3" s="3">
        <v>2</v>
      </c>
      <c r="F3" s="12">
        <f>(C3-D3)*E3</f>
        <v>153.9</v>
      </c>
    </row>
    <row r="4" spans="1:6" x14ac:dyDescent="0.25">
      <c r="A4" s="7" t="s">
        <v>1</v>
      </c>
      <c r="B4" s="4">
        <v>28</v>
      </c>
      <c r="C4" s="13">
        <v>89.9</v>
      </c>
      <c r="D4" s="12">
        <f t="shared" ref="D4:D11" si="0">C4*$C$13</f>
        <v>8.99</v>
      </c>
      <c r="E4" s="4">
        <v>3</v>
      </c>
      <c r="F4" s="12">
        <f t="shared" ref="F4:F11" si="1">(C4-D4)*E4</f>
        <v>242.73000000000002</v>
      </c>
    </row>
    <row r="5" spans="1:6" x14ac:dyDescent="0.25">
      <c r="A5" s="7" t="s">
        <v>1</v>
      </c>
      <c r="B5" s="4">
        <v>29</v>
      </c>
      <c r="C5" s="13">
        <v>89.9</v>
      </c>
      <c r="D5" s="12">
        <f t="shared" si="0"/>
        <v>8.99</v>
      </c>
      <c r="E5" s="4">
        <v>1</v>
      </c>
      <c r="F5" s="12">
        <f t="shared" si="1"/>
        <v>80.910000000000011</v>
      </c>
    </row>
    <row r="6" spans="1:6" x14ac:dyDescent="0.25">
      <c r="A6" s="7" t="s">
        <v>0</v>
      </c>
      <c r="B6" s="4">
        <v>27</v>
      </c>
      <c r="C6" s="12">
        <v>85.5</v>
      </c>
      <c r="D6" s="12">
        <f t="shared" si="0"/>
        <v>8.5500000000000007</v>
      </c>
      <c r="E6" s="3">
        <v>5</v>
      </c>
      <c r="F6" s="12">
        <f t="shared" si="1"/>
        <v>384.75</v>
      </c>
    </row>
    <row r="7" spans="1:6" x14ac:dyDescent="0.25">
      <c r="A7" s="7" t="s">
        <v>0</v>
      </c>
      <c r="B7" s="4">
        <v>28</v>
      </c>
      <c r="C7" s="13">
        <v>89.9</v>
      </c>
      <c r="D7" s="12">
        <f t="shared" si="0"/>
        <v>8.99</v>
      </c>
      <c r="E7" s="4">
        <v>3</v>
      </c>
      <c r="F7" s="12">
        <f t="shared" si="1"/>
        <v>242.73000000000002</v>
      </c>
    </row>
    <row r="8" spans="1:6" x14ac:dyDescent="0.25">
      <c r="A8" s="7" t="s">
        <v>0</v>
      </c>
      <c r="B8" s="4">
        <v>29</v>
      </c>
      <c r="C8" s="13">
        <v>89.9</v>
      </c>
      <c r="D8" s="12">
        <f t="shared" si="0"/>
        <v>8.99</v>
      </c>
      <c r="E8" s="4">
        <v>3</v>
      </c>
      <c r="F8" s="12">
        <f t="shared" si="1"/>
        <v>242.73000000000002</v>
      </c>
    </row>
    <row r="9" spans="1:6" x14ac:dyDescent="0.25">
      <c r="A9" s="7" t="s">
        <v>2</v>
      </c>
      <c r="B9" s="4">
        <v>27</v>
      </c>
      <c r="C9" s="12">
        <v>85.5</v>
      </c>
      <c r="D9" s="12">
        <f t="shared" si="0"/>
        <v>8.5500000000000007</v>
      </c>
      <c r="E9" s="3">
        <v>1</v>
      </c>
      <c r="F9" s="12">
        <f t="shared" si="1"/>
        <v>76.95</v>
      </c>
    </row>
    <row r="10" spans="1:6" x14ac:dyDescent="0.25">
      <c r="A10" s="7" t="s">
        <v>2</v>
      </c>
      <c r="B10" s="4">
        <v>28</v>
      </c>
      <c r="C10" s="13">
        <v>89.9</v>
      </c>
      <c r="D10" s="12">
        <f t="shared" si="0"/>
        <v>8.99</v>
      </c>
      <c r="E10" s="4">
        <v>2</v>
      </c>
      <c r="F10" s="12">
        <f t="shared" si="1"/>
        <v>161.82000000000002</v>
      </c>
    </row>
    <row r="11" spans="1:6" ht="15.75" thickBot="1" x14ac:dyDescent="0.3">
      <c r="A11" s="7" t="s">
        <v>2</v>
      </c>
      <c r="B11" s="4">
        <v>29</v>
      </c>
      <c r="C11" s="13">
        <v>89.9</v>
      </c>
      <c r="D11" s="12">
        <f t="shared" si="0"/>
        <v>8.99</v>
      </c>
      <c r="E11" s="4">
        <v>3</v>
      </c>
      <c r="F11" s="12">
        <f t="shared" si="1"/>
        <v>242.73000000000002</v>
      </c>
    </row>
    <row r="12" spans="1:6" ht="19.5" thickBot="1" x14ac:dyDescent="0.35">
      <c r="A12" s="15"/>
      <c r="B12" s="16" t="s">
        <v>10</v>
      </c>
      <c r="C12" s="17">
        <f>SUM(C3:C11)</f>
        <v>795.9</v>
      </c>
      <c r="D12" s="19"/>
      <c r="E12" s="18">
        <f>SUM(E3:E11)</f>
        <v>23</v>
      </c>
      <c r="F12" s="17">
        <f>SUM(F3:F11)</f>
        <v>1829.25</v>
      </c>
    </row>
    <row r="13" spans="1:6" ht="19.5" thickBot="1" x14ac:dyDescent="0.35">
      <c r="A13" s="15"/>
      <c r="B13" s="16" t="s">
        <v>26</v>
      </c>
      <c r="C13" s="41">
        <v>0.1</v>
      </c>
      <c r="D13" s="42"/>
      <c r="E13" s="43"/>
      <c r="F13" s="44"/>
    </row>
  </sheetData>
  <mergeCells count="2">
    <mergeCell ref="C13:F13"/>
    <mergeCell ref="A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555E-41B8-4E3D-9B60-FD527164FDE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DA67-450D-4742-AF4D-A1C8F2B8A386}">
  <dimension ref="A1:H15"/>
  <sheetViews>
    <sheetView tabSelected="1" topLeftCell="C1" zoomScale="115" zoomScaleNormal="115" workbookViewId="0">
      <selection activeCell="H18" sqref="H18"/>
    </sheetView>
  </sheetViews>
  <sheetFormatPr defaultRowHeight="15" x14ac:dyDescent="0.25"/>
  <cols>
    <col min="1" max="1" width="14.5703125" style="1" customWidth="1"/>
    <col min="2" max="2" width="17.85546875" style="1" customWidth="1"/>
    <col min="3" max="3" width="16.28515625" style="1" customWidth="1"/>
    <col min="4" max="4" width="16.28515625" style="20" customWidth="1"/>
    <col min="5" max="5" width="16.28515625" style="1" customWidth="1"/>
    <col min="6" max="6" width="16.28515625" style="20" customWidth="1"/>
    <col min="7" max="7" width="16" style="20" customWidth="1"/>
    <col min="8" max="8" width="18.42578125" style="20" customWidth="1"/>
    <col min="9" max="16384" width="9.140625" style="1"/>
  </cols>
  <sheetData>
    <row r="1" spans="1:8" ht="24" thickBot="1" x14ac:dyDescent="0.4">
      <c r="A1" s="45" t="s">
        <v>28</v>
      </c>
      <c r="B1" s="46"/>
      <c r="C1" s="46"/>
      <c r="D1" s="47"/>
      <c r="E1" s="47"/>
      <c r="F1" s="47"/>
      <c r="G1" s="48"/>
      <c r="H1" s="49"/>
    </row>
    <row r="2" spans="1:8" ht="15.75" thickBot="1" x14ac:dyDescent="0.3">
      <c r="A2" s="53" t="s">
        <v>31</v>
      </c>
      <c r="B2" s="54"/>
      <c r="C2" s="54"/>
      <c r="D2" s="55"/>
      <c r="E2" s="50">
        <v>3.5000000000000003E-2</v>
      </c>
      <c r="F2" s="51"/>
      <c r="G2" s="51"/>
      <c r="H2" s="52"/>
    </row>
    <row r="3" spans="1:8" ht="32.25" thickBot="1" x14ac:dyDescent="0.3">
      <c r="A3" s="21" t="s">
        <v>11</v>
      </c>
      <c r="B3" s="25" t="s">
        <v>12</v>
      </c>
      <c r="C3" s="25" t="s">
        <v>13</v>
      </c>
      <c r="D3" s="33" t="s">
        <v>24</v>
      </c>
      <c r="E3" s="34" t="s">
        <v>29</v>
      </c>
      <c r="F3" s="34" t="s">
        <v>25</v>
      </c>
      <c r="G3" s="35" t="s">
        <v>30</v>
      </c>
      <c r="H3" s="35" t="s">
        <v>32</v>
      </c>
    </row>
    <row r="4" spans="1:8" x14ac:dyDescent="0.25">
      <c r="A4" s="22" t="s">
        <v>20</v>
      </c>
      <c r="B4" s="26" t="s">
        <v>14</v>
      </c>
      <c r="C4" s="26" t="s">
        <v>17</v>
      </c>
      <c r="D4" s="29">
        <v>89.5</v>
      </c>
      <c r="E4" s="32">
        <v>5</v>
      </c>
      <c r="F4" s="29">
        <f>D4*E4</f>
        <v>447.5</v>
      </c>
      <c r="G4" s="36">
        <f>D4-($E$2*D4)</f>
        <v>86.367500000000007</v>
      </c>
      <c r="H4" s="36">
        <f>F4-(F4*$E$2)</f>
        <v>431.83749999999998</v>
      </c>
    </row>
    <row r="5" spans="1:8" x14ac:dyDescent="0.25">
      <c r="A5" s="23" t="s">
        <v>20</v>
      </c>
      <c r="B5" s="27" t="s">
        <v>14</v>
      </c>
      <c r="C5" s="27" t="s">
        <v>18</v>
      </c>
      <c r="D5" s="30">
        <v>92.5</v>
      </c>
      <c r="E5" s="27">
        <v>6</v>
      </c>
      <c r="F5" s="30">
        <f t="shared" ref="F5:F11" si="0">D5*E5</f>
        <v>555</v>
      </c>
      <c r="G5" s="29">
        <f t="shared" ref="G5:G11" si="1">D5-($E$2*D5)</f>
        <v>89.262500000000003</v>
      </c>
      <c r="H5" s="29">
        <f t="shared" ref="H5:H11" si="2">F5-(F5*$E$2)</f>
        <v>535.57500000000005</v>
      </c>
    </row>
    <row r="6" spans="1:8" x14ac:dyDescent="0.25">
      <c r="A6" s="23" t="s">
        <v>20</v>
      </c>
      <c r="B6" s="27" t="s">
        <v>14</v>
      </c>
      <c r="C6" s="27" t="s">
        <v>19</v>
      </c>
      <c r="D6" s="30">
        <v>93.9</v>
      </c>
      <c r="E6" s="27">
        <v>4</v>
      </c>
      <c r="F6" s="30">
        <f t="shared" si="0"/>
        <v>375.6</v>
      </c>
      <c r="G6" s="29">
        <f t="shared" si="1"/>
        <v>90.613500000000002</v>
      </c>
      <c r="H6" s="29">
        <f t="shared" si="2"/>
        <v>362.45400000000001</v>
      </c>
    </row>
    <row r="7" spans="1:8" x14ac:dyDescent="0.25">
      <c r="A7" s="23" t="s">
        <v>20</v>
      </c>
      <c r="B7" s="27" t="s">
        <v>15</v>
      </c>
      <c r="C7" s="27" t="s">
        <v>17</v>
      </c>
      <c r="D7" s="30">
        <v>85.5</v>
      </c>
      <c r="E7" s="27">
        <v>9</v>
      </c>
      <c r="F7" s="30">
        <f t="shared" si="0"/>
        <v>769.5</v>
      </c>
      <c r="G7" s="29">
        <f t="shared" si="1"/>
        <v>82.507499999999993</v>
      </c>
      <c r="H7" s="29">
        <f t="shared" si="2"/>
        <v>742.5675</v>
      </c>
    </row>
    <row r="8" spans="1:8" x14ac:dyDescent="0.25">
      <c r="A8" s="23" t="s">
        <v>20</v>
      </c>
      <c r="B8" s="27" t="s">
        <v>15</v>
      </c>
      <c r="C8" s="27" t="s">
        <v>18</v>
      </c>
      <c r="D8" s="30">
        <v>89.9</v>
      </c>
      <c r="E8" s="27">
        <v>5</v>
      </c>
      <c r="F8" s="30">
        <f t="shared" si="0"/>
        <v>449.5</v>
      </c>
      <c r="G8" s="29">
        <f t="shared" si="1"/>
        <v>86.753500000000003</v>
      </c>
      <c r="H8" s="29">
        <f t="shared" si="2"/>
        <v>433.76749999999998</v>
      </c>
    </row>
    <row r="9" spans="1:8" x14ac:dyDescent="0.25">
      <c r="A9" s="23" t="s">
        <v>20</v>
      </c>
      <c r="B9" s="27" t="s">
        <v>15</v>
      </c>
      <c r="C9" s="27" t="s">
        <v>19</v>
      </c>
      <c r="D9" s="30">
        <v>91.5</v>
      </c>
      <c r="E9" s="27">
        <v>6</v>
      </c>
      <c r="F9" s="30">
        <f t="shared" si="0"/>
        <v>549</v>
      </c>
      <c r="G9" s="29">
        <f t="shared" si="1"/>
        <v>88.297499999999999</v>
      </c>
      <c r="H9" s="29">
        <f t="shared" si="2"/>
        <v>529.78499999999997</v>
      </c>
    </row>
    <row r="10" spans="1:8" x14ac:dyDescent="0.25">
      <c r="A10" s="23" t="s">
        <v>20</v>
      </c>
      <c r="B10" s="27" t="s">
        <v>16</v>
      </c>
      <c r="C10" s="27" t="s">
        <v>17</v>
      </c>
      <c r="D10" s="30">
        <v>87.9</v>
      </c>
      <c r="E10" s="27">
        <v>4</v>
      </c>
      <c r="F10" s="30">
        <f t="shared" si="0"/>
        <v>351.6</v>
      </c>
      <c r="G10" s="29">
        <f t="shared" si="1"/>
        <v>84.82350000000001</v>
      </c>
      <c r="H10" s="29">
        <f t="shared" si="2"/>
        <v>339.29400000000004</v>
      </c>
    </row>
    <row r="11" spans="1:8" x14ac:dyDescent="0.25">
      <c r="A11" s="23" t="s">
        <v>20</v>
      </c>
      <c r="B11" s="27" t="s">
        <v>16</v>
      </c>
      <c r="C11" s="27" t="s">
        <v>18</v>
      </c>
      <c r="D11" s="30">
        <v>89.5</v>
      </c>
      <c r="E11" s="27">
        <v>9</v>
      </c>
      <c r="F11" s="30">
        <f t="shared" si="0"/>
        <v>805.5</v>
      </c>
      <c r="G11" s="29">
        <f t="shared" si="1"/>
        <v>86.367500000000007</v>
      </c>
      <c r="H11" s="29">
        <f t="shared" si="2"/>
        <v>777.3075</v>
      </c>
    </row>
    <row r="12" spans="1:8" ht="15.75" thickBot="1" x14ac:dyDescent="0.3">
      <c r="A12" s="24" t="s">
        <v>20</v>
      </c>
      <c r="B12" s="28" t="s">
        <v>16</v>
      </c>
      <c r="C12" s="28" t="s">
        <v>19</v>
      </c>
      <c r="D12" s="31">
        <v>92.9</v>
      </c>
      <c r="E12" s="28">
        <v>5</v>
      </c>
      <c r="F12" s="31">
        <f t="shared" ref="F12" si="3">D12*E12</f>
        <v>464.5</v>
      </c>
      <c r="G12" s="37">
        <f t="shared" ref="G12" si="4">D12-($E$2*D12)</f>
        <v>89.648499999999999</v>
      </c>
      <c r="H12" s="37">
        <f t="shared" ref="H12" si="5">F12-(F12*$E$2)</f>
        <v>448.24250000000001</v>
      </c>
    </row>
    <row r="13" spans="1:8" ht="15.75" thickBot="1" x14ac:dyDescent="0.3">
      <c r="A13" s="62" t="s">
        <v>33</v>
      </c>
      <c r="B13" s="63"/>
      <c r="C13" s="63"/>
      <c r="D13" s="64"/>
      <c r="E13" s="65">
        <f>SUM(H4:H6)</f>
        <v>1329.8665000000001</v>
      </c>
      <c r="F13" s="63"/>
      <c r="G13" s="63"/>
      <c r="H13" s="64"/>
    </row>
    <row r="14" spans="1:8" ht="15.75" thickBot="1" x14ac:dyDescent="0.3">
      <c r="A14" s="66" t="s">
        <v>34</v>
      </c>
      <c r="B14" s="67"/>
      <c r="C14" s="67"/>
      <c r="D14" s="68"/>
      <c r="E14" s="69">
        <f>SUM(H7:H9)</f>
        <v>1706.12</v>
      </c>
      <c r="F14" s="67"/>
      <c r="G14" s="67"/>
      <c r="H14" s="68"/>
    </row>
    <row r="15" spans="1:8" ht="15.75" thickBot="1" x14ac:dyDescent="0.3">
      <c r="A15" s="56" t="s">
        <v>35</v>
      </c>
      <c r="B15" s="57"/>
      <c r="C15" s="57"/>
      <c r="D15" s="58"/>
      <c r="E15" s="59">
        <f>SUM(H10:H12)</f>
        <v>1564.8440000000001</v>
      </c>
      <c r="F15" s="60"/>
      <c r="G15" s="60"/>
      <c r="H15" s="61"/>
    </row>
  </sheetData>
  <mergeCells count="9">
    <mergeCell ref="A1:H1"/>
    <mergeCell ref="E2:H2"/>
    <mergeCell ref="A2:D2"/>
    <mergeCell ref="A15:D15"/>
    <mergeCell ref="E15:H15"/>
    <mergeCell ref="A13:D13"/>
    <mergeCell ref="E13:H13"/>
    <mergeCell ref="A14:D14"/>
    <mergeCell ref="E14:H1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 Adultos</vt:lpstr>
      <vt:lpstr> Produtos Infantis</vt:lpstr>
      <vt:lpstr>Gráficos</vt:lpstr>
      <vt:lpstr>Prática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2023-03-31T15:18:02Z</dcterms:created>
  <dcterms:modified xsi:type="dcterms:W3CDTF">2023-03-31T19:57:00Z</dcterms:modified>
</cp:coreProperties>
</file>