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DiZO\"/>
    </mc:Choice>
  </mc:AlternateContent>
  <xr:revisionPtr revIDLastSave="0" documentId="13_ncr:1_{8D74EC4A-8730-492C-9110-7A51C29E493A}" xr6:coauthVersionLast="47" xr6:coauthVersionMax="47" xr10:uidLastSave="{00000000-0000-0000-0000-000000000000}"/>
  <bookViews>
    <workbookView xWindow="-108" yWindow="-108" windowWidth="23256" windowHeight="12576" xr2:uid="{3893856E-EF78-4232-A87A-B502EB9AC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<sst xmlns="http://schemas.openxmlformats.org/spreadsheetml/2006/main" count="22" uniqueCount="16">
  <si>
    <t>Kopcowanie</t>
  </si>
  <si>
    <t>Zliczanie</t>
  </si>
  <si>
    <t>Wielkość instancji</t>
  </si>
  <si>
    <t>Czas [s]</t>
  </si>
  <si>
    <t>nlogn</t>
  </si>
  <si>
    <t>n</t>
  </si>
  <si>
    <t>Bąbelkowe</t>
  </si>
  <si>
    <t>Wstawienie</t>
  </si>
  <si>
    <t>Szybkie</t>
  </si>
  <si>
    <t>n^2</t>
  </si>
  <si>
    <t>n+k</t>
  </si>
  <si>
    <t xml:space="preserve"> (heap)</t>
  </si>
  <si>
    <t xml:space="preserve"> (ins)</t>
  </si>
  <si>
    <t xml:space="preserve">nlogn </t>
  </si>
  <si>
    <t>(szybkie)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</si>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</sst>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Bąbelkowe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Sheet1!$E$31:$E$47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1.0000000000000001E-5</c:v>
                </c:pt>
                <c:pt idx="2">
                  <c:v>3.3000000000000003E-5</c:v>
                </c:pt>
                <c:pt idx="3">
                  <c:v>6.7299999999999999E-4</c:v>
                </c:pt>
                <c:pt idx="4">
                  <c:v>2.5000000000000001E-5</c:v>
                </c:pt>
                <c:pt idx="5">
                  <c:v>9.9860000000000001E-3</c:v>
                </c:pt>
                <c:pt idx="6">
                  <c:v>6.3425999999999996E-2</c:v>
                </c:pt>
                <c:pt idx="7">
                  <c:v>0.31137700000000001</c:v>
                </c:pt>
                <c:pt idx="8">
                  <c:v>1.270408</c:v>
                </c:pt>
                <c:pt idx="9">
                  <c:v>9.2035859999999996</c:v>
                </c:pt>
                <c:pt idx="10">
                  <c:v>36.168382999999999</c:v>
                </c:pt>
                <c:pt idx="11">
                  <c:v>148.520712</c:v>
                </c:pt>
                <c:pt idx="12">
                  <c:v>368.692723</c:v>
                </c:pt>
                <c:pt idx="13">
                  <c:v>1045.6925839999999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7-4771-BBAA-5FF96DAEE3A7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Wstawienie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Sheet1!$F$31:$F$47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3.9999999999999998E-6</c:v>
                </c:pt>
                <c:pt idx="2">
                  <c:v>1.9000000000000001E-5</c:v>
                </c:pt>
                <c:pt idx="3">
                  <c:v>2.24E-4</c:v>
                </c:pt>
                <c:pt idx="4">
                  <c:v>1.0000000000000001E-5</c:v>
                </c:pt>
                <c:pt idx="5">
                  <c:v>3.2320000000000001E-3</c:v>
                </c:pt>
                <c:pt idx="6">
                  <c:v>2.1173000000000001E-2</c:v>
                </c:pt>
                <c:pt idx="7">
                  <c:v>8.5275000000000004E-2</c:v>
                </c:pt>
                <c:pt idx="8">
                  <c:v>0.33721099999999998</c:v>
                </c:pt>
                <c:pt idx="9">
                  <c:v>2.1051679999999999</c:v>
                </c:pt>
                <c:pt idx="10">
                  <c:v>11.080318</c:v>
                </c:pt>
                <c:pt idx="11">
                  <c:v>34.878861999999998</c:v>
                </c:pt>
                <c:pt idx="12">
                  <c:v>87.931224999999998</c:v>
                </c:pt>
                <c:pt idx="13">
                  <c:v>224.15221600000001</c:v>
                </c:pt>
                <c:pt idx="14">
                  <c:v>441.06631900000002</c:v>
                </c:pt>
                <c:pt idx="15">
                  <c:v>849.86835399999995</c:v>
                </c:pt>
                <c:pt idx="16">
                  <c:v>1055.5174500000001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7-4771-BBAA-5FF96DAEE3A7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Szybkie</c:v>
                </c:pt>
              </c:strCache>
            </c:strRef>
          </c:tx>
          <c:marker>
            <c:spPr>
              <a:ln>
                <a:solidFill>
                  <a:schemeClr val="accent2">
                    <a:alpha val="96000"/>
                  </a:schemeClr>
                </a:solidFill>
              </a:ln>
            </c:spPr>
          </c:marke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Sheet1!$G$31:$G$47</c:f>
              <c:numCache>
                <c:formatCode>0.000000</c:formatCode>
                <c:ptCount val="17"/>
                <c:pt idx="0">
                  <c:v>0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5.3999999999999998E-5</c:v>
                </c:pt>
                <c:pt idx="4">
                  <c:v>9.0000000000000002E-6</c:v>
                </c:pt>
                <c:pt idx="5">
                  <c:v>2.7799999999999998E-4</c:v>
                </c:pt>
                <c:pt idx="6">
                  <c:v>9.5E-4</c:v>
                </c:pt>
                <c:pt idx="7">
                  <c:v>1.7129999999999999E-3</c:v>
                </c:pt>
                <c:pt idx="8">
                  <c:v>3.8769999999999998E-3</c:v>
                </c:pt>
                <c:pt idx="9">
                  <c:v>1.0678999999999999E-2</c:v>
                </c:pt>
                <c:pt idx="10">
                  <c:v>2.2599999999999999E-2</c:v>
                </c:pt>
                <c:pt idx="11">
                  <c:v>4.8204999999999998E-2</c:v>
                </c:pt>
                <c:pt idx="12">
                  <c:v>7.6072000000000001E-2</c:v>
                </c:pt>
                <c:pt idx="13">
                  <c:v>0.13181699999999999</c:v>
                </c:pt>
                <c:pt idx="14">
                  <c:v>0.191942</c:v>
                </c:pt>
                <c:pt idx="15">
                  <c:v>0.25006800000000001</c:v>
                </c:pt>
                <c:pt idx="16">
                  <c:v>0.296213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7-4771-BBAA-5FF96DAEE3A7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Kopcowanie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Sheet1!$E$8:$E$24</c:f>
              <c:numCache>
                <c:formatCode>General</c:formatCode>
                <c:ptCount val="17"/>
                <c:pt idx="0">
                  <c:v>1.9999999999999999E-6</c:v>
                </c:pt>
                <c:pt idx="1">
                  <c:v>1.2999999999999999E-5</c:v>
                </c:pt>
                <c:pt idx="2">
                  <c:v>3.3000000000000003E-5</c:v>
                </c:pt>
                <c:pt idx="3">
                  <c:v>2.03E-4</c:v>
                </c:pt>
                <c:pt idx="4">
                  <c:v>3.0000000000000001E-5</c:v>
                </c:pt>
                <c:pt idx="5">
                  <c:v>1.044E-3</c:v>
                </c:pt>
                <c:pt idx="6">
                  <c:v>2.9009999999999999E-3</c:v>
                </c:pt>
                <c:pt idx="7">
                  <c:v>6.3460000000000001E-3</c:v>
                </c:pt>
                <c:pt idx="8">
                  <c:v>1.2664999999999999E-2</c:v>
                </c:pt>
                <c:pt idx="9">
                  <c:v>3.5360999999999997E-2</c:v>
                </c:pt>
                <c:pt idx="10">
                  <c:v>7.7166999999999999E-2</c:v>
                </c:pt>
                <c:pt idx="11">
                  <c:v>0.157586</c:v>
                </c:pt>
                <c:pt idx="12">
                  <c:v>0.24236199999999999</c:v>
                </c:pt>
                <c:pt idx="13">
                  <c:v>0.44461200000000001</c:v>
                </c:pt>
                <c:pt idx="14">
                  <c:v>0.67066700000000001</c:v>
                </c:pt>
                <c:pt idx="15">
                  <c:v>0.89818399999999998</c:v>
                </c:pt>
                <c:pt idx="16">
                  <c:v>0.96240700000000001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37-4771-BBAA-5FF96DAEE3A7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Zliczanie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Sheet1!$G$8:$G$24</c:f>
              <c:numCache>
                <c:formatCode>General</c:formatCode>
                <c:ptCount val="17"/>
                <c:pt idx="0">
                  <c:v>1.2719999999999999E-3</c:v>
                </c:pt>
                <c:pt idx="1">
                  <c:v>1.439E-3</c:v>
                </c:pt>
                <c:pt idx="2">
                  <c:v>1.4729999999999999E-3</c:v>
                </c:pt>
                <c:pt idx="3">
                  <c:v>1.6280000000000001E-3</c:v>
                </c:pt>
                <c:pt idx="4">
                  <c:v>1.6149999999999999E-3</c:v>
                </c:pt>
                <c:pt idx="5">
                  <c:v>1.676E-3</c:v>
                </c:pt>
                <c:pt idx="6">
                  <c:v>2.0479999999999999E-3</c:v>
                </c:pt>
                <c:pt idx="7">
                  <c:v>2.3890000000000001E-3</c:v>
                </c:pt>
                <c:pt idx="8">
                  <c:v>2.7399999999999998E-3</c:v>
                </c:pt>
                <c:pt idx="9">
                  <c:v>4.6880000000000003E-3</c:v>
                </c:pt>
                <c:pt idx="10">
                  <c:v>7.9430000000000004E-3</c:v>
                </c:pt>
                <c:pt idx="11">
                  <c:v>1.4029E-2</c:v>
                </c:pt>
                <c:pt idx="12">
                  <c:v>2.0216000000000001E-2</c:v>
                </c:pt>
                <c:pt idx="13">
                  <c:v>3.3314000000000003E-2</c:v>
                </c:pt>
                <c:pt idx="14">
                  <c:v>4.4646999999999999E-2</c:v>
                </c:pt>
                <c:pt idx="15">
                  <c:v>5.9284000000000003E-2</c:v>
                </c:pt>
                <c:pt idx="16">
                  <c:v>6.7353999999999997E-2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7-4771-BBAA-5FF96DAE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Kopcowanie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Sheet1!$E$8:$E$24</c:f>
              <c:numCache>
                <c:formatCode>General</c:formatCode>
                <c:ptCount val="17"/>
                <c:pt idx="0">
                  <c:v>1.9999999999999999E-6</c:v>
                </c:pt>
                <c:pt idx="1">
                  <c:v>1.2999999999999999E-5</c:v>
                </c:pt>
                <c:pt idx="2">
                  <c:v>3.3000000000000003E-5</c:v>
                </c:pt>
                <c:pt idx="3">
                  <c:v>2.03E-4</c:v>
                </c:pt>
                <c:pt idx="4">
                  <c:v>3.0000000000000001E-5</c:v>
                </c:pt>
                <c:pt idx="5">
                  <c:v>1.044E-3</c:v>
                </c:pt>
                <c:pt idx="6">
                  <c:v>2.9009999999999999E-3</c:v>
                </c:pt>
                <c:pt idx="7">
                  <c:v>6.3460000000000001E-3</c:v>
                </c:pt>
                <c:pt idx="8">
                  <c:v>1.2664999999999999E-2</c:v>
                </c:pt>
                <c:pt idx="9">
                  <c:v>3.5360999999999997E-2</c:v>
                </c:pt>
                <c:pt idx="10">
                  <c:v>7.7166999999999999E-2</c:v>
                </c:pt>
                <c:pt idx="11">
                  <c:v>0.157586</c:v>
                </c:pt>
                <c:pt idx="12">
                  <c:v>0.24236199999999999</c:v>
                </c:pt>
                <c:pt idx="13">
                  <c:v>0.44461200000000001</c:v>
                </c:pt>
                <c:pt idx="14">
                  <c:v>0.67066700000000001</c:v>
                </c:pt>
                <c:pt idx="15">
                  <c:v>0.89818399999999998</c:v>
                </c:pt>
                <c:pt idx="16">
                  <c:v>0.96240700000000001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8-4EE8-A120-1232ADF0AFBB}"/>
            </c:ext>
          </c:extLst>
        </c:ser>
        <c:ser>
          <c:idx val="4"/>
          <c:order val="1"/>
          <c:tx>
            <c:strRef>
              <c:f>Sheet1!$G$6</c:f>
              <c:strCache>
                <c:ptCount val="1"/>
                <c:pt idx="0">
                  <c:v>Zliczanie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Sheet1!$G$8:$G$24</c:f>
              <c:numCache>
                <c:formatCode>General</c:formatCode>
                <c:ptCount val="17"/>
                <c:pt idx="0">
                  <c:v>1.2719999999999999E-3</c:v>
                </c:pt>
                <c:pt idx="1">
                  <c:v>1.439E-3</c:v>
                </c:pt>
                <c:pt idx="2">
                  <c:v>1.4729999999999999E-3</c:v>
                </c:pt>
                <c:pt idx="3">
                  <c:v>1.6280000000000001E-3</c:v>
                </c:pt>
                <c:pt idx="4">
                  <c:v>1.6149999999999999E-3</c:v>
                </c:pt>
                <c:pt idx="5">
                  <c:v>1.676E-3</c:v>
                </c:pt>
                <c:pt idx="6">
                  <c:v>2.0479999999999999E-3</c:v>
                </c:pt>
                <c:pt idx="7">
                  <c:v>2.3890000000000001E-3</c:v>
                </c:pt>
                <c:pt idx="8">
                  <c:v>2.7399999999999998E-3</c:v>
                </c:pt>
                <c:pt idx="9">
                  <c:v>4.6880000000000003E-3</c:v>
                </c:pt>
                <c:pt idx="10">
                  <c:v>7.9430000000000004E-3</c:v>
                </c:pt>
                <c:pt idx="11">
                  <c:v>1.4029E-2</c:v>
                </c:pt>
                <c:pt idx="12">
                  <c:v>2.0216000000000001E-2</c:v>
                </c:pt>
                <c:pt idx="13">
                  <c:v>3.3314000000000003E-2</c:v>
                </c:pt>
                <c:pt idx="14">
                  <c:v>4.4646999999999999E-2</c:v>
                </c:pt>
                <c:pt idx="15">
                  <c:v>5.9284000000000003E-2</c:v>
                </c:pt>
                <c:pt idx="16">
                  <c:v>6.7353999999999997E-2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8-4EE8-A120-1232ADF0AFBB}"/>
            </c:ext>
          </c:extLst>
        </c:ser>
        <c:ser>
          <c:idx val="0"/>
          <c:order val="2"/>
          <c:tx>
            <c:strRef>
              <c:f>Sheet1!$G$29</c:f>
              <c:strCache>
                <c:ptCount val="1"/>
                <c:pt idx="0">
                  <c:v>Szybkie</c:v>
                </c:pt>
              </c:strCache>
            </c:strRef>
          </c:tx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Sheet1!$G$31:$G$47</c:f>
              <c:numCache>
                <c:formatCode>0.000000</c:formatCode>
                <c:ptCount val="17"/>
                <c:pt idx="0">
                  <c:v>0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5.3999999999999998E-5</c:v>
                </c:pt>
                <c:pt idx="4">
                  <c:v>9.0000000000000002E-6</c:v>
                </c:pt>
                <c:pt idx="5">
                  <c:v>2.7799999999999998E-4</c:v>
                </c:pt>
                <c:pt idx="6">
                  <c:v>9.5E-4</c:v>
                </c:pt>
                <c:pt idx="7">
                  <c:v>1.7129999999999999E-3</c:v>
                </c:pt>
                <c:pt idx="8">
                  <c:v>3.8769999999999998E-3</c:v>
                </c:pt>
                <c:pt idx="9">
                  <c:v>1.0678999999999999E-2</c:v>
                </c:pt>
                <c:pt idx="10">
                  <c:v>2.2599999999999999E-2</c:v>
                </c:pt>
                <c:pt idx="11">
                  <c:v>4.8204999999999998E-2</c:v>
                </c:pt>
                <c:pt idx="12">
                  <c:v>7.6072000000000001E-2</c:v>
                </c:pt>
                <c:pt idx="13">
                  <c:v>0.13181699999999999</c:v>
                </c:pt>
                <c:pt idx="14">
                  <c:v>0.191942</c:v>
                </c:pt>
                <c:pt idx="15">
                  <c:v>0.25006800000000001</c:v>
                </c:pt>
                <c:pt idx="16">
                  <c:v>0.296213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8-4EE8-A120-1232ADF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Bąbelkowe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Sheet1!$E$31:$E$47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1.0000000000000001E-5</c:v>
                </c:pt>
                <c:pt idx="2">
                  <c:v>3.3000000000000003E-5</c:v>
                </c:pt>
                <c:pt idx="3">
                  <c:v>6.7299999999999999E-4</c:v>
                </c:pt>
                <c:pt idx="4">
                  <c:v>2.5000000000000001E-5</c:v>
                </c:pt>
                <c:pt idx="5">
                  <c:v>9.9860000000000001E-3</c:v>
                </c:pt>
                <c:pt idx="6">
                  <c:v>6.3425999999999996E-2</c:v>
                </c:pt>
                <c:pt idx="7">
                  <c:v>0.31137700000000001</c:v>
                </c:pt>
                <c:pt idx="8">
                  <c:v>1.270408</c:v>
                </c:pt>
                <c:pt idx="9">
                  <c:v>9.2035859999999996</c:v>
                </c:pt>
                <c:pt idx="10">
                  <c:v>36.168382999999999</c:v>
                </c:pt>
                <c:pt idx="11">
                  <c:v>148.520712</c:v>
                </c:pt>
                <c:pt idx="12">
                  <c:v>368.692723</c:v>
                </c:pt>
                <c:pt idx="13">
                  <c:v>1045.6925839999999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3-46BD-99AA-0358F0A35D2F}"/>
            </c:ext>
          </c:extLst>
        </c:ser>
        <c:ser>
          <c:idx val="1"/>
          <c:order val="1"/>
          <c:tx>
            <c:v>n^2</c:v>
          </c:tx>
          <c:xVal>
            <c:numRef>
              <c:f>Sheet1!$D$31:$D$44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</c:numCache>
            </c:numRef>
          </c:xVal>
          <c:yVal>
            <c:numRef>
              <c:f>Sheet1!$K$8:$K$24</c:f>
              <c:numCache>
                <c:formatCode>General</c:formatCode>
                <c:ptCount val="17"/>
                <c:pt idx="0">
                  <c:v>9.9999999999999995E-8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2.5000000000000001E-4</c:v>
                </c:pt>
                <c:pt idx="4">
                  <c:v>1.0000000000000001E-5</c:v>
                </c:pt>
                <c:pt idx="5">
                  <c:v>4.0000000000000001E-3</c:v>
                </c:pt>
                <c:pt idx="6">
                  <c:v>2.5000000000000001E-2</c:v>
                </c:pt>
                <c:pt idx="7">
                  <c:v>0.1</c:v>
                </c:pt>
                <c:pt idx="8">
                  <c:v>0.4</c:v>
                </c:pt>
                <c:pt idx="9">
                  <c:v>2.5</c:v>
                </c:pt>
                <c:pt idx="10">
                  <c:v>10</c:v>
                </c:pt>
                <c:pt idx="11">
                  <c:v>40</c:v>
                </c:pt>
                <c:pt idx="12">
                  <c:v>90</c:v>
                </c:pt>
                <c:pt idx="1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F3-46BD-99AA-0358F0A3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Sheet1!$F$29</c:f>
              <c:strCache>
                <c:ptCount val="1"/>
                <c:pt idx="0">
                  <c:v>Wstawienie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Sheet1!$F$31:$F$47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3.9999999999999998E-6</c:v>
                </c:pt>
                <c:pt idx="2">
                  <c:v>1.9000000000000001E-5</c:v>
                </c:pt>
                <c:pt idx="3">
                  <c:v>2.24E-4</c:v>
                </c:pt>
                <c:pt idx="4">
                  <c:v>1.0000000000000001E-5</c:v>
                </c:pt>
                <c:pt idx="5">
                  <c:v>3.2320000000000001E-3</c:v>
                </c:pt>
                <c:pt idx="6">
                  <c:v>2.1173000000000001E-2</c:v>
                </c:pt>
                <c:pt idx="7">
                  <c:v>8.5275000000000004E-2</c:v>
                </c:pt>
                <c:pt idx="8">
                  <c:v>0.33721099999999998</c:v>
                </c:pt>
                <c:pt idx="9">
                  <c:v>2.1051679999999999</c:v>
                </c:pt>
                <c:pt idx="10">
                  <c:v>11.080318</c:v>
                </c:pt>
                <c:pt idx="11">
                  <c:v>34.878861999999998</c:v>
                </c:pt>
                <c:pt idx="12">
                  <c:v>87.931224999999998</c:v>
                </c:pt>
                <c:pt idx="13">
                  <c:v>224.15221600000001</c:v>
                </c:pt>
                <c:pt idx="14">
                  <c:v>441.06631900000002</c:v>
                </c:pt>
                <c:pt idx="15">
                  <c:v>849.86835399999995</c:v>
                </c:pt>
                <c:pt idx="16">
                  <c:v>1055.5174500000001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3B1-BE59-E89C821DA79D}"/>
            </c:ext>
          </c:extLst>
        </c:ser>
        <c:ser>
          <c:idx val="0"/>
          <c:order val="1"/>
          <c:tx>
            <c:strRef>
              <c:f>Sheet1!$K$7</c:f>
              <c:strCache>
                <c:ptCount val="1"/>
                <c:pt idx="0">
                  <c:v>n^2</c:v>
                </c:pt>
              </c:strCache>
            </c:strRef>
          </c:tx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Sheet1!$L$8:$L$25</c:f>
              <c:numCache>
                <c:formatCode>General</c:formatCode>
                <c:ptCount val="18"/>
                <c:pt idx="0">
                  <c:v>9.9999999999999995E-8</c:v>
                </c:pt>
                <c:pt idx="1">
                  <c:v>2.5000000000000002E-6</c:v>
                </c:pt>
                <c:pt idx="2">
                  <c:v>1.0000000000000001E-5</c:v>
                </c:pt>
                <c:pt idx="3">
                  <c:v>2.5000000000000001E-4</c:v>
                </c:pt>
                <c:pt idx="4">
                  <c:v>1.0000000000000001E-5</c:v>
                </c:pt>
                <c:pt idx="5">
                  <c:v>4.0000000000000001E-3</c:v>
                </c:pt>
                <c:pt idx="6">
                  <c:v>2.5000000000000001E-2</c:v>
                </c:pt>
                <c:pt idx="7">
                  <c:v>0.1</c:v>
                </c:pt>
                <c:pt idx="8">
                  <c:v>0.4</c:v>
                </c:pt>
                <c:pt idx="9">
                  <c:v>2.5</c:v>
                </c:pt>
                <c:pt idx="10">
                  <c:v>10</c:v>
                </c:pt>
                <c:pt idx="11">
                  <c:v>40</c:v>
                </c:pt>
                <c:pt idx="12">
                  <c:v>90</c:v>
                </c:pt>
                <c:pt idx="13">
                  <c:v>250</c:v>
                </c:pt>
                <c:pt idx="14">
                  <c:v>490</c:v>
                </c:pt>
                <c:pt idx="15">
                  <c:v>810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3B1-BE59-E89C821D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nlogn </c:v>
                </c:pt>
              </c:strCache>
            </c:strRef>
          </c:tx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Sheet1!$I$8:$I$24</c:f>
              <c:numCache>
                <c:formatCode>General</c:formatCode>
                <c:ptCount val="17"/>
                <c:pt idx="0">
                  <c:v>9.9999999999999995E-7</c:v>
                </c:pt>
                <c:pt idx="1">
                  <c:v>8.4948500216800934E-6</c:v>
                </c:pt>
                <c:pt idx="2">
                  <c:v>2.0000000000000002E-5</c:v>
                </c:pt>
                <c:pt idx="3">
                  <c:v>1.3494850021680095E-4</c:v>
                </c:pt>
                <c:pt idx="4">
                  <c:v>2.0000000000000002E-5</c:v>
                </c:pt>
                <c:pt idx="5">
                  <c:v>6.6020599913279622E-4</c:v>
                </c:pt>
                <c:pt idx="6">
                  <c:v>1.8494850021680094E-3</c:v>
                </c:pt>
                <c:pt idx="7">
                  <c:v>4.0000000000000001E-3</c:v>
                </c:pt>
                <c:pt idx="8">
                  <c:v>8.6020599913279629E-3</c:v>
                </c:pt>
                <c:pt idx="9">
                  <c:v>2.3494850021680093E-2</c:v>
                </c:pt>
                <c:pt idx="10">
                  <c:v>0.05</c:v>
                </c:pt>
                <c:pt idx="11">
                  <c:v>0.10602059991327963</c:v>
                </c:pt>
                <c:pt idx="12">
                  <c:v>0.16431363764158988</c:v>
                </c:pt>
                <c:pt idx="13">
                  <c:v>0.28494850021680096</c:v>
                </c:pt>
                <c:pt idx="14">
                  <c:v>0.409156862800998</c:v>
                </c:pt>
                <c:pt idx="15">
                  <c:v>0.53588182584953925</c:v>
                </c:pt>
                <c:pt idx="1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4-4457-B2FE-5E8F930EC43E}"/>
            </c:ext>
          </c:extLst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Szybkie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Sheet1!$D$31:$D$47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Sheet1!$G$31:$G$47</c:f>
              <c:numCache>
                <c:formatCode>0.000000</c:formatCode>
                <c:ptCount val="17"/>
                <c:pt idx="0">
                  <c:v>0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5.3999999999999998E-5</c:v>
                </c:pt>
                <c:pt idx="4">
                  <c:v>9.0000000000000002E-6</c:v>
                </c:pt>
                <c:pt idx="5">
                  <c:v>2.7799999999999998E-4</c:v>
                </c:pt>
                <c:pt idx="6">
                  <c:v>9.5E-4</c:v>
                </c:pt>
                <c:pt idx="7">
                  <c:v>1.7129999999999999E-3</c:v>
                </c:pt>
                <c:pt idx="8">
                  <c:v>3.8769999999999998E-3</c:v>
                </c:pt>
                <c:pt idx="9">
                  <c:v>1.0678999999999999E-2</c:v>
                </c:pt>
                <c:pt idx="10">
                  <c:v>2.2599999999999999E-2</c:v>
                </c:pt>
                <c:pt idx="11">
                  <c:v>4.8204999999999998E-2</c:v>
                </c:pt>
                <c:pt idx="12">
                  <c:v>7.6072000000000001E-2</c:v>
                </c:pt>
                <c:pt idx="13">
                  <c:v>0.13181699999999999</c:v>
                </c:pt>
                <c:pt idx="14">
                  <c:v>0.191942</c:v>
                </c:pt>
                <c:pt idx="15">
                  <c:v>0.25006800000000001</c:v>
                </c:pt>
                <c:pt idx="16">
                  <c:v>0.296213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54-4457-B2FE-5E8F930E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Kopcowanie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Sheet1!$E$8:$E$24</c:f>
              <c:numCache>
                <c:formatCode>General</c:formatCode>
                <c:ptCount val="17"/>
                <c:pt idx="0">
                  <c:v>1.9999999999999999E-6</c:v>
                </c:pt>
                <c:pt idx="1">
                  <c:v>1.2999999999999999E-5</c:v>
                </c:pt>
                <c:pt idx="2">
                  <c:v>3.3000000000000003E-5</c:v>
                </c:pt>
                <c:pt idx="3">
                  <c:v>2.03E-4</c:v>
                </c:pt>
                <c:pt idx="4">
                  <c:v>3.0000000000000001E-5</c:v>
                </c:pt>
                <c:pt idx="5">
                  <c:v>1.044E-3</c:v>
                </c:pt>
                <c:pt idx="6">
                  <c:v>2.9009999999999999E-3</c:v>
                </c:pt>
                <c:pt idx="7">
                  <c:v>6.3460000000000001E-3</c:v>
                </c:pt>
                <c:pt idx="8">
                  <c:v>1.2664999999999999E-2</c:v>
                </c:pt>
                <c:pt idx="9">
                  <c:v>3.5360999999999997E-2</c:v>
                </c:pt>
                <c:pt idx="10">
                  <c:v>7.7166999999999999E-2</c:v>
                </c:pt>
                <c:pt idx="11">
                  <c:v>0.157586</c:v>
                </c:pt>
                <c:pt idx="12">
                  <c:v>0.24236199999999999</c:v>
                </c:pt>
                <c:pt idx="13">
                  <c:v>0.44461200000000001</c:v>
                </c:pt>
                <c:pt idx="14">
                  <c:v>0.67066700000000001</c:v>
                </c:pt>
                <c:pt idx="15">
                  <c:v>0.89818399999999998</c:v>
                </c:pt>
                <c:pt idx="16">
                  <c:v>0.96240700000000001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D-4E11-B898-EC6003ABB3E6}"/>
            </c:ext>
          </c:extLst>
        </c:ser>
        <c:ser>
          <c:idx val="0"/>
          <c:order val="1"/>
          <c:tx>
            <c:strRef>
              <c:f>Sheet1!$M$7</c:f>
              <c:strCache>
                <c:ptCount val="1"/>
                <c:pt idx="0">
                  <c:v>nlogn</c:v>
                </c:pt>
              </c:strCache>
            </c:strRef>
          </c:tx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Sheet1!$M$8:$M$24</c:f>
              <c:numCache>
                <c:formatCode>General</c:formatCode>
                <c:ptCount val="17"/>
                <c:pt idx="0">
                  <c:v>9.9999999999999995E-7</c:v>
                </c:pt>
                <c:pt idx="1">
                  <c:v>8.4948500216800934E-6</c:v>
                </c:pt>
                <c:pt idx="2">
                  <c:v>2.0000000000000002E-5</c:v>
                </c:pt>
                <c:pt idx="3">
                  <c:v>1.3494850021680095E-4</c:v>
                </c:pt>
                <c:pt idx="4">
                  <c:v>2.0000000000000002E-5</c:v>
                </c:pt>
                <c:pt idx="5">
                  <c:v>6.6020599913279622E-4</c:v>
                </c:pt>
                <c:pt idx="6">
                  <c:v>1.8494850021680094E-3</c:v>
                </c:pt>
                <c:pt idx="7">
                  <c:v>4.0000000000000001E-3</c:v>
                </c:pt>
                <c:pt idx="8">
                  <c:v>8.6020599913279629E-3</c:v>
                </c:pt>
                <c:pt idx="9">
                  <c:v>2.3494850021680093E-2</c:v>
                </c:pt>
                <c:pt idx="10">
                  <c:v>0.05</c:v>
                </c:pt>
                <c:pt idx="11">
                  <c:v>0.10602059991327963</c:v>
                </c:pt>
                <c:pt idx="12">
                  <c:v>0.16431363764158988</c:v>
                </c:pt>
                <c:pt idx="13">
                  <c:v>0.28494850021680096</c:v>
                </c:pt>
                <c:pt idx="14">
                  <c:v>0.409156862800998</c:v>
                </c:pt>
                <c:pt idx="15">
                  <c:v>0.53588182584953925</c:v>
                </c:pt>
                <c:pt idx="1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D-4E11-B898-EC6003AB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Sheet1!$G$6</c:f>
              <c:strCache>
                <c:ptCount val="1"/>
                <c:pt idx="0">
                  <c:v>Zliczanie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Sheet1!$G$8:$G$24</c:f>
              <c:numCache>
                <c:formatCode>General</c:formatCode>
                <c:ptCount val="17"/>
                <c:pt idx="0">
                  <c:v>1.2719999999999999E-3</c:v>
                </c:pt>
                <c:pt idx="1">
                  <c:v>1.439E-3</c:v>
                </c:pt>
                <c:pt idx="2">
                  <c:v>1.4729999999999999E-3</c:v>
                </c:pt>
                <c:pt idx="3">
                  <c:v>1.6280000000000001E-3</c:v>
                </c:pt>
                <c:pt idx="4">
                  <c:v>1.6149999999999999E-3</c:v>
                </c:pt>
                <c:pt idx="5">
                  <c:v>1.676E-3</c:v>
                </c:pt>
                <c:pt idx="6">
                  <c:v>2.0479999999999999E-3</c:v>
                </c:pt>
                <c:pt idx="7">
                  <c:v>2.3890000000000001E-3</c:v>
                </c:pt>
                <c:pt idx="8">
                  <c:v>2.7399999999999998E-3</c:v>
                </c:pt>
                <c:pt idx="9">
                  <c:v>4.6880000000000003E-3</c:v>
                </c:pt>
                <c:pt idx="10">
                  <c:v>7.9430000000000004E-3</c:v>
                </c:pt>
                <c:pt idx="11">
                  <c:v>1.4029E-2</c:v>
                </c:pt>
                <c:pt idx="12">
                  <c:v>2.0216000000000001E-2</c:v>
                </c:pt>
                <c:pt idx="13">
                  <c:v>3.3314000000000003E-2</c:v>
                </c:pt>
                <c:pt idx="14">
                  <c:v>4.4646999999999999E-2</c:v>
                </c:pt>
                <c:pt idx="15">
                  <c:v>5.9284000000000003E-2</c:v>
                </c:pt>
                <c:pt idx="16">
                  <c:v>6.7353999999999997E-2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E-46CF-8CE7-7EA551633D4E}"/>
            </c:ext>
          </c:extLst>
        </c:ser>
        <c:ser>
          <c:idx val="0"/>
          <c:order val="1"/>
          <c:tx>
            <c:strRef>
              <c:f>Sheet1!$N$7</c:f>
              <c:strCache>
                <c:ptCount val="1"/>
                <c:pt idx="0">
                  <c:v>n+k</c:v>
                </c:pt>
              </c:strCache>
            </c:strRef>
          </c:tx>
          <c:xVal>
            <c:numRef>
              <c:f>Sheet1!$D$8:$D$24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Sheet1!$N$8:$N$24</c:f>
              <c:numCache>
                <c:formatCode>General</c:formatCode>
                <c:ptCount val="17"/>
                <c:pt idx="0">
                  <c:v>8.1256249999999992E-3</c:v>
                </c:pt>
                <c:pt idx="1">
                  <c:v>8.1281249999999999E-3</c:v>
                </c:pt>
                <c:pt idx="2">
                  <c:v>8.1312499999999996E-3</c:v>
                </c:pt>
                <c:pt idx="3">
                  <c:v>8.1562500000000003E-3</c:v>
                </c:pt>
                <c:pt idx="4">
                  <c:v>8.1312499999999996E-3</c:v>
                </c:pt>
                <c:pt idx="5">
                  <c:v>8.2500000000000004E-3</c:v>
                </c:pt>
                <c:pt idx="6">
                  <c:v>8.4375000000000006E-3</c:v>
                </c:pt>
                <c:pt idx="7">
                  <c:v>8.7500000000000008E-3</c:v>
                </c:pt>
                <c:pt idx="8">
                  <c:v>9.3749999999999997E-3</c:v>
                </c:pt>
                <c:pt idx="9">
                  <c:v>1.125E-2</c:v>
                </c:pt>
                <c:pt idx="10">
                  <c:v>1.4375000000000001E-2</c:v>
                </c:pt>
                <c:pt idx="11">
                  <c:v>2.0625000000000001E-2</c:v>
                </c:pt>
                <c:pt idx="12">
                  <c:v>2.6875E-2</c:v>
                </c:pt>
                <c:pt idx="13">
                  <c:v>3.9375E-2</c:v>
                </c:pt>
                <c:pt idx="14">
                  <c:v>5.1874999999999998E-2</c:v>
                </c:pt>
                <c:pt idx="15">
                  <c:v>6.4375000000000002E-2</c:v>
                </c:pt>
                <c:pt idx="16">
                  <c:v>7.0624999999999993E-2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5E-46CF-8CE7-7EA55163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5864"/>
        <c:axId val="576775544"/>
      </c:scatterChart>
      <c:valAx>
        <c:axId val="5767758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544"/>
        <c:crosses val="autoZero"/>
        <c:crossBetween val="midCat"/>
      </c:valAx>
      <c:valAx>
        <c:axId val="576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609303</xdr:colOff>
      <xdr:row>4</xdr:row>
      <xdr:rowOff>10639</xdr:rowOff>
    </xdr:from>
    <xdr:to>
      <xdr:col>27</xdr:col>
      <xdr:colOff>454726</xdr:colOff>
      <xdr:row>22</xdr:row>
      <xdr:rowOff>142851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A422A-B7C0-443E-9054-F9F15CD5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598961</xdr:colOff>
      <xdr:row>24</xdr:row>
      <xdr:rowOff>3315</xdr:rowOff>
    </xdr:from>
    <xdr:to>
      <xdr:col>27</xdr:col>
      <xdr:colOff>444384</xdr:colOff>
      <xdr:row>42</xdr:row>
      <xdr:rowOff>138298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A8D669-3EA9-48DD-B7D5-E0B9A8F09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15933</xdr:colOff>
      <xdr:row>4</xdr:row>
      <xdr:rowOff>13509</xdr:rowOff>
    </xdr:from>
    <xdr:to>
      <xdr:col>42</xdr:col>
      <xdr:colOff>470956</xdr:colOff>
      <xdr:row>22</xdr:row>
      <xdr:rowOff>140279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E73EB4-C186-49A5-AC64-4149F26C9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604404</xdr:colOff>
      <xdr:row>23</xdr:row>
      <xdr:rowOff>162099</xdr:rowOff>
    </xdr:from>
    <xdr:to>
      <xdr:col>42</xdr:col>
      <xdr:colOff>449827</xdr:colOff>
      <xdr:row>42</xdr:row>
      <xdr:rowOff>108760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6C4C9-3261-4E54-9D5B-E09D484C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598517</xdr:colOff>
      <xdr:row>43</xdr:row>
      <xdr:rowOff>169027</xdr:rowOff>
    </xdr:from>
    <xdr:to>
      <xdr:col>42</xdr:col>
      <xdr:colOff>491045</xdr:colOff>
      <xdr:row>62</xdr:row>
      <xdr:rowOff>120536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421C3D-2BC4-465C-B9AF-C5C53EBB9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588818</xdr:colOff>
      <xdr:row>64</xdr:row>
      <xdr:rowOff>6927</xdr:rowOff>
    </xdr:from>
    <xdr:to>
      <xdr:col>42</xdr:col>
      <xdr:colOff>590203</xdr:colOff>
      <xdr:row>82</xdr:row>
      <xdr:rowOff>139141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2AC08C-3612-4FE7-8811-630414EEA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54521</xdr:colOff>
      <xdr:row>87</xdr:row>
      <xdr:rowOff>9942</xdr:rowOff>
    </xdr:from>
    <xdr:to>
      <xdr:col>42</xdr:col>
      <xdr:colOff>474582</xdr:colOff>
      <xdr:row>105</xdr:row>
      <xdr:rowOff>117218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AA5CFC-DD62-4930-93FF-86E1FC778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4A8D-234E-4F42-92B2-21981981914F}">
  <dimension ref="D5:O47"/>
  <sheetViews>
    <sheetView tabSelected="1" topLeftCell="S84" zoomScale="85" zoomScaleNormal="85" workbookViewId="0">
      <selection activeCell="AL138" sqref="AL138"/>
    </sheetView>
  </sheetViews>
  <sheetFormatPr defaultRowHeight="14.4"/>
  <cols>
    <col min="4" max="4" width="20.109375" customWidth="1"/>
    <col min="5" max="5" width="15.21875" customWidth="1"/>
    <col min="6" max="6" width="15.77734375" customWidth="1"/>
    <col min="7" max="7" width="16" customWidth="1"/>
    <col min="8" max="8" width="16.21875" customWidth="1"/>
    <col min="9" max="9" width="11.33203125" customWidth="1"/>
    <col min="11" max="12" width="11.21875" bestFit="1" customWidth="1"/>
    <col min="13" max="13" width="11.77734375" customWidth="1"/>
  </cols>
  <sheetData>
    <row r="5" spans="4:15">
      <c r="K5" s="1"/>
      <c r="L5" s="1"/>
    </row>
    <row r="6" spans="4:15">
      <c r="E6" s="1" t="s">
        <v>0</v>
      </c>
      <c r="F6" s="3"/>
      <c r="G6" s="1" t="s">
        <v>1</v>
      </c>
      <c r="H6" s="3"/>
      <c r="I6" t="s">
        <v>14</v>
      </c>
      <c r="K6" s="1"/>
      <c r="L6" s="1" t="s">
        <v>12</v>
      </c>
      <c r="M6" t="s">
        <v>11</v>
      </c>
    </row>
    <row r="7" spans="4:15">
      <c r="D7" s="1" t="s">
        <v>2</v>
      </c>
      <c r="E7" s="1" t="s">
        <v>3</v>
      </c>
      <c r="F7" s="1"/>
      <c r="G7" s="1" t="s">
        <v>3</v>
      </c>
      <c r="H7" s="1"/>
      <c r="I7" t="s">
        <v>13</v>
      </c>
      <c r="J7" t="s">
        <v>5</v>
      </c>
      <c r="K7" s="1" t="s">
        <v>9</v>
      </c>
      <c r="L7" s="1" t="s">
        <v>9</v>
      </c>
      <c r="M7" t="s">
        <v>4</v>
      </c>
      <c r="N7" t="s">
        <v>10</v>
      </c>
      <c r="O7" t="s">
        <v>15</v>
      </c>
    </row>
    <row r="8" spans="4:15">
      <c r="D8" s="1">
        <v>10</v>
      </c>
      <c r="E8" s="1">
        <v>1.9999999999999999E-6</v>
      </c>
      <c r="F8" s="1"/>
      <c r="G8" s="1">
        <v>1.2719999999999999E-3</v>
      </c>
      <c r="H8" s="1"/>
      <c r="I8">
        <f>D8*LOG(D8)/10000000</f>
        <v>9.9999999999999995E-7</v>
      </c>
      <c r="J8">
        <f t="shared" ref="J8:J23" si="0">D8/10000</f>
        <v>1E-3</v>
      </c>
      <c r="K8">
        <f>D8*D31/1000000000</f>
        <v>9.9999999999999995E-8</v>
      </c>
      <c r="L8">
        <f>D8*D31/1000000000</f>
        <v>9.9999999999999995E-8</v>
      </c>
      <c r="M8">
        <f>D8*LOG(D8)/10000000</f>
        <v>9.9999999999999995E-7</v>
      </c>
      <c r="N8">
        <f>(D8+2*$O$8)/16000000</f>
        <v>8.1256249999999992E-3</v>
      </c>
      <c r="O8">
        <v>65000</v>
      </c>
    </row>
    <row r="9" spans="4:15">
      <c r="D9" s="1">
        <v>50</v>
      </c>
      <c r="E9" s="1">
        <v>1.2999999999999999E-5</v>
      </c>
      <c r="F9" s="1"/>
      <c r="G9" s="1">
        <v>1.439E-3</v>
      </c>
      <c r="H9" s="1"/>
      <c r="I9">
        <f t="shared" ref="I9:I24" si="1">D9*LOG(D9)/10000000</f>
        <v>8.4948500216800934E-6</v>
      </c>
      <c r="J9">
        <f t="shared" si="0"/>
        <v>5.0000000000000001E-3</v>
      </c>
      <c r="K9">
        <f t="shared" ref="K9:K21" si="2">D9*D32/1000000000</f>
        <v>2.5000000000000002E-6</v>
      </c>
      <c r="L9">
        <f t="shared" ref="L9:L24" si="3">D9*D32/1000000000</f>
        <v>2.5000000000000002E-6</v>
      </c>
      <c r="M9">
        <f t="shared" ref="M9:M24" si="4">D9*LOG(D9)/10000000</f>
        <v>8.4948500216800934E-6</v>
      </c>
      <c r="N9">
        <f t="shared" ref="N9:N24" si="5">(D9+2*$O$8)/16000000</f>
        <v>8.1281249999999999E-3</v>
      </c>
    </row>
    <row r="10" spans="4:15">
      <c r="D10" s="1">
        <v>100</v>
      </c>
      <c r="E10" s="1">
        <v>3.3000000000000003E-5</v>
      </c>
      <c r="F10" s="1"/>
      <c r="G10" s="1">
        <v>1.4729999999999999E-3</v>
      </c>
      <c r="H10" s="1"/>
      <c r="I10">
        <f t="shared" si="1"/>
        <v>2.0000000000000002E-5</v>
      </c>
      <c r="J10">
        <f t="shared" si="0"/>
        <v>0.01</v>
      </c>
      <c r="K10">
        <f t="shared" si="2"/>
        <v>1.0000000000000001E-5</v>
      </c>
      <c r="L10">
        <f t="shared" si="3"/>
        <v>1.0000000000000001E-5</v>
      </c>
      <c r="M10">
        <f t="shared" si="4"/>
        <v>2.0000000000000002E-5</v>
      </c>
      <c r="N10">
        <f t="shared" si="5"/>
        <v>8.1312499999999996E-3</v>
      </c>
    </row>
    <row r="11" spans="4:15">
      <c r="D11" s="1">
        <v>500</v>
      </c>
      <c r="E11" s="1">
        <v>2.03E-4</v>
      </c>
      <c r="F11" s="1"/>
      <c r="G11" s="1">
        <v>1.6280000000000001E-3</v>
      </c>
      <c r="H11" s="1"/>
      <c r="I11">
        <f t="shared" si="1"/>
        <v>1.3494850021680095E-4</v>
      </c>
      <c r="J11">
        <f t="shared" si="0"/>
        <v>0.05</v>
      </c>
      <c r="K11">
        <f t="shared" si="2"/>
        <v>2.5000000000000001E-4</v>
      </c>
      <c r="L11">
        <f t="shared" si="3"/>
        <v>2.5000000000000001E-4</v>
      </c>
      <c r="M11">
        <f t="shared" si="4"/>
        <v>1.3494850021680095E-4</v>
      </c>
      <c r="N11">
        <f t="shared" si="5"/>
        <v>8.1562500000000003E-3</v>
      </c>
    </row>
    <row r="12" spans="4:15">
      <c r="D12" s="1">
        <v>100</v>
      </c>
      <c r="E12" s="1">
        <v>3.0000000000000001E-5</v>
      </c>
      <c r="F12" s="1"/>
      <c r="G12" s="1">
        <v>1.6149999999999999E-3</v>
      </c>
      <c r="H12" s="1"/>
      <c r="I12">
        <f t="shared" si="1"/>
        <v>2.0000000000000002E-5</v>
      </c>
      <c r="J12">
        <f t="shared" si="0"/>
        <v>0.01</v>
      </c>
      <c r="K12">
        <f t="shared" si="2"/>
        <v>1.0000000000000001E-5</v>
      </c>
      <c r="L12">
        <f t="shared" si="3"/>
        <v>1.0000000000000001E-5</v>
      </c>
      <c r="M12">
        <f t="shared" si="4"/>
        <v>2.0000000000000002E-5</v>
      </c>
      <c r="N12">
        <f t="shared" si="5"/>
        <v>8.1312499999999996E-3</v>
      </c>
    </row>
    <row r="13" spans="4:15">
      <c r="D13" s="1">
        <v>2000</v>
      </c>
      <c r="E13" s="1">
        <v>1.044E-3</v>
      </c>
      <c r="F13" s="1"/>
      <c r="G13" s="1">
        <v>1.676E-3</v>
      </c>
      <c r="H13" s="1"/>
      <c r="I13">
        <f t="shared" si="1"/>
        <v>6.6020599913279622E-4</v>
      </c>
      <c r="J13">
        <f t="shared" si="0"/>
        <v>0.2</v>
      </c>
      <c r="K13">
        <f t="shared" si="2"/>
        <v>4.0000000000000001E-3</v>
      </c>
      <c r="L13">
        <f t="shared" si="3"/>
        <v>4.0000000000000001E-3</v>
      </c>
      <c r="M13">
        <f t="shared" si="4"/>
        <v>6.6020599913279622E-4</v>
      </c>
      <c r="N13">
        <f t="shared" si="5"/>
        <v>8.2500000000000004E-3</v>
      </c>
    </row>
    <row r="14" spans="4:15">
      <c r="D14" s="1">
        <v>5000</v>
      </c>
      <c r="E14" s="1">
        <v>2.9009999999999999E-3</v>
      </c>
      <c r="F14" s="1"/>
      <c r="G14" s="1">
        <v>2.0479999999999999E-3</v>
      </c>
      <c r="H14" s="1"/>
      <c r="I14">
        <f t="shared" si="1"/>
        <v>1.8494850021680094E-3</v>
      </c>
      <c r="J14">
        <f t="shared" si="0"/>
        <v>0.5</v>
      </c>
      <c r="K14">
        <f t="shared" si="2"/>
        <v>2.5000000000000001E-2</v>
      </c>
      <c r="L14">
        <f t="shared" si="3"/>
        <v>2.5000000000000001E-2</v>
      </c>
      <c r="M14">
        <f t="shared" si="4"/>
        <v>1.8494850021680094E-3</v>
      </c>
      <c r="N14">
        <f t="shared" si="5"/>
        <v>8.4375000000000006E-3</v>
      </c>
    </row>
    <row r="15" spans="4:15">
      <c r="D15" s="1">
        <v>10000</v>
      </c>
      <c r="E15" s="1">
        <v>6.3460000000000001E-3</v>
      </c>
      <c r="F15" s="1"/>
      <c r="G15" s="1">
        <v>2.3890000000000001E-3</v>
      </c>
      <c r="H15" s="1"/>
      <c r="I15">
        <f t="shared" si="1"/>
        <v>4.0000000000000001E-3</v>
      </c>
      <c r="J15">
        <f t="shared" si="0"/>
        <v>1</v>
      </c>
      <c r="K15">
        <f t="shared" si="2"/>
        <v>0.1</v>
      </c>
      <c r="L15">
        <f t="shared" si="3"/>
        <v>0.1</v>
      </c>
      <c r="M15">
        <f t="shared" si="4"/>
        <v>4.0000000000000001E-3</v>
      </c>
      <c r="N15">
        <f t="shared" si="5"/>
        <v>8.7500000000000008E-3</v>
      </c>
    </row>
    <row r="16" spans="4:15">
      <c r="D16" s="1">
        <v>20000</v>
      </c>
      <c r="E16" s="1">
        <v>1.2664999999999999E-2</v>
      </c>
      <c r="F16" s="1"/>
      <c r="G16" s="1">
        <v>2.7399999999999998E-3</v>
      </c>
      <c r="H16" s="1"/>
      <c r="I16">
        <f t="shared" si="1"/>
        <v>8.6020599913279629E-3</v>
      </c>
      <c r="J16">
        <f t="shared" si="0"/>
        <v>2</v>
      </c>
      <c r="K16">
        <f t="shared" si="2"/>
        <v>0.4</v>
      </c>
      <c r="L16">
        <f t="shared" si="3"/>
        <v>0.4</v>
      </c>
      <c r="M16">
        <f t="shared" si="4"/>
        <v>8.6020599913279629E-3</v>
      </c>
      <c r="N16">
        <f t="shared" si="5"/>
        <v>9.3749999999999997E-3</v>
      </c>
    </row>
    <row r="17" spans="4:14">
      <c r="D17" s="1">
        <v>50000</v>
      </c>
      <c r="E17" s="1">
        <v>3.5360999999999997E-2</v>
      </c>
      <c r="F17" s="1"/>
      <c r="G17" s="1">
        <v>4.6880000000000003E-3</v>
      </c>
      <c r="H17" s="1"/>
      <c r="I17">
        <f t="shared" si="1"/>
        <v>2.3494850021680093E-2</v>
      </c>
      <c r="J17">
        <f t="shared" si="0"/>
        <v>5</v>
      </c>
      <c r="K17">
        <f t="shared" si="2"/>
        <v>2.5</v>
      </c>
      <c r="L17">
        <f t="shared" si="3"/>
        <v>2.5</v>
      </c>
      <c r="M17">
        <f t="shared" si="4"/>
        <v>2.3494850021680093E-2</v>
      </c>
      <c r="N17">
        <f t="shared" si="5"/>
        <v>1.125E-2</v>
      </c>
    </row>
    <row r="18" spans="4:14">
      <c r="D18" s="1">
        <v>100000</v>
      </c>
      <c r="E18" s="1">
        <v>7.7166999999999999E-2</v>
      </c>
      <c r="F18" s="1"/>
      <c r="G18" s="1">
        <v>7.9430000000000004E-3</v>
      </c>
      <c r="H18" s="1"/>
      <c r="I18">
        <f t="shared" si="1"/>
        <v>0.05</v>
      </c>
      <c r="J18">
        <f t="shared" si="0"/>
        <v>10</v>
      </c>
      <c r="K18">
        <f t="shared" si="2"/>
        <v>10</v>
      </c>
      <c r="L18">
        <f t="shared" si="3"/>
        <v>10</v>
      </c>
      <c r="M18">
        <f t="shared" si="4"/>
        <v>0.05</v>
      </c>
      <c r="N18">
        <f t="shared" si="5"/>
        <v>1.4375000000000001E-2</v>
      </c>
    </row>
    <row r="19" spans="4:14">
      <c r="D19" s="1">
        <v>200000</v>
      </c>
      <c r="E19" s="1">
        <v>0.157586</v>
      </c>
      <c r="F19" s="1"/>
      <c r="G19" s="1">
        <v>1.4029E-2</v>
      </c>
      <c r="H19" s="1"/>
      <c r="I19">
        <f t="shared" si="1"/>
        <v>0.10602059991327963</v>
      </c>
      <c r="J19">
        <f t="shared" si="0"/>
        <v>20</v>
      </c>
      <c r="K19">
        <f t="shared" si="2"/>
        <v>40</v>
      </c>
      <c r="L19">
        <f t="shared" si="3"/>
        <v>40</v>
      </c>
      <c r="M19">
        <f t="shared" si="4"/>
        <v>0.10602059991327963</v>
      </c>
      <c r="N19">
        <f t="shared" si="5"/>
        <v>2.0625000000000001E-2</v>
      </c>
    </row>
    <row r="20" spans="4:14">
      <c r="D20" s="1">
        <v>300000</v>
      </c>
      <c r="E20" s="1">
        <v>0.24236199999999999</v>
      </c>
      <c r="F20" s="1"/>
      <c r="G20" s="1">
        <v>2.0216000000000001E-2</v>
      </c>
      <c r="H20" s="1"/>
      <c r="I20">
        <f t="shared" si="1"/>
        <v>0.16431363764158988</v>
      </c>
      <c r="J20">
        <f t="shared" si="0"/>
        <v>30</v>
      </c>
      <c r="K20">
        <f t="shared" si="2"/>
        <v>90</v>
      </c>
      <c r="L20">
        <f t="shared" si="3"/>
        <v>90</v>
      </c>
      <c r="M20">
        <f t="shared" si="4"/>
        <v>0.16431363764158988</v>
      </c>
      <c r="N20">
        <f t="shared" si="5"/>
        <v>2.6875E-2</v>
      </c>
    </row>
    <row r="21" spans="4:14">
      <c r="D21" s="1">
        <v>500000</v>
      </c>
      <c r="E21" s="1">
        <v>0.44461200000000001</v>
      </c>
      <c r="F21" s="1"/>
      <c r="G21" s="1">
        <v>3.3314000000000003E-2</v>
      </c>
      <c r="H21" s="1"/>
      <c r="I21">
        <f t="shared" si="1"/>
        <v>0.28494850021680096</v>
      </c>
      <c r="J21">
        <f t="shared" si="0"/>
        <v>50</v>
      </c>
      <c r="K21">
        <f t="shared" si="2"/>
        <v>250</v>
      </c>
      <c r="L21">
        <f t="shared" si="3"/>
        <v>250</v>
      </c>
      <c r="M21">
        <f t="shared" si="4"/>
        <v>0.28494850021680096</v>
      </c>
      <c r="N21">
        <f t="shared" si="5"/>
        <v>3.9375E-2</v>
      </c>
    </row>
    <row r="22" spans="4:14">
      <c r="D22" s="1">
        <v>700000</v>
      </c>
      <c r="E22" s="1">
        <v>0.67066700000000001</v>
      </c>
      <c r="F22" s="1"/>
      <c r="G22" s="1">
        <v>4.4646999999999999E-2</v>
      </c>
      <c r="H22" s="1"/>
      <c r="I22">
        <f t="shared" si="1"/>
        <v>0.409156862800998</v>
      </c>
      <c r="J22">
        <f t="shared" si="0"/>
        <v>70</v>
      </c>
      <c r="L22">
        <f t="shared" si="3"/>
        <v>490</v>
      </c>
      <c r="M22">
        <f t="shared" si="4"/>
        <v>0.409156862800998</v>
      </c>
      <c r="N22">
        <f t="shared" si="5"/>
        <v>5.1874999999999998E-2</v>
      </c>
    </row>
    <row r="23" spans="4:14">
      <c r="D23" s="1">
        <v>900000</v>
      </c>
      <c r="E23" s="1">
        <v>0.89818399999999998</v>
      </c>
      <c r="F23" s="1"/>
      <c r="G23" s="1">
        <v>5.9284000000000003E-2</v>
      </c>
      <c r="H23" s="1"/>
      <c r="I23">
        <f t="shared" si="1"/>
        <v>0.53588182584953925</v>
      </c>
      <c r="J23">
        <f t="shared" si="0"/>
        <v>90</v>
      </c>
      <c r="L23">
        <f t="shared" si="3"/>
        <v>810</v>
      </c>
      <c r="M23">
        <f t="shared" si="4"/>
        <v>0.53588182584953925</v>
      </c>
      <c r="N23">
        <f t="shared" si="5"/>
        <v>6.4375000000000002E-2</v>
      </c>
    </row>
    <row r="24" spans="4:14">
      <c r="D24" s="1">
        <v>1000000</v>
      </c>
      <c r="E24" s="1">
        <v>0.96240700000000001</v>
      </c>
      <c r="F24" s="1"/>
      <c r="G24" s="1">
        <v>6.7353999999999997E-2</v>
      </c>
      <c r="H24" s="1"/>
      <c r="I24">
        <f t="shared" si="1"/>
        <v>0.6</v>
      </c>
      <c r="J24">
        <f>D24/10000</f>
        <v>100</v>
      </c>
      <c r="L24">
        <f t="shared" si="3"/>
        <v>1000</v>
      </c>
      <c r="M24">
        <f t="shared" si="4"/>
        <v>0.6</v>
      </c>
      <c r="N24">
        <f t="shared" si="5"/>
        <v>7.0624999999999993E-2</v>
      </c>
    </row>
    <row r="29" spans="4:14">
      <c r="D29" s="1"/>
      <c r="E29" s="1" t="s">
        <v>6</v>
      </c>
      <c r="F29" s="1" t="s">
        <v>7</v>
      </c>
      <c r="G29" s="1" t="s">
        <v>8</v>
      </c>
      <c r="H29" s="1"/>
    </row>
    <row r="30" spans="4:14">
      <c r="D30" s="1" t="s">
        <v>2</v>
      </c>
      <c r="E30" s="1" t="s">
        <v>3</v>
      </c>
      <c r="F30" s="1" t="s">
        <v>3</v>
      </c>
      <c r="G30" s="1" t="s">
        <v>3</v>
      </c>
      <c r="H30" s="1"/>
    </row>
    <row r="31" spans="4:14">
      <c r="D31" s="1">
        <v>10</v>
      </c>
      <c r="E31" s="2">
        <v>9.9999999999999995E-7</v>
      </c>
      <c r="F31" s="2">
        <v>9.9999999999999995E-7</v>
      </c>
      <c r="G31" s="2">
        <v>0</v>
      </c>
      <c r="H31" s="2"/>
    </row>
    <row r="32" spans="4:14">
      <c r="D32" s="1">
        <v>50</v>
      </c>
      <c r="E32" s="2">
        <v>1.0000000000000001E-5</v>
      </c>
      <c r="F32" s="2">
        <v>3.9999999999999998E-6</v>
      </c>
      <c r="G32" s="2">
        <v>3.9999999999999998E-6</v>
      </c>
      <c r="H32" s="2"/>
    </row>
    <row r="33" spans="4:8">
      <c r="D33" s="1">
        <v>100</v>
      </c>
      <c r="E33" s="2">
        <v>3.3000000000000003E-5</v>
      </c>
      <c r="F33" s="2">
        <v>1.9000000000000001E-5</v>
      </c>
      <c r="G33" s="2">
        <v>9.0000000000000002E-6</v>
      </c>
      <c r="H33" s="2"/>
    </row>
    <row r="34" spans="4:8">
      <c r="D34" s="1">
        <v>500</v>
      </c>
      <c r="E34" s="2">
        <v>6.7299999999999999E-4</v>
      </c>
      <c r="F34" s="2">
        <v>2.24E-4</v>
      </c>
      <c r="G34" s="2">
        <v>5.3999999999999998E-5</v>
      </c>
      <c r="H34" s="2"/>
    </row>
    <row r="35" spans="4:8">
      <c r="D35" s="1">
        <v>100</v>
      </c>
      <c r="E35" s="2">
        <v>2.5000000000000001E-5</v>
      </c>
      <c r="F35" s="2">
        <v>1.0000000000000001E-5</v>
      </c>
      <c r="G35" s="2">
        <v>9.0000000000000002E-6</v>
      </c>
      <c r="H35" s="2"/>
    </row>
    <row r="36" spans="4:8">
      <c r="D36" s="1">
        <v>2000</v>
      </c>
      <c r="E36" s="2">
        <v>9.9860000000000001E-3</v>
      </c>
      <c r="F36" s="2">
        <v>3.2320000000000001E-3</v>
      </c>
      <c r="G36" s="2">
        <v>2.7799999999999998E-4</v>
      </c>
      <c r="H36" s="2"/>
    </row>
    <row r="37" spans="4:8">
      <c r="D37" s="1">
        <v>5000</v>
      </c>
      <c r="E37" s="2">
        <v>6.3425999999999996E-2</v>
      </c>
      <c r="F37" s="2">
        <v>2.1173000000000001E-2</v>
      </c>
      <c r="G37" s="2">
        <v>9.5E-4</v>
      </c>
      <c r="H37" s="2"/>
    </row>
    <row r="38" spans="4:8">
      <c r="D38" s="1">
        <v>10000</v>
      </c>
      <c r="E38" s="2">
        <v>0.31137700000000001</v>
      </c>
      <c r="F38" s="2">
        <v>8.5275000000000004E-2</v>
      </c>
      <c r="G38" s="2">
        <v>1.7129999999999999E-3</v>
      </c>
      <c r="H38" s="2"/>
    </row>
    <row r="39" spans="4:8">
      <c r="D39" s="1">
        <v>20000</v>
      </c>
      <c r="E39" s="2">
        <v>1.270408</v>
      </c>
      <c r="F39" s="2">
        <v>0.33721099999999998</v>
      </c>
      <c r="G39" s="2">
        <v>3.8769999999999998E-3</v>
      </c>
      <c r="H39" s="2"/>
    </row>
    <row r="40" spans="4:8">
      <c r="D40" s="1">
        <v>50000</v>
      </c>
      <c r="E40" s="2">
        <v>9.2035859999999996</v>
      </c>
      <c r="F40" s="2">
        <v>2.1051679999999999</v>
      </c>
      <c r="G40" s="2">
        <v>1.0678999999999999E-2</v>
      </c>
      <c r="H40" s="2"/>
    </row>
    <row r="41" spans="4:8">
      <c r="D41" s="1">
        <v>100000</v>
      </c>
      <c r="E41" s="2">
        <v>36.168382999999999</v>
      </c>
      <c r="F41" s="2">
        <v>11.080318</v>
      </c>
      <c r="G41" s="2">
        <v>2.2599999999999999E-2</v>
      </c>
      <c r="H41" s="2"/>
    </row>
    <row r="42" spans="4:8">
      <c r="D42" s="1">
        <v>200000</v>
      </c>
      <c r="E42" s="2">
        <v>148.520712</v>
      </c>
      <c r="F42" s="2">
        <v>34.878861999999998</v>
      </c>
      <c r="G42" s="2">
        <v>4.8204999999999998E-2</v>
      </c>
      <c r="H42" s="2"/>
    </row>
    <row r="43" spans="4:8">
      <c r="D43" s="1">
        <v>300000</v>
      </c>
      <c r="E43" s="2">
        <v>368.692723</v>
      </c>
      <c r="F43" s="2">
        <v>87.931224999999998</v>
      </c>
      <c r="G43" s="2">
        <v>7.6072000000000001E-2</v>
      </c>
      <c r="H43" s="2"/>
    </row>
    <row r="44" spans="4:8">
      <c r="D44" s="1">
        <v>500000</v>
      </c>
      <c r="E44" s="2">
        <v>1045.6925839999999</v>
      </c>
      <c r="F44" s="2">
        <v>224.15221600000001</v>
      </c>
      <c r="G44" s="2">
        <v>0.13181699999999999</v>
      </c>
      <c r="H44" s="2"/>
    </row>
    <row r="45" spans="4:8">
      <c r="D45" s="1">
        <v>700000</v>
      </c>
      <c r="E45" s="2"/>
      <c r="F45" s="2">
        <v>441.06631900000002</v>
      </c>
      <c r="G45" s="2">
        <v>0.191942</v>
      </c>
      <c r="H45" s="2"/>
    </row>
    <row r="46" spans="4:8">
      <c r="D46" s="1">
        <v>900000</v>
      </c>
      <c r="E46" s="2"/>
      <c r="F46" s="2">
        <v>849.86835399999995</v>
      </c>
      <c r="G46" s="2">
        <v>0.25006800000000001</v>
      </c>
      <c r="H46" s="2"/>
    </row>
    <row r="47" spans="4:8">
      <c r="D47" s="1">
        <v>1000000</v>
      </c>
      <c r="E47" s="2"/>
      <c r="F47" s="2">
        <v>1055.5174500000001</v>
      </c>
      <c r="G47" s="2">
        <v>0.296213</v>
      </c>
      <c r="H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2022-03-22T18:19:43Z</dcterms:created>
  <dcterms:modified xsi:type="dcterms:W3CDTF">2022-04-07T16:43:39Z</dcterms:modified>
</cp:coreProperties>
</file>