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SDiZO\"/>
    </mc:Choice>
  </mc:AlternateContent>
  <xr:revisionPtr revIDLastSave="0" documentId="13_ncr:1_{EDAA7FA7-8777-4716-9769-F3F93BE1F6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20" i="1"/>
  <c r="I19" i="1"/>
  <c r="H20" i="1"/>
  <c r="H21" i="1"/>
  <c r="H22" i="1"/>
  <c r="H23" i="1"/>
  <c r="H24" i="1"/>
  <c r="H25" i="1"/>
  <c r="H26" i="1"/>
  <c r="H27" i="1"/>
  <c r="H28" i="1"/>
  <c r="H29" i="1"/>
  <c r="H30" i="1"/>
  <c r="H31" i="1"/>
  <c r="H19" i="1"/>
  <c r="F31" i="1"/>
  <c r="F30" i="1"/>
  <c r="F29" i="1"/>
  <c r="F28" i="1"/>
  <c r="F27" i="1"/>
  <c r="F26" i="1"/>
  <c r="F24" i="1"/>
  <c r="F23" i="1"/>
  <c r="F22" i="1"/>
  <c r="F21" i="1"/>
  <c r="F20" i="1"/>
  <c r="F1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</calcChain>
</file>

<file path=xl/sharedStrings.xml><?xml version="1.0" encoding="utf-8"?>
<sst xmlns="http://schemas.openxmlformats.org/spreadsheetml/2006/main" count="5" uniqueCount="5">
  <si>
    <t>N^2</t>
  </si>
  <si>
    <t>Całkowity koszt przejścia</t>
  </si>
  <si>
    <t>Czas [ms]</t>
  </si>
  <si>
    <t>Ilość wierzchołków</t>
  </si>
  <si>
    <t>Różnica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</si>
</sst>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2" fontId="0" fillId="0" borderId="0" xfId="0" applyNumberFormat="1"/>
    <xf numFmtId="0" fontId="0" fillId="0" borderId="6" xfId="0" applyFill="1" applyBorder="1"/>
    <xf numFmtId="0" fontId="0" fillId="0" borderId="8" xfId="0" applyBorder="1"/>
    <xf numFmtId="0" fontId="0" fillId="0" borderId="5" xfId="0" applyFill="1" applyBorder="1"/>
    <xf numFmtId="0" fontId="0" fillId="0" borderId="9" xfId="0" applyBorder="1"/>
    <xf numFmtId="0" fontId="0" fillId="0" borderId="10" xfId="0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Różne macierze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Wyniki pomiarów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Sheet1!$F$6:$F$18</c:f>
              <c:numCache>
                <c:formatCode>General</c:formatCode>
                <c:ptCount val="13"/>
                <c:pt idx="0">
                  <c:v>0.10199999999999999</c:v>
                </c:pt>
                <c:pt idx="1">
                  <c:v>0.115</c:v>
                </c:pt>
                <c:pt idx="2">
                  <c:v>1.321</c:v>
                </c:pt>
                <c:pt idx="3">
                  <c:v>5.6280000000000001</c:v>
                </c:pt>
                <c:pt idx="4">
                  <c:v>23.146999999999998</c:v>
                </c:pt>
                <c:pt idx="5">
                  <c:v>59.564999999999998</c:v>
                </c:pt>
                <c:pt idx="6">
                  <c:v>134.07400000000001</c:v>
                </c:pt>
                <c:pt idx="7">
                  <c:v>245.369</c:v>
                </c:pt>
                <c:pt idx="8">
                  <c:v>428.49400000000003</c:v>
                </c:pt>
                <c:pt idx="9">
                  <c:v>689.58900000000006</c:v>
                </c:pt>
                <c:pt idx="10">
                  <c:v>1072.7360000000001</c:v>
                </c:pt>
                <c:pt idx="11">
                  <c:v>1478.6869999999999</c:v>
                </c:pt>
                <c:pt idx="12">
                  <c:v>2083.2600000000002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7-40F4-A82C-2B18663683A5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N^2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Sheet1!$H$6:$H$18</c:f>
              <c:numCache>
                <c:formatCode>General</c:formatCode>
                <c:ptCount val="13"/>
                <c:pt idx="0">
                  <c:v>0.2</c:v>
                </c:pt>
                <c:pt idx="1">
                  <c:v>0.8</c:v>
                </c:pt>
                <c:pt idx="2">
                  <c:v>5</c:v>
                </c:pt>
                <c:pt idx="3">
                  <c:v>20</c:v>
                </c:pt>
                <c:pt idx="4">
                  <c:v>80</c:v>
                </c:pt>
                <c:pt idx="5">
                  <c:v>180</c:v>
                </c:pt>
                <c:pt idx="6">
                  <c:v>320</c:v>
                </c:pt>
                <c:pt idx="7">
                  <c:v>500</c:v>
                </c:pt>
                <c:pt idx="8">
                  <c:v>720</c:v>
                </c:pt>
                <c:pt idx="9">
                  <c:v>980</c:v>
                </c:pt>
                <c:pt idx="10">
                  <c:v>1280</c:v>
                </c:pt>
                <c:pt idx="11">
                  <c:v>1620</c:v>
                </c:pt>
                <c:pt idx="1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7-40F4-A82C-2B186636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86680"/>
        <c:axId val="548984120"/>
      </c:scatterChart>
      <c:valAx>
        <c:axId val="5489866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84120"/>
        <c:crosses val="autoZero"/>
        <c:crossBetween val="midCat"/>
      </c:valAx>
      <c:valAx>
        <c:axId val="5489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8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Jedna macierz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Wyniki pomiarów</c:v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  <a:prstDash val="sysDash"/>
              </a:ln>
              <a:effectLst/>
            </c:spPr>
          </c:marker>
          <c:xVal>
            <c:numRef>
              <c:f>Sheet1!$E$19:$E$31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Sheet1!$F$19:$F$31</c:f>
              <c:numCache>
                <c:formatCode>General</c:formatCode>
                <c:ptCount val="13"/>
                <c:pt idx="0">
                  <c:v>0.11</c:v>
                </c:pt>
                <c:pt idx="1">
                  <c:v>0.28600000000000003</c:v>
                </c:pt>
                <c:pt idx="2">
                  <c:v>1.5330000000000001</c:v>
                </c:pt>
                <c:pt idx="3">
                  <c:v>8.4340000000000011</c:v>
                </c:pt>
                <c:pt idx="4">
                  <c:v>50.901000000000003</c:v>
                </c:pt>
                <c:pt idx="5">
                  <c:v>142.84399999999999</c:v>
                </c:pt>
                <c:pt idx="6">
                  <c:v>0.32925300000000002</c:v>
                </c:pt>
                <c:pt idx="7">
                  <c:v>528.65800000000002</c:v>
                </c:pt>
                <c:pt idx="8">
                  <c:v>937.96900000000005</c:v>
                </c:pt>
                <c:pt idx="9">
                  <c:v>1448.816</c:v>
                </c:pt>
                <c:pt idx="10">
                  <c:v>2231.393</c:v>
                </c:pt>
                <c:pt idx="11">
                  <c:v>3002.721</c:v>
                </c:pt>
                <c:pt idx="12">
                  <c:v>4338.0599999999995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3-4F73-BE90-4551E3AD2193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N^2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Sheet1!$E$19:$E$31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Sheet1!$H$19:$H$31</c:f>
              <c:numCache>
                <c:formatCode>General</c:formatCode>
                <c:ptCount val="13"/>
                <c:pt idx="0">
                  <c:v>0.5</c:v>
                </c:pt>
                <c:pt idx="1">
                  <c:v>2</c:v>
                </c:pt>
                <c:pt idx="2">
                  <c:v>12.5</c:v>
                </c:pt>
                <c:pt idx="3">
                  <c:v>50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4050</c:v>
                </c:pt>
                <c:pt idx="12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3-4F73-BE90-4551E3AD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45112"/>
        <c:axId val="566241592"/>
      </c:scatterChart>
      <c:valAx>
        <c:axId val="5662451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41592"/>
        <c:crosses val="autoZero"/>
        <c:crossBetween val="midCat"/>
      </c:valAx>
      <c:valAx>
        <c:axId val="5662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4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156434</xdr:colOff>
      <xdr:row>34</xdr:row>
      <xdr:rowOff>62752</xdr:rowOff>
    </xdr:from>
    <xdr:to>
      <xdr:col>9</xdr:col>
      <xdr:colOff>595256</xdr:colOff>
      <xdr:row>55</xdr:row>
      <xdr:rowOff>43479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821B7-70EE-4FD3-9130-660BDADB8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233082</xdr:colOff>
      <xdr:row>34</xdr:row>
      <xdr:rowOff>127971</xdr:rowOff>
    </xdr:from>
    <xdr:to>
      <xdr:col>21</xdr:col>
      <xdr:colOff>194982</xdr:colOff>
      <xdr:row>54</xdr:row>
      <xdr:rowOff>116541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99BFB-FAF0-47B6-A88B-4FDFDA319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I31"/>
  <sheetViews>
    <sheetView tabSelected="1" topLeftCell="A25" zoomScale="85" zoomScaleNormal="85" workbookViewId="0">
      <selection activeCell="W32" sqref="W32"/>
    </sheetView>
  </sheetViews>
  <sheetFormatPr defaultRowHeight="14.4" x14ac:dyDescent="0.3"/>
  <cols>
    <col min="5" max="5" width="17" customWidth="1"/>
    <col min="6" max="6" width="13.5546875" customWidth="1"/>
    <col min="7" max="7" width="21.5546875" customWidth="1"/>
  </cols>
  <sheetData>
    <row r="3" spans="5:8" x14ac:dyDescent="0.3">
      <c r="H3" s="8"/>
    </row>
    <row r="5" spans="5:8" x14ac:dyDescent="0.3">
      <c r="E5" s="5" t="s">
        <v>3</v>
      </c>
      <c r="F5" s="5" t="s">
        <v>2</v>
      </c>
      <c r="G5" s="6" t="s">
        <v>1</v>
      </c>
      <c r="H5" s="6" t="s">
        <v>0</v>
      </c>
    </row>
    <row r="6" spans="5:8" x14ac:dyDescent="0.3">
      <c r="E6" s="3">
        <v>10</v>
      </c>
      <c r="F6" s="7">
        <v>0.10199999999999999</v>
      </c>
      <c r="G6" s="1">
        <v>72</v>
      </c>
      <c r="H6" s="1">
        <f>E6*E6/500</f>
        <v>0.2</v>
      </c>
    </row>
    <row r="7" spans="5:8" x14ac:dyDescent="0.3">
      <c r="E7" s="3">
        <v>20</v>
      </c>
      <c r="F7" s="3">
        <v>0.115</v>
      </c>
      <c r="G7" s="1">
        <v>115</v>
      </c>
      <c r="H7" s="1">
        <f t="shared" ref="H7:H18" si="0">E7*E7/500</f>
        <v>0.8</v>
      </c>
    </row>
    <row r="8" spans="5:8" x14ac:dyDescent="0.3">
      <c r="E8" s="3">
        <v>50</v>
      </c>
      <c r="F8" s="3">
        <v>1.321</v>
      </c>
      <c r="G8" s="1">
        <v>138</v>
      </c>
      <c r="H8" s="1">
        <f t="shared" si="0"/>
        <v>5</v>
      </c>
    </row>
    <row r="9" spans="5:8" x14ac:dyDescent="0.3">
      <c r="E9" s="3">
        <v>100</v>
      </c>
      <c r="F9" s="3">
        <v>5.6280000000000001</v>
      </c>
      <c r="G9" s="1">
        <v>140</v>
      </c>
      <c r="H9" s="1">
        <f t="shared" si="0"/>
        <v>20</v>
      </c>
    </row>
    <row r="10" spans="5:8" x14ac:dyDescent="0.3">
      <c r="E10" s="3">
        <v>200</v>
      </c>
      <c r="F10" s="3">
        <v>23.146999999999998</v>
      </c>
      <c r="G10" s="1">
        <v>219</v>
      </c>
      <c r="H10" s="1">
        <f t="shared" si="0"/>
        <v>80</v>
      </c>
    </row>
    <row r="11" spans="5:8" x14ac:dyDescent="0.3">
      <c r="E11" s="3">
        <v>300</v>
      </c>
      <c r="F11" s="3">
        <v>59.564999999999998</v>
      </c>
      <c r="G11" s="1">
        <v>304</v>
      </c>
      <c r="H11" s="1">
        <f t="shared" si="0"/>
        <v>180</v>
      </c>
    </row>
    <row r="12" spans="5:8" x14ac:dyDescent="0.3">
      <c r="E12" s="3">
        <v>400</v>
      </c>
      <c r="F12" s="3">
        <v>134.07400000000001</v>
      </c>
      <c r="G12" s="1">
        <v>400</v>
      </c>
      <c r="H12" s="1">
        <f t="shared" si="0"/>
        <v>320</v>
      </c>
    </row>
    <row r="13" spans="5:8" x14ac:dyDescent="0.3">
      <c r="E13" s="3">
        <v>500</v>
      </c>
      <c r="F13" s="3">
        <v>245.369</v>
      </c>
      <c r="G13" s="1">
        <v>500</v>
      </c>
      <c r="H13" s="1">
        <f t="shared" si="0"/>
        <v>500</v>
      </c>
    </row>
    <row r="14" spans="5:8" x14ac:dyDescent="0.3">
      <c r="E14" s="3">
        <v>600</v>
      </c>
      <c r="F14" s="3">
        <v>428.49400000000003</v>
      </c>
      <c r="G14" s="1">
        <v>599</v>
      </c>
      <c r="H14" s="1">
        <f t="shared" si="0"/>
        <v>720</v>
      </c>
    </row>
    <row r="15" spans="5:8" x14ac:dyDescent="0.3">
      <c r="E15" s="3">
        <v>700</v>
      </c>
      <c r="F15" s="3">
        <v>689.58900000000006</v>
      </c>
      <c r="G15" s="1">
        <v>699</v>
      </c>
      <c r="H15" s="1">
        <f t="shared" si="0"/>
        <v>980</v>
      </c>
    </row>
    <row r="16" spans="5:8" x14ac:dyDescent="0.3">
      <c r="E16" s="3">
        <v>800</v>
      </c>
      <c r="F16" s="3">
        <v>1072.7360000000001</v>
      </c>
      <c r="G16" s="1">
        <v>799</v>
      </c>
      <c r="H16" s="1">
        <f t="shared" si="0"/>
        <v>1280</v>
      </c>
    </row>
    <row r="17" spans="5:9" x14ac:dyDescent="0.3">
      <c r="E17" s="3">
        <v>900</v>
      </c>
      <c r="F17" s="3">
        <v>1478.6869999999999</v>
      </c>
      <c r="G17" s="1">
        <v>899</v>
      </c>
      <c r="H17" s="1">
        <f t="shared" si="0"/>
        <v>1620</v>
      </c>
    </row>
    <row r="18" spans="5:9" x14ac:dyDescent="0.3">
      <c r="E18" s="4">
        <v>1000</v>
      </c>
      <c r="F18" s="4">
        <v>2083.2600000000002</v>
      </c>
      <c r="G18" s="2">
        <v>999</v>
      </c>
      <c r="H18" s="4">
        <f t="shared" si="0"/>
        <v>2000</v>
      </c>
      <c r="I18" t="s">
        <v>4</v>
      </c>
    </row>
    <row r="19" spans="5:9" x14ac:dyDescent="0.3">
      <c r="E19" s="3">
        <v>10</v>
      </c>
      <c r="F19" s="10">
        <f>0.00011*1000</f>
        <v>0.11</v>
      </c>
      <c r="G19" s="7">
        <v>1046</v>
      </c>
      <c r="H19" s="11">
        <f>E19*E19/200</f>
        <v>0.5</v>
      </c>
      <c r="I19">
        <f>ABS(G19-G19)</f>
        <v>0</v>
      </c>
    </row>
    <row r="20" spans="5:9" x14ac:dyDescent="0.3">
      <c r="E20" s="3">
        <v>20</v>
      </c>
      <c r="F20" s="12">
        <f>0.000286*1000</f>
        <v>0.28600000000000003</v>
      </c>
      <c r="G20" s="3">
        <v>1400</v>
      </c>
      <c r="H20" s="9">
        <f t="shared" ref="H20:H31" si="1">E20*E20/200</f>
        <v>2</v>
      </c>
      <c r="I20">
        <f>ABS(G20-G19)</f>
        <v>354</v>
      </c>
    </row>
    <row r="21" spans="5:9" x14ac:dyDescent="0.3">
      <c r="E21" s="3">
        <v>50</v>
      </c>
      <c r="F21" s="12">
        <f>0.001533*1000</f>
        <v>1.5330000000000001</v>
      </c>
      <c r="G21" s="3">
        <v>1260</v>
      </c>
      <c r="H21" s="9">
        <f t="shared" si="1"/>
        <v>12.5</v>
      </c>
      <c r="I21">
        <f t="shared" ref="I21:I31" si="2">ABS(G21-G20)</f>
        <v>140</v>
      </c>
    </row>
    <row r="22" spans="5:9" x14ac:dyDescent="0.3">
      <c r="E22" s="3">
        <v>100</v>
      </c>
      <c r="F22" s="12">
        <f>0.008434*1000</f>
        <v>8.4340000000000011</v>
      </c>
      <c r="G22" s="3">
        <v>1204</v>
      </c>
      <c r="H22" s="9">
        <f t="shared" si="1"/>
        <v>50</v>
      </c>
      <c r="I22">
        <f t="shared" si="2"/>
        <v>56</v>
      </c>
    </row>
    <row r="23" spans="5:9" x14ac:dyDescent="0.3">
      <c r="E23" s="3">
        <v>200</v>
      </c>
      <c r="F23" s="12">
        <f>1000*0.050901</f>
        <v>50.901000000000003</v>
      </c>
      <c r="G23" s="3">
        <v>1319</v>
      </c>
      <c r="H23" s="9">
        <f t="shared" si="1"/>
        <v>200</v>
      </c>
      <c r="I23">
        <f t="shared" si="2"/>
        <v>115</v>
      </c>
    </row>
    <row r="24" spans="5:9" x14ac:dyDescent="0.3">
      <c r="E24" s="3">
        <v>300</v>
      </c>
      <c r="F24" s="12">
        <f>0.142844*1000</f>
        <v>142.84399999999999</v>
      </c>
      <c r="G24" s="3">
        <v>1357</v>
      </c>
      <c r="H24" s="9">
        <f t="shared" si="1"/>
        <v>450</v>
      </c>
      <c r="I24">
        <f t="shared" si="2"/>
        <v>38</v>
      </c>
    </row>
    <row r="25" spans="5:9" x14ac:dyDescent="0.3">
      <c r="E25" s="3">
        <v>400</v>
      </c>
      <c r="F25" s="12">
        <v>0.32925300000000002</v>
      </c>
      <c r="G25" s="3">
        <v>1352</v>
      </c>
      <c r="H25" s="9">
        <f t="shared" si="1"/>
        <v>800</v>
      </c>
      <c r="I25">
        <f t="shared" si="2"/>
        <v>5</v>
      </c>
    </row>
    <row r="26" spans="5:9" x14ac:dyDescent="0.3">
      <c r="E26" s="3">
        <v>500</v>
      </c>
      <c r="F26" s="12">
        <f>0.528658*1000</f>
        <v>528.65800000000002</v>
      </c>
      <c r="G26" s="3">
        <v>1427</v>
      </c>
      <c r="H26" s="9">
        <f t="shared" si="1"/>
        <v>1250</v>
      </c>
      <c r="I26">
        <f t="shared" si="2"/>
        <v>75</v>
      </c>
    </row>
    <row r="27" spans="5:9" x14ac:dyDescent="0.3">
      <c r="E27" s="3">
        <v>600</v>
      </c>
      <c r="F27" s="12">
        <f>0.937969*1000</f>
        <v>937.96900000000005</v>
      </c>
      <c r="G27" s="3">
        <v>1510</v>
      </c>
      <c r="H27" s="9">
        <f t="shared" si="1"/>
        <v>1800</v>
      </c>
      <c r="I27">
        <f t="shared" si="2"/>
        <v>83</v>
      </c>
    </row>
    <row r="28" spans="5:9" x14ac:dyDescent="0.3">
      <c r="E28" s="3">
        <v>700</v>
      </c>
      <c r="F28" s="12">
        <f>1.448816*1000</f>
        <v>1448.816</v>
      </c>
      <c r="G28" s="3">
        <v>1593</v>
      </c>
      <c r="H28" s="9">
        <f t="shared" si="1"/>
        <v>2450</v>
      </c>
      <c r="I28">
        <f t="shared" si="2"/>
        <v>83</v>
      </c>
    </row>
    <row r="29" spans="5:9" x14ac:dyDescent="0.3">
      <c r="E29" s="3">
        <v>800</v>
      </c>
      <c r="F29" s="12">
        <f>2.231393*1000</f>
        <v>2231.393</v>
      </c>
      <c r="G29" s="3">
        <v>1703</v>
      </c>
      <c r="H29" s="9">
        <f t="shared" si="1"/>
        <v>3200</v>
      </c>
      <c r="I29">
        <f t="shared" si="2"/>
        <v>110</v>
      </c>
    </row>
    <row r="30" spans="5:9" x14ac:dyDescent="0.3">
      <c r="E30" s="3">
        <v>900</v>
      </c>
      <c r="F30" s="12">
        <f>3.002721*1000</f>
        <v>3002.721</v>
      </c>
      <c r="G30" s="3">
        <v>1761</v>
      </c>
      <c r="H30" s="9">
        <f t="shared" si="1"/>
        <v>4050</v>
      </c>
      <c r="I30">
        <f t="shared" si="2"/>
        <v>58</v>
      </c>
    </row>
    <row r="31" spans="5:9" x14ac:dyDescent="0.3">
      <c r="E31" s="4">
        <v>1000</v>
      </c>
      <c r="F31" s="13">
        <f>4.33806*1000</f>
        <v>4338.0599999999995</v>
      </c>
      <c r="G31" s="4">
        <v>1808</v>
      </c>
      <c r="H31" s="14">
        <f t="shared" si="1"/>
        <v>5000</v>
      </c>
      <c r="I31">
        <f t="shared" si="2"/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2015-06-05T18:17:20Z</dcterms:created>
  <dcterms:modified xsi:type="dcterms:W3CDTF">2022-04-07T08:11:37Z</dcterms:modified>
</cp:coreProperties>
</file>