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bf57d677138f8350/Dokumenter/Masteroppgave/EMPIRE-AluminiumOffshoreWindWithNSA/Data handler/europe_v50/"/>
    </mc:Choice>
  </mc:AlternateContent>
  <xr:revisionPtr revIDLastSave="581" documentId="13_ncr:1_{0E3D7808-184C-4CDA-BC72-8F2B39DC7259}" xr6:coauthVersionLast="46" xr6:coauthVersionMax="46" xr10:uidLastSave="{5D50CAD2-9366-44CD-A2A8-8F2C0BE74AE5}"/>
  <bookViews>
    <workbookView xWindow="-98" yWindow="-98" windowWidth="20715" windowHeight="13276" tabRatio="944" firstSheet="9" activeTab="15" xr2:uid="{00000000-000D-0000-FFFF-FFFF00000000}"/>
  </bookViews>
  <sheets>
    <sheet name="InitialPowerCapacity" sheetId="6" r:id="rId1"/>
    <sheet name="PowerCapitalCost" sheetId="17" r:id="rId2"/>
    <sheet name="PowerFixedOMCost" sheetId="18" r:id="rId3"/>
    <sheet name="PowerMaxBuiltCapacity" sheetId="8" r:id="rId4"/>
    <sheet name="EnergyCapitalCost" sheetId="19" r:id="rId5"/>
    <sheet name="EnergyFixedOMCost" sheetId="20" r:id="rId6"/>
    <sheet name="EnergyInitialCapacity" sheetId="5" r:id="rId7"/>
    <sheet name="EnergyMaxBuiltCapacity" sheetId="7" r:id="rId8"/>
    <sheet name="EnergyMaxInstalledCapacity" sheetId="9" r:id="rId9"/>
    <sheet name="PowerMaxInstalledCapacity" sheetId="10" r:id="rId10"/>
    <sheet name="StorageInitialEnergyLevel" sheetId="12" r:id="rId11"/>
    <sheet name="StorageChargeEff" sheetId="14" r:id="rId12"/>
    <sheet name="StorageDischargeEff" sheetId="15" r:id="rId13"/>
    <sheet name="StoragePowToEnergy" sheetId="16" r:id="rId14"/>
    <sheet name="StorageBleedEfficiency" sheetId="13" r:id="rId15"/>
    <sheet name="Lifetime" sheetId="21" r:id="rId16"/>
  </sheets>
  <externalReferences>
    <externalReference r:id="rId17"/>
  </externalReferences>
  <definedNames>
    <definedName name="_xlnm._FilterDatabase" localSheetId="6" hidden="1">EnergyInitialCapacity!$A$1:$D$235</definedName>
    <definedName name="_xlnm._FilterDatabase" localSheetId="7" hidden="1">EnergyMaxBuiltCapacity!$A$1:$D$68</definedName>
    <definedName name="_xlnm._FilterDatabase" localSheetId="8" hidden="1">EnergyMaxInstalledCapacity!$A$1:$C$67</definedName>
    <definedName name="_xlnm._FilterDatabase" localSheetId="0" hidden="1">InitialPowerCapacity!$A$1:$D$235</definedName>
    <definedName name="_xlnm._FilterDatabase" localSheetId="3" hidden="1">PowerMaxBuiltCapacity!$A$1:$D$68</definedName>
    <definedName name="_xlnm._FilterDatabase" localSheetId="9" hidden="1">PowerMaxInstalledCapacity!$A$1:$C$67</definedName>
    <definedName name="gen">#REF!</definedName>
    <definedName name="initCap" localSheetId="11">#REF!</definedName>
    <definedName name="initCap">#REF!</definedName>
    <definedName name="invCost" localSheetId="11">#REF!</definedName>
    <definedName name="invCost">#REF!</definedName>
    <definedName name="line">[1]Lifetime!$A$3:$C$8</definedName>
    <definedName name="line2">[1]Lifetime!$A$3:$C$5</definedName>
    <definedName name="maxBuiltCap" localSheetId="11">#REF!</definedName>
    <definedName name="maxBuiltCap">#REF!</definedName>
    <definedName name="maxInstalledCap" localSheetId="11">#REF!</definedName>
    <definedName name="maxInstalledCap">#REF!</definedName>
    <definedName name="stor">Lifetime!$A$3:$B$5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2" i="9"/>
  <c r="C4" i="9"/>
  <c r="C5" i="10"/>
  <c r="C6" i="10"/>
  <c r="C8" i="10"/>
  <c r="C9" i="10"/>
  <c r="C10" i="10"/>
  <c r="C12" i="10"/>
  <c r="C13" i="10"/>
  <c r="C14" i="10"/>
  <c r="C15" i="10"/>
  <c r="C16" i="10"/>
  <c r="C17" i="10"/>
  <c r="C19" i="10"/>
  <c r="C20" i="10"/>
  <c r="C21" i="10"/>
  <c r="C22" i="10"/>
  <c r="C23" i="10"/>
  <c r="C24" i="10"/>
  <c r="C25" i="10"/>
  <c r="C27" i="10"/>
  <c r="C28" i="10"/>
  <c r="C29" i="10"/>
  <c r="C30" i="10"/>
  <c r="C31" i="10"/>
  <c r="D229" i="5" l="1"/>
  <c r="D230" i="5"/>
  <c r="D231" i="5"/>
  <c r="D232" i="5"/>
  <c r="D233" i="5"/>
  <c r="D234" i="5"/>
  <c r="D235" i="5"/>
  <c r="D31" i="5"/>
  <c r="C31" i="9" s="1"/>
  <c r="D228" i="6"/>
  <c r="D200" i="6"/>
  <c r="D172" i="6"/>
  <c r="D144" i="6"/>
  <c r="D116" i="6"/>
  <c r="D88" i="6"/>
  <c r="D60" i="6"/>
  <c r="D32" i="6"/>
  <c r="C32" i="10" s="1"/>
  <c r="D223" i="6"/>
  <c r="D195" i="6"/>
  <c r="D167" i="6"/>
  <c r="D139" i="6"/>
  <c r="D111" i="6"/>
  <c r="D83" i="6"/>
  <c r="D55" i="6"/>
  <c r="D26" i="6"/>
  <c r="C26" i="10" s="1"/>
  <c r="D215" i="6"/>
  <c r="D187" i="6"/>
  <c r="D159" i="6"/>
  <c r="D131" i="6"/>
  <c r="D103" i="6"/>
  <c r="D75" i="6"/>
  <c r="D47" i="6"/>
  <c r="D18" i="6"/>
  <c r="C18" i="10" s="1"/>
  <c r="D208" i="6" l="1"/>
  <c r="D180" i="6"/>
  <c r="D152" i="6"/>
  <c r="D124" i="6"/>
  <c r="D96" i="6"/>
  <c r="D68" i="6"/>
  <c r="D40" i="6"/>
  <c r="D11" i="6"/>
  <c r="C11" i="10" s="1"/>
  <c r="D204" i="6"/>
  <c r="D176" i="6"/>
  <c r="D148" i="6"/>
  <c r="D120" i="6"/>
  <c r="D92" i="6"/>
  <c r="D64" i="6"/>
  <c r="D36" i="6"/>
  <c r="D7" i="6"/>
  <c r="C7" i="10" s="1"/>
  <c r="D201" i="6"/>
  <c r="D173" i="6"/>
  <c r="D145" i="6"/>
  <c r="D117" i="6"/>
  <c r="D89" i="6"/>
  <c r="D61" i="6"/>
  <c r="D33" i="6"/>
  <c r="D4" i="6"/>
  <c r="C4" i="10" s="1"/>
</calcChain>
</file>

<file path=xl/sharedStrings.xml><?xml version="1.0" encoding="utf-8"?>
<sst xmlns="http://schemas.openxmlformats.org/spreadsheetml/2006/main" count="1599" uniqueCount="80">
  <si>
    <t>Period</t>
  </si>
  <si>
    <t>Li-Ion_BESS</t>
  </si>
  <si>
    <t>StorageTypes</t>
  </si>
  <si>
    <t>Austria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</si>
  <si>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</si>
  <si>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</si>
  <si>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</si>
  <si>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</si>
  <si>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</si>
  <si>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</si>
  <si>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</si>
  <si>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</si>
  <si>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</si>
  <si>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</si>
  <si>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</si>
  <si>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</si>
  <si>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</si>
  <si>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</si>
  <si>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</si>
  <si>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</si>
  <si>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</si>
  <si>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</si>
  <si>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</si>
  <si>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</si>
  <si>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</si>
  <si>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</si>
  <si>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</si>
  <si>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</si>
  <si>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</si>
  <si>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</si>
  <si>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</si>
  <si>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</si>
  <si>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</si>
  <si>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Nodes</t>
  </si>
  <si>
    <t>Hydro Pump Storage</t>
  </si>
  <si>
    <t>NO1</t>
  </si>
  <si>
    <t>NO2</t>
  </si>
  <si>
    <t>NO3</t>
  </si>
  <si>
    <t>NO4</t>
  </si>
  <si>
    <t>NO5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</si>
  <si>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</si>
  <si>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</si>
  <si>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</si>
  <si>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</si>
  <si>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</si>
  <si>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</si>
  <si>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</si>
  <si>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</si>
  <si>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</si>
  <si>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</si>
  <si>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</si>
  <si>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Source: Eurelectric, ISO, ENTSO-E, ZEP</t>
  </si>
  <si>
    <t>PowerCapitalCost in euro per kW</t>
  </si>
  <si>
    <t>Source: Battery cost medish (Cole et al 2016) 2014$/kWh</t>
  </si>
  <si>
    <t>PowerFixedOMCost in euro per kW</t>
  </si>
  <si>
    <t>EnergyFixedOMCost in euro per kWh</t>
  </si>
  <si>
    <t>EnergyCapitalCost in euro per kWh</t>
  </si>
  <si>
    <t>storageLifetime</t>
  </si>
  <si>
    <t>Source: Assumed</t>
  </si>
  <si>
    <t>Description: Maximum capacity expansion of power of storage type in one node and period (default: 500 000)</t>
  </si>
  <si>
    <t>Description: Maximum capacity expansion of energy of storage type in one node and period (default: 500 000)</t>
  </si>
  <si>
    <t>Description: Initial capacity in each investment period. NB! No retirement (default: 0)</t>
  </si>
  <si>
    <t>Description: Capital cost for investing in power of storage (default: 0)</t>
  </si>
  <si>
    <t>Description: Fixed O&amp;M cost for investing in power of storage (default: 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</si>
  <si>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</si>
  <si>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</si>
  <si>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</si>
  <si>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Description: Maximum installed capacity in all time periods of energy of storage type (default: 0)</t>
  </si>
  <si>
    <t>Description: Maximum installed capacity in all time periods of power of storage type (default: 0)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</si>
  <si>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</si>
  <si>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</si>
  <si>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</si>
  <si>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Required ratio between installed power of storage and installed energy of storage (default: 1)</t>
  </si>
  <si>
    <t>Description: Hourly percentage of spillage (self-discharge) of storage types (default: 1 - no self-discharge)</t>
  </si>
  <si>
    <t>Description: Lifetime in years of storage type (default: 0)</t>
  </si>
  <si>
    <t>Source: STATISTICAL FACTSHEET 2018 (ENTSO-E)</t>
  </si>
  <si>
    <t>Hydro capacity shared 50/50 between pumped and regulated</t>
  </si>
  <si>
    <t>Partly non-renewable according to ENTSO-E</t>
  </si>
  <si>
    <t>Source: Eurelectric: 'Hydro in Europe: Powering Renewables' (+10% of existing capacity)</t>
  </si>
  <si>
    <t>Source: Eurelectric, ISO, ENTSO-E, ZEP (+50% of installed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</si>
</sst>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vertical="center" wrapText="1" readingOrder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stianbac_ntnu_no/Documents/EMPIRE/EMPIRE%20in%20Pyomo/EMPIRE-Pyomo/Data%20handler/europe_v48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5"/>
  <sheetViews>
    <sheetView topLeftCell="A218" workbookViewId="0">
      <selection activeCell="E18" sqref="E18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19.1328125" customWidth="1"/>
  </cols>
  <sheetData>
    <row r="1" spans="1:7" x14ac:dyDescent="0.45">
      <c r="A1" t="s">
        <v>75</v>
      </c>
    </row>
    <row r="2" spans="1:7" x14ac:dyDescent="0.45">
      <c r="A2" t="s">
        <v>61</v>
      </c>
      <c r="F2" s="4"/>
      <c r="G2" t="s">
        <v>76</v>
      </c>
    </row>
    <row r="3" spans="1:7" x14ac:dyDescent="0.45">
      <c r="A3" t="s">
        <v>33</v>
      </c>
      <c r="B3" t="s">
        <v>2</v>
      </c>
      <c r="C3" t="s">
        <v>0</v>
      </c>
      <c r="D3" t="s">
        <v>40</v>
      </c>
      <c r="F3" s="6"/>
      <c r="G3" t="s">
        <v>77</v>
      </c>
    </row>
    <row r="4" spans="1:7" x14ac:dyDescent="0.45">
      <c r="A4" t="s">
        <v>3</v>
      </c>
      <c r="B4" t="s">
        <v>34</v>
      </c>
      <c r="C4">
        <v>1</v>
      </c>
      <c r="D4" s="5">
        <f>8436/2</f>
        <v>4218</v>
      </c>
    </row>
    <row r="5" spans="1:7" x14ac:dyDescent="0.45">
      <c r="A5" t="s">
        <v>4</v>
      </c>
      <c r="B5" t="s">
        <v>34</v>
      </c>
      <c r="C5">
        <v>1</v>
      </c>
      <c r="D5">
        <v>335</v>
      </c>
    </row>
    <row r="6" spans="1:7" x14ac:dyDescent="0.45">
      <c r="A6" t="s">
        <v>5</v>
      </c>
      <c r="B6" t="s">
        <v>34</v>
      </c>
      <c r="C6">
        <v>1</v>
      </c>
      <c r="D6" s="6">
        <v>1308</v>
      </c>
    </row>
    <row r="7" spans="1:7" x14ac:dyDescent="0.45">
      <c r="A7" t="s">
        <v>6</v>
      </c>
      <c r="B7" t="s">
        <v>34</v>
      </c>
      <c r="C7">
        <v>1</v>
      </c>
      <c r="D7" s="6">
        <f>864+133+57</f>
        <v>1054</v>
      </c>
    </row>
    <row r="8" spans="1:7" x14ac:dyDescent="0.45">
      <c r="A8" t="s">
        <v>7</v>
      </c>
      <c r="B8" t="s">
        <v>34</v>
      </c>
      <c r="C8">
        <v>1</v>
      </c>
      <c r="D8">
        <v>1864</v>
      </c>
    </row>
    <row r="9" spans="1:7" x14ac:dyDescent="0.45">
      <c r="A9" t="s">
        <v>8</v>
      </c>
      <c r="B9" t="s">
        <v>34</v>
      </c>
      <c r="C9">
        <v>1</v>
      </c>
      <c r="D9" s="6">
        <v>1172</v>
      </c>
    </row>
    <row r="10" spans="1:7" x14ac:dyDescent="0.45">
      <c r="A10" t="s">
        <v>9</v>
      </c>
      <c r="B10" t="s">
        <v>34</v>
      </c>
      <c r="C10">
        <v>1</v>
      </c>
      <c r="D10" s="6">
        <v>5294</v>
      </c>
    </row>
    <row r="11" spans="1:7" x14ac:dyDescent="0.45">
      <c r="A11" t="s">
        <v>12</v>
      </c>
      <c r="B11" t="s">
        <v>34</v>
      </c>
      <c r="C11">
        <v>1</v>
      </c>
      <c r="D11" s="6">
        <f>3329+3073</f>
        <v>6402</v>
      </c>
    </row>
    <row r="12" spans="1:7" x14ac:dyDescent="0.45">
      <c r="A12" t="s">
        <v>14</v>
      </c>
      <c r="B12" t="s">
        <v>34</v>
      </c>
      <c r="C12">
        <v>1</v>
      </c>
      <c r="D12">
        <v>2455</v>
      </c>
    </row>
    <row r="13" spans="1:7" x14ac:dyDescent="0.45">
      <c r="A13" t="s">
        <v>15</v>
      </c>
      <c r="B13" t="s">
        <v>34</v>
      </c>
      <c r="C13">
        <v>1</v>
      </c>
      <c r="D13">
        <v>2744</v>
      </c>
    </row>
    <row r="14" spans="1:7" x14ac:dyDescent="0.45">
      <c r="A14" t="s">
        <v>16</v>
      </c>
      <c r="B14" t="s">
        <v>34</v>
      </c>
      <c r="C14">
        <v>1</v>
      </c>
      <c r="D14">
        <v>699</v>
      </c>
    </row>
    <row r="15" spans="1:7" x14ac:dyDescent="0.45">
      <c r="A15" t="s">
        <v>17</v>
      </c>
      <c r="B15" t="s">
        <v>34</v>
      </c>
      <c r="C15">
        <v>1</v>
      </c>
      <c r="D15">
        <v>281</v>
      </c>
    </row>
    <row r="16" spans="1:7" x14ac:dyDescent="0.45">
      <c r="A16" t="s">
        <v>18</v>
      </c>
      <c r="B16" t="s">
        <v>34</v>
      </c>
      <c r="C16">
        <v>1</v>
      </c>
      <c r="D16">
        <v>28</v>
      </c>
    </row>
    <row r="17" spans="1:4" x14ac:dyDescent="0.45">
      <c r="A17" t="s">
        <v>19</v>
      </c>
      <c r="B17" t="s">
        <v>34</v>
      </c>
      <c r="C17">
        <v>1</v>
      </c>
      <c r="D17" s="6">
        <v>292</v>
      </c>
    </row>
    <row r="18" spans="1:4" x14ac:dyDescent="0.45">
      <c r="A18" t="s">
        <v>20</v>
      </c>
      <c r="B18" t="s">
        <v>34</v>
      </c>
      <c r="C18">
        <v>1</v>
      </c>
      <c r="D18" s="6">
        <f>4753+4015</f>
        <v>8768</v>
      </c>
    </row>
    <row r="19" spans="1:4" x14ac:dyDescent="0.45">
      <c r="A19" t="s">
        <v>21</v>
      </c>
      <c r="B19" t="s">
        <v>34</v>
      </c>
      <c r="C19">
        <v>1</v>
      </c>
      <c r="D19" s="6">
        <v>900</v>
      </c>
    </row>
    <row r="20" spans="1:4" x14ac:dyDescent="0.45">
      <c r="A20" t="s">
        <v>22</v>
      </c>
      <c r="B20" t="s">
        <v>34</v>
      </c>
      <c r="C20">
        <v>1</v>
      </c>
      <c r="D20" s="6">
        <v>1296</v>
      </c>
    </row>
    <row r="21" spans="1:4" x14ac:dyDescent="0.45">
      <c r="A21" t="s">
        <v>35</v>
      </c>
      <c r="B21" t="s">
        <v>34</v>
      </c>
      <c r="C21">
        <v>1</v>
      </c>
      <c r="D21">
        <v>180.44</v>
      </c>
    </row>
    <row r="22" spans="1:4" x14ac:dyDescent="0.45">
      <c r="A22" t="s">
        <v>36</v>
      </c>
      <c r="B22" t="s">
        <v>34</v>
      </c>
      <c r="C22">
        <v>1</v>
      </c>
      <c r="D22">
        <v>458.04</v>
      </c>
    </row>
    <row r="23" spans="1:4" x14ac:dyDescent="0.45">
      <c r="A23" t="s">
        <v>37</v>
      </c>
      <c r="B23" t="s">
        <v>34</v>
      </c>
      <c r="C23">
        <v>1</v>
      </c>
      <c r="D23">
        <v>208.2</v>
      </c>
    </row>
    <row r="24" spans="1:4" x14ac:dyDescent="0.45">
      <c r="A24" t="s">
        <v>38</v>
      </c>
      <c r="B24" t="s">
        <v>34</v>
      </c>
      <c r="C24">
        <v>1</v>
      </c>
      <c r="D24">
        <v>249.84</v>
      </c>
    </row>
    <row r="25" spans="1:4" x14ac:dyDescent="0.45">
      <c r="A25" t="s">
        <v>39</v>
      </c>
      <c r="B25" t="s">
        <v>34</v>
      </c>
      <c r="C25">
        <v>1</v>
      </c>
      <c r="D25">
        <v>291.47999999999996</v>
      </c>
    </row>
    <row r="26" spans="1:4" x14ac:dyDescent="0.45">
      <c r="A26" t="s">
        <v>26</v>
      </c>
      <c r="B26" t="s">
        <v>34</v>
      </c>
      <c r="C26">
        <v>1</v>
      </c>
      <c r="D26" s="6">
        <f>1398+378</f>
        <v>1776</v>
      </c>
    </row>
    <row r="27" spans="1:4" x14ac:dyDescent="0.45">
      <c r="A27" t="s">
        <v>27</v>
      </c>
      <c r="B27" t="s">
        <v>34</v>
      </c>
      <c r="C27">
        <v>1</v>
      </c>
      <c r="D27">
        <v>2820</v>
      </c>
    </row>
    <row r="28" spans="1:4" x14ac:dyDescent="0.45">
      <c r="A28" t="s">
        <v>28</v>
      </c>
      <c r="B28" t="s">
        <v>34</v>
      </c>
      <c r="C28">
        <v>1</v>
      </c>
      <c r="D28">
        <v>357</v>
      </c>
    </row>
    <row r="29" spans="1:4" x14ac:dyDescent="0.45">
      <c r="A29" t="s">
        <v>29</v>
      </c>
      <c r="B29" t="s">
        <v>34</v>
      </c>
      <c r="C29">
        <v>1</v>
      </c>
      <c r="D29">
        <v>614</v>
      </c>
    </row>
    <row r="30" spans="1:4" x14ac:dyDescent="0.45">
      <c r="A30" t="s">
        <v>30</v>
      </c>
      <c r="B30" t="s">
        <v>34</v>
      </c>
      <c r="C30">
        <v>1</v>
      </c>
      <c r="D30">
        <v>100</v>
      </c>
    </row>
    <row r="31" spans="1:4" x14ac:dyDescent="0.45">
      <c r="A31" t="s">
        <v>31</v>
      </c>
      <c r="B31" t="s">
        <v>34</v>
      </c>
      <c r="C31">
        <v>1</v>
      </c>
      <c r="D31" s="6">
        <v>180</v>
      </c>
    </row>
    <row r="32" spans="1:4" x14ac:dyDescent="0.45">
      <c r="A32" t="s">
        <v>32</v>
      </c>
      <c r="B32" t="s">
        <v>34</v>
      </c>
      <c r="C32">
        <v>1</v>
      </c>
      <c r="D32" s="6">
        <f>282+734</f>
        <v>1016</v>
      </c>
    </row>
    <row r="33" spans="1:4" x14ac:dyDescent="0.45">
      <c r="A33" t="s">
        <v>3</v>
      </c>
      <c r="B33" t="s">
        <v>34</v>
      </c>
      <c r="C33">
        <v>2</v>
      </c>
      <c r="D33" s="5">
        <f>8436/2</f>
        <v>4218</v>
      </c>
    </row>
    <row r="34" spans="1:4" x14ac:dyDescent="0.45">
      <c r="A34" t="s">
        <v>4</v>
      </c>
      <c r="B34" t="s">
        <v>34</v>
      </c>
      <c r="C34">
        <v>2</v>
      </c>
      <c r="D34">
        <v>335</v>
      </c>
    </row>
    <row r="35" spans="1:4" x14ac:dyDescent="0.45">
      <c r="A35" t="s">
        <v>5</v>
      </c>
      <c r="B35" t="s">
        <v>34</v>
      </c>
      <c r="C35">
        <v>2</v>
      </c>
      <c r="D35" s="6">
        <v>1308</v>
      </c>
    </row>
    <row r="36" spans="1:4" x14ac:dyDescent="0.45">
      <c r="A36" t="s">
        <v>6</v>
      </c>
      <c r="B36" t="s">
        <v>34</v>
      </c>
      <c r="C36">
        <v>2</v>
      </c>
      <c r="D36" s="6">
        <f>864+133+57</f>
        <v>1054</v>
      </c>
    </row>
    <row r="37" spans="1:4" x14ac:dyDescent="0.45">
      <c r="A37" t="s">
        <v>7</v>
      </c>
      <c r="B37" t="s">
        <v>34</v>
      </c>
      <c r="C37">
        <v>2</v>
      </c>
      <c r="D37">
        <v>1864</v>
      </c>
    </row>
    <row r="38" spans="1:4" x14ac:dyDescent="0.45">
      <c r="A38" t="s">
        <v>8</v>
      </c>
      <c r="B38" t="s">
        <v>34</v>
      </c>
      <c r="C38">
        <v>2</v>
      </c>
      <c r="D38" s="6">
        <v>1172</v>
      </c>
    </row>
    <row r="39" spans="1:4" x14ac:dyDescent="0.45">
      <c r="A39" t="s">
        <v>9</v>
      </c>
      <c r="B39" t="s">
        <v>34</v>
      </c>
      <c r="C39">
        <v>2</v>
      </c>
      <c r="D39" s="6">
        <v>5294</v>
      </c>
    </row>
    <row r="40" spans="1:4" x14ac:dyDescent="0.45">
      <c r="A40" t="s">
        <v>12</v>
      </c>
      <c r="B40" t="s">
        <v>34</v>
      </c>
      <c r="C40">
        <v>2</v>
      </c>
      <c r="D40" s="6">
        <f>3329+3073</f>
        <v>6402</v>
      </c>
    </row>
    <row r="41" spans="1:4" x14ac:dyDescent="0.45">
      <c r="A41" t="s">
        <v>14</v>
      </c>
      <c r="B41" t="s">
        <v>34</v>
      </c>
      <c r="C41">
        <v>2</v>
      </c>
      <c r="D41">
        <v>2455</v>
      </c>
    </row>
    <row r="42" spans="1:4" x14ac:dyDescent="0.45">
      <c r="A42" t="s">
        <v>15</v>
      </c>
      <c r="B42" t="s">
        <v>34</v>
      </c>
      <c r="C42">
        <v>2</v>
      </c>
      <c r="D42">
        <v>2744</v>
      </c>
    </row>
    <row r="43" spans="1:4" x14ac:dyDescent="0.45">
      <c r="A43" t="s">
        <v>16</v>
      </c>
      <c r="B43" t="s">
        <v>34</v>
      </c>
      <c r="C43">
        <v>2</v>
      </c>
      <c r="D43">
        <v>699</v>
      </c>
    </row>
    <row r="44" spans="1:4" x14ac:dyDescent="0.45">
      <c r="A44" t="s">
        <v>17</v>
      </c>
      <c r="B44" t="s">
        <v>34</v>
      </c>
      <c r="C44">
        <v>2</v>
      </c>
      <c r="D44">
        <v>281</v>
      </c>
    </row>
    <row r="45" spans="1:4" x14ac:dyDescent="0.45">
      <c r="A45" t="s">
        <v>18</v>
      </c>
      <c r="B45" t="s">
        <v>34</v>
      </c>
      <c r="C45">
        <v>2</v>
      </c>
      <c r="D45">
        <v>28</v>
      </c>
    </row>
    <row r="46" spans="1:4" x14ac:dyDescent="0.45">
      <c r="A46" t="s">
        <v>19</v>
      </c>
      <c r="B46" t="s">
        <v>34</v>
      </c>
      <c r="C46">
        <v>2</v>
      </c>
      <c r="D46" s="6">
        <v>292</v>
      </c>
    </row>
    <row r="47" spans="1:4" x14ac:dyDescent="0.45">
      <c r="A47" t="s">
        <v>20</v>
      </c>
      <c r="B47" t="s">
        <v>34</v>
      </c>
      <c r="C47">
        <v>2</v>
      </c>
      <c r="D47" s="6">
        <f>4753+4015</f>
        <v>8768</v>
      </c>
    </row>
    <row r="48" spans="1:4" x14ac:dyDescent="0.45">
      <c r="A48" t="s">
        <v>21</v>
      </c>
      <c r="B48" t="s">
        <v>34</v>
      </c>
      <c r="C48">
        <v>2</v>
      </c>
      <c r="D48" s="6">
        <v>900</v>
      </c>
    </row>
    <row r="49" spans="1:4" x14ac:dyDescent="0.45">
      <c r="A49" t="s">
        <v>22</v>
      </c>
      <c r="B49" t="s">
        <v>34</v>
      </c>
      <c r="C49">
        <v>2</v>
      </c>
      <c r="D49" s="6">
        <v>1296</v>
      </c>
    </row>
    <row r="50" spans="1:4" x14ac:dyDescent="0.45">
      <c r="A50" t="s">
        <v>35</v>
      </c>
      <c r="B50" t="s">
        <v>34</v>
      </c>
      <c r="C50">
        <v>2</v>
      </c>
      <c r="D50">
        <v>180.44</v>
      </c>
    </row>
    <row r="51" spans="1:4" x14ac:dyDescent="0.45">
      <c r="A51" t="s">
        <v>36</v>
      </c>
      <c r="B51" t="s">
        <v>34</v>
      </c>
      <c r="C51">
        <v>2</v>
      </c>
      <c r="D51">
        <v>458.04</v>
      </c>
    </row>
    <row r="52" spans="1:4" x14ac:dyDescent="0.45">
      <c r="A52" t="s">
        <v>37</v>
      </c>
      <c r="B52" t="s">
        <v>34</v>
      </c>
      <c r="C52">
        <v>2</v>
      </c>
      <c r="D52">
        <v>208.2</v>
      </c>
    </row>
    <row r="53" spans="1:4" x14ac:dyDescent="0.45">
      <c r="A53" t="s">
        <v>38</v>
      </c>
      <c r="B53" t="s">
        <v>34</v>
      </c>
      <c r="C53">
        <v>2</v>
      </c>
      <c r="D53">
        <v>249.84</v>
      </c>
    </row>
    <row r="54" spans="1:4" x14ac:dyDescent="0.45">
      <c r="A54" t="s">
        <v>39</v>
      </c>
      <c r="B54" t="s">
        <v>34</v>
      </c>
      <c r="C54">
        <v>2</v>
      </c>
      <c r="D54">
        <v>291.47999999999996</v>
      </c>
    </row>
    <row r="55" spans="1:4" x14ac:dyDescent="0.45">
      <c r="A55" t="s">
        <v>26</v>
      </c>
      <c r="B55" t="s">
        <v>34</v>
      </c>
      <c r="C55">
        <v>2</v>
      </c>
      <c r="D55" s="6">
        <f>1398+378</f>
        <v>1776</v>
      </c>
    </row>
    <row r="56" spans="1:4" x14ac:dyDescent="0.45">
      <c r="A56" t="s">
        <v>27</v>
      </c>
      <c r="B56" t="s">
        <v>34</v>
      </c>
      <c r="C56">
        <v>2</v>
      </c>
      <c r="D56">
        <v>2820</v>
      </c>
    </row>
    <row r="57" spans="1:4" x14ac:dyDescent="0.45">
      <c r="A57" t="s">
        <v>28</v>
      </c>
      <c r="B57" t="s">
        <v>34</v>
      </c>
      <c r="C57">
        <v>2</v>
      </c>
      <c r="D57">
        <v>357</v>
      </c>
    </row>
    <row r="58" spans="1:4" x14ac:dyDescent="0.45">
      <c r="A58" t="s">
        <v>29</v>
      </c>
      <c r="B58" t="s">
        <v>34</v>
      </c>
      <c r="C58">
        <v>2</v>
      </c>
      <c r="D58">
        <v>614</v>
      </c>
    </row>
    <row r="59" spans="1:4" x14ac:dyDescent="0.45">
      <c r="A59" t="s">
        <v>30</v>
      </c>
      <c r="B59" t="s">
        <v>34</v>
      </c>
      <c r="C59">
        <v>2</v>
      </c>
      <c r="D59">
        <v>100</v>
      </c>
    </row>
    <row r="60" spans="1:4" x14ac:dyDescent="0.45">
      <c r="A60" t="s">
        <v>32</v>
      </c>
      <c r="B60" t="s">
        <v>34</v>
      </c>
      <c r="C60">
        <v>2</v>
      </c>
      <c r="D60" s="6">
        <f>282+734</f>
        <v>1016</v>
      </c>
    </row>
    <row r="61" spans="1:4" x14ac:dyDescent="0.45">
      <c r="A61" t="s">
        <v>3</v>
      </c>
      <c r="B61" t="s">
        <v>34</v>
      </c>
      <c r="C61">
        <v>3</v>
      </c>
      <c r="D61" s="5">
        <f>8436/2</f>
        <v>4218</v>
      </c>
    </row>
    <row r="62" spans="1:4" x14ac:dyDescent="0.45">
      <c r="A62" t="s">
        <v>4</v>
      </c>
      <c r="B62" t="s">
        <v>34</v>
      </c>
      <c r="C62">
        <v>3</v>
      </c>
      <c r="D62">
        <v>335</v>
      </c>
    </row>
    <row r="63" spans="1:4" x14ac:dyDescent="0.45">
      <c r="A63" t="s">
        <v>5</v>
      </c>
      <c r="B63" t="s">
        <v>34</v>
      </c>
      <c r="C63">
        <v>3</v>
      </c>
      <c r="D63" s="6">
        <v>1308</v>
      </c>
    </row>
    <row r="64" spans="1:4" x14ac:dyDescent="0.45">
      <c r="A64" t="s">
        <v>6</v>
      </c>
      <c r="B64" t="s">
        <v>34</v>
      </c>
      <c r="C64">
        <v>3</v>
      </c>
      <c r="D64" s="6">
        <f>864+133+57</f>
        <v>1054</v>
      </c>
    </row>
    <row r="65" spans="1:4" x14ac:dyDescent="0.45">
      <c r="A65" t="s">
        <v>7</v>
      </c>
      <c r="B65" t="s">
        <v>34</v>
      </c>
      <c r="C65">
        <v>3</v>
      </c>
      <c r="D65">
        <v>1864</v>
      </c>
    </row>
    <row r="66" spans="1:4" x14ac:dyDescent="0.45">
      <c r="A66" t="s">
        <v>8</v>
      </c>
      <c r="B66" t="s">
        <v>34</v>
      </c>
      <c r="C66">
        <v>3</v>
      </c>
      <c r="D66" s="6">
        <v>1172</v>
      </c>
    </row>
    <row r="67" spans="1:4" x14ac:dyDescent="0.45">
      <c r="A67" t="s">
        <v>9</v>
      </c>
      <c r="B67" t="s">
        <v>34</v>
      </c>
      <c r="C67">
        <v>3</v>
      </c>
      <c r="D67" s="6">
        <v>5294</v>
      </c>
    </row>
    <row r="68" spans="1:4" x14ac:dyDescent="0.45">
      <c r="A68" t="s">
        <v>12</v>
      </c>
      <c r="B68" t="s">
        <v>34</v>
      </c>
      <c r="C68">
        <v>3</v>
      </c>
      <c r="D68" s="6">
        <f>3329+3073</f>
        <v>6402</v>
      </c>
    </row>
    <row r="69" spans="1:4" x14ac:dyDescent="0.45">
      <c r="A69" t="s">
        <v>14</v>
      </c>
      <c r="B69" t="s">
        <v>34</v>
      </c>
      <c r="C69">
        <v>3</v>
      </c>
      <c r="D69">
        <v>2455</v>
      </c>
    </row>
    <row r="70" spans="1:4" x14ac:dyDescent="0.45">
      <c r="A70" t="s">
        <v>15</v>
      </c>
      <c r="B70" t="s">
        <v>34</v>
      </c>
      <c r="C70">
        <v>3</v>
      </c>
      <c r="D70">
        <v>2744</v>
      </c>
    </row>
    <row r="71" spans="1:4" x14ac:dyDescent="0.45">
      <c r="A71" t="s">
        <v>16</v>
      </c>
      <c r="B71" t="s">
        <v>34</v>
      </c>
      <c r="C71">
        <v>3</v>
      </c>
      <c r="D71">
        <v>699</v>
      </c>
    </row>
    <row r="72" spans="1:4" x14ac:dyDescent="0.45">
      <c r="A72" t="s">
        <v>17</v>
      </c>
      <c r="B72" t="s">
        <v>34</v>
      </c>
      <c r="C72">
        <v>3</v>
      </c>
      <c r="D72">
        <v>281</v>
      </c>
    </row>
    <row r="73" spans="1:4" x14ac:dyDescent="0.45">
      <c r="A73" t="s">
        <v>18</v>
      </c>
      <c r="B73" t="s">
        <v>34</v>
      </c>
      <c r="C73">
        <v>3</v>
      </c>
      <c r="D73">
        <v>28</v>
      </c>
    </row>
    <row r="74" spans="1:4" x14ac:dyDescent="0.45">
      <c r="A74" t="s">
        <v>19</v>
      </c>
      <c r="B74" t="s">
        <v>34</v>
      </c>
      <c r="C74">
        <v>3</v>
      </c>
      <c r="D74" s="6">
        <v>292</v>
      </c>
    </row>
    <row r="75" spans="1:4" x14ac:dyDescent="0.45">
      <c r="A75" t="s">
        <v>20</v>
      </c>
      <c r="B75" t="s">
        <v>34</v>
      </c>
      <c r="C75">
        <v>3</v>
      </c>
      <c r="D75" s="6">
        <f>4753+4015</f>
        <v>8768</v>
      </c>
    </row>
    <row r="76" spans="1:4" x14ac:dyDescent="0.45">
      <c r="A76" t="s">
        <v>21</v>
      </c>
      <c r="B76" t="s">
        <v>34</v>
      </c>
      <c r="C76">
        <v>3</v>
      </c>
      <c r="D76" s="6">
        <v>900</v>
      </c>
    </row>
    <row r="77" spans="1:4" x14ac:dyDescent="0.45">
      <c r="A77" t="s">
        <v>22</v>
      </c>
      <c r="B77" t="s">
        <v>34</v>
      </c>
      <c r="C77">
        <v>3</v>
      </c>
      <c r="D77" s="6">
        <v>1296</v>
      </c>
    </row>
    <row r="78" spans="1:4" x14ac:dyDescent="0.45">
      <c r="A78" t="s">
        <v>35</v>
      </c>
      <c r="B78" t="s">
        <v>34</v>
      </c>
      <c r="C78">
        <v>3</v>
      </c>
      <c r="D78">
        <v>180.44</v>
      </c>
    </row>
    <row r="79" spans="1:4" x14ac:dyDescent="0.45">
      <c r="A79" t="s">
        <v>36</v>
      </c>
      <c r="B79" t="s">
        <v>34</v>
      </c>
      <c r="C79">
        <v>3</v>
      </c>
      <c r="D79">
        <v>458.04</v>
      </c>
    </row>
    <row r="80" spans="1:4" x14ac:dyDescent="0.45">
      <c r="A80" t="s">
        <v>37</v>
      </c>
      <c r="B80" t="s">
        <v>34</v>
      </c>
      <c r="C80">
        <v>3</v>
      </c>
      <c r="D80">
        <v>208.2</v>
      </c>
    </row>
    <row r="81" spans="1:4" x14ac:dyDescent="0.45">
      <c r="A81" t="s">
        <v>38</v>
      </c>
      <c r="B81" t="s">
        <v>34</v>
      </c>
      <c r="C81">
        <v>3</v>
      </c>
      <c r="D81">
        <v>249.84</v>
      </c>
    </row>
    <row r="82" spans="1:4" x14ac:dyDescent="0.45">
      <c r="A82" t="s">
        <v>39</v>
      </c>
      <c r="B82" t="s">
        <v>34</v>
      </c>
      <c r="C82">
        <v>3</v>
      </c>
      <c r="D82">
        <v>291.47999999999996</v>
      </c>
    </row>
    <row r="83" spans="1:4" x14ac:dyDescent="0.45">
      <c r="A83" t="s">
        <v>26</v>
      </c>
      <c r="B83" t="s">
        <v>34</v>
      </c>
      <c r="C83">
        <v>3</v>
      </c>
      <c r="D83" s="6">
        <f>1398+378</f>
        <v>1776</v>
      </c>
    </row>
    <row r="84" spans="1:4" x14ac:dyDescent="0.45">
      <c r="A84" t="s">
        <v>27</v>
      </c>
      <c r="B84" t="s">
        <v>34</v>
      </c>
      <c r="C84">
        <v>3</v>
      </c>
      <c r="D84">
        <v>2820</v>
      </c>
    </row>
    <row r="85" spans="1:4" x14ac:dyDescent="0.45">
      <c r="A85" t="s">
        <v>28</v>
      </c>
      <c r="B85" t="s">
        <v>34</v>
      </c>
      <c r="C85">
        <v>3</v>
      </c>
      <c r="D85">
        <v>357</v>
      </c>
    </row>
    <row r="86" spans="1:4" x14ac:dyDescent="0.45">
      <c r="A86" t="s">
        <v>29</v>
      </c>
      <c r="B86" t="s">
        <v>34</v>
      </c>
      <c r="C86">
        <v>3</v>
      </c>
      <c r="D86">
        <v>614</v>
      </c>
    </row>
    <row r="87" spans="1:4" x14ac:dyDescent="0.45">
      <c r="A87" t="s">
        <v>30</v>
      </c>
      <c r="B87" t="s">
        <v>34</v>
      </c>
      <c r="C87">
        <v>3</v>
      </c>
      <c r="D87">
        <v>100</v>
      </c>
    </row>
    <row r="88" spans="1:4" x14ac:dyDescent="0.45">
      <c r="A88" t="s">
        <v>32</v>
      </c>
      <c r="B88" t="s">
        <v>34</v>
      </c>
      <c r="C88">
        <v>3</v>
      </c>
      <c r="D88" s="6">
        <f>282+734</f>
        <v>1016</v>
      </c>
    </row>
    <row r="89" spans="1:4" x14ac:dyDescent="0.45">
      <c r="A89" t="s">
        <v>3</v>
      </c>
      <c r="B89" t="s">
        <v>34</v>
      </c>
      <c r="C89">
        <v>4</v>
      </c>
      <c r="D89" s="5">
        <f>8436/2</f>
        <v>4218</v>
      </c>
    </row>
    <row r="90" spans="1:4" x14ac:dyDescent="0.45">
      <c r="A90" t="s">
        <v>4</v>
      </c>
      <c r="B90" t="s">
        <v>34</v>
      </c>
      <c r="C90">
        <v>4</v>
      </c>
      <c r="D90">
        <v>335</v>
      </c>
    </row>
    <row r="91" spans="1:4" x14ac:dyDescent="0.45">
      <c r="A91" t="s">
        <v>5</v>
      </c>
      <c r="B91" t="s">
        <v>34</v>
      </c>
      <c r="C91">
        <v>4</v>
      </c>
      <c r="D91" s="6">
        <v>1308</v>
      </c>
    </row>
    <row r="92" spans="1:4" x14ac:dyDescent="0.45">
      <c r="A92" t="s">
        <v>6</v>
      </c>
      <c r="B92" t="s">
        <v>34</v>
      </c>
      <c r="C92">
        <v>4</v>
      </c>
      <c r="D92" s="6">
        <f>864+133+57</f>
        <v>1054</v>
      </c>
    </row>
    <row r="93" spans="1:4" x14ac:dyDescent="0.45">
      <c r="A93" t="s">
        <v>7</v>
      </c>
      <c r="B93" t="s">
        <v>34</v>
      </c>
      <c r="C93">
        <v>4</v>
      </c>
      <c r="D93">
        <v>1864</v>
      </c>
    </row>
    <row r="94" spans="1:4" x14ac:dyDescent="0.45">
      <c r="A94" t="s">
        <v>8</v>
      </c>
      <c r="B94" t="s">
        <v>34</v>
      </c>
      <c r="C94">
        <v>4</v>
      </c>
      <c r="D94" s="6">
        <v>1172</v>
      </c>
    </row>
    <row r="95" spans="1:4" x14ac:dyDescent="0.45">
      <c r="A95" t="s">
        <v>9</v>
      </c>
      <c r="B95" t="s">
        <v>34</v>
      </c>
      <c r="C95">
        <v>4</v>
      </c>
      <c r="D95" s="6">
        <v>5294</v>
      </c>
    </row>
    <row r="96" spans="1:4" x14ac:dyDescent="0.45">
      <c r="A96" t="s">
        <v>12</v>
      </c>
      <c r="B96" t="s">
        <v>34</v>
      </c>
      <c r="C96">
        <v>4</v>
      </c>
      <c r="D96" s="6">
        <f>3329+3073</f>
        <v>6402</v>
      </c>
    </row>
    <row r="97" spans="1:4" x14ac:dyDescent="0.45">
      <c r="A97" t="s">
        <v>14</v>
      </c>
      <c r="B97" t="s">
        <v>34</v>
      </c>
      <c r="C97">
        <v>4</v>
      </c>
      <c r="D97">
        <v>2455</v>
      </c>
    </row>
    <row r="98" spans="1:4" x14ac:dyDescent="0.45">
      <c r="A98" t="s">
        <v>15</v>
      </c>
      <c r="B98" t="s">
        <v>34</v>
      </c>
      <c r="C98">
        <v>4</v>
      </c>
      <c r="D98">
        <v>2744</v>
      </c>
    </row>
    <row r="99" spans="1:4" x14ac:dyDescent="0.45">
      <c r="A99" t="s">
        <v>16</v>
      </c>
      <c r="B99" t="s">
        <v>34</v>
      </c>
      <c r="C99">
        <v>4</v>
      </c>
      <c r="D99">
        <v>699</v>
      </c>
    </row>
    <row r="100" spans="1:4" x14ac:dyDescent="0.45">
      <c r="A100" t="s">
        <v>17</v>
      </c>
      <c r="B100" t="s">
        <v>34</v>
      </c>
      <c r="C100">
        <v>4</v>
      </c>
      <c r="D100">
        <v>281</v>
      </c>
    </row>
    <row r="101" spans="1:4" x14ac:dyDescent="0.45">
      <c r="A101" t="s">
        <v>18</v>
      </c>
      <c r="B101" t="s">
        <v>34</v>
      </c>
      <c r="C101">
        <v>4</v>
      </c>
      <c r="D101">
        <v>28</v>
      </c>
    </row>
    <row r="102" spans="1:4" x14ac:dyDescent="0.45">
      <c r="A102" t="s">
        <v>19</v>
      </c>
      <c r="B102" t="s">
        <v>34</v>
      </c>
      <c r="C102">
        <v>4</v>
      </c>
      <c r="D102" s="6">
        <v>292</v>
      </c>
    </row>
    <row r="103" spans="1:4" x14ac:dyDescent="0.45">
      <c r="A103" t="s">
        <v>20</v>
      </c>
      <c r="B103" t="s">
        <v>34</v>
      </c>
      <c r="C103">
        <v>4</v>
      </c>
      <c r="D103" s="6">
        <f>4753+4015</f>
        <v>8768</v>
      </c>
    </row>
    <row r="104" spans="1:4" x14ac:dyDescent="0.45">
      <c r="A104" t="s">
        <v>21</v>
      </c>
      <c r="B104" t="s">
        <v>34</v>
      </c>
      <c r="C104">
        <v>4</v>
      </c>
      <c r="D104" s="6">
        <v>900</v>
      </c>
    </row>
    <row r="105" spans="1:4" x14ac:dyDescent="0.45">
      <c r="A105" t="s">
        <v>22</v>
      </c>
      <c r="B105" t="s">
        <v>34</v>
      </c>
      <c r="C105">
        <v>4</v>
      </c>
      <c r="D105" s="6">
        <v>1296</v>
      </c>
    </row>
    <row r="106" spans="1:4" x14ac:dyDescent="0.45">
      <c r="A106" t="s">
        <v>35</v>
      </c>
      <c r="B106" t="s">
        <v>34</v>
      </c>
      <c r="C106">
        <v>4</v>
      </c>
      <c r="D106">
        <v>180.44</v>
      </c>
    </row>
    <row r="107" spans="1:4" x14ac:dyDescent="0.45">
      <c r="A107" t="s">
        <v>36</v>
      </c>
      <c r="B107" t="s">
        <v>34</v>
      </c>
      <c r="C107">
        <v>4</v>
      </c>
      <c r="D107">
        <v>458.04</v>
      </c>
    </row>
    <row r="108" spans="1:4" x14ac:dyDescent="0.45">
      <c r="A108" t="s">
        <v>37</v>
      </c>
      <c r="B108" t="s">
        <v>34</v>
      </c>
      <c r="C108">
        <v>4</v>
      </c>
      <c r="D108">
        <v>208.2</v>
      </c>
    </row>
    <row r="109" spans="1:4" x14ac:dyDescent="0.45">
      <c r="A109" t="s">
        <v>38</v>
      </c>
      <c r="B109" t="s">
        <v>34</v>
      </c>
      <c r="C109">
        <v>4</v>
      </c>
      <c r="D109">
        <v>249.84</v>
      </c>
    </row>
    <row r="110" spans="1:4" x14ac:dyDescent="0.45">
      <c r="A110" t="s">
        <v>39</v>
      </c>
      <c r="B110" t="s">
        <v>34</v>
      </c>
      <c r="C110">
        <v>4</v>
      </c>
      <c r="D110">
        <v>291.47999999999996</v>
      </c>
    </row>
    <row r="111" spans="1:4" x14ac:dyDescent="0.45">
      <c r="A111" t="s">
        <v>26</v>
      </c>
      <c r="B111" t="s">
        <v>34</v>
      </c>
      <c r="C111">
        <v>4</v>
      </c>
      <c r="D111" s="6">
        <f>1398+378</f>
        <v>1776</v>
      </c>
    </row>
    <row r="112" spans="1:4" x14ac:dyDescent="0.45">
      <c r="A112" t="s">
        <v>27</v>
      </c>
      <c r="B112" t="s">
        <v>34</v>
      </c>
      <c r="C112">
        <v>4</v>
      </c>
      <c r="D112">
        <v>2820</v>
      </c>
    </row>
    <row r="113" spans="1:4" x14ac:dyDescent="0.45">
      <c r="A113" t="s">
        <v>28</v>
      </c>
      <c r="B113" t="s">
        <v>34</v>
      </c>
      <c r="C113">
        <v>4</v>
      </c>
      <c r="D113">
        <v>357</v>
      </c>
    </row>
    <row r="114" spans="1:4" x14ac:dyDescent="0.45">
      <c r="A114" t="s">
        <v>29</v>
      </c>
      <c r="B114" t="s">
        <v>34</v>
      </c>
      <c r="C114">
        <v>4</v>
      </c>
      <c r="D114">
        <v>614</v>
      </c>
    </row>
    <row r="115" spans="1:4" x14ac:dyDescent="0.45">
      <c r="A115" t="s">
        <v>30</v>
      </c>
      <c r="B115" t="s">
        <v>34</v>
      </c>
      <c r="C115">
        <v>4</v>
      </c>
      <c r="D115">
        <v>100</v>
      </c>
    </row>
    <row r="116" spans="1:4" x14ac:dyDescent="0.45">
      <c r="A116" t="s">
        <v>32</v>
      </c>
      <c r="B116" t="s">
        <v>34</v>
      </c>
      <c r="C116">
        <v>4</v>
      </c>
      <c r="D116" s="6">
        <f>282+734</f>
        <v>1016</v>
      </c>
    </row>
    <row r="117" spans="1:4" x14ac:dyDescent="0.45">
      <c r="A117" t="s">
        <v>3</v>
      </c>
      <c r="B117" t="s">
        <v>34</v>
      </c>
      <c r="C117">
        <v>5</v>
      </c>
      <c r="D117" s="5">
        <f>8436/2</f>
        <v>4218</v>
      </c>
    </row>
    <row r="118" spans="1:4" x14ac:dyDescent="0.45">
      <c r="A118" t="s">
        <v>4</v>
      </c>
      <c r="B118" t="s">
        <v>34</v>
      </c>
      <c r="C118">
        <v>5</v>
      </c>
      <c r="D118">
        <v>335</v>
      </c>
    </row>
    <row r="119" spans="1:4" x14ac:dyDescent="0.45">
      <c r="A119" t="s">
        <v>5</v>
      </c>
      <c r="B119" t="s">
        <v>34</v>
      </c>
      <c r="C119">
        <v>5</v>
      </c>
      <c r="D119" s="6">
        <v>1308</v>
      </c>
    </row>
    <row r="120" spans="1:4" x14ac:dyDescent="0.45">
      <c r="A120" t="s">
        <v>6</v>
      </c>
      <c r="B120" t="s">
        <v>34</v>
      </c>
      <c r="C120">
        <v>5</v>
      </c>
      <c r="D120" s="6">
        <f>864+133+57</f>
        <v>1054</v>
      </c>
    </row>
    <row r="121" spans="1:4" x14ac:dyDescent="0.45">
      <c r="A121" t="s">
        <v>7</v>
      </c>
      <c r="B121" t="s">
        <v>34</v>
      </c>
      <c r="C121">
        <v>5</v>
      </c>
      <c r="D121">
        <v>1864</v>
      </c>
    </row>
    <row r="122" spans="1:4" x14ac:dyDescent="0.45">
      <c r="A122" t="s">
        <v>8</v>
      </c>
      <c r="B122" t="s">
        <v>34</v>
      </c>
      <c r="C122">
        <v>5</v>
      </c>
      <c r="D122" s="6">
        <v>1172</v>
      </c>
    </row>
    <row r="123" spans="1:4" x14ac:dyDescent="0.45">
      <c r="A123" t="s">
        <v>9</v>
      </c>
      <c r="B123" t="s">
        <v>34</v>
      </c>
      <c r="C123">
        <v>5</v>
      </c>
      <c r="D123" s="6">
        <v>5294</v>
      </c>
    </row>
    <row r="124" spans="1:4" x14ac:dyDescent="0.45">
      <c r="A124" t="s">
        <v>12</v>
      </c>
      <c r="B124" t="s">
        <v>34</v>
      </c>
      <c r="C124">
        <v>5</v>
      </c>
      <c r="D124" s="6">
        <f>3329+3073</f>
        <v>6402</v>
      </c>
    </row>
    <row r="125" spans="1:4" x14ac:dyDescent="0.45">
      <c r="A125" t="s">
        <v>14</v>
      </c>
      <c r="B125" t="s">
        <v>34</v>
      </c>
      <c r="C125">
        <v>5</v>
      </c>
      <c r="D125">
        <v>2455</v>
      </c>
    </row>
    <row r="126" spans="1:4" x14ac:dyDescent="0.45">
      <c r="A126" t="s">
        <v>15</v>
      </c>
      <c r="B126" t="s">
        <v>34</v>
      </c>
      <c r="C126">
        <v>5</v>
      </c>
      <c r="D126">
        <v>2744</v>
      </c>
    </row>
    <row r="127" spans="1:4" x14ac:dyDescent="0.45">
      <c r="A127" t="s">
        <v>16</v>
      </c>
      <c r="B127" t="s">
        <v>34</v>
      </c>
      <c r="C127">
        <v>5</v>
      </c>
      <c r="D127">
        <v>699</v>
      </c>
    </row>
    <row r="128" spans="1:4" x14ac:dyDescent="0.45">
      <c r="A128" t="s">
        <v>17</v>
      </c>
      <c r="B128" t="s">
        <v>34</v>
      </c>
      <c r="C128">
        <v>5</v>
      </c>
      <c r="D128">
        <v>281</v>
      </c>
    </row>
    <row r="129" spans="1:4" x14ac:dyDescent="0.45">
      <c r="A129" t="s">
        <v>18</v>
      </c>
      <c r="B129" t="s">
        <v>34</v>
      </c>
      <c r="C129">
        <v>5</v>
      </c>
      <c r="D129">
        <v>28</v>
      </c>
    </row>
    <row r="130" spans="1:4" x14ac:dyDescent="0.45">
      <c r="A130" t="s">
        <v>19</v>
      </c>
      <c r="B130" t="s">
        <v>34</v>
      </c>
      <c r="C130">
        <v>5</v>
      </c>
      <c r="D130" s="6">
        <v>292</v>
      </c>
    </row>
    <row r="131" spans="1:4" x14ac:dyDescent="0.45">
      <c r="A131" t="s">
        <v>20</v>
      </c>
      <c r="B131" t="s">
        <v>34</v>
      </c>
      <c r="C131">
        <v>5</v>
      </c>
      <c r="D131" s="6">
        <f>4753+4015</f>
        <v>8768</v>
      </c>
    </row>
    <row r="132" spans="1:4" x14ac:dyDescent="0.45">
      <c r="A132" t="s">
        <v>21</v>
      </c>
      <c r="B132" t="s">
        <v>34</v>
      </c>
      <c r="C132">
        <v>5</v>
      </c>
      <c r="D132" s="6">
        <v>900</v>
      </c>
    </row>
    <row r="133" spans="1:4" x14ac:dyDescent="0.45">
      <c r="A133" t="s">
        <v>22</v>
      </c>
      <c r="B133" t="s">
        <v>34</v>
      </c>
      <c r="C133">
        <v>5</v>
      </c>
      <c r="D133" s="6">
        <v>1296</v>
      </c>
    </row>
    <row r="134" spans="1:4" x14ac:dyDescent="0.45">
      <c r="A134" t="s">
        <v>35</v>
      </c>
      <c r="B134" t="s">
        <v>34</v>
      </c>
      <c r="C134">
        <v>5</v>
      </c>
      <c r="D134">
        <v>180.44</v>
      </c>
    </row>
    <row r="135" spans="1:4" x14ac:dyDescent="0.45">
      <c r="A135" t="s">
        <v>36</v>
      </c>
      <c r="B135" t="s">
        <v>34</v>
      </c>
      <c r="C135">
        <v>5</v>
      </c>
      <c r="D135">
        <v>458.04</v>
      </c>
    </row>
    <row r="136" spans="1:4" x14ac:dyDescent="0.45">
      <c r="A136" t="s">
        <v>37</v>
      </c>
      <c r="B136" t="s">
        <v>34</v>
      </c>
      <c r="C136">
        <v>5</v>
      </c>
      <c r="D136">
        <v>208.2</v>
      </c>
    </row>
    <row r="137" spans="1:4" x14ac:dyDescent="0.45">
      <c r="A137" t="s">
        <v>38</v>
      </c>
      <c r="B137" t="s">
        <v>34</v>
      </c>
      <c r="C137">
        <v>5</v>
      </c>
      <c r="D137">
        <v>249.84</v>
      </c>
    </row>
    <row r="138" spans="1:4" x14ac:dyDescent="0.45">
      <c r="A138" t="s">
        <v>39</v>
      </c>
      <c r="B138" t="s">
        <v>34</v>
      </c>
      <c r="C138">
        <v>5</v>
      </c>
      <c r="D138">
        <v>291.47999999999996</v>
      </c>
    </row>
    <row r="139" spans="1:4" x14ac:dyDescent="0.45">
      <c r="A139" t="s">
        <v>26</v>
      </c>
      <c r="B139" t="s">
        <v>34</v>
      </c>
      <c r="C139">
        <v>5</v>
      </c>
      <c r="D139" s="6">
        <f>1398+378</f>
        <v>1776</v>
      </c>
    </row>
    <row r="140" spans="1:4" x14ac:dyDescent="0.45">
      <c r="A140" t="s">
        <v>27</v>
      </c>
      <c r="B140" t="s">
        <v>34</v>
      </c>
      <c r="C140">
        <v>5</v>
      </c>
      <c r="D140">
        <v>2820</v>
      </c>
    </row>
    <row r="141" spans="1:4" x14ac:dyDescent="0.45">
      <c r="A141" t="s">
        <v>28</v>
      </c>
      <c r="B141" t="s">
        <v>34</v>
      </c>
      <c r="C141">
        <v>5</v>
      </c>
      <c r="D141">
        <v>357</v>
      </c>
    </row>
    <row r="142" spans="1:4" x14ac:dyDescent="0.45">
      <c r="A142" t="s">
        <v>29</v>
      </c>
      <c r="B142" t="s">
        <v>34</v>
      </c>
      <c r="C142">
        <v>5</v>
      </c>
      <c r="D142">
        <v>614</v>
      </c>
    </row>
    <row r="143" spans="1:4" x14ac:dyDescent="0.45">
      <c r="A143" t="s">
        <v>30</v>
      </c>
      <c r="B143" t="s">
        <v>34</v>
      </c>
      <c r="C143">
        <v>5</v>
      </c>
      <c r="D143">
        <v>100</v>
      </c>
    </row>
    <row r="144" spans="1:4" x14ac:dyDescent="0.45">
      <c r="A144" t="s">
        <v>32</v>
      </c>
      <c r="B144" t="s">
        <v>34</v>
      </c>
      <c r="C144">
        <v>5</v>
      </c>
      <c r="D144" s="6">
        <f>282+734</f>
        <v>1016</v>
      </c>
    </row>
    <row r="145" spans="1:4" x14ac:dyDescent="0.45">
      <c r="A145" t="s">
        <v>3</v>
      </c>
      <c r="B145" t="s">
        <v>34</v>
      </c>
      <c r="C145">
        <v>6</v>
      </c>
      <c r="D145" s="5">
        <f>8436/2</f>
        <v>4218</v>
      </c>
    </row>
    <row r="146" spans="1:4" x14ac:dyDescent="0.45">
      <c r="A146" t="s">
        <v>4</v>
      </c>
      <c r="B146" t="s">
        <v>34</v>
      </c>
      <c r="C146">
        <v>6</v>
      </c>
      <c r="D146">
        <v>335</v>
      </c>
    </row>
    <row r="147" spans="1:4" x14ac:dyDescent="0.45">
      <c r="A147" t="s">
        <v>5</v>
      </c>
      <c r="B147" t="s">
        <v>34</v>
      </c>
      <c r="C147">
        <v>6</v>
      </c>
      <c r="D147" s="6">
        <v>1308</v>
      </c>
    </row>
    <row r="148" spans="1:4" x14ac:dyDescent="0.45">
      <c r="A148" t="s">
        <v>6</v>
      </c>
      <c r="B148" t="s">
        <v>34</v>
      </c>
      <c r="C148">
        <v>6</v>
      </c>
      <c r="D148" s="6">
        <f>864+133+57</f>
        <v>1054</v>
      </c>
    </row>
    <row r="149" spans="1:4" x14ac:dyDescent="0.45">
      <c r="A149" t="s">
        <v>7</v>
      </c>
      <c r="B149" t="s">
        <v>34</v>
      </c>
      <c r="C149">
        <v>6</v>
      </c>
      <c r="D149">
        <v>1864</v>
      </c>
    </row>
    <row r="150" spans="1:4" x14ac:dyDescent="0.45">
      <c r="A150" t="s">
        <v>8</v>
      </c>
      <c r="B150" t="s">
        <v>34</v>
      </c>
      <c r="C150">
        <v>6</v>
      </c>
      <c r="D150" s="6">
        <v>1172</v>
      </c>
    </row>
    <row r="151" spans="1:4" x14ac:dyDescent="0.45">
      <c r="A151" t="s">
        <v>9</v>
      </c>
      <c r="B151" t="s">
        <v>34</v>
      </c>
      <c r="C151">
        <v>6</v>
      </c>
      <c r="D151" s="6">
        <v>5294</v>
      </c>
    </row>
    <row r="152" spans="1:4" x14ac:dyDescent="0.45">
      <c r="A152" t="s">
        <v>12</v>
      </c>
      <c r="B152" t="s">
        <v>34</v>
      </c>
      <c r="C152">
        <v>6</v>
      </c>
      <c r="D152" s="6">
        <f>3329+3073</f>
        <v>6402</v>
      </c>
    </row>
    <row r="153" spans="1:4" x14ac:dyDescent="0.45">
      <c r="A153" t="s">
        <v>14</v>
      </c>
      <c r="B153" t="s">
        <v>34</v>
      </c>
      <c r="C153">
        <v>6</v>
      </c>
      <c r="D153">
        <v>2455</v>
      </c>
    </row>
    <row r="154" spans="1:4" x14ac:dyDescent="0.45">
      <c r="A154" t="s">
        <v>15</v>
      </c>
      <c r="B154" t="s">
        <v>34</v>
      </c>
      <c r="C154">
        <v>6</v>
      </c>
      <c r="D154">
        <v>2744</v>
      </c>
    </row>
    <row r="155" spans="1:4" x14ac:dyDescent="0.45">
      <c r="A155" t="s">
        <v>16</v>
      </c>
      <c r="B155" t="s">
        <v>34</v>
      </c>
      <c r="C155">
        <v>6</v>
      </c>
      <c r="D155">
        <v>699</v>
      </c>
    </row>
    <row r="156" spans="1:4" x14ac:dyDescent="0.45">
      <c r="A156" t="s">
        <v>17</v>
      </c>
      <c r="B156" t="s">
        <v>34</v>
      </c>
      <c r="C156">
        <v>6</v>
      </c>
      <c r="D156">
        <v>281</v>
      </c>
    </row>
    <row r="157" spans="1:4" x14ac:dyDescent="0.45">
      <c r="A157" t="s">
        <v>18</v>
      </c>
      <c r="B157" t="s">
        <v>34</v>
      </c>
      <c r="C157">
        <v>6</v>
      </c>
      <c r="D157">
        <v>28</v>
      </c>
    </row>
    <row r="158" spans="1:4" x14ac:dyDescent="0.45">
      <c r="A158" t="s">
        <v>19</v>
      </c>
      <c r="B158" t="s">
        <v>34</v>
      </c>
      <c r="C158">
        <v>6</v>
      </c>
      <c r="D158" s="6">
        <v>292</v>
      </c>
    </row>
    <row r="159" spans="1:4" x14ac:dyDescent="0.45">
      <c r="A159" t="s">
        <v>20</v>
      </c>
      <c r="B159" t="s">
        <v>34</v>
      </c>
      <c r="C159">
        <v>6</v>
      </c>
      <c r="D159" s="6">
        <f>4753+4015</f>
        <v>8768</v>
      </c>
    </row>
    <row r="160" spans="1:4" x14ac:dyDescent="0.45">
      <c r="A160" t="s">
        <v>21</v>
      </c>
      <c r="B160" t="s">
        <v>34</v>
      </c>
      <c r="C160">
        <v>6</v>
      </c>
      <c r="D160" s="6">
        <v>900</v>
      </c>
    </row>
    <row r="161" spans="1:4" x14ac:dyDescent="0.45">
      <c r="A161" t="s">
        <v>22</v>
      </c>
      <c r="B161" t="s">
        <v>34</v>
      </c>
      <c r="C161">
        <v>6</v>
      </c>
      <c r="D161" s="6">
        <v>1296</v>
      </c>
    </row>
    <row r="162" spans="1:4" x14ac:dyDescent="0.45">
      <c r="A162" t="s">
        <v>35</v>
      </c>
      <c r="B162" t="s">
        <v>34</v>
      </c>
      <c r="C162">
        <v>6</v>
      </c>
      <c r="D162">
        <v>180.44</v>
      </c>
    </row>
    <row r="163" spans="1:4" x14ac:dyDescent="0.45">
      <c r="A163" t="s">
        <v>36</v>
      </c>
      <c r="B163" t="s">
        <v>34</v>
      </c>
      <c r="C163">
        <v>6</v>
      </c>
      <c r="D163">
        <v>458.04</v>
      </c>
    </row>
    <row r="164" spans="1:4" x14ac:dyDescent="0.45">
      <c r="A164" t="s">
        <v>37</v>
      </c>
      <c r="B164" t="s">
        <v>34</v>
      </c>
      <c r="C164">
        <v>6</v>
      </c>
      <c r="D164">
        <v>208.2</v>
      </c>
    </row>
    <row r="165" spans="1:4" x14ac:dyDescent="0.45">
      <c r="A165" t="s">
        <v>38</v>
      </c>
      <c r="B165" t="s">
        <v>34</v>
      </c>
      <c r="C165">
        <v>6</v>
      </c>
      <c r="D165">
        <v>249.84</v>
      </c>
    </row>
    <row r="166" spans="1:4" x14ac:dyDescent="0.45">
      <c r="A166" t="s">
        <v>39</v>
      </c>
      <c r="B166" t="s">
        <v>34</v>
      </c>
      <c r="C166">
        <v>6</v>
      </c>
      <c r="D166">
        <v>291.47999999999996</v>
      </c>
    </row>
    <row r="167" spans="1:4" x14ac:dyDescent="0.45">
      <c r="A167" t="s">
        <v>26</v>
      </c>
      <c r="B167" t="s">
        <v>34</v>
      </c>
      <c r="C167">
        <v>6</v>
      </c>
      <c r="D167" s="6">
        <f>1398+378</f>
        <v>1776</v>
      </c>
    </row>
    <row r="168" spans="1:4" x14ac:dyDescent="0.45">
      <c r="A168" t="s">
        <v>27</v>
      </c>
      <c r="B168" t="s">
        <v>34</v>
      </c>
      <c r="C168">
        <v>6</v>
      </c>
      <c r="D168">
        <v>2820</v>
      </c>
    </row>
    <row r="169" spans="1:4" x14ac:dyDescent="0.45">
      <c r="A169" t="s">
        <v>28</v>
      </c>
      <c r="B169" t="s">
        <v>34</v>
      </c>
      <c r="C169">
        <v>6</v>
      </c>
      <c r="D169">
        <v>357</v>
      </c>
    </row>
    <row r="170" spans="1:4" x14ac:dyDescent="0.45">
      <c r="A170" t="s">
        <v>29</v>
      </c>
      <c r="B170" t="s">
        <v>34</v>
      </c>
      <c r="C170">
        <v>6</v>
      </c>
      <c r="D170">
        <v>614</v>
      </c>
    </row>
    <row r="171" spans="1:4" x14ac:dyDescent="0.45">
      <c r="A171" t="s">
        <v>30</v>
      </c>
      <c r="B171" t="s">
        <v>34</v>
      </c>
      <c r="C171">
        <v>6</v>
      </c>
      <c r="D171">
        <v>100</v>
      </c>
    </row>
    <row r="172" spans="1:4" x14ac:dyDescent="0.45">
      <c r="A172" t="s">
        <v>32</v>
      </c>
      <c r="B172" t="s">
        <v>34</v>
      </c>
      <c r="C172">
        <v>6</v>
      </c>
      <c r="D172" s="6">
        <f>282+734</f>
        <v>1016</v>
      </c>
    </row>
    <row r="173" spans="1:4" x14ac:dyDescent="0.45">
      <c r="A173" t="s">
        <v>3</v>
      </c>
      <c r="B173" t="s">
        <v>34</v>
      </c>
      <c r="C173">
        <v>7</v>
      </c>
      <c r="D173" s="5">
        <f>8436/2</f>
        <v>4218</v>
      </c>
    </row>
    <row r="174" spans="1:4" x14ac:dyDescent="0.45">
      <c r="A174" t="s">
        <v>4</v>
      </c>
      <c r="B174" t="s">
        <v>34</v>
      </c>
      <c r="C174">
        <v>7</v>
      </c>
      <c r="D174">
        <v>335</v>
      </c>
    </row>
    <row r="175" spans="1:4" x14ac:dyDescent="0.45">
      <c r="A175" t="s">
        <v>5</v>
      </c>
      <c r="B175" t="s">
        <v>34</v>
      </c>
      <c r="C175">
        <v>7</v>
      </c>
      <c r="D175" s="6">
        <v>1308</v>
      </c>
    </row>
    <row r="176" spans="1:4" x14ac:dyDescent="0.45">
      <c r="A176" t="s">
        <v>6</v>
      </c>
      <c r="B176" t="s">
        <v>34</v>
      </c>
      <c r="C176">
        <v>7</v>
      </c>
      <c r="D176" s="6">
        <f>864+133+57</f>
        <v>1054</v>
      </c>
    </row>
    <row r="177" spans="1:4" x14ac:dyDescent="0.45">
      <c r="A177" t="s">
        <v>7</v>
      </c>
      <c r="B177" t="s">
        <v>34</v>
      </c>
      <c r="C177">
        <v>7</v>
      </c>
      <c r="D177">
        <v>1864</v>
      </c>
    </row>
    <row r="178" spans="1:4" x14ac:dyDescent="0.45">
      <c r="A178" t="s">
        <v>8</v>
      </c>
      <c r="B178" t="s">
        <v>34</v>
      </c>
      <c r="C178">
        <v>7</v>
      </c>
      <c r="D178" s="6">
        <v>1172</v>
      </c>
    </row>
    <row r="179" spans="1:4" x14ac:dyDescent="0.45">
      <c r="A179" t="s">
        <v>9</v>
      </c>
      <c r="B179" t="s">
        <v>34</v>
      </c>
      <c r="C179">
        <v>7</v>
      </c>
      <c r="D179" s="6">
        <v>5294</v>
      </c>
    </row>
    <row r="180" spans="1:4" x14ac:dyDescent="0.45">
      <c r="A180" t="s">
        <v>12</v>
      </c>
      <c r="B180" t="s">
        <v>34</v>
      </c>
      <c r="C180">
        <v>7</v>
      </c>
      <c r="D180" s="6">
        <f>3329+3073</f>
        <v>6402</v>
      </c>
    </row>
    <row r="181" spans="1:4" x14ac:dyDescent="0.45">
      <c r="A181" t="s">
        <v>14</v>
      </c>
      <c r="B181" t="s">
        <v>34</v>
      </c>
      <c r="C181">
        <v>7</v>
      </c>
      <c r="D181">
        <v>2455</v>
      </c>
    </row>
    <row r="182" spans="1:4" x14ac:dyDescent="0.45">
      <c r="A182" t="s">
        <v>15</v>
      </c>
      <c r="B182" t="s">
        <v>34</v>
      </c>
      <c r="C182">
        <v>7</v>
      </c>
      <c r="D182">
        <v>2744</v>
      </c>
    </row>
    <row r="183" spans="1:4" x14ac:dyDescent="0.45">
      <c r="A183" t="s">
        <v>16</v>
      </c>
      <c r="B183" t="s">
        <v>34</v>
      </c>
      <c r="C183">
        <v>7</v>
      </c>
      <c r="D183">
        <v>699</v>
      </c>
    </row>
    <row r="184" spans="1:4" x14ac:dyDescent="0.45">
      <c r="A184" t="s">
        <v>17</v>
      </c>
      <c r="B184" t="s">
        <v>34</v>
      </c>
      <c r="C184">
        <v>7</v>
      </c>
      <c r="D184">
        <v>281</v>
      </c>
    </row>
    <row r="185" spans="1:4" x14ac:dyDescent="0.45">
      <c r="A185" t="s">
        <v>18</v>
      </c>
      <c r="B185" t="s">
        <v>34</v>
      </c>
      <c r="C185">
        <v>7</v>
      </c>
      <c r="D185">
        <v>28</v>
      </c>
    </row>
    <row r="186" spans="1:4" x14ac:dyDescent="0.45">
      <c r="A186" t="s">
        <v>19</v>
      </c>
      <c r="B186" t="s">
        <v>34</v>
      </c>
      <c r="C186">
        <v>7</v>
      </c>
      <c r="D186" s="6">
        <v>292</v>
      </c>
    </row>
    <row r="187" spans="1:4" x14ac:dyDescent="0.45">
      <c r="A187" t="s">
        <v>20</v>
      </c>
      <c r="B187" t="s">
        <v>34</v>
      </c>
      <c r="C187">
        <v>7</v>
      </c>
      <c r="D187" s="6">
        <f>4753+4015</f>
        <v>8768</v>
      </c>
    </row>
    <row r="188" spans="1:4" x14ac:dyDescent="0.45">
      <c r="A188" t="s">
        <v>21</v>
      </c>
      <c r="B188" t="s">
        <v>34</v>
      </c>
      <c r="C188">
        <v>7</v>
      </c>
      <c r="D188" s="6">
        <v>900</v>
      </c>
    </row>
    <row r="189" spans="1:4" x14ac:dyDescent="0.45">
      <c r="A189" t="s">
        <v>22</v>
      </c>
      <c r="B189" t="s">
        <v>34</v>
      </c>
      <c r="C189">
        <v>7</v>
      </c>
      <c r="D189" s="6">
        <v>1296</v>
      </c>
    </row>
    <row r="190" spans="1:4" x14ac:dyDescent="0.45">
      <c r="A190" t="s">
        <v>35</v>
      </c>
      <c r="B190" t="s">
        <v>34</v>
      </c>
      <c r="C190">
        <v>7</v>
      </c>
      <c r="D190">
        <v>180.44</v>
      </c>
    </row>
    <row r="191" spans="1:4" x14ac:dyDescent="0.45">
      <c r="A191" t="s">
        <v>36</v>
      </c>
      <c r="B191" t="s">
        <v>34</v>
      </c>
      <c r="C191">
        <v>7</v>
      </c>
      <c r="D191">
        <v>458.04</v>
      </c>
    </row>
    <row r="192" spans="1:4" x14ac:dyDescent="0.45">
      <c r="A192" t="s">
        <v>37</v>
      </c>
      <c r="B192" t="s">
        <v>34</v>
      </c>
      <c r="C192">
        <v>7</v>
      </c>
      <c r="D192">
        <v>208.2</v>
      </c>
    </row>
    <row r="193" spans="1:4" x14ac:dyDescent="0.45">
      <c r="A193" t="s">
        <v>38</v>
      </c>
      <c r="B193" t="s">
        <v>34</v>
      </c>
      <c r="C193">
        <v>7</v>
      </c>
      <c r="D193">
        <v>249.84</v>
      </c>
    </row>
    <row r="194" spans="1:4" x14ac:dyDescent="0.45">
      <c r="A194" t="s">
        <v>39</v>
      </c>
      <c r="B194" t="s">
        <v>34</v>
      </c>
      <c r="C194">
        <v>7</v>
      </c>
      <c r="D194">
        <v>291.47999999999996</v>
      </c>
    </row>
    <row r="195" spans="1:4" x14ac:dyDescent="0.45">
      <c r="A195" t="s">
        <v>26</v>
      </c>
      <c r="B195" t="s">
        <v>34</v>
      </c>
      <c r="C195">
        <v>7</v>
      </c>
      <c r="D195" s="6">
        <f>1398+378</f>
        <v>1776</v>
      </c>
    </row>
    <row r="196" spans="1:4" x14ac:dyDescent="0.45">
      <c r="A196" t="s">
        <v>27</v>
      </c>
      <c r="B196" t="s">
        <v>34</v>
      </c>
      <c r="C196">
        <v>7</v>
      </c>
      <c r="D196">
        <v>2820</v>
      </c>
    </row>
    <row r="197" spans="1:4" x14ac:dyDescent="0.45">
      <c r="A197" t="s">
        <v>28</v>
      </c>
      <c r="B197" t="s">
        <v>34</v>
      </c>
      <c r="C197">
        <v>7</v>
      </c>
      <c r="D197">
        <v>357</v>
      </c>
    </row>
    <row r="198" spans="1:4" x14ac:dyDescent="0.45">
      <c r="A198" t="s">
        <v>29</v>
      </c>
      <c r="B198" t="s">
        <v>34</v>
      </c>
      <c r="C198">
        <v>7</v>
      </c>
      <c r="D198">
        <v>614</v>
      </c>
    </row>
    <row r="199" spans="1:4" x14ac:dyDescent="0.45">
      <c r="A199" t="s">
        <v>30</v>
      </c>
      <c r="B199" t="s">
        <v>34</v>
      </c>
      <c r="C199">
        <v>7</v>
      </c>
      <c r="D199">
        <v>100</v>
      </c>
    </row>
    <row r="200" spans="1:4" x14ac:dyDescent="0.45">
      <c r="A200" t="s">
        <v>32</v>
      </c>
      <c r="B200" t="s">
        <v>34</v>
      </c>
      <c r="C200">
        <v>7</v>
      </c>
      <c r="D200" s="6">
        <f>282+734</f>
        <v>1016</v>
      </c>
    </row>
    <row r="201" spans="1:4" x14ac:dyDescent="0.45">
      <c r="A201" t="s">
        <v>3</v>
      </c>
      <c r="B201" t="s">
        <v>34</v>
      </c>
      <c r="C201">
        <v>8</v>
      </c>
      <c r="D201" s="5">
        <f>8436/2</f>
        <v>4218</v>
      </c>
    </row>
    <row r="202" spans="1:4" x14ac:dyDescent="0.45">
      <c r="A202" t="s">
        <v>4</v>
      </c>
      <c r="B202" t="s">
        <v>34</v>
      </c>
      <c r="C202">
        <v>8</v>
      </c>
      <c r="D202">
        <v>335</v>
      </c>
    </row>
    <row r="203" spans="1:4" x14ac:dyDescent="0.45">
      <c r="A203" t="s">
        <v>5</v>
      </c>
      <c r="B203" t="s">
        <v>34</v>
      </c>
      <c r="C203">
        <v>8</v>
      </c>
      <c r="D203" s="6">
        <v>1308</v>
      </c>
    </row>
    <row r="204" spans="1:4" x14ac:dyDescent="0.45">
      <c r="A204" t="s">
        <v>6</v>
      </c>
      <c r="B204" t="s">
        <v>34</v>
      </c>
      <c r="C204">
        <v>8</v>
      </c>
      <c r="D204" s="6">
        <f>864+133+57</f>
        <v>1054</v>
      </c>
    </row>
    <row r="205" spans="1:4" x14ac:dyDescent="0.45">
      <c r="A205" t="s">
        <v>7</v>
      </c>
      <c r="B205" t="s">
        <v>34</v>
      </c>
      <c r="C205">
        <v>8</v>
      </c>
      <c r="D205">
        <v>1864</v>
      </c>
    </row>
    <row r="206" spans="1:4" x14ac:dyDescent="0.45">
      <c r="A206" t="s">
        <v>8</v>
      </c>
      <c r="B206" t="s">
        <v>34</v>
      </c>
      <c r="C206">
        <v>8</v>
      </c>
      <c r="D206" s="6">
        <v>1172</v>
      </c>
    </row>
    <row r="207" spans="1:4" x14ac:dyDescent="0.45">
      <c r="A207" t="s">
        <v>9</v>
      </c>
      <c r="B207" t="s">
        <v>34</v>
      </c>
      <c r="C207">
        <v>8</v>
      </c>
      <c r="D207" s="6">
        <v>5294</v>
      </c>
    </row>
    <row r="208" spans="1:4" x14ac:dyDescent="0.45">
      <c r="A208" t="s">
        <v>12</v>
      </c>
      <c r="B208" t="s">
        <v>34</v>
      </c>
      <c r="C208">
        <v>8</v>
      </c>
      <c r="D208" s="6">
        <f>3329+3073</f>
        <v>6402</v>
      </c>
    </row>
    <row r="209" spans="1:4" x14ac:dyDescent="0.45">
      <c r="A209" t="s">
        <v>14</v>
      </c>
      <c r="B209" t="s">
        <v>34</v>
      </c>
      <c r="C209">
        <v>8</v>
      </c>
      <c r="D209">
        <v>2455</v>
      </c>
    </row>
    <row r="210" spans="1:4" x14ac:dyDescent="0.45">
      <c r="A210" t="s">
        <v>15</v>
      </c>
      <c r="B210" t="s">
        <v>34</v>
      </c>
      <c r="C210">
        <v>8</v>
      </c>
      <c r="D210">
        <v>2744</v>
      </c>
    </row>
    <row r="211" spans="1:4" x14ac:dyDescent="0.45">
      <c r="A211" t="s">
        <v>16</v>
      </c>
      <c r="B211" t="s">
        <v>34</v>
      </c>
      <c r="C211">
        <v>8</v>
      </c>
      <c r="D211">
        <v>699</v>
      </c>
    </row>
    <row r="212" spans="1:4" x14ac:dyDescent="0.45">
      <c r="A212" t="s">
        <v>17</v>
      </c>
      <c r="B212" t="s">
        <v>34</v>
      </c>
      <c r="C212">
        <v>8</v>
      </c>
      <c r="D212">
        <v>281</v>
      </c>
    </row>
    <row r="213" spans="1:4" x14ac:dyDescent="0.45">
      <c r="A213" t="s">
        <v>18</v>
      </c>
      <c r="B213" t="s">
        <v>34</v>
      </c>
      <c r="C213">
        <v>8</v>
      </c>
      <c r="D213">
        <v>28</v>
      </c>
    </row>
    <row r="214" spans="1:4" x14ac:dyDescent="0.45">
      <c r="A214" t="s">
        <v>19</v>
      </c>
      <c r="B214" t="s">
        <v>34</v>
      </c>
      <c r="C214">
        <v>8</v>
      </c>
      <c r="D214" s="6">
        <v>292</v>
      </c>
    </row>
    <row r="215" spans="1:4" x14ac:dyDescent="0.45">
      <c r="A215" t="s">
        <v>20</v>
      </c>
      <c r="B215" t="s">
        <v>34</v>
      </c>
      <c r="C215">
        <v>8</v>
      </c>
      <c r="D215" s="6">
        <f>4753+4015</f>
        <v>8768</v>
      </c>
    </row>
    <row r="216" spans="1:4" x14ac:dyDescent="0.45">
      <c r="A216" t="s">
        <v>21</v>
      </c>
      <c r="B216" t="s">
        <v>34</v>
      </c>
      <c r="C216">
        <v>8</v>
      </c>
      <c r="D216" s="6">
        <v>900</v>
      </c>
    </row>
    <row r="217" spans="1:4" x14ac:dyDescent="0.45">
      <c r="A217" t="s">
        <v>22</v>
      </c>
      <c r="B217" t="s">
        <v>34</v>
      </c>
      <c r="C217">
        <v>8</v>
      </c>
      <c r="D217" s="6">
        <v>1296</v>
      </c>
    </row>
    <row r="218" spans="1:4" x14ac:dyDescent="0.45">
      <c r="A218" t="s">
        <v>35</v>
      </c>
      <c r="B218" t="s">
        <v>34</v>
      </c>
      <c r="C218">
        <v>8</v>
      </c>
      <c r="D218">
        <v>180.44</v>
      </c>
    </row>
    <row r="219" spans="1:4" x14ac:dyDescent="0.45">
      <c r="A219" t="s">
        <v>36</v>
      </c>
      <c r="B219" t="s">
        <v>34</v>
      </c>
      <c r="C219">
        <v>8</v>
      </c>
      <c r="D219">
        <v>458.04</v>
      </c>
    </row>
    <row r="220" spans="1:4" x14ac:dyDescent="0.45">
      <c r="A220" t="s">
        <v>37</v>
      </c>
      <c r="B220" t="s">
        <v>34</v>
      </c>
      <c r="C220">
        <v>8</v>
      </c>
      <c r="D220">
        <v>208.2</v>
      </c>
    </row>
    <row r="221" spans="1:4" x14ac:dyDescent="0.45">
      <c r="A221" t="s">
        <v>38</v>
      </c>
      <c r="B221" t="s">
        <v>34</v>
      </c>
      <c r="C221">
        <v>8</v>
      </c>
      <c r="D221">
        <v>249.84</v>
      </c>
    </row>
    <row r="222" spans="1:4" x14ac:dyDescent="0.45">
      <c r="A222" t="s">
        <v>39</v>
      </c>
      <c r="B222" t="s">
        <v>34</v>
      </c>
      <c r="C222">
        <v>8</v>
      </c>
      <c r="D222">
        <v>291.47999999999996</v>
      </c>
    </row>
    <row r="223" spans="1:4" x14ac:dyDescent="0.45">
      <c r="A223" t="s">
        <v>26</v>
      </c>
      <c r="B223" t="s">
        <v>34</v>
      </c>
      <c r="C223">
        <v>8</v>
      </c>
      <c r="D223" s="6">
        <f>1398+378</f>
        <v>1776</v>
      </c>
    </row>
    <row r="224" spans="1:4" x14ac:dyDescent="0.45">
      <c r="A224" t="s">
        <v>27</v>
      </c>
      <c r="B224" t="s">
        <v>34</v>
      </c>
      <c r="C224">
        <v>8</v>
      </c>
      <c r="D224">
        <v>2820</v>
      </c>
    </row>
    <row r="225" spans="1:4" x14ac:dyDescent="0.45">
      <c r="A225" t="s">
        <v>28</v>
      </c>
      <c r="B225" t="s">
        <v>34</v>
      </c>
      <c r="C225">
        <v>8</v>
      </c>
      <c r="D225">
        <v>357</v>
      </c>
    </row>
    <row r="226" spans="1:4" x14ac:dyDescent="0.45">
      <c r="A226" t="s">
        <v>29</v>
      </c>
      <c r="B226" t="s">
        <v>34</v>
      </c>
      <c r="C226">
        <v>8</v>
      </c>
      <c r="D226">
        <v>614</v>
      </c>
    </row>
    <row r="227" spans="1:4" x14ac:dyDescent="0.45">
      <c r="A227" t="s">
        <v>30</v>
      </c>
      <c r="B227" t="s">
        <v>34</v>
      </c>
      <c r="C227">
        <v>8</v>
      </c>
      <c r="D227">
        <v>100</v>
      </c>
    </row>
    <row r="228" spans="1:4" x14ac:dyDescent="0.45">
      <c r="A228" t="s">
        <v>32</v>
      </c>
      <c r="B228" t="s">
        <v>34</v>
      </c>
      <c r="C228">
        <v>8</v>
      </c>
      <c r="D228" s="6">
        <f>282+734</f>
        <v>1016</v>
      </c>
    </row>
    <row r="229" spans="1:4" x14ac:dyDescent="0.45">
      <c r="A229" t="s">
        <v>31</v>
      </c>
      <c r="B229" t="s">
        <v>34</v>
      </c>
      <c r="C229">
        <v>2</v>
      </c>
      <c r="D229" s="6">
        <v>180</v>
      </c>
    </row>
    <row r="230" spans="1:4" x14ac:dyDescent="0.45">
      <c r="A230" t="s">
        <v>31</v>
      </c>
      <c r="B230" t="s">
        <v>34</v>
      </c>
      <c r="C230">
        <v>3</v>
      </c>
      <c r="D230" s="6">
        <v>180</v>
      </c>
    </row>
    <row r="231" spans="1:4" x14ac:dyDescent="0.45">
      <c r="A231" t="s">
        <v>31</v>
      </c>
      <c r="B231" t="s">
        <v>34</v>
      </c>
      <c r="C231">
        <v>4</v>
      </c>
      <c r="D231" s="6">
        <v>180</v>
      </c>
    </row>
    <row r="232" spans="1:4" x14ac:dyDescent="0.45">
      <c r="A232" t="s">
        <v>31</v>
      </c>
      <c r="B232" t="s">
        <v>34</v>
      </c>
      <c r="C232">
        <v>5</v>
      </c>
      <c r="D232" s="6">
        <v>180</v>
      </c>
    </row>
    <row r="233" spans="1:4" x14ac:dyDescent="0.45">
      <c r="A233" t="s">
        <v>31</v>
      </c>
      <c r="B233" t="s">
        <v>34</v>
      </c>
      <c r="C233">
        <v>6</v>
      </c>
      <c r="D233" s="6">
        <v>180</v>
      </c>
    </row>
    <row r="234" spans="1:4" x14ac:dyDescent="0.45">
      <c r="A234" t="s">
        <v>31</v>
      </c>
      <c r="B234" t="s">
        <v>34</v>
      </c>
      <c r="C234">
        <v>7</v>
      </c>
      <c r="D234" s="6">
        <v>180</v>
      </c>
    </row>
    <row r="235" spans="1:4" x14ac:dyDescent="0.45">
      <c r="A235" t="s">
        <v>31</v>
      </c>
      <c r="B235" t="s">
        <v>34</v>
      </c>
      <c r="C235">
        <v>8</v>
      </c>
      <c r="D235" s="6">
        <v>180</v>
      </c>
    </row>
  </sheetData>
  <autoFilter ref="A1:D235" xr:uid="{2982C49F-4B61-4A3F-B91B-F6CCEDDF4861}">
    <sortState xmlns:xlrd2="http://schemas.microsoft.com/office/spreadsheetml/2017/richdata2" ref="A20:D217">
      <sortCondition ref="A1:A22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"/>
  <sheetViews>
    <sheetView topLeftCell="A59" workbookViewId="0">
      <selection activeCell="A68" sqref="A68:C7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30.3984375" customWidth="1"/>
  </cols>
  <sheetData>
    <row r="1" spans="1:3" x14ac:dyDescent="0.45">
      <c r="A1" t="s">
        <v>79</v>
      </c>
    </row>
    <row r="2" spans="1:3" x14ac:dyDescent="0.45">
      <c r="A2" t="s">
        <v>68</v>
      </c>
    </row>
    <row r="3" spans="1:3" x14ac:dyDescent="0.45">
      <c r="A3" s="3" t="s">
        <v>33</v>
      </c>
      <c r="B3" t="s">
        <v>2</v>
      </c>
      <c r="C3" t="s">
        <v>45</v>
      </c>
    </row>
    <row r="4" spans="1:3" x14ac:dyDescent="0.45">
      <c r="A4" t="s">
        <v>3</v>
      </c>
      <c r="B4" t="s">
        <v>34</v>
      </c>
      <c r="C4" s="1">
        <f>InitialPowerCapacity!D4*1.5</f>
        <v>6327</v>
      </c>
    </row>
    <row r="5" spans="1:3" x14ac:dyDescent="0.45">
      <c r="A5" t="s">
        <v>4</v>
      </c>
      <c r="B5" t="s">
        <v>34</v>
      </c>
      <c r="C5" s="1">
        <f>InitialPowerCapacity!D5*1.5</f>
        <v>502.5</v>
      </c>
    </row>
    <row r="6" spans="1:3" x14ac:dyDescent="0.45">
      <c r="A6" t="s">
        <v>5</v>
      </c>
      <c r="B6" t="s">
        <v>34</v>
      </c>
      <c r="C6" s="1">
        <f>InitialPowerCapacity!D6*1.5</f>
        <v>1962</v>
      </c>
    </row>
    <row r="7" spans="1:3" x14ac:dyDescent="0.45">
      <c r="A7" t="s">
        <v>6</v>
      </c>
      <c r="B7" t="s">
        <v>34</v>
      </c>
      <c r="C7" s="1">
        <f>InitialPowerCapacity!D7*1.5</f>
        <v>1581</v>
      </c>
    </row>
    <row r="8" spans="1:3" x14ac:dyDescent="0.45">
      <c r="A8" t="s">
        <v>7</v>
      </c>
      <c r="B8" t="s">
        <v>34</v>
      </c>
      <c r="C8" s="1">
        <f>InitialPowerCapacity!D8*1.5</f>
        <v>2796</v>
      </c>
    </row>
    <row r="9" spans="1:3" x14ac:dyDescent="0.45">
      <c r="A9" t="s">
        <v>8</v>
      </c>
      <c r="B9" t="s">
        <v>34</v>
      </c>
      <c r="C9" s="1">
        <f>InitialPowerCapacity!D9*1.5</f>
        <v>1758</v>
      </c>
    </row>
    <row r="10" spans="1:3" x14ac:dyDescent="0.45">
      <c r="A10" t="s">
        <v>9</v>
      </c>
      <c r="B10" t="s">
        <v>34</v>
      </c>
      <c r="C10" s="1">
        <f>InitialPowerCapacity!D10*1.5</f>
        <v>7941</v>
      </c>
    </row>
    <row r="11" spans="1:3" x14ac:dyDescent="0.45">
      <c r="A11" t="s">
        <v>12</v>
      </c>
      <c r="B11" t="s">
        <v>34</v>
      </c>
      <c r="C11" s="1">
        <f>InitialPowerCapacity!D11*1.5</f>
        <v>9603</v>
      </c>
    </row>
    <row r="12" spans="1:3" x14ac:dyDescent="0.45">
      <c r="A12" t="s">
        <v>14</v>
      </c>
      <c r="B12" t="s">
        <v>34</v>
      </c>
      <c r="C12" s="1">
        <f>InitialPowerCapacity!D12*1.5</f>
        <v>3682.5</v>
      </c>
    </row>
    <row r="13" spans="1:3" x14ac:dyDescent="0.45">
      <c r="A13" t="s">
        <v>15</v>
      </c>
      <c r="B13" t="s">
        <v>34</v>
      </c>
      <c r="C13" s="1">
        <f>InitialPowerCapacity!D13*1.5</f>
        <v>4116</v>
      </c>
    </row>
    <row r="14" spans="1:3" x14ac:dyDescent="0.45">
      <c r="A14" t="s">
        <v>16</v>
      </c>
      <c r="B14" t="s">
        <v>34</v>
      </c>
      <c r="C14" s="1">
        <f>InitialPowerCapacity!D14*1.5</f>
        <v>1048.5</v>
      </c>
    </row>
    <row r="15" spans="1:3" x14ac:dyDescent="0.45">
      <c r="A15" t="s">
        <v>17</v>
      </c>
      <c r="B15" t="s">
        <v>34</v>
      </c>
      <c r="C15" s="1">
        <f>InitialPowerCapacity!D15*1.5</f>
        <v>421.5</v>
      </c>
    </row>
    <row r="16" spans="1:3" x14ac:dyDescent="0.45">
      <c r="A16" t="s">
        <v>18</v>
      </c>
      <c r="B16" t="s">
        <v>34</v>
      </c>
      <c r="C16" s="1">
        <f>InitialPowerCapacity!D16*1.5</f>
        <v>42</v>
      </c>
    </row>
    <row r="17" spans="1:7" x14ac:dyDescent="0.45">
      <c r="A17" t="s">
        <v>19</v>
      </c>
      <c r="B17" t="s">
        <v>34</v>
      </c>
      <c r="C17" s="1">
        <f>InitialPowerCapacity!D17*1.5</f>
        <v>438</v>
      </c>
    </row>
    <row r="18" spans="1:7" x14ac:dyDescent="0.45">
      <c r="A18" t="s">
        <v>20</v>
      </c>
      <c r="B18" t="s">
        <v>34</v>
      </c>
      <c r="C18" s="1">
        <f>InitialPowerCapacity!D18*1.5</f>
        <v>13152</v>
      </c>
    </row>
    <row r="19" spans="1:7" x14ac:dyDescent="0.45">
      <c r="A19" t="s">
        <v>21</v>
      </c>
      <c r="B19" t="s">
        <v>34</v>
      </c>
      <c r="C19" s="1">
        <f>InitialPowerCapacity!D19*1.5</f>
        <v>1350</v>
      </c>
    </row>
    <row r="20" spans="1:7" x14ac:dyDescent="0.45">
      <c r="A20" t="s">
        <v>22</v>
      </c>
      <c r="B20" t="s">
        <v>34</v>
      </c>
      <c r="C20" s="1">
        <f>InitialPowerCapacity!D20*1.5</f>
        <v>1944</v>
      </c>
    </row>
    <row r="21" spans="1:7" x14ac:dyDescent="0.45">
      <c r="A21" t="s">
        <v>35</v>
      </c>
      <c r="B21" t="s">
        <v>34</v>
      </c>
      <c r="C21" s="1">
        <f>InitialPowerCapacity!D21*1.5</f>
        <v>270.65999999999997</v>
      </c>
    </row>
    <row r="22" spans="1:7" x14ac:dyDescent="0.45">
      <c r="A22" t="s">
        <v>36</v>
      </c>
      <c r="B22" t="s">
        <v>34</v>
      </c>
      <c r="C22" s="1">
        <f>InitialPowerCapacity!D22*1.5</f>
        <v>687.06000000000006</v>
      </c>
    </row>
    <row r="23" spans="1:7" x14ac:dyDescent="0.45">
      <c r="A23" t="s">
        <v>37</v>
      </c>
      <c r="B23" t="s">
        <v>34</v>
      </c>
      <c r="C23" s="1">
        <f>InitialPowerCapacity!D23*1.5</f>
        <v>312.29999999999995</v>
      </c>
    </row>
    <row r="24" spans="1:7" x14ac:dyDescent="0.45">
      <c r="A24" t="s">
        <v>38</v>
      </c>
      <c r="B24" t="s">
        <v>34</v>
      </c>
      <c r="C24" s="1">
        <f>InitialPowerCapacity!D24*1.5</f>
        <v>374.76</v>
      </c>
    </row>
    <row r="25" spans="1:7" x14ac:dyDescent="0.45">
      <c r="A25" t="s">
        <v>39</v>
      </c>
      <c r="B25" t="s">
        <v>34</v>
      </c>
      <c r="C25" s="1">
        <f>InitialPowerCapacity!D25*1.5</f>
        <v>437.21999999999991</v>
      </c>
    </row>
    <row r="26" spans="1:7" x14ac:dyDescent="0.45">
      <c r="A26" t="s">
        <v>26</v>
      </c>
      <c r="B26" t="s">
        <v>34</v>
      </c>
      <c r="C26" s="1">
        <f>InitialPowerCapacity!D26*1.5</f>
        <v>2664</v>
      </c>
    </row>
    <row r="27" spans="1:7" x14ac:dyDescent="0.45">
      <c r="A27" t="s">
        <v>27</v>
      </c>
      <c r="B27" t="s">
        <v>34</v>
      </c>
      <c r="C27" s="1">
        <f>InitialPowerCapacity!D27*1.5</f>
        <v>4230</v>
      </c>
    </row>
    <row r="28" spans="1:7" x14ac:dyDescent="0.45">
      <c r="A28" t="s">
        <v>28</v>
      </c>
      <c r="B28" t="s">
        <v>34</v>
      </c>
      <c r="C28" s="1">
        <f>InitialPowerCapacity!D28*1.5</f>
        <v>535.5</v>
      </c>
    </row>
    <row r="29" spans="1:7" x14ac:dyDescent="0.45">
      <c r="A29" t="s">
        <v>29</v>
      </c>
      <c r="B29" t="s">
        <v>34</v>
      </c>
      <c r="C29" s="1">
        <f>InitialPowerCapacity!D29*1.5</f>
        <v>921</v>
      </c>
    </row>
    <row r="30" spans="1:7" x14ac:dyDescent="0.45">
      <c r="A30" t="s">
        <v>30</v>
      </c>
      <c r="B30" t="s">
        <v>34</v>
      </c>
      <c r="C30" s="1">
        <f>InitialPowerCapacity!D30*1.5</f>
        <v>150</v>
      </c>
    </row>
    <row r="31" spans="1:7" x14ac:dyDescent="0.45">
      <c r="A31" t="s">
        <v>31</v>
      </c>
      <c r="B31" t="s">
        <v>34</v>
      </c>
      <c r="C31" s="1">
        <f>InitialPowerCapacity!D31*1.5</f>
        <v>270</v>
      </c>
    </row>
    <row r="32" spans="1:7" x14ac:dyDescent="0.45">
      <c r="A32" t="s">
        <v>32</v>
      </c>
      <c r="B32" t="s">
        <v>34</v>
      </c>
      <c r="C32" s="1">
        <f>InitialPowerCapacity!D32*1.5</f>
        <v>1524</v>
      </c>
      <c r="G32" s="1"/>
    </row>
    <row r="33" spans="1:3" x14ac:dyDescent="0.45">
      <c r="A33" t="s">
        <v>3</v>
      </c>
      <c r="B33" t="s">
        <v>1</v>
      </c>
      <c r="C33" s="1">
        <v>20000000</v>
      </c>
    </row>
    <row r="34" spans="1:3" x14ac:dyDescent="0.45">
      <c r="A34" t="s">
        <v>4</v>
      </c>
      <c r="B34" t="s">
        <v>1</v>
      </c>
      <c r="C34" s="1">
        <v>20000000</v>
      </c>
    </row>
    <row r="35" spans="1:3" x14ac:dyDescent="0.45">
      <c r="A35" t="s">
        <v>5</v>
      </c>
      <c r="B35" t="s">
        <v>1</v>
      </c>
      <c r="C35" s="1">
        <v>20000000</v>
      </c>
    </row>
    <row r="36" spans="1:3" x14ac:dyDescent="0.45">
      <c r="A36" t="s">
        <v>6</v>
      </c>
      <c r="B36" t="s">
        <v>1</v>
      </c>
      <c r="C36" s="1">
        <v>20000000</v>
      </c>
    </row>
    <row r="37" spans="1:3" x14ac:dyDescent="0.45">
      <c r="A37" t="s">
        <v>7</v>
      </c>
      <c r="B37" t="s">
        <v>1</v>
      </c>
      <c r="C37" s="1">
        <v>20000000</v>
      </c>
    </row>
    <row r="38" spans="1:3" x14ac:dyDescent="0.45">
      <c r="A38" t="s">
        <v>8</v>
      </c>
      <c r="B38" t="s">
        <v>1</v>
      </c>
      <c r="C38" s="1">
        <v>20000000</v>
      </c>
    </row>
    <row r="39" spans="1:3" x14ac:dyDescent="0.45">
      <c r="A39" t="s">
        <v>9</v>
      </c>
      <c r="B39" t="s">
        <v>1</v>
      </c>
      <c r="C39" s="1">
        <v>20000000</v>
      </c>
    </row>
    <row r="40" spans="1:3" x14ac:dyDescent="0.45">
      <c r="A40" t="s">
        <v>10</v>
      </c>
      <c r="B40" t="s">
        <v>1</v>
      </c>
      <c r="C40" s="1">
        <v>20000000</v>
      </c>
    </row>
    <row r="41" spans="1:3" x14ac:dyDescent="0.45">
      <c r="A41" t="s">
        <v>11</v>
      </c>
      <c r="B41" t="s">
        <v>1</v>
      </c>
      <c r="C41" s="1">
        <v>20000000</v>
      </c>
    </row>
    <row r="42" spans="1:3" x14ac:dyDescent="0.45">
      <c r="A42" t="s">
        <v>12</v>
      </c>
      <c r="B42" t="s">
        <v>1</v>
      </c>
      <c r="C42" s="1">
        <v>20000000</v>
      </c>
    </row>
    <row r="43" spans="1:3" x14ac:dyDescent="0.45">
      <c r="A43" t="s">
        <v>13</v>
      </c>
      <c r="B43" t="s">
        <v>1</v>
      </c>
      <c r="C43" s="1">
        <v>20000000</v>
      </c>
    </row>
    <row r="44" spans="1:3" x14ac:dyDescent="0.45">
      <c r="A44" t="s">
        <v>14</v>
      </c>
      <c r="B44" t="s">
        <v>1</v>
      </c>
      <c r="C44" s="1">
        <v>20000000</v>
      </c>
    </row>
    <row r="45" spans="1:3" x14ac:dyDescent="0.45">
      <c r="A45" t="s">
        <v>15</v>
      </c>
      <c r="B45" t="s">
        <v>1</v>
      </c>
      <c r="C45" s="1">
        <v>20000000</v>
      </c>
    </row>
    <row r="46" spans="1:3" x14ac:dyDescent="0.45">
      <c r="A46" t="s">
        <v>16</v>
      </c>
      <c r="B46" t="s">
        <v>1</v>
      </c>
      <c r="C46" s="1">
        <v>20000000</v>
      </c>
    </row>
    <row r="47" spans="1:3" x14ac:dyDescent="0.45">
      <c r="A47" t="s">
        <v>17</v>
      </c>
      <c r="B47" t="s">
        <v>1</v>
      </c>
      <c r="C47" s="1">
        <v>20000000</v>
      </c>
    </row>
    <row r="48" spans="1:3" x14ac:dyDescent="0.45">
      <c r="A48" t="s">
        <v>18</v>
      </c>
      <c r="B48" t="s">
        <v>1</v>
      </c>
      <c r="C48" s="1">
        <v>20000000</v>
      </c>
    </row>
    <row r="49" spans="1:3" x14ac:dyDescent="0.45">
      <c r="A49" t="s">
        <v>19</v>
      </c>
      <c r="B49" t="s">
        <v>1</v>
      </c>
      <c r="C49" s="1">
        <v>20000000</v>
      </c>
    </row>
    <row r="50" spans="1:3" x14ac:dyDescent="0.45">
      <c r="A50" t="s">
        <v>20</v>
      </c>
      <c r="B50" t="s">
        <v>1</v>
      </c>
      <c r="C50" s="1">
        <v>20000000</v>
      </c>
    </row>
    <row r="51" spans="1:3" x14ac:dyDescent="0.45">
      <c r="A51" t="s">
        <v>21</v>
      </c>
      <c r="B51" t="s">
        <v>1</v>
      </c>
      <c r="C51" s="1">
        <v>20000000</v>
      </c>
    </row>
    <row r="52" spans="1:3" x14ac:dyDescent="0.45">
      <c r="A52" t="s">
        <v>22</v>
      </c>
      <c r="B52" t="s">
        <v>1</v>
      </c>
      <c r="C52" s="1">
        <v>20000000</v>
      </c>
    </row>
    <row r="53" spans="1:3" x14ac:dyDescent="0.45">
      <c r="A53" t="s">
        <v>23</v>
      </c>
      <c r="B53" t="s">
        <v>1</v>
      </c>
      <c r="C53" s="1">
        <v>20000000</v>
      </c>
    </row>
    <row r="54" spans="1:3" x14ac:dyDescent="0.45">
      <c r="A54" t="s">
        <v>24</v>
      </c>
      <c r="B54" t="s">
        <v>1</v>
      </c>
      <c r="C54" s="1">
        <v>20000000</v>
      </c>
    </row>
    <row r="55" spans="1:3" x14ac:dyDescent="0.45">
      <c r="A55" t="s">
        <v>25</v>
      </c>
      <c r="B55" t="s">
        <v>1</v>
      </c>
      <c r="C55" s="1">
        <v>20000000</v>
      </c>
    </row>
    <row r="56" spans="1:3" x14ac:dyDescent="0.45">
      <c r="A56" t="s">
        <v>35</v>
      </c>
      <c r="B56" t="s">
        <v>1</v>
      </c>
      <c r="C56" s="1">
        <v>20000000</v>
      </c>
    </row>
    <row r="57" spans="1:3" x14ac:dyDescent="0.45">
      <c r="A57" t="s">
        <v>36</v>
      </c>
      <c r="B57" t="s">
        <v>1</v>
      </c>
      <c r="C57" s="1">
        <v>20000000</v>
      </c>
    </row>
    <row r="58" spans="1:3" x14ac:dyDescent="0.45">
      <c r="A58" t="s">
        <v>37</v>
      </c>
      <c r="B58" t="s">
        <v>1</v>
      </c>
      <c r="C58" s="1">
        <v>20000000</v>
      </c>
    </row>
    <row r="59" spans="1:3" x14ac:dyDescent="0.45">
      <c r="A59" t="s">
        <v>38</v>
      </c>
      <c r="B59" t="s">
        <v>1</v>
      </c>
      <c r="C59" s="1">
        <v>20000000</v>
      </c>
    </row>
    <row r="60" spans="1:3" x14ac:dyDescent="0.45">
      <c r="A60" t="s">
        <v>39</v>
      </c>
      <c r="B60" t="s">
        <v>1</v>
      </c>
      <c r="C60" s="1">
        <v>20000000</v>
      </c>
    </row>
    <row r="61" spans="1:3" x14ac:dyDescent="0.45">
      <c r="A61" t="s">
        <v>26</v>
      </c>
      <c r="B61" t="s">
        <v>1</v>
      </c>
      <c r="C61" s="1">
        <v>20000000</v>
      </c>
    </row>
    <row r="62" spans="1:3" x14ac:dyDescent="0.45">
      <c r="A62" t="s">
        <v>27</v>
      </c>
      <c r="B62" t="s">
        <v>1</v>
      </c>
      <c r="C62" s="1">
        <v>20000000</v>
      </c>
    </row>
    <row r="63" spans="1:3" x14ac:dyDescent="0.45">
      <c r="A63" t="s">
        <v>28</v>
      </c>
      <c r="B63" t="s">
        <v>1</v>
      </c>
      <c r="C63" s="1">
        <v>20000000</v>
      </c>
    </row>
    <row r="64" spans="1:3" x14ac:dyDescent="0.45">
      <c r="A64" t="s">
        <v>29</v>
      </c>
      <c r="B64" t="s">
        <v>1</v>
      </c>
      <c r="C64" s="1">
        <v>20000000</v>
      </c>
    </row>
    <row r="65" spans="1:3" x14ac:dyDescent="0.45">
      <c r="A65" t="s">
        <v>30</v>
      </c>
      <c r="B65" t="s">
        <v>1</v>
      </c>
      <c r="C65" s="1">
        <v>20000000</v>
      </c>
    </row>
    <row r="66" spans="1:3" x14ac:dyDescent="0.45">
      <c r="A66" t="s">
        <v>31</v>
      </c>
      <c r="B66" t="s">
        <v>1</v>
      </c>
      <c r="C66" s="1">
        <v>20000000</v>
      </c>
    </row>
    <row r="67" spans="1:3" x14ac:dyDescent="0.45">
      <c r="A67" t="s">
        <v>32</v>
      </c>
      <c r="B67" t="s">
        <v>1</v>
      </c>
      <c r="C67" s="1">
        <v>20000000</v>
      </c>
    </row>
  </sheetData>
  <autoFilter ref="A1:C67" xr:uid="{8D603A15-5E47-49C2-869D-0CF1E275A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5"/>
  <sheetViews>
    <sheetView workbookViewId="0">
      <selection sqref="A1:A2"/>
    </sheetView>
  </sheetViews>
  <sheetFormatPr baseColWidth="10" defaultRowHeight="14.25" x14ac:dyDescent="0.45"/>
  <cols>
    <col min="1" max="1" width="19.1328125" bestFit="1" customWidth="1"/>
    <col min="2" max="2" width="30.73046875" customWidth="1"/>
  </cols>
  <sheetData>
    <row r="1" spans="1:2" x14ac:dyDescent="0.45">
      <c r="A1" t="s">
        <v>58</v>
      </c>
    </row>
    <row r="2" spans="1:2" x14ac:dyDescent="0.45">
      <c r="A2" t="s">
        <v>69</v>
      </c>
    </row>
    <row r="3" spans="1:2" ht="42.75" x14ac:dyDescent="0.45">
      <c r="A3" s="2" t="s">
        <v>47</v>
      </c>
      <c r="B3" s="2" t="s">
        <v>46</v>
      </c>
    </row>
    <row r="4" spans="1:2" x14ac:dyDescent="0.45">
      <c r="A4" t="s">
        <v>34</v>
      </c>
      <c r="B4">
        <v>0.5</v>
      </c>
    </row>
    <row r="5" spans="1:2" x14ac:dyDescent="0.45">
      <c r="A5" t="s">
        <v>1</v>
      </c>
      <c r="B5">
        <v>0.5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5"/>
  <sheetViews>
    <sheetView workbookViewId="0">
      <selection sqref="A1:A2"/>
    </sheetView>
  </sheetViews>
  <sheetFormatPr baseColWidth="10" defaultRowHeight="14.25" x14ac:dyDescent="0.45"/>
  <cols>
    <col min="1" max="1" width="17" bestFit="1" customWidth="1"/>
    <col min="2" max="2" width="15.1328125" bestFit="1" customWidth="1"/>
  </cols>
  <sheetData>
    <row r="1" spans="1:2" x14ac:dyDescent="0.45">
      <c r="A1" t="s">
        <v>58</v>
      </c>
    </row>
    <row r="2" spans="1:2" x14ac:dyDescent="0.45">
      <c r="A2" t="s">
        <v>70</v>
      </c>
    </row>
    <row r="3" spans="1:2" x14ac:dyDescent="0.45">
      <c r="A3" s="2" t="s">
        <v>47</v>
      </c>
      <c r="B3" s="2" t="s">
        <v>49</v>
      </c>
    </row>
    <row r="4" spans="1:2" x14ac:dyDescent="0.45">
      <c r="A4" t="s">
        <v>34</v>
      </c>
      <c r="B4">
        <v>0.8</v>
      </c>
    </row>
    <row r="5" spans="1:2" x14ac:dyDescent="0.45">
      <c r="A5" t="s">
        <v>1</v>
      </c>
      <c r="B5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5"/>
  <sheetViews>
    <sheetView workbookViewId="0">
      <selection sqref="A1:A2"/>
    </sheetView>
  </sheetViews>
  <sheetFormatPr baseColWidth="10" defaultRowHeight="14.25" x14ac:dyDescent="0.45"/>
  <cols>
    <col min="1" max="1" width="17" bestFit="1" customWidth="1"/>
    <col min="2" max="2" width="10.19921875" bestFit="1" customWidth="1"/>
  </cols>
  <sheetData>
    <row r="1" spans="1:2" x14ac:dyDescent="0.45">
      <c r="A1" t="s">
        <v>58</v>
      </c>
    </row>
    <row r="2" spans="1:2" x14ac:dyDescent="0.45">
      <c r="A2" t="s">
        <v>71</v>
      </c>
    </row>
    <row r="3" spans="1:2" ht="28.5" x14ac:dyDescent="0.45">
      <c r="A3" s="2" t="s">
        <v>47</v>
      </c>
      <c r="B3" s="2" t="s">
        <v>50</v>
      </c>
    </row>
    <row r="4" spans="1:2" x14ac:dyDescent="0.45">
      <c r="A4" t="s">
        <v>34</v>
      </c>
      <c r="B4">
        <v>1</v>
      </c>
    </row>
    <row r="5" spans="1:2" x14ac:dyDescent="0.45">
      <c r="A5" t="s">
        <v>1</v>
      </c>
      <c r="B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BF0-B03D-4710-AC78-247D1CA07DAA}">
  <dimension ref="A1:B4"/>
  <sheetViews>
    <sheetView workbookViewId="0">
      <selection activeCell="K27" sqref="K27"/>
    </sheetView>
  </sheetViews>
  <sheetFormatPr baseColWidth="10" defaultRowHeight="14.25" x14ac:dyDescent="0.45"/>
  <sheetData>
    <row r="1" spans="1:2" x14ac:dyDescent="0.45">
      <c r="A1" t="s">
        <v>58</v>
      </c>
    </row>
    <row r="2" spans="1:2" x14ac:dyDescent="0.45">
      <c r="A2" t="s">
        <v>72</v>
      </c>
    </row>
    <row r="3" spans="1:2" ht="28.5" x14ac:dyDescent="0.45">
      <c r="A3" s="2" t="s">
        <v>47</v>
      </c>
      <c r="B3" s="2" t="s">
        <v>49</v>
      </c>
    </row>
    <row r="4" spans="1:2" x14ac:dyDescent="0.45">
      <c r="A4" t="s">
        <v>1</v>
      </c>
      <c r="B4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5"/>
  <sheetViews>
    <sheetView workbookViewId="0">
      <selection sqref="A1:A2"/>
    </sheetView>
  </sheetViews>
  <sheetFormatPr baseColWidth="10" defaultRowHeight="14.25" x14ac:dyDescent="0.45"/>
  <cols>
    <col min="2" max="2" width="15.1328125" bestFit="1" customWidth="1"/>
  </cols>
  <sheetData>
    <row r="1" spans="1:2" x14ac:dyDescent="0.45">
      <c r="A1" t="s">
        <v>58</v>
      </c>
    </row>
    <row r="2" spans="1:2" x14ac:dyDescent="0.45">
      <c r="A2" t="s">
        <v>73</v>
      </c>
    </row>
    <row r="3" spans="1:2" x14ac:dyDescent="0.45">
      <c r="A3" t="s">
        <v>47</v>
      </c>
      <c r="B3" t="s">
        <v>48</v>
      </c>
    </row>
    <row r="4" spans="1:2" x14ac:dyDescent="0.45">
      <c r="A4" t="s">
        <v>34</v>
      </c>
      <c r="B4">
        <v>1</v>
      </c>
    </row>
    <row r="5" spans="1:2" x14ac:dyDescent="0.45">
      <c r="A5" t="s">
        <v>1</v>
      </c>
      <c r="B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5"/>
  <sheetViews>
    <sheetView tabSelected="1" workbookViewId="0">
      <selection activeCell="A2" sqref="A2"/>
    </sheetView>
  </sheetViews>
  <sheetFormatPr baseColWidth="10" defaultRowHeight="14.25" x14ac:dyDescent="0.45"/>
  <cols>
    <col min="1" max="1" width="17" bestFit="1" customWidth="1"/>
    <col min="2" max="2" width="13" bestFit="1" customWidth="1"/>
  </cols>
  <sheetData>
    <row r="1" spans="1:2" x14ac:dyDescent="0.45">
      <c r="A1" t="s">
        <v>53</v>
      </c>
    </row>
    <row r="2" spans="1:2" x14ac:dyDescent="0.45">
      <c r="A2" t="s">
        <v>74</v>
      </c>
    </row>
    <row r="3" spans="1:2" x14ac:dyDescent="0.45">
      <c r="A3" t="s">
        <v>2</v>
      </c>
      <c r="B3" t="s">
        <v>57</v>
      </c>
    </row>
    <row r="4" spans="1:2" x14ac:dyDescent="0.45">
      <c r="A4" t="s">
        <v>34</v>
      </c>
      <c r="B4">
        <v>25</v>
      </c>
    </row>
    <row r="5" spans="1:2" x14ac:dyDescent="0.45">
      <c r="A5" t="s">
        <v>1</v>
      </c>
      <c r="B5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19"/>
  <sheetViews>
    <sheetView workbookViewId="0">
      <selection activeCell="A20" sqref="A20:XFD20"/>
    </sheetView>
  </sheetViews>
  <sheetFormatPr baseColWidth="10" defaultRowHeight="14.25" x14ac:dyDescent="0.45"/>
  <cols>
    <col min="1" max="1" width="46.33203125" bestFit="1" customWidth="1"/>
    <col min="2" max="2" width="5.796875" bestFit="1" customWidth="1"/>
    <col min="3" max="3" width="26.9296875" bestFit="1" customWidth="1"/>
  </cols>
  <sheetData>
    <row r="1" spans="1:3" x14ac:dyDescent="0.45">
      <c r="A1" t="s">
        <v>53</v>
      </c>
    </row>
    <row r="2" spans="1:3" x14ac:dyDescent="0.45">
      <c r="A2" t="s">
        <v>62</v>
      </c>
    </row>
    <row r="3" spans="1:3" x14ac:dyDescent="0.45">
      <c r="A3" t="s">
        <v>2</v>
      </c>
      <c r="B3" t="s">
        <v>0</v>
      </c>
      <c r="C3" t="s">
        <v>52</v>
      </c>
    </row>
    <row r="4" spans="1:3" x14ac:dyDescent="0.45">
      <c r="A4" t="s">
        <v>34</v>
      </c>
      <c r="B4">
        <v>1</v>
      </c>
      <c r="C4">
        <v>1000</v>
      </c>
    </row>
    <row r="5" spans="1:3" x14ac:dyDescent="0.45">
      <c r="A5" t="s">
        <v>34</v>
      </c>
      <c r="B5">
        <v>2</v>
      </c>
      <c r="C5">
        <v>1000</v>
      </c>
    </row>
    <row r="6" spans="1:3" x14ac:dyDescent="0.45">
      <c r="A6" t="s">
        <v>34</v>
      </c>
      <c r="B6">
        <v>3</v>
      </c>
      <c r="C6">
        <v>1000</v>
      </c>
    </row>
    <row r="7" spans="1:3" x14ac:dyDescent="0.45">
      <c r="A7" t="s">
        <v>34</v>
      </c>
      <c r="B7">
        <v>4</v>
      </c>
      <c r="C7">
        <v>1000</v>
      </c>
    </row>
    <row r="8" spans="1:3" x14ac:dyDescent="0.45">
      <c r="A8" t="s">
        <v>34</v>
      </c>
      <c r="B8">
        <v>5</v>
      </c>
      <c r="C8">
        <v>1000</v>
      </c>
    </row>
    <row r="9" spans="1:3" x14ac:dyDescent="0.45">
      <c r="A9" t="s">
        <v>34</v>
      </c>
      <c r="B9">
        <v>6</v>
      </c>
      <c r="C9">
        <v>1000</v>
      </c>
    </row>
    <row r="10" spans="1:3" x14ac:dyDescent="0.45">
      <c r="A10" t="s">
        <v>34</v>
      </c>
      <c r="B10">
        <v>7</v>
      </c>
      <c r="C10">
        <v>1000</v>
      </c>
    </row>
    <row r="11" spans="1:3" x14ac:dyDescent="0.45">
      <c r="A11" t="s">
        <v>34</v>
      </c>
      <c r="B11">
        <v>8</v>
      </c>
      <c r="C11">
        <v>1000</v>
      </c>
    </row>
    <row r="12" spans="1:3" x14ac:dyDescent="0.45">
      <c r="A12" t="s">
        <v>1</v>
      </c>
      <c r="B12">
        <v>1</v>
      </c>
      <c r="C12">
        <v>0</v>
      </c>
    </row>
    <row r="13" spans="1:3" x14ac:dyDescent="0.45">
      <c r="A13" t="s">
        <v>1</v>
      </c>
      <c r="B13">
        <v>2</v>
      </c>
      <c r="C13">
        <v>0</v>
      </c>
    </row>
    <row r="14" spans="1:3" x14ac:dyDescent="0.45">
      <c r="A14" t="s">
        <v>1</v>
      </c>
      <c r="B14">
        <v>3</v>
      </c>
      <c r="C14">
        <v>0</v>
      </c>
    </row>
    <row r="15" spans="1:3" x14ac:dyDescent="0.45">
      <c r="A15" t="s">
        <v>1</v>
      </c>
      <c r="B15">
        <v>4</v>
      </c>
      <c r="C15">
        <v>0</v>
      </c>
    </row>
    <row r="16" spans="1:3" x14ac:dyDescent="0.45">
      <c r="A16" t="s">
        <v>1</v>
      </c>
      <c r="B16">
        <v>5</v>
      </c>
      <c r="C16">
        <v>0</v>
      </c>
    </row>
    <row r="17" spans="1:3" x14ac:dyDescent="0.45">
      <c r="A17" t="s">
        <v>1</v>
      </c>
      <c r="B17">
        <v>6</v>
      </c>
      <c r="C17">
        <v>0</v>
      </c>
    </row>
    <row r="18" spans="1:3" x14ac:dyDescent="0.45">
      <c r="A18" t="s">
        <v>1</v>
      </c>
      <c r="B18">
        <v>7</v>
      </c>
      <c r="C18">
        <v>0</v>
      </c>
    </row>
    <row r="19" spans="1:3" x14ac:dyDescent="0.45">
      <c r="A19" t="s">
        <v>1</v>
      </c>
      <c r="B19">
        <v>8</v>
      </c>
      <c r="C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19"/>
  <sheetViews>
    <sheetView workbookViewId="0">
      <selection activeCell="C17" sqref="C17"/>
    </sheetView>
  </sheetViews>
  <sheetFormatPr baseColWidth="10" defaultRowHeight="14.25" x14ac:dyDescent="0.45"/>
  <cols>
    <col min="1" max="1" width="49.73046875" bestFit="1" customWidth="1"/>
    <col min="3" max="3" width="28.53125" bestFit="1" customWidth="1"/>
  </cols>
  <sheetData>
    <row r="1" spans="1:3" x14ac:dyDescent="0.45">
      <c r="A1" t="s">
        <v>53</v>
      </c>
    </row>
    <row r="2" spans="1:3" x14ac:dyDescent="0.45">
      <c r="A2" t="s">
        <v>63</v>
      </c>
    </row>
    <row r="3" spans="1:3" x14ac:dyDescent="0.45">
      <c r="A3" t="s">
        <v>2</v>
      </c>
      <c r="B3" t="s">
        <v>0</v>
      </c>
      <c r="C3" t="s">
        <v>54</v>
      </c>
    </row>
    <row r="4" spans="1:3" x14ac:dyDescent="0.45">
      <c r="A4" t="s">
        <v>34</v>
      </c>
      <c r="B4">
        <v>1</v>
      </c>
      <c r="C4">
        <v>0</v>
      </c>
    </row>
    <row r="5" spans="1:3" x14ac:dyDescent="0.45">
      <c r="A5" t="s">
        <v>34</v>
      </c>
      <c r="B5">
        <v>2</v>
      </c>
      <c r="C5">
        <v>0</v>
      </c>
    </row>
    <row r="6" spans="1:3" x14ac:dyDescent="0.45">
      <c r="A6" t="s">
        <v>34</v>
      </c>
      <c r="B6">
        <v>3</v>
      </c>
      <c r="C6">
        <v>0</v>
      </c>
    </row>
    <row r="7" spans="1:3" x14ac:dyDescent="0.45">
      <c r="A7" t="s">
        <v>34</v>
      </c>
      <c r="B7">
        <v>4</v>
      </c>
      <c r="C7">
        <v>0</v>
      </c>
    </row>
    <row r="8" spans="1:3" x14ac:dyDescent="0.45">
      <c r="A8" t="s">
        <v>34</v>
      </c>
      <c r="B8">
        <v>5</v>
      </c>
      <c r="C8">
        <v>0</v>
      </c>
    </row>
    <row r="9" spans="1:3" x14ac:dyDescent="0.45">
      <c r="A9" t="s">
        <v>34</v>
      </c>
      <c r="B9">
        <v>6</v>
      </c>
      <c r="C9">
        <v>0</v>
      </c>
    </row>
    <row r="10" spans="1:3" x14ac:dyDescent="0.45">
      <c r="A10" t="s">
        <v>34</v>
      </c>
      <c r="B10">
        <v>7</v>
      </c>
      <c r="C10">
        <v>0</v>
      </c>
    </row>
    <row r="11" spans="1:3" x14ac:dyDescent="0.45">
      <c r="A11" t="s">
        <v>34</v>
      </c>
      <c r="B11">
        <v>8</v>
      </c>
      <c r="C11">
        <v>0</v>
      </c>
    </row>
    <row r="12" spans="1:3" x14ac:dyDescent="0.45">
      <c r="A12" t="s">
        <v>1</v>
      </c>
      <c r="B12">
        <v>1</v>
      </c>
      <c r="C12">
        <v>6.7049808429118762</v>
      </c>
    </row>
    <row r="13" spans="1:3" x14ac:dyDescent="0.45">
      <c r="A13" t="s">
        <v>1</v>
      </c>
      <c r="B13">
        <v>2</v>
      </c>
      <c r="C13">
        <v>5.8201058201058196</v>
      </c>
    </row>
    <row r="14" spans="1:3" x14ac:dyDescent="0.45">
      <c r="A14" t="s">
        <v>1</v>
      </c>
      <c r="B14">
        <v>3</v>
      </c>
      <c r="C14">
        <v>5.1587301587301591</v>
      </c>
    </row>
    <row r="15" spans="1:3" x14ac:dyDescent="0.45">
      <c r="A15" t="s">
        <v>1</v>
      </c>
      <c r="B15">
        <v>4</v>
      </c>
      <c r="C15">
        <v>5.1587301587301591</v>
      </c>
    </row>
    <row r="16" spans="1:3" x14ac:dyDescent="0.45">
      <c r="A16" t="s">
        <v>1</v>
      </c>
      <c r="B16">
        <v>5</v>
      </c>
      <c r="C16">
        <v>5.1587301587301591</v>
      </c>
    </row>
    <row r="17" spans="1:3" x14ac:dyDescent="0.45">
      <c r="A17" t="s">
        <v>1</v>
      </c>
      <c r="B17">
        <v>6</v>
      </c>
      <c r="C17">
        <v>5.1587301587301591</v>
      </c>
    </row>
    <row r="18" spans="1:3" x14ac:dyDescent="0.45">
      <c r="A18" t="s">
        <v>1</v>
      </c>
      <c r="B18">
        <v>7</v>
      </c>
      <c r="C18">
        <v>5.1587301587301591</v>
      </c>
    </row>
    <row r="19" spans="1:3" x14ac:dyDescent="0.45">
      <c r="A19" t="s">
        <v>1</v>
      </c>
      <c r="B19">
        <v>8</v>
      </c>
      <c r="C19">
        <v>5.1587301587301591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topLeftCell="A56" workbookViewId="0">
      <selection activeCell="A3" sqref="A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0.19921875" customWidth="1"/>
  </cols>
  <sheetData>
    <row r="1" spans="1:4" x14ac:dyDescent="0.45">
      <c r="A1" t="s">
        <v>58</v>
      </c>
    </row>
    <row r="2" spans="1:4" x14ac:dyDescent="0.45">
      <c r="A2" t="s">
        <v>59</v>
      </c>
    </row>
    <row r="3" spans="1:4" x14ac:dyDescent="0.45">
      <c r="A3" t="s">
        <v>33</v>
      </c>
      <c r="B3" t="s">
        <v>2</v>
      </c>
      <c r="C3" t="s">
        <v>0</v>
      </c>
      <c r="D3" t="s">
        <v>41</v>
      </c>
    </row>
    <row r="4" spans="1:4" x14ac:dyDescent="0.45">
      <c r="A4" t="s">
        <v>3</v>
      </c>
      <c r="B4" t="s">
        <v>34</v>
      </c>
      <c r="C4">
        <v>1</v>
      </c>
      <c r="D4" s="1">
        <v>500000</v>
      </c>
    </row>
    <row r="5" spans="1:4" x14ac:dyDescent="0.45">
      <c r="A5" t="s">
        <v>4</v>
      </c>
      <c r="B5" t="s">
        <v>34</v>
      </c>
      <c r="C5">
        <v>1</v>
      </c>
      <c r="D5" s="1">
        <v>500000</v>
      </c>
    </row>
    <row r="6" spans="1:4" x14ac:dyDescent="0.45">
      <c r="A6" t="s">
        <v>5</v>
      </c>
      <c r="B6" t="s">
        <v>34</v>
      </c>
      <c r="C6">
        <v>1</v>
      </c>
      <c r="D6" s="1">
        <v>500000</v>
      </c>
    </row>
    <row r="7" spans="1:4" x14ac:dyDescent="0.45">
      <c r="A7" t="s">
        <v>6</v>
      </c>
      <c r="B7" t="s">
        <v>34</v>
      </c>
      <c r="C7">
        <v>1</v>
      </c>
      <c r="D7" s="1">
        <v>500000</v>
      </c>
    </row>
    <row r="8" spans="1:4" x14ac:dyDescent="0.45">
      <c r="A8" t="s">
        <v>7</v>
      </c>
      <c r="B8" t="s">
        <v>34</v>
      </c>
      <c r="C8">
        <v>1</v>
      </c>
      <c r="D8" s="1">
        <v>500000</v>
      </c>
    </row>
    <row r="9" spans="1:4" x14ac:dyDescent="0.45">
      <c r="A9" t="s">
        <v>8</v>
      </c>
      <c r="B9" t="s">
        <v>34</v>
      </c>
      <c r="C9">
        <v>1</v>
      </c>
      <c r="D9" s="1">
        <v>500000</v>
      </c>
    </row>
    <row r="10" spans="1:4" x14ac:dyDescent="0.45">
      <c r="A10" t="s">
        <v>9</v>
      </c>
      <c r="B10" t="s">
        <v>34</v>
      </c>
      <c r="C10">
        <v>1</v>
      </c>
      <c r="D10" s="1">
        <v>500000</v>
      </c>
    </row>
    <row r="11" spans="1:4" x14ac:dyDescent="0.45">
      <c r="A11" t="s">
        <v>12</v>
      </c>
      <c r="B11" t="s">
        <v>34</v>
      </c>
      <c r="C11">
        <v>1</v>
      </c>
      <c r="D11" s="1">
        <v>500000</v>
      </c>
    </row>
    <row r="12" spans="1:4" x14ac:dyDescent="0.45">
      <c r="A12" t="s">
        <v>13</v>
      </c>
      <c r="B12" t="s">
        <v>34</v>
      </c>
      <c r="C12">
        <v>1</v>
      </c>
      <c r="D12" s="1">
        <v>500000</v>
      </c>
    </row>
    <row r="13" spans="1:4" x14ac:dyDescent="0.45">
      <c r="A13" t="s">
        <v>14</v>
      </c>
      <c r="B13" t="s">
        <v>34</v>
      </c>
      <c r="C13">
        <v>1</v>
      </c>
      <c r="D13" s="1">
        <v>500000</v>
      </c>
    </row>
    <row r="14" spans="1:4" x14ac:dyDescent="0.45">
      <c r="A14" t="s">
        <v>15</v>
      </c>
      <c r="B14" t="s">
        <v>34</v>
      </c>
      <c r="C14">
        <v>1</v>
      </c>
      <c r="D14" s="1">
        <v>500000</v>
      </c>
    </row>
    <row r="15" spans="1:4" x14ac:dyDescent="0.45">
      <c r="A15" t="s">
        <v>16</v>
      </c>
      <c r="B15" t="s">
        <v>34</v>
      </c>
      <c r="C15">
        <v>1</v>
      </c>
      <c r="D15" s="1">
        <v>500000</v>
      </c>
    </row>
    <row r="16" spans="1:4" x14ac:dyDescent="0.45">
      <c r="A16" t="s">
        <v>17</v>
      </c>
      <c r="B16" t="s">
        <v>34</v>
      </c>
      <c r="C16">
        <v>1</v>
      </c>
      <c r="D16" s="1">
        <v>500000</v>
      </c>
    </row>
    <row r="17" spans="1:4" x14ac:dyDescent="0.45">
      <c r="A17" t="s">
        <v>18</v>
      </c>
      <c r="B17" t="s">
        <v>34</v>
      </c>
      <c r="C17">
        <v>1</v>
      </c>
      <c r="D17" s="1">
        <v>500000</v>
      </c>
    </row>
    <row r="18" spans="1:4" x14ac:dyDescent="0.45">
      <c r="A18" t="s">
        <v>19</v>
      </c>
      <c r="B18" t="s">
        <v>34</v>
      </c>
      <c r="C18">
        <v>1</v>
      </c>
      <c r="D18" s="1">
        <v>500000</v>
      </c>
    </row>
    <row r="19" spans="1:4" x14ac:dyDescent="0.45">
      <c r="A19" t="s">
        <v>20</v>
      </c>
      <c r="B19" t="s">
        <v>34</v>
      </c>
      <c r="C19">
        <v>1</v>
      </c>
      <c r="D19" s="1">
        <v>500000</v>
      </c>
    </row>
    <row r="20" spans="1:4" x14ac:dyDescent="0.45">
      <c r="A20" t="s">
        <v>21</v>
      </c>
      <c r="B20" t="s">
        <v>34</v>
      </c>
      <c r="C20">
        <v>1</v>
      </c>
      <c r="D20" s="1">
        <v>500000</v>
      </c>
    </row>
    <row r="21" spans="1:4" x14ac:dyDescent="0.45">
      <c r="A21" t="s">
        <v>22</v>
      </c>
      <c r="B21" t="s">
        <v>34</v>
      </c>
      <c r="C21">
        <v>1</v>
      </c>
      <c r="D21" s="1">
        <v>500000</v>
      </c>
    </row>
    <row r="22" spans="1:4" x14ac:dyDescent="0.45">
      <c r="A22" t="s">
        <v>24</v>
      </c>
      <c r="B22" t="s">
        <v>34</v>
      </c>
      <c r="C22">
        <v>1</v>
      </c>
      <c r="D22" s="1">
        <v>500000</v>
      </c>
    </row>
    <row r="23" spans="1:4" x14ac:dyDescent="0.45">
      <c r="A23" t="s">
        <v>35</v>
      </c>
      <c r="B23" t="s">
        <v>34</v>
      </c>
      <c r="C23">
        <v>1</v>
      </c>
      <c r="D23" s="1">
        <v>500000</v>
      </c>
    </row>
    <row r="24" spans="1:4" x14ac:dyDescent="0.45">
      <c r="A24" t="s">
        <v>36</v>
      </c>
      <c r="B24" t="s">
        <v>34</v>
      </c>
      <c r="C24">
        <v>1</v>
      </c>
      <c r="D24" s="1">
        <v>500000</v>
      </c>
    </row>
    <row r="25" spans="1:4" x14ac:dyDescent="0.45">
      <c r="A25" t="s">
        <v>37</v>
      </c>
      <c r="B25" t="s">
        <v>34</v>
      </c>
      <c r="C25">
        <v>1</v>
      </c>
      <c r="D25" s="1">
        <v>500000</v>
      </c>
    </row>
    <row r="26" spans="1:4" x14ac:dyDescent="0.45">
      <c r="A26" t="s">
        <v>38</v>
      </c>
      <c r="B26" t="s">
        <v>34</v>
      </c>
      <c r="C26">
        <v>1</v>
      </c>
      <c r="D26" s="1">
        <v>500000</v>
      </c>
    </row>
    <row r="27" spans="1:4" x14ac:dyDescent="0.45">
      <c r="A27" t="s">
        <v>39</v>
      </c>
      <c r="B27" t="s">
        <v>34</v>
      </c>
      <c r="C27">
        <v>1</v>
      </c>
      <c r="D27" s="1">
        <v>500000</v>
      </c>
    </row>
    <row r="28" spans="1:4" x14ac:dyDescent="0.45">
      <c r="A28" t="s">
        <v>26</v>
      </c>
      <c r="B28" t="s">
        <v>34</v>
      </c>
      <c r="C28">
        <v>1</v>
      </c>
      <c r="D28" s="1">
        <v>500000</v>
      </c>
    </row>
    <row r="29" spans="1:4" x14ac:dyDescent="0.45">
      <c r="A29" t="s">
        <v>27</v>
      </c>
      <c r="B29" t="s">
        <v>34</v>
      </c>
      <c r="C29">
        <v>1</v>
      </c>
      <c r="D29" s="1">
        <v>500000</v>
      </c>
    </row>
    <row r="30" spans="1:4" x14ac:dyDescent="0.45">
      <c r="A30" t="s">
        <v>28</v>
      </c>
      <c r="B30" t="s">
        <v>34</v>
      </c>
      <c r="C30">
        <v>1</v>
      </c>
      <c r="D30" s="1">
        <v>500000</v>
      </c>
    </row>
    <row r="31" spans="1:4" x14ac:dyDescent="0.45">
      <c r="A31" t="s">
        <v>29</v>
      </c>
      <c r="B31" t="s">
        <v>34</v>
      </c>
      <c r="C31">
        <v>1</v>
      </c>
      <c r="D31" s="1">
        <v>500000</v>
      </c>
    </row>
    <row r="32" spans="1:4" x14ac:dyDescent="0.45">
      <c r="A32" t="s">
        <v>30</v>
      </c>
      <c r="B32" t="s">
        <v>34</v>
      </c>
      <c r="C32">
        <v>1</v>
      </c>
      <c r="D32" s="1">
        <v>500000</v>
      </c>
    </row>
    <row r="33" spans="1:4" x14ac:dyDescent="0.45">
      <c r="A33" t="s">
        <v>32</v>
      </c>
      <c r="B33" t="s">
        <v>34</v>
      </c>
      <c r="C33">
        <v>1</v>
      </c>
      <c r="D33" s="1">
        <v>500000</v>
      </c>
    </row>
    <row r="34" spans="1:4" x14ac:dyDescent="0.45">
      <c r="A34" t="s">
        <v>3</v>
      </c>
      <c r="B34" t="s">
        <v>1</v>
      </c>
      <c r="C34">
        <v>1</v>
      </c>
      <c r="D34" s="1">
        <v>500000</v>
      </c>
    </row>
    <row r="35" spans="1:4" x14ac:dyDescent="0.45">
      <c r="A35" t="s">
        <v>4</v>
      </c>
      <c r="B35" t="s">
        <v>1</v>
      </c>
      <c r="C35">
        <v>1</v>
      </c>
      <c r="D35" s="1">
        <v>500000</v>
      </c>
    </row>
    <row r="36" spans="1:4" x14ac:dyDescent="0.45">
      <c r="A36" t="s">
        <v>5</v>
      </c>
      <c r="B36" t="s">
        <v>1</v>
      </c>
      <c r="C36">
        <v>1</v>
      </c>
      <c r="D36" s="1">
        <v>500000</v>
      </c>
    </row>
    <row r="37" spans="1:4" x14ac:dyDescent="0.45">
      <c r="A37" t="s">
        <v>6</v>
      </c>
      <c r="B37" t="s">
        <v>1</v>
      </c>
      <c r="C37">
        <v>1</v>
      </c>
      <c r="D37" s="1">
        <v>500000</v>
      </c>
    </row>
    <row r="38" spans="1:4" x14ac:dyDescent="0.45">
      <c r="A38" t="s">
        <v>7</v>
      </c>
      <c r="B38" t="s">
        <v>1</v>
      </c>
      <c r="C38">
        <v>1</v>
      </c>
      <c r="D38" s="1">
        <v>500000</v>
      </c>
    </row>
    <row r="39" spans="1:4" x14ac:dyDescent="0.45">
      <c r="A39" t="s">
        <v>8</v>
      </c>
      <c r="B39" t="s">
        <v>1</v>
      </c>
      <c r="C39">
        <v>1</v>
      </c>
      <c r="D39" s="1">
        <v>500000</v>
      </c>
    </row>
    <row r="40" spans="1:4" x14ac:dyDescent="0.45">
      <c r="A40" t="s">
        <v>9</v>
      </c>
      <c r="B40" t="s">
        <v>1</v>
      </c>
      <c r="C40">
        <v>1</v>
      </c>
      <c r="D40" s="1">
        <v>500000</v>
      </c>
    </row>
    <row r="41" spans="1:4" x14ac:dyDescent="0.45">
      <c r="A41" t="s">
        <v>10</v>
      </c>
      <c r="B41" t="s">
        <v>1</v>
      </c>
      <c r="C41">
        <v>1</v>
      </c>
      <c r="D41" s="1">
        <v>500000</v>
      </c>
    </row>
    <row r="42" spans="1:4" x14ac:dyDescent="0.45">
      <c r="A42" t="s">
        <v>11</v>
      </c>
      <c r="B42" t="s">
        <v>1</v>
      </c>
      <c r="C42">
        <v>1</v>
      </c>
      <c r="D42" s="1">
        <v>500000</v>
      </c>
    </row>
    <row r="43" spans="1:4" x14ac:dyDescent="0.45">
      <c r="A43" t="s">
        <v>12</v>
      </c>
      <c r="B43" t="s">
        <v>1</v>
      </c>
      <c r="C43">
        <v>1</v>
      </c>
      <c r="D43" s="1">
        <v>500000</v>
      </c>
    </row>
    <row r="44" spans="1:4" x14ac:dyDescent="0.45">
      <c r="A44" t="s">
        <v>13</v>
      </c>
      <c r="B44" t="s">
        <v>1</v>
      </c>
      <c r="C44">
        <v>1</v>
      </c>
      <c r="D44" s="1">
        <v>500000</v>
      </c>
    </row>
    <row r="45" spans="1:4" x14ac:dyDescent="0.45">
      <c r="A45" t="s">
        <v>14</v>
      </c>
      <c r="B45" t="s">
        <v>1</v>
      </c>
      <c r="C45">
        <v>1</v>
      </c>
      <c r="D45" s="1">
        <v>500000</v>
      </c>
    </row>
    <row r="46" spans="1:4" x14ac:dyDescent="0.45">
      <c r="A46" t="s">
        <v>15</v>
      </c>
      <c r="B46" t="s">
        <v>1</v>
      </c>
      <c r="C46">
        <v>1</v>
      </c>
      <c r="D46" s="1">
        <v>500000</v>
      </c>
    </row>
    <row r="47" spans="1:4" x14ac:dyDescent="0.45">
      <c r="A47" t="s">
        <v>16</v>
      </c>
      <c r="B47" t="s">
        <v>1</v>
      </c>
      <c r="C47">
        <v>1</v>
      </c>
      <c r="D47" s="1">
        <v>500000</v>
      </c>
    </row>
    <row r="48" spans="1:4" x14ac:dyDescent="0.45">
      <c r="A48" t="s">
        <v>17</v>
      </c>
      <c r="B48" t="s">
        <v>1</v>
      </c>
      <c r="C48">
        <v>1</v>
      </c>
      <c r="D48" s="1">
        <v>500000</v>
      </c>
    </row>
    <row r="49" spans="1:4" x14ac:dyDescent="0.45">
      <c r="A49" t="s">
        <v>18</v>
      </c>
      <c r="B49" t="s">
        <v>1</v>
      </c>
      <c r="C49">
        <v>1</v>
      </c>
      <c r="D49" s="1">
        <v>500000</v>
      </c>
    </row>
    <row r="50" spans="1:4" x14ac:dyDescent="0.45">
      <c r="A50" t="s">
        <v>19</v>
      </c>
      <c r="B50" t="s">
        <v>1</v>
      </c>
      <c r="C50">
        <v>1</v>
      </c>
      <c r="D50" s="1">
        <v>500000</v>
      </c>
    </row>
    <row r="51" spans="1:4" x14ac:dyDescent="0.45">
      <c r="A51" t="s">
        <v>20</v>
      </c>
      <c r="B51" t="s">
        <v>1</v>
      </c>
      <c r="C51">
        <v>1</v>
      </c>
      <c r="D51" s="1">
        <v>500000</v>
      </c>
    </row>
    <row r="52" spans="1:4" x14ac:dyDescent="0.45">
      <c r="A52" t="s">
        <v>21</v>
      </c>
      <c r="B52" t="s">
        <v>1</v>
      </c>
      <c r="C52">
        <v>1</v>
      </c>
      <c r="D52" s="1">
        <v>500000</v>
      </c>
    </row>
    <row r="53" spans="1:4" x14ac:dyDescent="0.45">
      <c r="A53" t="s">
        <v>22</v>
      </c>
      <c r="B53" t="s">
        <v>1</v>
      </c>
      <c r="C53">
        <v>1</v>
      </c>
      <c r="D53" s="1">
        <v>500000</v>
      </c>
    </row>
    <row r="54" spans="1:4" x14ac:dyDescent="0.45">
      <c r="A54" t="s">
        <v>23</v>
      </c>
      <c r="B54" t="s">
        <v>1</v>
      </c>
      <c r="C54">
        <v>1</v>
      </c>
      <c r="D54" s="1">
        <v>500000</v>
      </c>
    </row>
    <row r="55" spans="1:4" x14ac:dyDescent="0.45">
      <c r="A55" t="s">
        <v>24</v>
      </c>
      <c r="B55" t="s">
        <v>1</v>
      </c>
      <c r="C55">
        <v>1</v>
      </c>
      <c r="D55" s="1">
        <v>500000</v>
      </c>
    </row>
    <row r="56" spans="1:4" x14ac:dyDescent="0.45">
      <c r="A56" t="s">
        <v>25</v>
      </c>
      <c r="B56" t="s">
        <v>1</v>
      </c>
      <c r="C56">
        <v>1</v>
      </c>
      <c r="D56" s="1">
        <v>500000</v>
      </c>
    </row>
    <row r="57" spans="1:4" x14ac:dyDescent="0.45">
      <c r="A57" t="s">
        <v>35</v>
      </c>
      <c r="B57" t="s">
        <v>1</v>
      </c>
      <c r="C57">
        <v>1</v>
      </c>
      <c r="D57" s="1">
        <v>500000</v>
      </c>
    </row>
    <row r="58" spans="1:4" x14ac:dyDescent="0.45">
      <c r="A58" t="s">
        <v>36</v>
      </c>
      <c r="B58" t="s">
        <v>1</v>
      </c>
      <c r="C58">
        <v>1</v>
      </c>
      <c r="D58" s="1">
        <v>500000</v>
      </c>
    </row>
    <row r="59" spans="1:4" x14ac:dyDescent="0.45">
      <c r="A59" t="s">
        <v>37</v>
      </c>
      <c r="B59" t="s">
        <v>1</v>
      </c>
      <c r="C59">
        <v>1</v>
      </c>
      <c r="D59" s="1">
        <v>500000</v>
      </c>
    </row>
    <row r="60" spans="1:4" x14ac:dyDescent="0.45">
      <c r="A60" t="s">
        <v>38</v>
      </c>
      <c r="B60" t="s">
        <v>1</v>
      </c>
      <c r="C60">
        <v>1</v>
      </c>
      <c r="D60" s="1">
        <v>500000</v>
      </c>
    </row>
    <row r="61" spans="1:4" x14ac:dyDescent="0.45">
      <c r="A61" t="s">
        <v>39</v>
      </c>
      <c r="B61" t="s">
        <v>1</v>
      </c>
      <c r="C61">
        <v>1</v>
      </c>
      <c r="D61" s="1">
        <v>500000</v>
      </c>
    </row>
    <row r="62" spans="1:4" x14ac:dyDescent="0.45">
      <c r="A62" t="s">
        <v>26</v>
      </c>
      <c r="B62" t="s">
        <v>1</v>
      </c>
      <c r="C62">
        <v>1</v>
      </c>
      <c r="D62" s="1">
        <v>500000</v>
      </c>
    </row>
    <row r="63" spans="1:4" x14ac:dyDescent="0.45">
      <c r="A63" t="s">
        <v>27</v>
      </c>
      <c r="B63" t="s">
        <v>1</v>
      </c>
      <c r="C63">
        <v>1</v>
      </c>
      <c r="D63" s="1">
        <v>500000</v>
      </c>
    </row>
    <row r="64" spans="1:4" x14ac:dyDescent="0.45">
      <c r="A64" t="s">
        <v>28</v>
      </c>
      <c r="B64" t="s">
        <v>1</v>
      </c>
      <c r="C64">
        <v>1</v>
      </c>
      <c r="D64" s="1">
        <v>500000</v>
      </c>
    </row>
    <row r="65" spans="1:4" x14ac:dyDescent="0.45">
      <c r="A65" t="s">
        <v>29</v>
      </c>
      <c r="B65" t="s">
        <v>1</v>
      </c>
      <c r="C65">
        <v>1</v>
      </c>
      <c r="D65" s="1">
        <v>500000</v>
      </c>
    </row>
    <row r="66" spans="1:4" x14ac:dyDescent="0.45">
      <c r="A66" t="s">
        <v>30</v>
      </c>
      <c r="B66" t="s">
        <v>1</v>
      </c>
      <c r="C66">
        <v>1</v>
      </c>
      <c r="D66" s="1">
        <v>500000</v>
      </c>
    </row>
    <row r="67" spans="1:4" x14ac:dyDescent="0.45">
      <c r="A67" t="s">
        <v>31</v>
      </c>
      <c r="B67" t="s">
        <v>1</v>
      </c>
      <c r="C67">
        <v>1</v>
      </c>
      <c r="D67" s="1">
        <v>500000</v>
      </c>
    </row>
    <row r="68" spans="1:4" x14ac:dyDescent="0.45">
      <c r="A68" t="s">
        <v>32</v>
      </c>
      <c r="B68" t="s">
        <v>1</v>
      </c>
      <c r="C68">
        <v>1</v>
      </c>
      <c r="D68" s="1">
        <v>500000</v>
      </c>
    </row>
  </sheetData>
  <autoFilter ref="A1:D68" xr:uid="{4C630C44-AEB7-415B-8B95-E1BD435D2FD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19"/>
  <sheetViews>
    <sheetView workbookViewId="0">
      <selection activeCell="C17" sqref="C17"/>
    </sheetView>
  </sheetViews>
  <sheetFormatPr baseColWidth="10" defaultRowHeight="14.25" x14ac:dyDescent="0.45"/>
  <cols>
    <col min="1" max="1" width="17" bestFit="1" customWidth="1"/>
    <col min="2" max="2" width="5.796875" bestFit="1" customWidth="1"/>
    <col min="3" max="3" width="28.19921875" bestFit="1" customWidth="1"/>
  </cols>
  <sheetData>
    <row r="1" spans="1:3" x14ac:dyDescent="0.45">
      <c r="A1" t="s">
        <v>53</v>
      </c>
    </row>
    <row r="2" spans="1:3" x14ac:dyDescent="0.45">
      <c r="A2" t="s">
        <v>64</v>
      </c>
    </row>
    <row r="3" spans="1:3" x14ac:dyDescent="0.45">
      <c r="A3" t="s">
        <v>2</v>
      </c>
      <c r="B3" t="s">
        <v>0</v>
      </c>
      <c r="C3" t="s">
        <v>56</v>
      </c>
    </row>
    <row r="4" spans="1:3" x14ac:dyDescent="0.45">
      <c r="A4" t="s">
        <v>34</v>
      </c>
      <c r="B4">
        <v>1</v>
      </c>
      <c r="C4">
        <v>100</v>
      </c>
    </row>
    <row r="5" spans="1:3" x14ac:dyDescent="0.45">
      <c r="A5" t="s">
        <v>34</v>
      </c>
      <c r="B5">
        <v>2</v>
      </c>
      <c r="C5">
        <v>100</v>
      </c>
    </row>
    <row r="6" spans="1:3" x14ac:dyDescent="0.45">
      <c r="A6" t="s">
        <v>34</v>
      </c>
      <c r="B6">
        <v>3</v>
      </c>
      <c r="C6">
        <v>100</v>
      </c>
    </row>
    <row r="7" spans="1:3" x14ac:dyDescent="0.45">
      <c r="A7" t="s">
        <v>34</v>
      </c>
      <c r="B7">
        <v>4</v>
      </c>
      <c r="C7">
        <v>100</v>
      </c>
    </row>
    <row r="8" spans="1:3" x14ac:dyDescent="0.45">
      <c r="A8" t="s">
        <v>34</v>
      </c>
      <c r="B8">
        <v>5</v>
      </c>
      <c r="C8">
        <v>100</v>
      </c>
    </row>
    <row r="9" spans="1:3" x14ac:dyDescent="0.45">
      <c r="A9" t="s">
        <v>34</v>
      </c>
      <c r="B9">
        <v>6</v>
      </c>
      <c r="C9">
        <v>100</v>
      </c>
    </row>
    <row r="10" spans="1:3" x14ac:dyDescent="0.45">
      <c r="A10" t="s">
        <v>34</v>
      </c>
      <c r="B10">
        <v>7</v>
      </c>
      <c r="C10">
        <v>100</v>
      </c>
    </row>
    <row r="11" spans="1:3" x14ac:dyDescent="0.45">
      <c r="A11" t="s">
        <v>34</v>
      </c>
      <c r="B11">
        <v>8</v>
      </c>
      <c r="C11">
        <v>100</v>
      </c>
    </row>
    <row r="12" spans="1:3" x14ac:dyDescent="0.45">
      <c r="A12" t="s">
        <v>1</v>
      </c>
      <c r="B12">
        <v>1</v>
      </c>
      <c r="C12">
        <v>246.30541871921179</v>
      </c>
    </row>
    <row r="13" spans="1:3" x14ac:dyDescent="0.45">
      <c r="A13" t="s">
        <v>1</v>
      </c>
      <c r="B13">
        <v>2</v>
      </c>
      <c r="C13">
        <v>198.4126984126984</v>
      </c>
    </row>
    <row r="14" spans="1:3" x14ac:dyDescent="0.45">
      <c r="A14" t="s">
        <v>1</v>
      </c>
      <c r="B14">
        <v>3</v>
      </c>
      <c r="C14">
        <v>198.4126984126984</v>
      </c>
    </row>
    <row r="15" spans="1:3" x14ac:dyDescent="0.45">
      <c r="A15" t="s">
        <v>1</v>
      </c>
      <c r="B15">
        <v>4</v>
      </c>
      <c r="C15">
        <v>198.4126984126984</v>
      </c>
    </row>
    <row r="16" spans="1:3" x14ac:dyDescent="0.45">
      <c r="A16" t="s">
        <v>1</v>
      </c>
      <c r="B16">
        <v>5</v>
      </c>
      <c r="C16">
        <v>198.4126984126984</v>
      </c>
    </row>
    <row r="17" spans="1:3" x14ac:dyDescent="0.45">
      <c r="A17" t="s">
        <v>1</v>
      </c>
      <c r="B17">
        <v>6</v>
      </c>
      <c r="C17">
        <v>198.4126984126984</v>
      </c>
    </row>
    <row r="18" spans="1:3" x14ac:dyDescent="0.45">
      <c r="A18" t="s">
        <v>1</v>
      </c>
      <c r="B18">
        <v>7</v>
      </c>
      <c r="C18">
        <v>198.4126984126984</v>
      </c>
    </row>
    <row r="19" spans="1:3" x14ac:dyDescent="0.45">
      <c r="A19" t="s">
        <v>1</v>
      </c>
      <c r="B19">
        <v>8</v>
      </c>
      <c r="C19">
        <v>198.4126984126984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19"/>
  <sheetViews>
    <sheetView workbookViewId="0">
      <selection activeCell="A21" activeCellId="1" sqref="A12:XFD12 A21:XFD21"/>
    </sheetView>
  </sheetViews>
  <sheetFormatPr baseColWidth="10" defaultRowHeight="14.25" x14ac:dyDescent="0.45"/>
  <cols>
    <col min="3" max="3" width="29.86328125" bestFit="1" customWidth="1"/>
  </cols>
  <sheetData>
    <row r="1" spans="1:3" x14ac:dyDescent="0.45">
      <c r="A1" t="s">
        <v>53</v>
      </c>
    </row>
    <row r="2" spans="1:3" x14ac:dyDescent="0.45">
      <c r="A2" t="s">
        <v>65</v>
      </c>
    </row>
    <row r="3" spans="1:3" x14ac:dyDescent="0.45">
      <c r="A3" t="s">
        <v>2</v>
      </c>
      <c r="B3" t="s">
        <v>0</v>
      </c>
      <c r="C3" t="s">
        <v>55</v>
      </c>
    </row>
    <row r="4" spans="1:3" x14ac:dyDescent="0.45">
      <c r="A4" t="s">
        <v>34</v>
      </c>
      <c r="B4">
        <v>1</v>
      </c>
      <c r="C4">
        <v>0</v>
      </c>
    </row>
    <row r="5" spans="1:3" x14ac:dyDescent="0.45">
      <c r="A5" t="s">
        <v>34</v>
      </c>
      <c r="B5">
        <v>2</v>
      </c>
      <c r="C5">
        <v>0</v>
      </c>
    </row>
    <row r="6" spans="1:3" x14ac:dyDescent="0.45">
      <c r="A6" t="s">
        <v>34</v>
      </c>
      <c r="B6">
        <v>3</v>
      </c>
      <c r="C6">
        <v>0</v>
      </c>
    </row>
    <row r="7" spans="1:3" x14ac:dyDescent="0.45">
      <c r="A7" t="s">
        <v>34</v>
      </c>
      <c r="B7">
        <v>4</v>
      </c>
      <c r="C7">
        <v>0</v>
      </c>
    </row>
    <row r="8" spans="1:3" x14ac:dyDescent="0.45">
      <c r="A8" t="s">
        <v>34</v>
      </c>
      <c r="B8">
        <v>5</v>
      </c>
      <c r="C8">
        <v>0</v>
      </c>
    </row>
    <row r="9" spans="1:3" x14ac:dyDescent="0.45">
      <c r="A9" t="s">
        <v>34</v>
      </c>
      <c r="B9">
        <v>6</v>
      </c>
      <c r="C9">
        <v>0</v>
      </c>
    </row>
    <row r="10" spans="1:3" x14ac:dyDescent="0.45">
      <c r="A10" t="s">
        <v>34</v>
      </c>
      <c r="B10">
        <v>7</v>
      </c>
      <c r="C10">
        <v>0</v>
      </c>
    </row>
    <row r="11" spans="1:3" x14ac:dyDescent="0.45">
      <c r="A11" t="s">
        <v>34</v>
      </c>
      <c r="B11">
        <v>8</v>
      </c>
      <c r="C11">
        <v>0</v>
      </c>
    </row>
    <row r="12" spans="1:3" x14ac:dyDescent="0.45">
      <c r="A12" t="s">
        <v>1</v>
      </c>
      <c r="B12">
        <v>1</v>
      </c>
      <c r="C12">
        <v>0</v>
      </c>
    </row>
    <row r="13" spans="1:3" x14ac:dyDescent="0.45">
      <c r="A13" t="s">
        <v>1</v>
      </c>
      <c r="B13">
        <v>2</v>
      </c>
      <c r="C13">
        <v>0</v>
      </c>
    </row>
    <row r="14" spans="1:3" x14ac:dyDescent="0.45">
      <c r="A14" t="s">
        <v>1</v>
      </c>
      <c r="B14">
        <v>3</v>
      </c>
      <c r="C14">
        <v>0</v>
      </c>
    </row>
    <row r="15" spans="1:3" x14ac:dyDescent="0.45">
      <c r="A15" t="s">
        <v>1</v>
      </c>
      <c r="B15">
        <v>4</v>
      </c>
      <c r="C15">
        <v>0</v>
      </c>
    </row>
    <row r="16" spans="1:3" x14ac:dyDescent="0.45">
      <c r="A16" t="s">
        <v>1</v>
      </c>
      <c r="B16">
        <v>5</v>
      </c>
      <c r="C16">
        <v>0</v>
      </c>
    </row>
    <row r="17" spans="1:3" x14ac:dyDescent="0.45">
      <c r="A17" t="s">
        <v>1</v>
      </c>
      <c r="B17">
        <v>6</v>
      </c>
      <c r="C17">
        <v>0</v>
      </c>
    </row>
    <row r="18" spans="1:3" x14ac:dyDescent="0.45">
      <c r="A18" t="s">
        <v>1</v>
      </c>
      <c r="B18">
        <v>7</v>
      </c>
      <c r="C18">
        <v>0</v>
      </c>
    </row>
    <row r="19" spans="1:3" x14ac:dyDescent="0.45">
      <c r="A19" t="s">
        <v>1</v>
      </c>
      <c r="B19">
        <v>8</v>
      </c>
      <c r="C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5"/>
  <sheetViews>
    <sheetView topLeftCell="A231" workbookViewId="0">
      <selection activeCell="B3" sqref="B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1.73046875" customWidth="1"/>
    <col min="5" max="5" width="10.1328125" bestFit="1" customWidth="1"/>
  </cols>
  <sheetData>
    <row r="1" spans="1:4" x14ac:dyDescent="0.45">
      <c r="A1" t="s">
        <v>51</v>
      </c>
    </row>
    <row r="2" spans="1:4" x14ac:dyDescent="0.45">
      <c r="A2" t="s">
        <v>66</v>
      </c>
    </row>
    <row r="3" spans="1:4" x14ac:dyDescent="0.45">
      <c r="A3" s="3" t="s">
        <v>33</v>
      </c>
      <c r="B3" t="s">
        <v>2</v>
      </c>
      <c r="C3" t="s">
        <v>0</v>
      </c>
      <c r="D3" t="s">
        <v>42</v>
      </c>
    </row>
    <row r="4" spans="1:4" x14ac:dyDescent="0.45">
      <c r="A4" t="s">
        <v>3</v>
      </c>
      <c r="B4" t="s">
        <v>34</v>
      </c>
      <c r="C4">
        <v>1</v>
      </c>
      <c r="D4" s="1">
        <v>124704</v>
      </c>
    </row>
    <row r="5" spans="1:4" x14ac:dyDescent="0.45">
      <c r="A5" t="s">
        <v>4</v>
      </c>
      <c r="B5" t="s">
        <v>34</v>
      </c>
      <c r="C5">
        <v>1</v>
      </c>
      <c r="D5" s="1">
        <v>2199.34</v>
      </c>
    </row>
    <row r="6" spans="1:4" x14ac:dyDescent="0.45">
      <c r="A6" t="s">
        <v>5</v>
      </c>
      <c r="B6" t="s">
        <v>34</v>
      </c>
      <c r="C6">
        <v>1</v>
      </c>
      <c r="D6" s="1">
        <v>7762.5</v>
      </c>
    </row>
    <row r="7" spans="1:4" x14ac:dyDescent="0.45">
      <c r="A7" t="s">
        <v>6</v>
      </c>
      <c r="B7" t="s">
        <v>34</v>
      </c>
      <c r="C7">
        <v>1</v>
      </c>
      <c r="D7" s="1">
        <v>1499.2</v>
      </c>
    </row>
    <row r="8" spans="1:4" x14ac:dyDescent="0.45">
      <c r="A8" t="s">
        <v>7</v>
      </c>
      <c r="B8" t="s">
        <v>34</v>
      </c>
      <c r="C8">
        <v>1</v>
      </c>
      <c r="D8" s="1">
        <v>368989</v>
      </c>
    </row>
    <row r="9" spans="1:4" x14ac:dyDescent="0.45">
      <c r="A9" t="s">
        <v>8</v>
      </c>
      <c r="B9" t="s">
        <v>34</v>
      </c>
      <c r="C9">
        <v>1</v>
      </c>
      <c r="D9" s="1">
        <v>6723.5</v>
      </c>
    </row>
    <row r="10" spans="1:4" x14ac:dyDescent="0.45">
      <c r="A10" t="s">
        <v>9</v>
      </c>
      <c r="B10" t="s">
        <v>34</v>
      </c>
      <c r="C10">
        <v>1</v>
      </c>
      <c r="D10" s="1">
        <v>38626</v>
      </c>
    </row>
    <row r="11" spans="1:4" x14ac:dyDescent="0.45">
      <c r="A11" t="s">
        <v>12</v>
      </c>
      <c r="B11" t="s">
        <v>34</v>
      </c>
      <c r="C11">
        <v>1</v>
      </c>
      <c r="D11" s="1">
        <v>1530150.91</v>
      </c>
    </row>
    <row r="12" spans="1:4" x14ac:dyDescent="0.45">
      <c r="A12" t="s">
        <v>14</v>
      </c>
      <c r="B12" t="s">
        <v>34</v>
      </c>
      <c r="C12">
        <v>1</v>
      </c>
      <c r="D12" s="1">
        <v>184296</v>
      </c>
    </row>
    <row r="13" spans="1:4" x14ac:dyDescent="0.45">
      <c r="A13" t="s">
        <v>15</v>
      </c>
      <c r="B13" t="s">
        <v>34</v>
      </c>
      <c r="C13">
        <v>1</v>
      </c>
      <c r="D13" s="1">
        <v>33432</v>
      </c>
    </row>
    <row r="14" spans="1:4" x14ac:dyDescent="0.45">
      <c r="A14" t="s">
        <v>16</v>
      </c>
      <c r="B14" t="s">
        <v>34</v>
      </c>
      <c r="C14">
        <v>1</v>
      </c>
      <c r="D14" s="1">
        <v>21190.44</v>
      </c>
    </row>
    <row r="15" spans="1:4" x14ac:dyDescent="0.45">
      <c r="A15" t="s">
        <v>17</v>
      </c>
      <c r="B15" t="s">
        <v>34</v>
      </c>
      <c r="C15">
        <v>1</v>
      </c>
      <c r="D15" s="1">
        <v>21190.44</v>
      </c>
    </row>
    <row r="16" spans="1:4" x14ac:dyDescent="0.45">
      <c r="A16" t="s">
        <v>18</v>
      </c>
      <c r="B16" t="s">
        <v>34</v>
      </c>
      <c r="C16">
        <v>1</v>
      </c>
      <c r="D16" s="1">
        <v>1499.2</v>
      </c>
    </row>
    <row r="17" spans="1:4" x14ac:dyDescent="0.45">
      <c r="A17" t="s">
        <v>19</v>
      </c>
      <c r="B17" t="s">
        <v>34</v>
      </c>
      <c r="C17">
        <v>1</v>
      </c>
      <c r="D17" s="1">
        <v>2199.34</v>
      </c>
    </row>
    <row r="18" spans="1:4" x14ac:dyDescent="0.45">
      <c r="A18" t="s">
        <v>20</v>
      </c>
      <c r="B18" t="s">
        <v>34</v>
      </c>
      <c r="C18">
        <v>1</v>
      </c>
      <c r="D18" s="1">
        <v>38626</v>
      </c>
    </row>
    <row r="19" spans="1:4" x14ac:dyDescent="0.45">
      <c r="A19" t="s">
        <v>21</v>
      </c>
      <c r="B19" t="s">
        <v>34</v>
      </c>
      <c r="C19">
        <v>1</v>
      </c>
      <c r="D19" s="1">
        <v>49280</v>
      </c>
    </row>
    <row r="20" spans="1:4" x14ac:dyDescent="0.45">
      <c r="A20" t="s">
        <v>22</v>
      </c>
      <c r="B20" t="s">
        <v>34</v>
      </c>
      <c r="C20">
        <v>1</v>
      </c>
      <c r="D20" s="1">
        <v>6120</v>
      </c>
    </row>
    <row r="21" spans="1:4" x14ac:dyDescent="0.45">
      <c r="A21" t="s">
        <v>35</v>
      </c>
      <c r="B21" t="s">
        <v>34</v>
      </c>
      <c r="C21">
        <v>1</v>
      </c>
      <c r="D21" s="1">
        <v>1417.4082000000001</v>
      </c>
    </row>
    <row r="22" spans="1:4" x14ac:dyDescent="0.45">
      <c r="A22" t="s">
        <v>36</v>
      </c>
      <c r="B22" t="s">
        <v>34</v>
      </c>
      <c r="C22">
        <v>1</v>
      </c>
      <c r="D22" s="1">
        <v>3598.0362</v>
      </c>
    </row>
    <row r="23" spans="1:4" x14ac:dyDescent="0.45">
      <c r="A23" t="s">
        <v>37</v>
      </c>
      <c r="B23" t="s">
        <v>34</v>
      </c>
      <c r="C23">
        <v>1</v>
      </c>
      <c r="D23" s="1">
        <v>1635.4709999999998</v>
      </c>
    </row>
    <row r="24" spans="1:4" x14ac:dyDescent="0.45">
      <c r="A24" t="s">
        <v>38</v>
      </c>
      <c r="B24" t="s">
        <v>34</v>
      </c>
      <c r="C24">
        <v>1</v>
      </c>
      <c r="D24" s="1">
        <v>1962.5651999999998</v>
      </c>
    </row>
    <row r="25" spans="1:4" x14ac:dyDescent="0.45">
      <c r="A25" t="s">
        <v>39</v>
      </c>
      <c r="B25" t="s">
        <v>34</v>
      </c>
      <c r="C25">
        <v>1</v>
      </c>
      <c r="D25" s="1">
        <v>2289.6594</v>
      </c>
    </row>
    <row r="26" spans="1:4" x14ac:dyDescent="0.45">
      <c r="A26" t="s">
        <v>26</v>
      </c>
      <c r="B26" t="s">
        <v>34</v>
      </c>
      <c r="C26">
        <v>1</v>
      </c>
      <c r="D26" s="1">
        <v>10903.14</v>
      </c>
    </row>
    <row r="27" spans="1:4" x14ac:dyDescent="0.45">
      <c r="A27" t="s">
        <v>27</v>
      </c>
      <c r="B27" t="s">
        <v>34</v>
      </c>
      <c r="C27">
        <v>1</v>
      </c>
      <c r="D27" s="1">
        <v>107254.08</v>
      </c>
    </row>
    <row r="28" spans="1:4" x14ac:dyDescent="0.45">
      <c r="A28" t="s">
        <v>28</v>
      </c>
      <c r="B28" t="s">
        <v>34</v>
      </c>
      <c r="C28">
        <v>1</v>
      </c>
      <c r="D28" s="1">
        <v>3686.3928000000001</v>
      </c>
    </row>
    <row r="29" spans="1:4" x14ac:dyDescent="0.45">
      <c r="A29" t="s">
        <v>29</v>
      </c>
      <c r="B29" t="s">
        <v>34</v>
      </c>
      <c r="C29">
        <v>1</v>
      </c>
      <c r="D29" s="1">
        <v>21190.44</v>
      </c>
    </row>
    <row r="30" spans="1:4" x14ac:dyDescent="0.45">
      <c r="A30" t="s">
        <v>30</v>
      </c>
      <c r="B30" t="s">
        <v>34</v>
      </c>
      <c r="C30">
        <v>1</v>
      </c>
      <c r="D30" s="1">
        <v>2199.34</v>
      </c>
    </row>
    <row r="31" spans="1:4" x14ac:dyDescent="0.45">
      <c r="A31" t="s">
        <v>31</v>
      </c>
      <c r="B31" t="s">
        <v>34</v>
      </c>
      <c r="C31">
        <v>1</v>
      </c>
      <c r="D31" s="1">
        <f>180*15</f>
        <v>2700</v>
      </c>
    </row>
    <row r="32" spans="1:4" x14ac:dyDescent="0.45">
      <c r="A32" t="s">
        <v>32</v>
      </c>
      <c r="B32" t="s">
        <v>34</v>
      </c>
      <c r="C32">
        <v>1</v>
      </c>
      <c r="D32" s="1">
        <v>3686.3928000000001</v>
      </c>
    </row>
    <row r="33" spans="1:4" x14ac:dyDescent="0.45">
      <c r="A33" t="s">
        <v>3</v>
      </c>
      <c r="B33" t="s">
        <v>34</v>
      </c>
      <c r="C33">
        <v>2</v>
      </c>
      <c r="D33" s="1">
        <v>124704</v>
      </c>
    </row>
    <row r="34" spans="1:4" x14ac:dyDescent="0.45">
      <c r="A34" t="s">
        <v>4</v>
      </c>
      <c r="B34" t="s">
        <v>34</v>
      </c>
      <c r="C34">
        <v>2</v>
      </c>
      <c r="D34" s="1">
        <v>2199.34</v>
      </c>
    </row>
    <row r="35" spans="1:4" x14ac:dyDescent="0.45">
      <c r="A35" t="s">
        <v>5</v>
      </c>
      <c r="B35" t="s">
        <v>34</v>
      </c>
      <c r="C35">
        <v>2</v>
      </c>
      <c r="D35" s="1">
        <v>7762.5</v>
      </c>
    </row>
    <row r="36" spans="1:4" x14ac:dyDescent="0.45">
      <c r="A36" t="s">
        <v>6</v>
      </c>
      <c r="B36" t="s">
        <v>34</v>
      </c>
      <c r="C36">
        <v>2</v>
      </c>
      <c r="D36" s="1">
        <v>1499.2</v>
      </c>
    </row>
    <row r="37" spans="1:4" x14ac:dyDescent="0.45">
      <c r="A37" t="s">
        <v>7</v>
      </c>
      <c r="B37" t="s">
        <v>34</v>
      </c>
      <c r="C37">
        <v>2</v>
      </c>
      <c r="D37" s="1">
        <v>368989</v>
      </c>
    </row>
    <row r="38" spans="1:4" x14ac:dyDescent="0.45">
      <c r="A38" t="s">
        <v>8</v>
      </c>
      <c r="B38" t="s">
        <v>34</v>
      </c>
      <c r="C38">
        <v>2</v>
      </c>
      <c r="D38" s="1">
        <v>6723.5</v>
      </c>
    </row>
    <row r="39" spans="1:4" x14ac:dyDescent="0.45">
      <c r="A39" t="s">
        <v>9</v>
      </c>
      <c r="B39" t="s">
        <v>34</v>
      </c>
      <c r="C39">
        <v>2</v>
      </c>
      <c r="D39" s="1">
        <v>38626</v>
      </c>
    </row>
    <row r="40" spans="1:4" x14ac:dyDescent="0.45">
      <c r="A40" t="s">
        <v>12</v>
      </c>
      <c r="B40" t="s">
        <v>34</v>
      </c>
      <c r="C40">
        <v>2</v>
      </c>
      <c r="D40" s="1">
        <v>1530150.91</v>
      </c>
    </row>
    <row r="41" spans="1:4" x14ac:dyDescent="0.45">
      <c r="A41" t="s">
        <v>14</v>
      </c>
      <c r="B41" t="s">
        <v>34</v>
      </c>
      <c r="C41">
        <v>2</v>
      </c>
      <c r="D41" s="1">
        <v>184296</v>
      </c>
    </row>
    <row r="42" spans="1:4" x14ac:dyDescent="0.45">
      <c r="A42" t="s">
        <v>15</v>
      </c>
      <c r="B42" t="s">
        <v>34</v>
      </c>
      <c r="C42">
        <v>2</v>
      </c>
      <c r="D42" s="1">
        <v>33432</v>
      </c>
    </row>
    <row r="43" spans="1:4" x14ac:dyDescent="0.45">
      <c r="A43" t="s">
        <v>16</v>
      </c>
      <c r="B43" t="s">
        <v>34</v>
      </c>
      <c r="C43">
        <v>2</v>
      </c>
      <c r="D43" s="1">
        <v>21190.44</v>
      </c>
    </row>
    <row r="44" spans="1:4" x14ac:dyDescent="0.45">
      <c r="A44" t="s">
        <v>17</v>
      </c>
      <c r="B44" t="s">
        <v>34</v>
      </c>
      <c r="C44">
        <v>2</v>
      </c>
      <c r="D44" s="1">
        <v>21190.44</v>
      </c>
    </row>
    <row r="45" spans="1:4" x14ac:dyDescent="0.45">
      <c r="A45" t="s">
        <v>18</v>
      </c>
      <c r="B45" t="s">
        <v>34</v>
      </c>
      <c r="C45">
        <v>2</v>
      </c>
      <c r="D45" s="1">
        <v>1499.2</v>
      </c>
    </row>
    <row r="46" spans="1:4" x14ac:dyDescent="0.45">
      <c r="A46" t="s">
        <v>19</v>
      </c>
      <c r="B46" t="s">
        <v>34</v>
      </c>
      <c r="C46">
        <v>2</v>
      </c>
      <c r="D46" s="1">
        <v>2199.34</v>
      </c>
    </row>
    <row r="47" spans="1:4" x14ac:dyDescent="0.45">
      <c r="A47" t="s">
        <v>20</v>
      </c>
      <c r="B47" t="s">
        <v>34</v>
      </c>
      <c r="C47">
        <v>2</v>
      </c>
      <c r="D47" s="1">
        <v>38626</v>
      </c>
    </row>
    <row r="48" spans="1:4" x14ac:dyDescent="0.45">
      <c r="A48" t="s">
        <v>21</v>
      </c>
      <c r="B48" t="s">
        <v>34</v>
      </c>
      <c r="C48">
        <v>2</v>
      </c>
      <c r="D48" s="1">
        <v>49280</v>
      </c>
    </row>
    <row r="49" spans="1:4" x14ac:dyDescent="0.45">
      <c r="A49" t="s">
        <v>22</v>
      </c>
      <c r="B49" t="s">
        <v>34</v>
      </c>
      <c r="C49">
        <v>2</v>
      </c>
      <c r="D49" s="1">
        <v>6120</v>
      </c>
    </row>
    <row r="50" spans="1:4" x14ac:dyDescent="0.45">
      <c r="A50" t="s">
        <v>35</v>
      </c>
      <c r="B50" t="s">
        <v>34</v>
      </c>
      <c r="C50">
        <v>2</v>
      </c>
      <c r="D50" s="1">
        <v>1417.4082000000001</v>
      </c>
    </row>
    <row r="51" spans="1:4" x14ac:dyDescent="0.45">
      <c r="A51" t="s">
        <v>36</v>
      </c>
      <c r="B51" t="s">
        <v>34</v>
      </c>
      <c r="C51">
        <v>2</v>
      </c>
      <c r="D51" s="1">
        <v>3598.0362</v>
      </c>
    </row>
    <row r="52" spans="1:4" x14ac:dyDescent="0.45">
      <c r="A52" t="s">
        <v>37</v>
      </c>
      <c r="B52" t="s">
        <v>34</v>
      </c>
      <c r="C52">
        <v>2</v>
      </c>
      <c r="D52" s="1">
        <v>1635.4709999999998</v>
      </c>
    </row>
    <row r="53" spans="1:4" x14ac:dyDescent="0.45">
      <c r="A53" t="s">
        <v>38</v>
      </c>
      <c r="B53" t="s">
        <v>34</v>
      </c>
      <c r="C53">
        <v>2</v>
      </c>
      <c r="D53" s="1">
        <v>1962.5651999999998</v>
      </c>
    </row>
    <row r="54" spans="1:4" x14ac:dyDescent="0.45">
      <c r="A54" t="s">
        <v>39</v>
      </c>
      <c r="B54" t="s">
        <v>34</v>
      </c>
      <c r="C54">
        <v>2</v>
      </c>
      <c r="D54" s="1">
        <v>2289.6594</v>
      </c>
    </row>
    <row r="55" spans="1:4" x14ac:dyDescent="0.45">
      <c r="A55" t="s">
        <v>26</v>
      </c>
      <c r="B55" t="s">
        <v>34</v>
      </c>
      <c r="C55">
        <v>2</v>
      </c>
      <c r="D55" s="1">
        <v>10903.14</v>
      </c>
    </row>
    <row r="56" spans="1:4" x14ac:dyDescent="0.45">
      <c r="A56" t="s">
        <v>27</v>
      </c>
      <c r="B56" t="s">
        <v>34</v>
      </c>
      <c r="C56">
        <v>2</v>
      </c>
      <c r="D56" s="1">
        <v>107254.08</v>
      </c>
    </row>
    <row r="57" spans="1:4" x14ac:dyDescent="0.45">
      <c r="A57" t="s">
        <v>28</v>
      </c>
      <c r="B57" t="s">
        <v>34</v>
      </c>
      <c r="C57">
        <v>2</v>
      </c>
      <c r="D57" s="1">
        <v>3686.3928000000001</v>
      </c>
    </row>
    <row r="58" spans="1:4" x14ac:dyDescent="0.45">
      <c r="A58" t="s">
        <v>29</v>
      </c>
      <c r="B58" t="s">
        <v>34</v>
      </c>
      <c r="C58">
        <v>2</v>
      </c>
      <c r="D58" s="1">
        <v>21190.44</v>
      </c>
    </row>
    <row r="59" spans="1:4" x14ac:dyDescent="0.45">
      <c r="A59" t="s">
        <v>30</v>
      </c>
      <c r="B59" t="s">
        <v>34</v>
      </c>
      <c r="C59">
        <v>2</v>
      </c>
      <c r="D59" s="1">
        <v>2199.34</v>
      </c>
    </row>
    <row r="60" spans="1:4" x14ac:dyDescent="0.45">
      <c r="A60" t="s">
        <v>32</v>
      </c>
      <c r="B60" t="s">
        <v>34</v>
      </c>
      <c r="C60">
        <v>2</v>
      </c>
      <c r="D60" s="1">
        <v>3686.3928000000001</v>
      </c>
    </row>
    <row r="61" spans="1:4" x14ac:dyDescent="0.45">
      <c r="A61" t="s">
        <v>3</v>
      </c>
      <c r="B61" t="s">
        <v>34</v>
      </c>
      <c r="C61">
        <v>3</v>
      </c>
      <c r="D61" s="1">
        <v>124704</v>
      </c>
    </row>
    <row r="62" spans="1:4" x14ac:dyDescent="0.45">
      <c r="A62" t="s">
        <v>4</v>
      </c>
      <c r="B62" t="s">
        <v>34</v>
      </c>
      <c r="C62">
        <v>3</v>
      </c>
      <c r="D62" s="1">
        <v>2199.34</v>
      </c>
    </row>
    <row r="63" spans="1:4" x14ac:dyDescent="0.45">
      <c r="A63" t="s">
        <v>5</v>
      </c>
      <c r="B63" t="s">
        <v>34</v>
      </c>
      <c r="C63">
        <v>3</v>
      </c>
      <c r="D63" s="1">
        <v>7762.5</v>
      </c>
    </row>
    <row r="64" spans="1:4" x14ac:dyDescent="0.45">
      <c r="A64" t="s">
        <v>6</v>
      </c>
      <c r="B64" t="s">
        <v>34</v>
      </c>
      <c r="C64">
        <v>3</v>
      </c>
      <c r="D64" s="1">
        <v>1499.2</v>
      </c>
    </row>
    <row r="65" spans="1:4" x14ac:dyDescent="0.45">
      <c r="A65" t="s">
        <v>7</v>
      </c>
      <c r="B65" t="s">
        <v>34</v>
      </c>
      <c r="C65">
        <v>3</v>
      </c>
      <c r="D65" s="1">
        <v>368989</v>
      </c>
    </row>
    <row r="66" spans="1:4" x14ac:dyDescent="0.45">
      <c r="A66" t="s">
        <v>8</v>
      </c>
      <c r="B66" t="s">
        <v>34</v>
      </c>
      <c r="C66">
        <v>3</v>
      </c>
      <c r="D66" s="1">
        <v>6723.5</v>
      </c>
    </row>
    <row r="67" spans="1:4" x14ac:dyDescent="0.45">
      <c r="A67" t="s">
        <v>9</v>
      </c>
      <c r="B67" t="s">
        <v>34</v>
      </c>
      <c r="C67">
        <v>3</v>
      </c>
      <c r="D67" s="1">
        <v>38626</v>
      </c>
    </row>
    <row r="68" spans="1:4" x14ac:dyDescent="0.45">
      <c r="A68" t="s">
        <v>12</v>
      </c>
      <c r="B68" t="s">
        <v>34</v>
      </c>
      <c r="C68">
        <v>3</v>
      </c>
      <c r="D68" s="1">
        <v>1530150.91</v>
      </c>
    </row>
    <row r="69" spans="1:4" x14ac:dyDescent="0.45">
      <c r="A69" t="s">
        <v>14</v>
      </c>
      <c r="B69" t="s">
        <v>34</v>
      </c>
      <c r="C69">
        <v>3</v>
      </c>
      <c r="D69" s="1">
        <v>184296</v>
      </c>
    </row>
    <row r="70" spans="1:4" x14ac:dyDescent="0.45">
      <c r="A70" t="s">
        <v>15</v>
      </c>
      <c r="B70" t="s">
        <v>34</v>
      </c>
      <c r="C70">
        <v>3</v>
      </c>
      <c r="D70" s="1">
        <v>33432</v>
      </c>
    </row>
    <row r="71" spans="1:4" x14ac:dyDescent="0.45">
      <c r="A71" t="s">
        <v>16</v>
      </c>
      <c r="B71" t="s">
        <v>34</v>
      </c>
      <c r="C71">
        <v>3</v>
      </c>
      <c r="D71" s="1">
        <v>21190.44</v>
      </c>
    </row>
    <row r="72" spans="1:4" x14ac:dyDescent="0.45">
      <c r="A72" t="s">
        <v>17</v>
      </c>
      <c r="B72" t="s">
        <v>34</v>
      </c>
      <c r="C72">
        <v>3</v>
      </c>
      <c r="D72" s="1">
        <v>21190.44</v>
      </c>
    </row>
    <row r="73" spans="1:4" x14ac:dyDescent="0.45">
      <c r="A73" t="s">
        <v>18</v>
      </c>
      <c r="B73" t="s">
        <v>34</v>
      </c>
      <c r="C73">
        <v>3</v>
      </c>
      <c r="D73" s="1">
        <v>1499.2</v>
      </c>
    </row>
    <row r="74" spans="1:4" x14ac:dyDescent="0.45">
      <c r="A74" t="s">
        <v>19</v>
      </c>
      <c r="B74" t="s">
        <v>34</v>
      </c>
      <c r="C74">
        <v>3</v>
      </c>
      <c r="D74" s="1">
        <v>2199.34</v>
      </c>
    </row>
    <row r="75" spans="1:4" x14ac:dyDescent="0.45">
      <c r="A75" t="s">
        <v>20</v>
      </c>
      <c r="B75" t="s">
        <v>34</v>
      </c>
      <c r="C75">
        <v>3</v>
      </c>
      <c r="D75" s="1">
        <v>38626</v>
      </c>
    </row>
    <row r="76" spans="1:4" x14ac:dyDescent="0.45">
      <c r="A76" t="s">
        <v>21</v>
      </c>
      <c r="B76" t="s">
        <v>34</v>
      </c>
      <c r="C76">
        <v>3</v>
      </c>
      <c r="D76" s="1">
        <v>49280</v>
      </c>
    </row>
    <row r="77" spans="1:4" x14ac:dyDescent="0.45">
      <c r="A77" t="s">
        <v>22</v>
      </c>
      <c r="B77" t="s">
        <v>34</v>
      </c>
      <c r="C77">
        <v>3</v>
      </c>
      <c r="D77" s="1">
        <v>6120</v>
      </c>
    </row>
    <row r="78" spans="1:4" x14ac:dyDescent="0.45">
      <c r="A78" t="s">
        <v>35</v>
      </c>
      <c r="B78" t="s">
        <v>34</v>
      </c>
      <c r="C78">
        <v>3</v>
      </c>
      <c r="D78" s="1">
        <v>1417.4082000000001</v>
      </c>
    </row>
    <row r="79" spans="1:4" x14ac:dyDescent="0.45">
      <c r="A79" t="s">
        <v>36</v>
      </c>
      <c r="B79" t="s">
        <v>34</v>
      </c>
      <c r="C79">
        <v>3</v>
      </c>
      <c r="D79" s="1">
        <v>3598.0362</v>
      </c>
    </row>
    <row r="80" spans="1:4" x14ac:dyDescent="0.45">
      <c r="A80" t="s">
        <v>37</v>
      </c>
      <c r="B80" t="s">
        <v>34</v>
      </c>
      <c r="C80">
        <v>3</v>
      </c>
      <c r="D80" s="1">
        <v>1635.4709999999998</v>
      </c>
    </row>
    <row r="81" spans="1:4" x14ac:dyDescent="0.45">
      <c r="A81" t="s">
        <v>38</v>
      </c>
      <c r="B81" t="s">
        <v>34</v>
      </c>
      <c r="C81">
        <v>3</v>
      </c>
      <c r="D81" s="1">
        <v>1962.5651999999998</v>
      </c>
    </row>
    <row r="82" spans="1:4" x14ac:dyDescent="0.45">
      <c r="A82" t="s">
        <v>39</v>
      </c>
      <c r="B82" t="s">
        <v>34</v>
      </c>
      <c r="C82">
        <v>3</v>
      </c>
      <c r="D82" s="1">
        <v>2289.6594</v>
      </c>
    </row>
    <row r="83" spans="1:4" x14ac:dyDescent="0.45">
      <c r="A83" t="s">
        <v>26</v>
      </c>
      <c r="B83" t="s">
        <v>34</v>
      </c>
      <c r="C83">
        <v>3</v>
      </c>
      <c r="D83" s="1">
        <v>10903.14</v>
      </c>
    </row>
    <row r="84" spans="1:4" x14ac:dyDescent="0.45">
      <c r="A84" t="s">
        <v>27</v>
      </c>
      <c r="B84" t="s">
        <v>34</v>
      </c>
      <c r="C84">
        <v>3</v>
      </c>
      <c r="D84" s="1">
        <v>107254.08</v>
      </c>
    </row>
    <row r="85" spans="1:4" x14ac:dyDescent="0.45">
      <c r="A85" t="s">
        <v>28</v>
      </c>
      <c r="B85" t="s">
        <v>34</v>
      </c>
      <c r="C85">
        <v>3</v>
      </c>
      <c r="D85" s="1">
        <v>3686.3928000000001</v>
      </c>
    </row>
    <row r="86" spans="1:4" x14ac:dyDescent="0.45">
      <c r="A86" t="s">
        <v>29</v>
      </c>
      <c r="B86" t="s">
        <v>34</v>
      </c>
      <c r="C86">
        <v>3</v>
      </c>
      <c r="D86" s="1">
        <v>21190.44</v>
      </c>
    </row>
    <row r="87" spans="1:4" x14ac:dyDescent="0.45">
      <c r="A87" t="s">
        <v>30</v>
      </c>
      <c r="B87" t="s">
        <v>34</v>
      </c>
      <c r="C87">
        <v>3</v>
      </c>
      <c r="D87" s="1">
        <v>2199.34</v>
      </c>
    </row>
    <row r="88" spans="1:4" x14ac:dyDescent="0.45">
      <c r="A88" t="s">
        <v>32</v>
      </c>
      <c r="B88" t="s">
        <v>34</v>
      </c>
      <c r="C88">
        <v>3</v>
      </c>
      <c r="D88" s="1">
        <v>3686.3928000000001</v>
      </c>
    </row>
    <row r="89" spans="1:4" x14ac:dyDescent="0.45">
      <c r="A89" t="s">
        <v>3</v>
      </c>
      <c r="B89" t="s">
        <v>34</v>
      </c>
      <c r="C89">
        <v>4</v>
      </c>
      <c r="D89" s="1">
        <v>124704</v>
      </c>
    </row>
    <row r="90" spans="1:4" x14ac:dyDescent="0.45">
      <c r="A90" t="s">
        <v>4</v>
      </c>
      <c r="B90" t="s">
        <v>34</v>
      </c>
      <c r="C90">
        <v>4</v>
      </c>
      <c r="D90" s="1">
        <v>2199.34</v>
      </c>
    </row>
    <row r="91" spans="1:4" x14ac:dyDescent="0.45">
      <c r="A91" t="s">
        <v>5</v>
      </c>
      <c r="B91" t="s">
        <v>34</v>
      </c>
      <c r="C91">
        <v>4</v>
      </c>
      <c r="D91" s="1">
        <v>7762.5</v>
      </c>
    </row>
    <row r="92" spans="1:4" x14ac:dyDescent="0.45">
      <c r="A92" t="s">
        <v>6</v>
      </c>
      <c r="B92" t="s">
        <v>34</v>
      </c>
      <c r="C92">
        <v>4</v>
      </c>
      <c r="D92" s="1">
        <v>1499.2</v>
      </c>
    </row>
    <row r="93" spans="1:4" x14ac:dyDescent="0.45">
      <c r="A93" t="s">
        <v>7</v>
      </c>
      <c r="B93" t="s">
        <v>34</v>
      </c>
      <c r="C93">
        <v>4</v>
      </c>
      <c r="D93" s="1">
        <v>368989</v>
      </c>
    </row>
    <row r="94" spans="1:4" x14ac:dyDescent="0.45">
      <c r="A94" t="s">
        <v>8</v>
      </c>
      <c r="B94" t="s">
        <v>34</v>
      </c>
      <c r="C94">
        <v>4</v>
      </c>
      <c r="D94" s="1">
        <v>6723.5</v>
      </c>
    </row>
    <row r="95" spans="1:4" x14ac:dyDescent="0.45">
      <c r="A95" t="s">
        <v>9</v>
      </c>
      <c r="B95" t="s">
        <v>34</v>
      </c>
      <c r="C95">
        <v>4</v>
      </c>
      <c r="D95" s="1">
        <v>38626</v>
      </c>
    </row>
    <row r="96" spans="1:4" x14ac:dyDescent="0.45">
      <c r="A96" t="s">
        <v>12</v>
      </c>
      <c r="B96" t="s">
        <v>34</v>
      </c>
      <c r="C96">
        <v>4</v>
      </c>
      <c r="D96" s="1">
        <v>1530150.91</v>
      </c>
    </row>
    <row r="97" spans="1:4" x14ac:dyDescent="0.45">
      <c r="A97" t="s">
        <v>14</v>
      </c>
      <c r="B97" t="s">
        <v>34</v>
      </c>
      <c r="C97">
        <v>4</v>
      </c>
      <c r="D97" s="1">
        <v>184296</v>
      </c>
    </row>
    <row r="98" spans="1:4" x14ac:dyDescent="0.45">
      <c r="A98" t="s">
        <v>15</v>
      </c>
      <c r="B98" t="s">
        <v>34</v>
      </c>
      <c r="C98">
        <v>4</v>
      </c>
      <c r="D98" s="1">
        <v>33432</v>
      </c>
    </row>
    <row r="99" spans="1:4" x14ac:dyDescent="0.45">
      <c r="A99" t="s">
        <v>16</v>
      </c>
      <c r="B99" t="s">
        <v>34</v>
      </c>
      <c r="C99">
        <v>4</v>
      </c>
      <c r="D99" s="1">
        <v>21190.44</v>
      </c>
    </row>
    <row r="100" spans="1:4" x14ac:dyDescent="0.45">
      <c r="A100" t="s">
        <v>17</v>
      </c>
      <c r="B100" t="s">
        <v>34</v>
      </c>
      <c r="C100">
        <v>4</v>
      </c>
      <c r="D100" s="1">
        <v>21190.44</v>
      </c>
    </row>
    <row r="101" spans="1:4" x14ac:dyDescent="0.45">
      <c r="A101" t="s">
        <v>18</v>
      </c>
      <c r="B101" t="s">
        <v>34</v>
      </c>
      <c r="C101">
        <v>4</v>
      </c>
      <c r="D101" s="1">
        <v>1499.2</v>
      </c>
    </row>
    <row r="102" spans="1:4" x14ac:dyDescent="0.45">
      <c r="A102" t="s">
        <v>19</v>
      </c>
      <c r="B102" t="s">
        <v>34</v>
      </c>
      <c r="C102">
        <v>4</v>
      </c>
      <c r="D102" s="1">
        <v>2199.34</v>
      </c>
    </row>
    <row r="103" spans="1:4" x14ac:dyDescent="0.45">
      <c r="A103" t="s">
        <v>20</v>
      </c>
      <c r="B103" t="s">
        <v>34</v>
      </c>
      <c r="C103">
        <v>4</v>
      </c>
      <c r="D103" s="1">
        <v>38626</v>
      </c>
    </row>
    <row r="104" spans="1:4" x14ac:dyDescent="0.45">
      <c r="A104" t="s">
        <v>21</v>
      </c>
      <c r="B104" t="s">
        <v>34</v>
      </c>
      <c r="C104">
        <v>4</v>
      </c>
      <c r="D104" s="1">
        <v>49280</v>
      </c>
    </row>
    <row r="105" spans="1:4" x14ac:dyDescent="0.45">
      <c r="A105" t="s">
        <v>22</v>
      </c>
      <c r="B105" t="s">
        <v>34</v>
      </c>
      <c r="C105">
        <v>4</v>
      </c>
      <c r="D105" s="1">
        <v>6120</v>
      </c>
    </row>
    <row r="106" spans="1:4" x14ac:dyDescent="0.45">
      <c r="A106" t="s">
        <v>35</v>
      </c>
      <c r="B106" t="s">
        <v>34</v>
      </c>
      <c r="C106">
        <v>4</v>
      </c>
      <c r="D106" s="1">
        <v>1417.4082000000001</v>
      </c>
    </row>
    <row r="107" spans="1:4" x14ac:dyDescent="0.45">
      <c r="A107" t="s">
        <v>36</v>
      </c>
      <c r="B107" t="s">
        <v>34</v>
      </c>
      <c r="C107">
        <v>4</v>
      </c>
      <c r="D107" s="1">
        <v>3598.0362</v>
      </c>
    </row>
    <row r="108" spans="1:4" x14ac:dyDescent="0.45">
      <c r="A108" t="s">
        <v>37</v>
      </c>
      <c r="B108" t="s">
        <v>34</v>
      </c>
      <c r="C108">
        <v>4</v>
      </c>
      <c r="D108" s="1">
        <v>1635.4709999999998</v>
      </c>
    </row>
    <row r="109" spans="1:4" x14ac:dyDescent="0.45">
      <c r="A109" t="s">
        <v>38</v>
      </c>
      <c r="B109" t="s">
        <v>34</v>
      </c>
      <c r="C109">
        <v>4</v>
      </c>
      <c r="D109" s="1">
        <v>1962.5651999999998</v>
      </c>
    </row>
    <row r="110" spans="1:4" x14ac:dyDescent="0.45">
      <c r="A110" t="s">
        <v>39</v>
      </c>
      <c r="B110" t="s">
        <v>34</v>
      </c>
      <c r="C110">
        <v>4</v>
      </c>
      <c r="D110" s="1">
        <v>2289.6594</v>
      </c>
    </row>
    <row r="111" spans="1:4" x14ac:dyDescent="0.45">
      <c r="A111" t="s">
        <v>26</v>
      </c>
      <c r="B111" t="s">
        <v>34</v>
      </c>
      <c r="C111">
        <v>4</v>
      </c>
      <c r="D111" s="1">
        <v>10903.14</v>
      </c>
    </row>
    <row r="112" spans="1:4" x14ac:dyDescent="0.45">
      <c r="A112" t="s">
        <v>27</v>
      </c>
      <c r="B112" t="s">
        <v>34</v>
      </c>
      <c r="C112">
        <v>4</v>
      </c>
      <c r="D112" s="1">
        <v>107254.08</v>
      </c>
    </row>
    <row r="113" spans="1:4" x14ac:dyDescent="0.45">
      <c r="A113" t="s">
        <v>28</v>
      </c>
      <c r="B113" t="s">
        <v>34</v>
      </c>
      <c r="C113">
        <v>4</v>
      </c>
      <c r="D113" s="1">
        <v>3686.3928000000001</v>
      </c>
    </row>
    <row r="114" spans="1:4" x14ac:dyDescent="0.45">
      <c r="A114" t="s">
        <v>29</v>
      </c>
      <c r="B114" t="s">
        <v>34</v>
      </c>
      <c r="C114">
        <v>4</v>
      </c>
      <c r="D114" s="1">
        <v>21190.44</v>
      </c>
    </row>
    <row r="115" spans="1:4" x14ac:dyDescent="0.45">
      <c r="A115" t="s">
        <v>30</v>
      </c>
      <c r="B115" t="s">
        <v>34</v>
      </c>
      <c r="C115">
        <v>4</v>
      </c>
      <c r="D115" s="1">
        <v>2199.34</v>
      </c>
    </row>
    <row r="116" spans="1:4" x14ac:dyDescent="0.45">
      <c r="A116" t="s">
        <v>32</v>
      </c>
      <c r="B116" t="s">
        <v>34</v>
      </c>
      <c r="C116">
        <v>4</v>
      </c>
      <c r="D116" s="1">
        <v>3686.3928000000001</v>
      </c>
    </row>
    <row r="117" spans="1:4" x14ac:dyDescent="0.45">
      <c r="A117" t="s">
        <v>3</v>
      </c>
      <c r="B117" t="s">
        <v>34</v>
      </c>
      <c r="C117">
        <v>5</v>
      </c>
      <c r="D117" s="1">
        <v>124704</v>
      </c>
    </row>
    <row r="118" spans="1:4" x14ac:dyDescent="0.45">
      <c r="A118" t="s">
        <v>4</v>
      </c>
      <c r="B118" t="s">
        <v>34</v>
      </c>
      <c r="C118">
        <v>5</v>
      </c>
      <c r="D118" s="1">
        <v>2199.34</v>
      </c>
    </row>
    <row r="119" spans="1:4" x14ac:dyDescent="0.45">
      <c r="A119" t="s">
        <v>5</v>
      </c>
      <c r="B119" t="s">
        <v>34</v>
      </c>
      <c r="C119">
        <v>5</v>
      </c>
      <c r="D119" s="1">
        <v>7762.5</v>
      </c>
    </row>
    <row r="120" spans="1:4" x14ac:dyDescent="0.45">
      <c r="A120" t="s">
        <v>6</v>
      </c>
      <c r="B120" t="s">
        <v>34</v>
      </c>
      <c r="C120">
        <v>5</v>
      </c>
      <c r="D120" s="1">
        <v>1499.2</v>
      </c>
    </row>
    <row r="121" spans="1:4" x14ac:dyDescent="0.45">
      <c r="A121" t="s">
        <v>7</v>
      </c>
      <c r="B121" t="s">
        <v>34</v>
      </c>
      <c r="C121">
        <v>5</v>
      </c>
      <c r="D121" s="1">
        <v>368989</v>
      </c>
    </row>
    <row r="122" spans="1:4" x14ac:dyDescent="0.45">
      <c r="A122" t="s">
        <v>8</v>
      </c>
      <c r="B122" t="s">
        <v>34</v>
      </c>
      <c r="C122">
        <v>5</v>
      </c>
      <c r="D122" s="1">
        <v>6723.5</v>
      </c>
    </row>
    <row r="123" spans="1:4" x14ac:dyDescent="0.45">
      <c r="A123" t="s">
        <v>9</v>
      </c>
      <c r="B123" t="s">
        <v>34</v>
      </c>
      <c r="C123">
        <v>5</v>
      </c>
      <c r="D123" s="1">
        <v>38626</v>
      </c>
    </row>
    <row r="124" spans="1:4" x14ac:dyDescent="0.45">
      <c r="A124" t="s">
        <v>12</v>
      </c>
      <c r="B124" t="s">
        <v>34</v>
      </c>
      <c r="C124">
        <v>5</v>
      </c>
      <c r="D124" s="1">
        <v>1530150.91</v>
      </c>
    </row>
    <row r="125" spans="1:4" x14ac:dyDescent="0.45">
      <c r="A125" t="s">
        <v>14</v>
      </c>
      <c r="B125" t="s">
        <v>34</v>
      </c>
      <c r="C125">
        <v>5</v>
      </c>
      <c r="D125" s="1">
        <v>184296</v>
      </c>
    </row>
    <row r="126" spans="1:4" x14ac:dyDescent="0.45">
      <c r="A126" t="s">
        <v>15</v>
      </c>
      <c r="B126" t="s">
        <v>34</v>
      </c>
      <c r="C126">
        <v>5</v>
      </c>
      <c r="D126" s="1">
        <v>33432</v>
      </c>
    </row>
    <row r="127" spans="1:4" x14ac:dyDescent="0.45">
      <c r="A127" t="s">
        <v>16</v>
      </c>
      <c r="B127" t="s">
        <v>34</v>
      </c>
      <c r="C127">
        <v>5</v>
      </c>
      <c r="D127" s="1">
        <v>21190.44</v>
      </c>
    </row>
    <row r="128" spans="1:4" x14ac:dyDescent="0.45">
      <c r="A128" t="s">
        <v>17</v>
      </c>
      <c r="B128" t="s">
        <v>34</v>
      </c>
      <c r="C128">
        <v>5</v>
      </c>
      <c r="D128" s="1">
        <v>21190.44</v>
      </c>
    </row>
    <row r="129" spans="1:4" x14ac:dyDescent="0.45">
      <c r="A129" t="s">
        <v>18</v>
      </c>
      <c r="B129" t="s">
        <v>34</v>
      </c>
      <c r="C129">
        <v>5</v>
      </c>
      <c r="D129" s="1">
        <v>1499.2</v>
      </c>
    </row>
    <row r="130" spans="1:4" x14ac:dyDescent="0.45">
      <c r="A130" t="s">
        <v>19</v>
      </c>
      <c r="B130" t="s">
        <v>34</v>
      </c>
      <c r="C130">
        <v>5</v>
      </c>
      <c r="D130" s="1">
        <v>2199.34</v>
      </c>
    </row>
    <row r="131" spans="1:4" x14ac:dyDescent="0.45">
      <c r="A131" t="s">
        <v>20</v>
      </c>
      <c r="B131" t="s">
        <v>34</v>
      </c>
      <c r="C131">
        <v>5</v>
      </c>
      <c r="D131" s="1">
        <v>38626</v>
      </c>
    </row>
    <row r="132" spans="1:4" x14ac:dyDescent="0.45">
      <c r="A132" t="s">
        <v>21</v>
      </c>
      <c r="B132" t="s">
        <v>34</v>
      </c>
      <c r="C132">
        <v>5</v>
      </c>
      <c r="D132" s="1">
        <v>49280</v>
      </c>
    </row>
    <row r="133" spans="1:4" x14ac:dyDescent="0.45">
      <c r="A133" t="s">
        <v>22</v>
      </c>
      <c r="B133" t="s">
        <v>34</v>
      </c>
      <c r="C133">
        <v>5</v>
      </c>
      <c r="D133" s="1">
        <v>6120</v>
      </c>
    </row>
    <row r="134" spans="1:4" x14ac:dyDescent="0.45">
      <c r="A134" t="s">
        <v>35</v>
      </c>
      <c r="B134" t="s">
        <v>34</v>
      </c>
      <c r="C134">
        <v>5</v>
      </c>
      <c r="D134" s="1">
        <v>1417.4082000000001</v>
      </c>
    </row>
    <row r="135" spans="1:4" x14ac:dyDescent="0.45">
      <c r="A135" t="s">
        <v>36</v>
      </c>
      <c r="B135" t="s">
        <v>34</v>
      </c>
      <c r="C135">
        <v>5</v>
      </c>
      <c r="D135" s="1">
        <v>3598.0362</v>
      </c>
    </row>
    <row r="136" spans="1:4" x14ac:dyDescent="0.45">
      <c r="A136" t="s">
        <v>37</v>
      </c>
      <c r="B136" t="s">
        <v>34</v>
      </c>
      <c r="C136">
        <v>5</v>
      </c>
      <c r="D136" s="1">
        <v>1635.4709999999998</v>
      </c>
    </row>
    <row r="137" spans="1:4" x14ac:dyDescent="0.45">
      <c r="A137" t="s">
        <v>38</v>
      </c>
      <c r="B137" t="s">
        <v>34</v>
      </c>
      <c r="C137">
        <v>5</v>
      </c>
      <c r="D137" s="1">
        <v>1962.5651999999998</v>
      </c>
    </row>
    <row r="138" spans="1:4" x14ac:dyDescent="0.45">
      <c r="A138" t="s">
        <v>39</v>
      </c>
      <c r="B138" t="s">
        <v>34</v>
      </c>
      <c r="C138">
        <v>5</v>
      </c>
      <c r="D138" s="1">
        <v>2289.6594</v>
      </c>
    </row>
    <row r="139" spans="1:4" x14ac:dyDescent="0.45">
      <c r="A139" t="s">
        <v>26</v>
      </c>
      <c r="B139" t="s">
        <v>34</v>
      </c>
      <c r="C139">
        <v>5</v>
      </c>
      <c r="D139" s="1">
        <v>10903.14</v>
      </c>
    </row>
    <row r="140" spans="1:4" x14ac:dyDescent="0.45">
      <c r="A140" t="s">
        <v>27</v>
      </c>
      <c r="B140" t="s">
        <v>34</v>
      </c>
      <c r="C140">
        <v>5</v>
      </c>
      <c r="D140" s="1">
        <v>107254.08</v>
      </c>
    </row>
    <row r="141" spans="1:4" x14ac:dyDescent="0.45">
      <c r="A141" t="s">
        <v>28</v>
      </c>
      <c r="B141" t="s">
        <v>34</v>
      </c>
      <c r="C141">
        <v>5</v>
      </c>
      <c r="D141" s="1">
        <v>3686.3928000000001</v>
      </c>
    </row>
    <row r="142" spans="1:4" x14ac:dyDescent="0.45">
      <c r="A142" t="s">
        <v>29</v>
      </c>
      <c r="B142" t="s">
        <v>34</v>
      </c>
      <c r="C142">
        <v>5</v>
      </c>
      <c r="D142" s="1">
        <v>21190.44</v>
      </c>
    </row>
    <row r="143" spans="1:4" x14ac:dyDescent="0.45">
      <c r="A143" t="s">
        <v>30</v>
      </c>
      <c r="B143" t="s">
        <v>34</v>
      </c>
      <c r="C143">
        <v>5</v>
      </c>
      <c r="D143" s="1">
        <v>2199.34</v>
      </c>
    </row>
    <row r="144" spans="1:4" x14ac:dyDescent="0.45">
      <c r="A144" t="s">
        <v>32</v>
      </c>
      <c r="B144" t="s">
        <v>34</v>
      </c>
      <c r="C144">
        <v>5</v>
      </c>
      <c r="D144" s="1">
        <v>3686.3928000000001</v>
      </c>
    </row>
    <row r="145" spans="1:4" x14ac:dyDescent="0.45">
      <c r="A145" t="s">
        <v>3</v>
      </c>
      <c r="B145" t="s">
        <v>34</v>
      </c>
      <c r="C145">
        <v>6</v>
      </c>
      <c r="D145" s="1">
        <v>124704</v>
      </c>
    </row>
    <row r="146" spans="1:4" x14ac:dyDescent="0.45">
      <c r="A146" t="s">
        <v>4</v>
      </c>
      <c r="B146" t="s">
        <v>34</v>
      </c>
      <c r="C146">
        <v>6</v>
      </c>
      <c r="D146" s="1">
        <v>2199.34</v>
      </c>
    </row>
    <row r="147" spans="1:4" x14ac:dyDescent="0.45">
      <c r="A147" t="s">
        <v>5</v>
      </c>
      <c r="B147" t="s">
        <v>34</v>
      </c>
      <c r="C147">
        <v>6</v>
      </c>
      <c r="D147" s="1">
        <v>7762.5</v>
      </c>
    </row>
    <row r="148" spans="1:4" x14ac:dyDescent="0.45">
      <c r="A148" t="s">
        <v>6</v>
      </c>
      <c r="B148" t="s">
        <v>34</v>
      </c>
      <c r="C148">
        <v>6</v>
      </c>
      <c r="D148" s="1">
        <v>1499.2</v>
      </c>
    </row>
    <row r="149" spans="1:4" x14ac:dyDescent="0.45">
      <c r="A149" t="s">
        <v>7</v>
      </c>
      <c r="B149" t="s">
        <v>34</v>
      </c>
      <c r="C149">
        <v>6</v>
      </c>
      <c r="D149" s="1">
        <v>368989</v>
      </c>
    </row>
    <row r="150" spans="1:4" x14ac:dyDescent="0.45">
      <c r="A150" t="s">
        <v>8</v>
      </c>
      <c r="B150" t="s">
        <v>34</v>
      </c>
      <c r="C150">
        <v>6</v>
      </c>
      <c r="D150" s="1">
        <v>6723.5</v>
      </c>
    </row>
    <row r="151" spans="1:4" x14ac:dyDescent="0.45">
      <c r="A151" t="s">
        <v>9</v>
      </c>
      <c r="B151" t="s">
        <v>34</v>
      </c>
      <c r="C151">
        <v>6</v>
      </c>
      <c r="D151" s="1">
        <v>38626</v>
      </c>
    </row>
    <row r="152" spans="1:4" x14ac:dyDescent="0.45">
      <c r="A152" t="s">
        <v>12</v>
      </c>
      <c r="B152" t="s">
        <v>34</v>
      </c>
      <c r="C152">
        <v>6</v>
      </c>
      <c r="D152" s="1">
        <v>1530150.91</v>
      </c>
    </row>
    <row r="153" spans="1:4" x14ac:dyDescent="0.45">
      <c r="A153" t="s">
        <v>14</v>
      </c>
      <c r="B153" t="s">
        <v>34</v>
      </c>
      <c r="C153">
        <v>6</v>
      </c>
      <c r="D153" s="1">
        <v>184296</v>
      </c>
    </row>
    <row r="154" spans="1:4" x14ac:dyDescent="0.45">
      <c r="A154" t="s">
        <v>15</v>
      </c>
      <c r="B154" t="s">
        <v>34</v>
      </c>
      <c r="C154">
        <v>6</v>
      </c>
      <c r="D154" s="1">
        <v>33432</v>
      </c>
    </row>
    <row r="155" spans="1:4" x14ac:dyDescent="0.45">
      <c r="A155" t="s">
        <v>16</v>
      </c>
      <c r="B155" t="s">
        <v>34</v>
      </c>
      <c r="C155">
        <v>6</v>
      </c>
      <c r="D155" s="1">
        <v>21190.44</v>
      </c>
    </row>
    <row r="156" spans="1:4" x14ac:dyDescent="0.45">
      <c r="A156" t="s">
        <v>17</v>
      </c>
      <c r="B156" t="s">
        <v>34</v>
      </c>
      <c r="C156">
        <v>6</v>
      </c>
      <c r="D156" s="1">
        <v>21190.44</v>
      </c>
    </row>
    <row r="157" spans="1:4" x14ac:dyDescent="0.45">
      <c r="A157" t="s">
        <v>18</v>
      </c>
      <c r="B157" t="s">
        <v>34</v>
      </c>
      <c r="C157">
        <v>6</v>
      </c>
      <c r="D157" s="1">
        <v>1499.2</v>
      </c>
    </row>
    <row r="158" spans="1:4" x14ac:dyDescent="0.45">
      <c r="A158" t="s">
        <v>19</v>
      </c>
      <c r="B158" t="s">
        <v>34</v>
      </c>
      <c r="C158">
        <v>6</v>
      </c>
      <c r="D158" s="1">
        <v>2199.34</v>
      </c>
    </row>
    <row r="159" spans="1:4" x14ac:dyDescent="0.45">
      <c r="A159" t="s">
        <v>20</v>
      </c>
      <c r="B159" t="s">
        <v>34</v>
      </c>
      <c r="C159">
        <v>6</v>
      </c>
      <c r="D159" s="1">
        <v>38626</v>
      </c>
    </row>
    <row r="160" spans="1:4" x14ac:dyDescent="0.45">
      <c r="A160" t="s">
        <v>21</v>
      </c>
      <c r="B160" t="s">
        <v>34</v>
      </c>
      <c r="C160">
        <v>6</v>
      </c>
      <c r="D160" s="1">
        <v>49280</v>
      </c>
    </row>
    <row r="161" spans="1:4" x14ac:dyDescent="0.45">
      <c r="A161" t="s">
        <v>22</v>
      </c>
      <c r="B161" t="s">
        <v>34</v>
      </c>
      <c r="C161">
        <v>6</v>
      </c>
      <c r="D161" s="1">
        <v>6120</v>
      </c>
    </row>
    <row r="162" spans="1:4" x14ac:dyDescent="0.45">
      <c r="A162" t="s">
        <v>35</v>
      </c>
      <c r="B162" t="s">
        <v>34</v>
      </c>
      <c r="C162">
        <v>6</v>
      </c>
      <c r="D162" s="1">
        <v>1417.4082000000001</v>
      </c>
    </row>
    <row r="163" spans="1:4" x14ac:dyDescent="0.45">
      <c r="A163" t="s">
        <v>36</v>
      </c>
      <c r="B163" t="s">
        <v>34</v>
      </c>
      <c r="C163">
        <v>6</v>
      </c>
      <c r="D163" s="1">
        <v>3598.0362</v>
      </c>
    </row>
    <row r="164" spans="1:4" x14ac:dyDescent="0.45">
      <c r="A164" t="s">
        <v>37</v>
      </c>
      <c r="B164" t="s">
        <v>34</v>
      </c>
      <c r="C164">
        <v>6</v>
      </c>
      <c r="D164" s="1">
        <v>1635.4709999999998</v>
      </c>
    </row>
    <row r="165" spans="1:4" x14ac:dyDescent="0.45">
      <c r="A165" t="s">
        <v>38</v>
      </c>
      <c r="B165" t="s">
        <v>34</v>
      </c>
      <c r="C165">
        <v>6</v>
      </c>
      <c r="D165" s="1">
        <v>1962.5651999999998</v>
      </c>
    </row>
    <row r="166" spans="1:4" x14ac:dyDescent="0.45">
      <c r="A166" t="s">
        <v>39</v>
      </c>
      <c r="B166" t="s">
        <v>34</v>
      </c>
      <c r="C166">
        <v>6</v>
      </c>
      <c r="D166" s="1">
        <v>2289.6594</v>
      </c>
    </row>
    <row r="167" spans="1:4" x14ac:dyDescent="0.45">
      <c r="A167" t="s">
        <v>26</v>
      </c>
      <c r="B167" t="s">
        <v>34</v>
      </c>
      <c r="C167">
        <v>6</v>
      </c>
      <c r="D167" s="1">
        <v>10903.14</v>
      </c>
    </row>
    <row r="168" spans="1:4" x14ac:dyDescent="0.45">
      <c r="A168" t="s">
        <v>27</v>
      </c>
      <c r="B168" t="s">
        <v>34</v>
      </c>
      <c r="C168">
        <v>6</v>
      </c>
      <c r="D168" s="1">
        <v>107254.08</v>
      </c>
    </row>
    <row r="169" spans="1:4" x14ac:dyDescent="0.45">
      <c r="A169" t="s">
        <v>28</v>
      </c>
      <c r="B169" t="s">
        <v>34</v>
      </c>
      <c r="C169">
        <v>6</v>
      </c>
      <c r="D169" s="1">
        <v>3686.3928000000001</v>
      </c>
    </row>
    <row r="170" spans="1:4" x14ac:dyDescent="0.45">
      <c r="A170" t="s">
        <v>29</v>
      </c>
      <c r="B170" t="s">
        <v>34</v>
      </c>
      <c r="C170">
        <v>6</v>
      </c>
      <c r="D170" s="1">
        <v>21190.44</v>
      </c>
    </row>
    <row r="171" spans="1:4" x14ac:dyDescent="0.45">
      <c r="A171" t="s">
        <v>30</v>
      </c>
      <c r="B171" t="s">
        <v>34</v>
      </c>
      <c r="C171">
        <v>6</v>
      </c>
      <c r="D171" s="1">
        <v>2199.34</v>
      </c>
    </row>
    <row r="172" spans="1:4" x14ac:dyDescent="0.45">
      <c r="A172" t="s">
        <v>32</v>
      </c>
      <c r="B172" t="s">
        <v>34</v>
      </c>
      <c r="C172">
        <v>6</v>
      </c>
      <c r="D172" s="1">
        <v>3686.3928000000001</v>
      </c>
    </row>
    <row r="173" spans="1:4" x14ac:dyDescent="0.45">
      <c r="A173" t="s">
        <v>3</v>
      </c>
      <c r="B173" t="s">
        <v>34</v>
      </c>
      <c r="C173">
        <v>7</v>
      </c>
      <c r="D173" s="1">
        <v>124704</v>
      </c>
    </row>
    <row r="174" spans="1:4" x14ac:dyDescent="0.45">
      <c r="A174" t="s">
        <v>4</v>
      </c>
      <c r="B174" t="s">
        <v>34</v>
      </c>
      <c r="C174">
        <v>7</v>
      </c>
      <c r="D174" s="1">
        <v>2199.34</v>
      </c>
    </row>
    <row r="175" spans="1:4" x14ac:dyDescent="0.45">
      <c r="A175" t="s">
        <v>5</v>
      </c>
      <c r="B175" t="s">
        <v>34</v>
      </c>
      <c r="C175">
        <v>7</v>
      </c>
      <c r="D175" s="1">
        <v>7762.5</v>
      </c>
    </row>
    <row r="176" spans="1:4" x14ac:dyDescent="0.45">
      <c r="A176" t="s">
        <v>6</v>
      </c>
      <c r="B176" t="s">
        <v>34</v>
      </c>
      <c r="C176">
        <v>7</v>
      </c>
      <c r="D176" s="1">
        <v>1499.2</v>
      </c>
    </row>
    <row r="177" spans="1:4" x14ac:dyDescent="0.45">
      <c r="A177" t="s">
        <v>7</v>
      </c>
      <c r="B177" t="s">
        <v>34</v>
      </c>
      <c r="C177">
        <v>7</v>
      </c>
      <c r="D177" s="1">
        <v>368989</v>
      </c>
    </row>
    <row r="178" spans="1:4" x14ac:dyDescent="0.45">
      <c r="A178" t="s">
        <v>8</v>
      </c>
      <c r="B178" t="s">
        <v>34</v>
      </c>
      <c r="C178">
        <v>7</v>
      </c>
      <c r="D178" s="1">
        <v>6723.5</v>
      </c>
    </row>
    <row r="179" spans="1:4" x14ac:dyDescent="0.45">
      <c r="A179" t="s">
        <v>9</v>
      </c>
      <c r="B179" t="s">
        <v>34</v>
      </c>
      <c r="C179">
        <v>7</v>
      </c>
      <c r="D179" s="1">
        <v>38626</v>
      </c>
    </row>
    <row r="180" spans="1:4" x14ac:dyDescent="0.45">
      <c r="A180" t="s">
        <v>12</v>
      </c>
      <c r="B180" t="s">
        <v>34</v>
      </c>
      <c r="C180">
        <v>7</v>
      </c>
      <c r="D180" s="1">
        <v>1530150.91</v>
      </c>
    </row>
    <row r="181" spans="1:4" x14ac:dyDescent="0.45">
      <c r="A181" t="s">
        <v>14</v>
      </c>
      <c r="B181" t="s">
        <v>34</v>
      </c>
      <c r="C181">
        <v>7</v>
      </c>
      <c r="D181" s="1">
        <v>184296</v>
      </c>
    </row>
    <row r="182" spans="1:4" x14ac:dyDescent="0.45">
      <c r="A182" t="s">
        <v>15</v>
      </c>
      <c r="B182" t="s">
        <v>34</v>
      </c>
      <c r="C182">
        <v>7</v>
      </c>
      <c r="D182" s="1">
        <v>33432</v>
      </c>
    </row>
    <row r="183" spans="1:4" x14ac:dyDescent="0.45">
      <c r="A183" t="s">
        <v>16</v>
      </c>
      <c r="B183" t="s">
        <v>34</v>
      </c>
      <c r="C183">
        <v>7</v>
      </c>
      <c r="D183" s="1">
        <v>21190.44</v>
      </c>
    </row>
    <row r="184" spans="1:4" x14ac:dyDescent="0.45">
      <c r="A184" t="s">
        <v>17</v>
      </c>
      <c r="B184" t="s">
        <v>34</v>
      </c>
      <c r="C184">
        <v>7</v>
      </c>
      <c r="D184" s="1">
        <v>21190.44</v>
      </c>
    </row>
    <row r="185" spans="1:4" x14ac:dyDescent="0.45">
      <c r="A185" t="s">
        <v>18</v>
      </c>
      <c r="B185" t="s">
        <v>34</v>
      </c>
      <c r="C185">
        <v>7</v>
      </c>
      <c r="D185" s="1">
        <v>1499.2</v>
      </c>
    </row>
    <row r="186" spans="1:4" x14ac:dyDescent="0.45">
      <c r="A186" t="s">
        <v>19</v>
      </c>
      <c r="B186" t="s">
        <v>34</v>
      </c>
      <c r="C186">
        <v>7</v>
      </c>
      <c r="D186" s="1">
        <v>2199.34</v>
      </c>
    </row>
    <row r="187" spans="1:4" x14ac:dyDescent="0.45">
      <c r="A187" t="s">
        <v>20</v>
      </c>
      <c r="B187" t="s">
        <v>34</v>
      </c>
      <c r="C187">
        <v>7</v>
      </c>
      <c r="D187" s="1">
        <v>38626</v>
      </c>
    </row>
    <row r="188" spans="1:4" x14ac:dyDescent="0.45">
      <c r="A188" t="s">
        <v>21</v>
      </c>
      <c r="B188" t="s">
        <v>34</v>
      </c>
      <c r="C188">
        <v>7</v>
      </c>
      <c r="D188" s="1">
        <v>49280</v>
      </c>
    </row>
    <row r="189" spans="1:4" x14ac:dyDescent="0.45">
      <c r="A189" t="s">
        <v>22</v>
      </c>
      <c r="B189" t="s">
        <v>34</v>
      </c>
      <c r="C189">
        <v>7</v>
      </c>
      <c r="D189" s="1">
        <v>6120</v>
      </c>
    </row>
    <row r="190" spans="1:4" x14ac:dyDescent="0.45">
      <c r="A190" t="s">
        <v>35</v>
      </c>
      <c r="B190" t="s">
        <v>34</v>
      </c>
      <c r="C190">
        <v>7</v>
      </c>
      <c r="D190" s="1">
        <v>1417.4082000000001</v>
      </c>
    </row>
    <row r="191" spans="1:4" x14ac:dyDescent="0.45">
      <c r="A191" t="s">
        <v>36</v>
      </c>
      <c r="B191" t="s">
        <v>34</v>
      </c>
      <c r="C191">
        <v>7</v>
      </c>
      <c r="D191" s="1">
        <v>3598.0362</v>
      </c>
    </row>
    <row r="192" spans="1:4" x14ac:dyDescent="0.45">
      <c r="A192" t="s">
        <v>37</v>
      </c>
      <c r="B192" t="s">
        <v>34</v>
      </c>
      <c r="C192">
        <v>7</v>
      </c>
      <c r="D192" s="1">
        <v>1635.4709999999998</v>
      </c>
    </row>
    <row r="193" spans="1:4" x14ac:dyDescent="0.45">
      <c r="A193" t="s">
        <v>38</v>
      </c>
      <c r="B193" t="s">
        <v>34</v>
      </c>
      <c r="C193">
        <v>7</v>
      </c>
      <c r="D193" s="1">
        <v>1962.5651999999998</v>
      </c>
    </row>
    <row r="194" spans="1:4" x14ac:dyDescent="0.45">
      <c r="A194" t="s">
        <v>39</v>
      </c>
      <c r="B194" t="s">
        <v>34</v>
      </c>
      <c r="C194">
        <v>7</v>
      </c>
      <c r="D194" s="1">
        <v>2289.6594</v>
      </c>
    </row>
    <row r="195" spans="1:4" x14ac:dyDescent="0.45">
      <c r="A195" t="s">
        <v>26</v>
      </c>
      <c r="B195" t="s">
        <v>34</v>
      </c>
      <c r="C195">
        <v>7</v>
      </c>
      <c r="D195" s="1">
        <v>10903.14</v>
      </c>
    </row>
    <row r="196" spans="1:4" x14ac:dyDescent="0.45">
      <c r="A196" t="s">
        <v>27</v>
      </c>
      <c r="B196" t="s">
        <v>34</v>
      </c>
      <c r="C196">
        <v>7</v>
      </c>
      <c r="D196" s="1">
        <v>107254.08</v>
      </c>
    </row>
    <row r="197" spans="1:4" x14ac:dyDescent="0.45">
      <c r="A197" t="s">
        <v>28</v>
      </c>
      <c r="B197" t="s">
        <v>34</v>
      </c>
      <c r="C197">
        <v>7</v>
      </c>
      <c r="D197" s="1">
        <v>3686.3928000000001</v>
      </c>
    </row>
    <row r="198" spans="1:4" x14ac:dyDescent="0.45">
      <c r="A198" t="s">
        <v>29</v>
      </c>
      <c r="B198" t="s">
        <v>34</v>
      </c>
      <c r="C198">
        <v>7</v>
      </c>
      <c r="D198" s="1">
        <v>21190.44</v>
      </c>
    </row>
    <row r="199" spans="1:4" x14ac:dyDescent="0.45">
      <c r="A199" t="s">
        <v>30</v>
      </c>
      <c r="B199" t="s">
        <v>34</v>
      </c>
      <c r="C199">
        <v>7</v>
      </c>
      <c r="D199" s="1">
        <v>2199.34</v>
      </c>
    </row>
    <row r="200" spans="1:4" x14ac:dyDescent="0.45">
      <c r="A200" t="s">
        <v>32</v>
      </c>
      <c r="B200" t="s">
        <v>34</v>
      </c>
      <c r="C200">
        <v>7</v>
      </c>
      <c r="D200" s="1">
        <v>3686.3928000000001</v>
      </c>
    </row>
    <row r="201" spans="1:4" x14ac:dyDescent="0.45">
      <c r="A201" t="s">
        <v>3</v>
      </c>
      <c r="B201" t="s">
        <v>34</v>
      </c>
      <c r="C201">
        <v>8</v>
      </c>
      <c r="D201" s="1">
        <v>124704</v>
      </c>
    </row>
    <row r="202" spans="1:4" x14ac:dyDescent="0.45">
      <c r="A202" t="s">
        <v>4</v>
      </c>
      <c r="B202" t="s">
        <v>34</v>
      </c>
      <c r="C202">
        <v>8</v>
      </c>
      <c r="D202" s="1">
        <v>2199.34</v>
      </c>
    </row>
    <row r="203" spans="1:4" x14ac:dyDescent="0.45">
      <c r="A203" t="s">
        <v>5</v>
      </c>
      <c r="B203" t="s">
        <v>34</v>
      </c>
      <c r="C203">
        <v>8</v>
      </c>
      <c r="D203" s="1">
        <v>7762.5</v>
      </c>
    </row>
    <row r="204" spans="1:4" x14ac:dyDescent="0.45">
      <c r="A204" t="s">
        <v>6</v>
      </c>
      <c r="B204" t="s">
        <v>34</v>
      </c>
      <c r="C204">
        <v>8</v>
      </c>
      <c r="D204" s="1">
        <v>1499.2</v>
      </c>
    </row>
    <row r="205" spans="1:4" x14ac:dyDescent="0.45">
      <c r="A205" t="s">
        <v>7</v>
      </c>
      <c r="B205" t="s">
        <v>34</v>
      </c>
      <c r="C205">
        <v>8</v>
      </c>
      <c r="D205" s="1">
        <v>368989</v>
      </c>
    </row>
    <row r="206" spans="1:4" x14ac:dyDescent="0.45">
      <c r="A206" t="s">
        <v>8</v>
      </c>
      <c r="B206" t="s">
        <v>34</v>
      </c>
      <c r="C206">
        <v>8</v>
      </c>
      <c r="D206" s="1">
        <v>6723.5</v>
      </c>
    </row>
    <row r="207" spans="1:4" x14ac:dyDescent="0.45">
      <c r="A207" t="s">
        <v>9</v>
      </c>
      <c r="B207" t="s">
        <v>34</v>
      </c>
      <c r="C207">
        <v>8</v>
      </c>
      <c r="D207" s="1">
        <v>38626</v>
      </c>
    </row>
    <row r="208" spans="1:4" x14ac:dyDescent="0.45">
      <c r="A208" t="s">
        <v>12</v>
      </c>
      <c r="B208" t="s">
        <v>34</v>
      </c>
      <c r="C208">
        <v>8</v>
      </c>
      <c r="D208" s="1">
        <v>1530150.91</v>
      </c>
    </row>
    <row r="209" spans="1:4" x14ac:dyDescent="0.45">
      <c r="A209" t="s">
        <v>14</v>
      </c>
      <c r="B209" t="s">
        <v>34</v>
      </c>
      <c r="C209">
        <v>8</v>
      </c>
      <c r="D209" s="1">
        <v>184296</v>
      </c>
    </row>
    <row r="210" spans="1:4" x14ac:dyDescent="0.45">
      <c r="A210" t="s">
        <v>15</v>
      </c>
      <c r="B210" t="s">
        <v>34</v>
      </c>
      <c r="C210">
        <v>8</v>
      </c>
      <c r="D210" s="1">
        <v>33432</v>
      </c>
    </row>
    <row r="211" spans="1:4" x14ac:dyDescent="0.45">
      <c r="A211" t="s">
        <v>16</v>
      </c>
      <c r="B211" t="s">
        <v>34</v>
      </c>
      <c r="C211">
        <v>8</v>
      </c>
      <c r="D211" s="1">
        <v>21190.44</v>
      </c>
    </row>
    <row r="212" spans="1:4" x14ac:dyDescent="0.45">
      <c r="A212" t="s">
        <v>17</v>
      </c>
      <c r="B212" t="s">
        <v>34</v>
      </c>
      <c r="C212">
        <v>8</v>
      </c>
      <c r="D212" s="1">
        <v>21190.44</v>
      </c>
    </row>
    <row r="213" spans="1:4" x14ac:dyDescent="0.45">
      <c r="A213" t="s">
        <v>18</v>
      </c>
      <c r="B213" t="s">
        <v>34</v>
      </c>
      <c r="C213">
        <v>8</v>
      </c>
      <c r="D213" s="1">
        <v>1499.2</v>
      </c>
    </row>
    <row r="214" spans="1:4" x14ac:dyDescent="0.45">
      <c r="A214" t="s">
        <v>19</v>
      </c>
      <c r="B214" t="s">
        <v>34</v>
      </c>
      <c r="C214">
        <v>8</v>
      </c>
      <c r="D214" s="1">
        <v>2199.34</v>
      </c>
    </row>
    <row r="215" spans="1:4" x14ac:dyDescent="0.45">
      <c r="A215" t="s">
        <v>20</v>
      </c>
      <c r="B215" t="s">
        <v>34</v>
      </c>
      <c r="C215">
        <v>8</v>
      </c>
      <c r="D215" s="1">
        <v>38626</v>
      </c>
    </row>
    <row r="216" spans="1:4" x14ac:dyDescent="0.45">
      <c r="A216" t="s">
        <v>21</v>
      </c>
      <c r="B216" t="s">
        <v>34</v>
      </c>
      <c r="C216">
        <v>8</v>
      </c>
      <c r="D216" s="1">
        <v>49280</v>
      </c>
    </row>
    <row r="217" spans="1:4" x14ac:dyDescent="0.45">
      <c r="A217" t="s">
        <v>22</v>
      </c>
      <c r="B217" t="s">
        <v>34</v>
      </c>
      <c r="C217">
        <v>8</v>
      </c>
      <c r="D217" s="1">
        <v>6120</v>
      </c>
    </row>
    <row r="218" spans="1:4" x14ac:dyDescent="0.45">
      <c r="A218" t="s">
        <v>35</v>
      </c>
      <c r="B218" t="s">
        <v>34</v>
      </c>
      <c r="C218">
        <v>8</v>
      </c>
      <c r="D218" s="1">
        <v>1417.4082000000001</v>
      </c>
    </row>
    <row r="219" spans="1:4" x14ac:dyDescent="0.45">
      <c r="A219" t="s">
        <v>36</v>
      </c>
      <c r="B219" t="s">
        <v>34</v>
      </c>
      <c r="C219">
        <v>8</v>
      </c>
      <c r="D219" s="1">
        <v>3598.0362</v>
      </c>
    </row>
    <row r="220" spans="1:4" x14ac:dyDescent="0.45">
      <c r="A220" t="s">
        <v>37</v>
      </c>
      <c r="B220" t="s">
        <v>34</v>
      </c>
      <c r="C220">
        <v>8</v>
      </c>
      <c r="D220" s="1">
        <v>1635.4709999999998</v>
      </c>
    </row>
    <row r="221" spans="1:4" x14ac:dyDescent="0.45">
      <c r="A221" t="s">
        <v>38</v>
      </c>
      <c r="B221" t="s">
        <v>34</v>
      </c>
      <c r="C221">
        <v>8</v>
      </c>
      <c r="D221" s="1">
        <v>1962.5651999999998</v>
      </c>
    </row>
    <row r="222" spans="1:4" x14ac:dyDescent="0.45">
      <c r="A222" t="s">
        <v>39</v>
      </c>
      <c r="B222" t="s">
        <v>34</v>
      </c>
      <c r="C222">
        <v>8</v>
      </c>
      <c r="D222" s="1">
        <v>2289.6594</v>
      </c>
    </row>
    <row r="223" spans="1:4" x14ac:dyDescent="0.45">
      <c r="A223" t="s">
        <v>26</v>
      </c>
      <c r="B223" t="s">
        <v>34</v>
      </c>
      <c r="C223">
        <v>8</v>
      </c>
      <c r="D223" s="1">
        <v>10903.14</v>
      </c>
    </row>
    <row r="224" spans="1:4" x14ac:dyDescent="0.45">
      <c r="A224" t="s">
        <v>27</v>
      </c>
      <c r="B224" t="s">
        <v>34</v>
      </c>
      <c r="C224">
        <v>8</v>
      </c>
      <c r="D224" s="1">
        <v>107254.08</v>
      </c>
    </row>
    <row r="225" spans="1:4" x14ac:dyDescent="0.45">
      <c r="A225" t="s">
        <v>28</v>
      </c>
      <c r="B225" t="s">
        <v>34</v>
      </c>
      <c r="C225">
        <v>8</v>
      </c>
      <c r="D225" s="1">
        <v>3686.3928000000001</v>
      </c>
    </row>
    <row r="226" spans="1:4" x14ac:dyDescent="0.45">
      <c r="A226" t="s">
        <v>29</v>
      </c>
      <c r="B226" t="s">
        <v>34</v>
      </c>
      <c r="C226">
        <v>8</v>
      </c>
      <c r="D226" s="1">
        <v>21190.44</v>
      </c>
    </row>
    <row r="227" spans="1:4" x14ac:dyDescent="0.45">
      <c r="A227" t="s">
        <v>30</v>
      </c>
      <c r="B227" t="s">
        <v>34</v>
      </c>
      <c r="C227">
        <v>8</v>
      </c>
      <c r="D227" s="1">
        <v>2199.34</v>
      </c>
    </row>
    <row r="228" spans="1:4" x14ac:dyDescent="0.45">
      <c r="A228" t="s">
        <v>32</v>
      </c>
      <c r="B228" t="s">
        <v>34</v>
      </c>
      <c r="C228">
        <v>8</v>
      </c>
      <c r="D228" s="1">
        <v>3686.3928000000001</v>
      </c>
    </row>
    <row r="229" spans="1:4" x14ac:dyDescent="0.45">
      <c r="A229" t="s">
        <v>31</v>
      </c>
      <c r="B229" t="s">
        <v>34</v>
      </c>
      <c r="C229">
        <v>2</v>
      </c>
      <c r="D229" s="1">
        <f t="shared" ref="D229:D235" si="0">180*15</f>
        <v>2700</v>
      </c>
    </row>
    <row r="230" spans="1:4" x14ac:dyDescent="0.45">
      <c r="A230" t="s">
        <v>31</v>
      </c>
      <c r="B230" t="s">
        <v>34</v>
      </c>
      <c r="C230">
        <v>3</v>
      </c>
      <c r="D230" s="1">
        <f t="shared" si="0"/>
        <v>2700</v>
      </c>
    </row>
    <row r="231" spans="1:4" x14ac:dyDescent="0.45">
      <c r="A231" t="s">
        <v>31</v>
      </c>
      <c r="B231" t="s">
        <v>34</v>
      </c>
      <c r="C231">
        <v>4</v>
      </c>
      <c r="D231" s="1">
        <f t="shared" si="0"/>
        <v>2700</v>
      </c>
    </row>
    <row r="232" spans="1:4" x14ac:dyDescent="0.45">
      <c r="A232" t="s">
        <v>31</v>
      </c>
      <c r="B232" t="s">
        <v>34</v>
      </c>
      <c r="C232">
        <v>5</v>
      </c>
      <c r="D232" s="1">
        <f t="shared" si="0"/>
        <v>2700</v>
      </c>
    </row>
    <row r="233" spans="1:4" x14ac:dyDescent="0.45">
      <c r="A233" t="s">
        <v>31</v>
      </c>
      <c r="B233" t="s">
        <v>34</v>
      </c>
      <c r="C233">
        <v>6</v>
      </c>
      <c r="D233" s="1">
        <f t="shared" si="0"/>
        <v>2700</v>
      </c>
    </row>
    <row r="234" spans="1:4" x14ac:dyDescent="0.45">
      <c r="A234" t="s">
        <v>31</v>
      </c>
      <c r="B234" t="s">
        <v>34</v>
      </c>
      <c r="C234">
        <v>7</v>
      </c>
      <c r="D234" s="1">
        <f t="shared" si="0"/>
        <v>2700</v>
      </c>
    </row>
    <row r="235" spans="1:4" x14ac:dyDescent="0.45">
      <c r="A235" t="s">
        <v>31</v>
      </c>
      <c r="B235" t="s">
        <v>34</v>
      </c>
      <c r="C235">
        <v>8</v>
      </c>
      <c r="D235" s="1">
        <f t="shared" si="0"/>
        <v>2700</v>
      </c>
    </row>
  </sheetData>
  <autoFilter ref="A1:D235" xr:uid="{487EB174-1CE9-490E-86AA-BC984A9FE90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8"/>
  <sheetViews>
    <sheetView topLeftCell="A40" workbookViewId="0">
      <selection activeCell="A4" sqref="A4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4.73046875" customWidth="1"/>
  </cols>
  <sheetData>
    <row r="1" spans="1:4" x14ac:dyDescent="0.45">
      <c r="A1" t="s">
        <v>58</v>
      </c>
    </row>
    <row r="2" spans="1:4" x14ac:dyDescent="0.45">
      <c r="A2" t="s">
        <v>60</v>
      </c>
    </row>
    <row r="3" spans="1:4" x14ac:dyDescent="0.45">
      <c r="A3" t="s">
        <v>33</v>
      </c>
      <c r="B3" t="s">
        <v>2</v>
      </c>
      <c r="C3" t="s">
        <v>0</v>
      </c>
      <c r="D3" t="s">
        <v>44</v>
      </c>
    </row>
    <row r="4" spans="1:4" x14ac:dyDescent="0.45">
      <c r="A4" t="s">
        <v>3</v>
      </c>
      <c r="B4" t="s">
        <v>34</v>
      </c>
      <c r="C4">
        <v>1</v>
      </c>
      <c r="D4" s="1">
        <v>500000</v>
      </c>
    </row>
    <row r="5" spans="1:4" x14ac:dyDescent="0.45">
      <c r="A5" t="s">
        <v>4</v>
      </c>
      <c r="B5" t="s">
        <v>34</v>
      </c>
      <c r="C5">
        <v>1</v>
      </c>
      <c r="D5" s="1">
        <v>500000</v>
      </c>
    </row>
    <row r="6" spans="1:4" x14ac:dyDescent="0.45">
      <c r="A6" t="s">
        <v>5</v>
      </c>
      <c r="B6" t="s">
        <v>34</v>
      </c>
      <c r="C6">
        <v>1</v>
      </c>
      <c r="D6" s="1">
        <v>500000</v>
      </c>
    </row>
    <row r="7" spans="1:4" x14ac:dyDescent="0.45">
      <c r="A7" t="s">
        <v>6</v>
      </c>
      <c r="B7" t="s">
        <v>34</v>
      </c>
      <c r="C7">
        <v>1</v>
      </c>
      <c r="D7" s="1">
        <v>500000</v>
      </c>
    </row>
    <row r="8" spans="1:4" x14ac:dyDescent="0.45">
      <c r="A8" t="s">
        <v>7</v>
      </c>
      <c r="B8" t="s">
        <v>34</v>
      </c>
      <c r="C8">
        <v>1</v>
      </c>
      <c r="D8" s="1">
        <v>500000</v>
      </c>
    </row>
    <row r="9" spans="1:4" x14ac:dyDescent="0.45">
      <c r="A9" t="s">
        <v>8</v>
      </c>
      <c r="B9" t="s">
        <v>34</v>
      </c>
      <c r="C9">
        <v>1</v>
      </c>
      <c r="D9" s="1">
        <v>500000</v>
      </c>
    </row>
    <row r="10" spans="1:4" x14ac:dyDescent="0.45">
      <c r="A10" t="s">
        <v>9</v>
      </c>
      <c r="B10" t="s">
        <v>34</v>
      </c>
      <c r="C10">
        <v>1</v>
      </c>
      <c r="D10" s="1">
        <v>500000</v>
      </c>
    </row>
    <row r="11" spans="1:4" x14ac:dyDescent="0.45">
      <c r="A11" t="s">
        <v>12</v>
      </c>
      <c r="B11" t="s">
        <v>34</v>
      </c>
      <c r="C11">
        <v>1</v>
      </c>
      <c r="D11" s="1">
        <v>500000</v>
      </c>
    </row>
    <row r="12" spans="1:4" x14ac:dyDescent="0.45">
      <c r="A12" t="s">
        <v>13</v>
      </c>
      <c r="B12" t="s">
        <v>34</v>
      </c>
      <c r="C12">
        <v>1</v>
      </c>
      <c r="D12" s="1">
        <v>500000</v>
      </c>
    </row>
    <row r="13" spans="1:4" x14ac:dyDescent="0.45">
      <c r="A13" t="s">
        <v>14</v>
      </c>
      <c r="B13" t="s">
        <v>34</v>
      </c>
      <c r="C13">
        <v>1</v>
      </c>
      <c r="D13" s="1">
        <v>500000</v>
      </c>
    </row>
    <row r="14" spans="1:4" x14ac:dyDescent="0.45">
      <c r="A14" t="s">
        <v>15</v>
      </c>
      <c r="B14" t="s">
        <v>34</v>
      </c>
      <c r="C14">
        <v>1</v>
      </c>
      <c r="D14" s="1">
        <v>500000</v>
      </c>
    </row>
    <row r="15" spans="1:4" x14ac:dyDescent="0.45">
      <c r="A15" t="s">
        <v>16</v>
      </c>
      <c r="B15" t="s">
        <v>34</v>
      </c>
      <c r="C15">
        <v>1</v>
      </c>
      <c r="D15" s="1">
        <v>500000</v>
      </c>
    </row>
    <row r="16" spans="1:4" x14ac:dyDescent="0.45">
      <c r="A16" t="s">
        <v>17</v>
      </c>
      <c r="B16" t="s">
        <v>34</v>
      </c>
      <c r="C16">
        <v>1</v>
      </c>
      <c r="D16" s="1">
        <v>500000</v>
      </c>
    </row>
    <row r="17" spans="1:4" x14ac:dyDescent="0.45">
      <c r="A17" t="s">
        <v>18</v>
      </c>
      <c r="B17" t="s">
        <v>34</v>
      </c>
      <c r="C17">
        <v>1</v>
      </c>
      <c r="D17" s="1">
        <v>500000</v>
      </c>
    </row>
    <row r="18" spans="1:4" x14ac:dyDescent="0.45">
      <c r="A18" t="s">
        <v>19</v>
      </c>
      <c r="B18" t="s">
        <v>34</v>
      </c>
      <c r="C18">
        <v>1</v>
      </c>
      <c r="D18" s="1">
        <v>500000</v>
      </c>
    </row>
    <row r="19" spans="1:4" x14ac:dyDescent="0.45">
      <c r="A19" t="s">
        <v>20</v>
      </c>
      <c r="B19" t="s">
        <v>34</v>
      </c>
      <c r="C19">
        <v>1</v>
      </c>
      <c r="D19" s="1">
        <v>500000</v>
      </c>
    </row>
    <row r="20" spans="1:4" x14ac:dyDescent="0.45">
      <c r="A20" t="s">
        <v>21</v>
      </c>
      <c r="B20" t="s">
        <v>34</v>
      </c>
      <c r="C20">
        <v>1</v>
      </c>
      <c r="D20" s="1">
        <v>500000</v>
      </c>
    </row>
    <row r="21" spans="1:4" x14ac:dyDescent="0.45">
      <c r="A21" t="s">
        <v>22</v>
      </c>
      <c r="B21" t="s">
        <v>34</v>
      </c>
      <c r="C21">
        <v>1</v>
      </c>
      <c r="D21" s="1">
        <v>500000</v>
      </c>
    </row>
    <row r="22" spans="1:4" x14ac:dyDescent="0.45">
      <c r="A22" t="s">
        <v>24</v>
      </c>
      <c r="B22" t="s">
        <v>34</v>
      </c>
      <c r="C22">
        <v>1</v>
      </c>
      <c r="D22" s="1">
        <v>500000</v>
      </c>
    </row>
    <row r="23" spans="1:4" x14ac:dyDescent="0.45">
      <c r="A23" t="s">
        <v>35</v>
      </c>
      <c r="B23" t="s">
        <v>34</v>
      </c>
      <c r="C23">
        <v>1</v>
      </c>
      <c r="D23" s="1">
        <v>500000</v>
      </c>
    </row>
    <row r="24" spans="1:4" x14ac:dyDescent="0.45">
      <c r="A24" t="s">
        <v>36</v>
      </c>
      <c r="B24" t="s">
        <v>34</v>
      </c>
      <c r="C24">
        <v>1</v>
      </c>
      <c r="D24" s="1">
        <v>500000</v>
      </c>
    </row>
    <row r="25" spans="1:4" x14ac:dyDescent="0.45">
      <c r="A25" t="s">
        <v>37</v>
      </c>
      <c r="B25" t="s">
        <v>34</v>
      </c>
      <c r="C25">
        <v>1</v>
      </c>
      <c r="D25" s="1">
        <v>500000</v>
      </c>
    </row>
    <row r="26" spans="1:4" x14ac:dyDescent="0.45">
      <c r="A26" t="s">
        <v>38</v>
      </c>
      <c r="B26" t="s">
        <v>34</v>
      </c>
      <c r="C26">
        <v>1</v>
      </c>
      <c r="D26" s="1">
        <v>500000</v>
      </c>
    </row>
    <row r="27" spans="1:4" x14ac:dyDescent="0.45">
      <c r="A27" t="s">
        <v>39</v>
      </c>
      <c r="B27" t="s">
        <v>34</v>
      </c>
      <c r="C27">
        <v>1</v>
      </c>
      <c r="D27" s="1">
        <v>500000</v>
      </c>
    </row>
    <row r="28" spans="1:4" x14ac:dyDescent="0.45">
      <c r="A28" t="s">
        <v>26</v>
      </c>
      <c r="B28" t="s">
        <v>34</v>
      </c>
      <c r="C28">
        <v>1</v>
      </c>
      <c r="D28" s="1">
        <v>500000</v>
      </c>
    </row>
    <row r="29" spans="1:4" x14ac:dyDescent="0.45">
      <c r="A29" t="s">
        <v>27</v>
      </c>
      <c r="B29" t="s">
        <v>34</v>
      </c>
      <c r="C29">
        <v>1</v>
      </c>
      <c r="D29" s="1">
        <v>500000</v>
      </c>
    </row>
    <row r="30" spans="1:4" x14ac:dyDescent="0.45">
      <c r="A30" t="s">
        <v>28</v>
      </c>
      <c r="B30" t="s">
        <v>34</v>
      </c>
      <c r="C30">
        <v>1</v>
      </c>
      <c r="D30" s="1">
        <v>500000</v>
      </c>
    </row>
    <row r="31" spans="1:4" x14ac:dyDescent="0.45">
      <c r="A31" t="s">
        <v>29</v>
      </c>
      <c r="B31" t="s">
        <v>34</v>
      </c>
      <c r="C31">
        <v>1</v>
      </c>
      <c r="D31" s="1">
        <v>500000</v>
      </c>
    </row>
    <row r="32" spans="1:4" x14ac:dyDescent="0.45">
      <c r="A32" t="s">
        <v>30</v>
      </c>
      <c r="B32" t="s">
        <v>34</v>
      </c>
      <c r="C32">
        <v>1</v>
      </c>
      <c r="D32" s="1">
        <v>500000</v>
      </c>
    </row>
    <row r="33" spans="1:4" x14ac:dyDescent="0.45">
      <c r="A33" t="s">
        <v>32</v>
      </c>
      <c r="B33" t="s">
        <v>34</v>
      </c>
      <c r="C33">
        <v>1</v>
      </c>
      <c r="D33" s="1">
        <v>500000</v>
      </c>
    </row>
    <row r="34" spans="1:4" x14ac:dyDescent="0.45">
      <c r="A34" t="s">
        <v>3</v>
      </c>
      <c r="B34" t="s">
        <v>1</v>
      </c>
      <c r="C34">
        <v>1</v>
      </c>
      <c r="D34" s="1">
        <v>500000</v>
      </c>
    </row>
    <row r="35" spans="1:4" x14ac:dyDescent="0.45">
      <c r="A35" t="s">
        <v>4</v>
      </c>
      <c r="B35" t="s">
        <v>1</v>
      </c>
      <c r="C35">
        <v>1</v>
      </c>
      <c r="D35" s="1">
        <v>500000</v>
      </c>
    </row>
    <row r="36" spans="1:4" x14ac:dyDescent="0.45">
      <c r="A36" t="s">
        <v>5</v>
      </c>
      <c r="B36" t="s">
        <v>1</v>
      </c>
      <c r="C36">
        <v>1</v>
      </c>
      <c r="D36" s="1">
        <v>500000</v>
      </c>
    </row>
    <row r="37" spans="1:4" x14ac:dyDescent="0.45">
      <c r="A37" t="s">
        <v>6</v>
      </c>
      <c r="B37" t="s">
        <v>1</v>
      </c>
      <c r="C37">
        <v>1</v>
      </c>
      <c r="D37" s="1">
        <v>500000</v>
      </c>
    </row>
    <row r="38" spans="1:4" x14ac:dyDescent="0.45">
      <c r="A38" t="s">
        <v>7</v>
      </c>
      <c r="B38" t="s">
        <v>1</v>
      </c>
      <c r="C38">
        <v>1</v>
      </c>
      <c r="D38" s="1">
        <v>500000</v>
      </c>
    </row>
    <row r="39" spans="1:4" x14ac:dyDescent="0.45">
      <c r="A39" t="s">
        <v>8</v>
      </c>
      <c r="B39" t="s">
        <v>1</v>
      </c>
      <c r="C39">
        <v>1</v>
      </c>
      <c r="D39" s="1">
        <v>500000</v>
      </c>
    </row>
    <row r="40" spans="1:4" x14ac:dyDescent="0.45">
      <c r="A40" t="s">
        <v>9</v>
      </c>
      <c r="B40" t="s">
        <v>1</v>
      </c>
      <c r="C40">
        <v>1</v>
      </c>
      <c r="D40" s="1">
        <v>500000</v>
      </c>
    </row>
    <row r="41" spans="1:4" x14ac:dyDescent="0.45">
      <c r="A41" t="s">
        <v>10</v>
      </c>
      <c r="B41" t="s">
        <v>1</v>
      </c>
      <c r="C41">
        <v>1</v>
      </c>
      <c r="D41" s="1">
        <v>500000</v>
      </c>
    </row>
    <row r="42" spans="1:4" x14ac:dyDescent="0.45">
      <c r="A42" t="s">
        <v>11</v>
      </c>
      <c r="B42" t="s">
        <v>1</v>
      </c>
      <c r="C42">
        <v>1</v>
      </c>
      <c r="D42" s="1">
        <v>500000</v>
      </c>
    </row>
    <row r="43" spans="1:4" x14ac:dyDescent="0.45">
      <c r="A43" t="s">
        <v>12</v>
      </c>
      <c r="B43" t="s">
        <v>1</v>
      </c>
      <c r="C43">
        <v>1</v>
      </c>
      <c r="D43" s="1">
        <v>500000</v>
      </c>
    </row>
    <row r="44" spans="1:4" x14ac:dyDescent="0.45">
      <c r="A44" t="s">
        <v>13</v>
      </c>
      <c r="B44" t="s">
        <v>1</v>
      </c>
      <c r="C44">
        <v>1</v>
      </c>
      <c r="D44" s="1">
        <v>500000</v>
      </c>
    </row>
    <row r="45" spans="1:4" x14ac:dyDescent="0.45">
      <c r="A45" t="s">
        <v>14</v>
      </c>
      <c r="B45" t="s">
        <v>1</v>
      </c>
      <c r="C45">
        <v>1</v>
      </c>
      <c r="D45" s="1">
        <v>500000</v>
      </c>
    </row>
    <row r="46" spans="1:4" x14ac:dyDescent="0.45">
      <c r="A46" t="s">
        <v>15</v>
      </c>
      <c r="B46" t="s">
        <v>1</v>
      </c>
      <c r="C46">
        <v>1</v>
      </c>
      <c r="D46" s="1">
        <v>500000</v>
      </c>
    </row>
    <row r="47" spans="1:4" x14ac:dyDescent="0.45">
      <c r="A47" t="s">
        <v>16</v>
      </c>
      <c r="B47" t="s">
        <v>1</v>
      </c>
      <c r="C47">
        <v>1</v>
      </c>
      <c r="D47" s="1">
        <v>500000</v>
      </c>
    </row>
    <row r="48" spans="1:4" x14ac:dyDescent="0.45">
      <c r="A48" t="s">
        <v>17</v>
      </c>
      <c r="B48" t="s">
        <v>1</v>
      </c>
      <c r="C48">
        <v>1</v>
      </c>
      <c r="D48" s="1">
        <v>500000</v>
      </c>
    </row>
    <row r="49" spans="1:4" x14ac:dyDescent="0.45">
      <c r="A49" t="s">
        <v>18</v>
      </c>
      <c r="B49" t="s">
        <v>1</v>
      </c>
      <c r="C49">
        <v>1</v>
      </c>
      <c r="D49" s="1">
        <v>500000</v>
      </c>
    </row>
    <row r="50" spans="1:4" x14ac:dyDescent="0.45">
      <c r="A50" t="s">
        <v>19</v>
      </c>
      <c r="B50" t="s">
        <v>1</v>
      </c>
      <c r="C50">
        <v>1</v>
      </c>
      <c r="D50" s="1">
        <v>500000</v>
      </c>
    </row>
    <row r="51" spans="1:4" x14ac:dyDescent="0.45">
      <c r="A51" t="s">
        <v>20</v>
      </c>
      <c r="B51" t="s">
        <v>1</v>
      </c>
      <c r="C51">
        <v>1</v>
      </c>
      <c r="D51" s="1">
        <v>500000</v>
      </c>
    </row>
    <row r="52" spans="1:4" x14ac:dyDescent="0.45">
      <c r="A52" t="s">
        <v>21</v>
      </c>
      <c r="B52" t="s">
        <v>1</v>
      </c>
      <c r="C52">
        <v>1</v>
      </c>
      <c r="D52" s="1">
        <v>500000</v>
      </c>
    </row>
    <row r="53" spans="1:4" x14ac:dyDescent="0.45">
      <c r="A53" t="s">
        <v>22</v>
      </c>
      <c r="B53" t="s">
        <v>1</v>
      </c>
      <c r="C53">
        <v>1</v>
      </c>
      <c r="D53" s="1">
        <v>500000</v>
      </c>
    </row>
    <row r="54" spans="1:4" x14ac:dyDescent="0.45">
      <c r="A54" t="s">
        <v>23</v>
      </c>
      <c r="B54" t="s">
        <v>1</v>
      </c>
      <c r="C54">
        <v>1</v>
      </c>
      <c r="D54" s="1">
        <v>500000</v>
      </c>
    </row>
    <row r="55" spans="1:4" x14ac:dyDescent="0.45">
      <c r="A55" t="s">
        <v>24</v>
      </c>
      <c r="B55" t="s">
        <v>1</v>
      </c>
      <c r="C55">
        <v>1</v>
      </c>
      <c r="D55" s="1">
        <v>500000</v>
      </c>
    </row>
    <row r="56" spans="1:4" x14ac:dyDescent="0.45">
      <c r="A56" t="s">
        <v>25</v>
      </c>
      <c r="B56" t="s">
        <v>1</v>
      </c>
      <c r="C56">
        <v>1</v>
      </c>
      <c r="D56" s="1">
        <v>500000</v>
      </c>
    </row>
    <row r="57" spans="1:4" x14ac:dyDescent="0.45">
      <c r="A57" t="s">
        <v>35</v>
      </c>
      <c r="B57" t="s">
        <v>1</v>
      </c>
      <c r="C57">
        <v>1</v>
      </c>
      <c r="D57" s="1">
        <v>500000</v>
      </c>
    </row>
    <row r="58" spans="1:4" x14ac:dyDescent="0.45">
      <c r="A58" t="s">
        <v>36</v>
      </c>
      <c r="B58" t="s">
        <v>1</v>
      </c>
      <c r="C58">
        <v>1</v>
      </c>
      <c r="D58" s="1">
        <v>500000</v>
      </c>
    </row>
    <row r="59" spans="1:4" x14ac:dyDescent="0.45">
      <c r="A59" t="s">
        <v>37</v>
      </c>
      <c r="B59" t="s">
        <v>1</v>
      </c>
      <c r="C59">
        <v>1</v>
      </c>
      <c r="D59" s="1">
        <v>500000</v>
      </c>
    </row>
    <row r="60" spans="1:4" x14ac:dyDescent="0.45">
      <c r="A60" t="s">
        <v>38</v>
      </c>
      <c r="B60" t="s">
        <v>1</v>
      </c>
      <c r="C60">
        <v>1</v>
      </c>
      <c r="D60" s="1">
        <v>500000</v>
      </c>
    </row>
    <row r="61" spans="1:4" x14ac:dyDescent="0.45">
      <c r="A61" t="s">
        <v>39</v>
      </c>
      <c r="B61" t="s">
        <v>1</v>
      </c>
      <c r="C61">
        <v>1</v>
      </c>
      <c r="D61" s="1">
        <v>500000</v>
      </c>
    </row>
    <row r="62" spans="1:4" x14ac:dyDescent="0.45">
      <c r="A62" t="s">
        <v>26</v>
      </c>
      <c r="B62" t="s">
        <v>1</v>
      </c>
      <c r="C62">
        <v>1</v>
      </c>
      <c r="D62" s="1">
        <v>500000</v>
      </c>
    </row>
    <row r="63" spans="1:4" x14ac:dyDescent="0.45">
      <c r="A63" t="s">
        <v>27</v>
      </c>
      <c r="B63" t="s">
        <v>1</v>
      </c>
      <c r="C63">
        <v>1</v>
      </c>
      <c r="D63" s="1">
        <v>500000</v>
      </c>
    </row>
    <row r="64" spans="1:4" x14ac:dyDescent="0.45">
      <c r="A64" t="s">
        <v>28</v>
      </c>
      <c r="B64" t="s">
        <v>1</v>
      </c>
      <c r="C64">
        <v>1</v>
      </c>
      <c r="D64" s="1">
        <v>500000</v>
      </c>
    </row>
    <row r="65" spans="1:4" x14ac:dyDescent="0.45">
      <c r="A65" t="s">
        <v>29</v>
      </c>
      <c r="B65" t="s">
        <v>1</v>
      </c>
      <c r="C65">
        <v>1</v>
      </c>
      <c r="D65" s="1">
        <v>500000</v>
      </c>
    </row>
    <row r="66" spans="1:4" x14ac:dyDescent="0.45">
      <c r="A66" t="s">
        <v>30</v>
      </c>
      <c r="B66" t="s">
        <v>1</v>
      </c>
      <c r="C66">
        <v>1</v>
      </c>
      <c r="D66" s="1">
        <v>500000</v>
      </c>
    </row>
    <row r="67" spans="1:4" x14ac:dyDescent="0.45">
      <c r="A67" t="s">
        <v>31</v>
      </c>
      <c r="B67" t="s">
        <v>1</v>
      </c>
      <c r="C67">
        <v>1</v>
      </c>
      <c r="D67" s="1">
        <v>500000</v>
      </c>
    </row>
    <row r="68" spans="1:4" x14ac:dyDescent="0.45">
      <c r="A68" t="s">
        <v>32</v>
      </c>
      <c r="B68" t="s">
        <v>1</v>
      </c>
      <c r="C68">
        <v>1</v>
      </c>
      <c r="D68" s="1">
        <v>500000</v>
      </c>
    </row>
  </sheetData>
  <autoFilter ref="A1:D68" xr:uid="{E972AC0D-2B9F-477E-964C-84976D50A74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"/>
  <sheetViews>
    <sheetView topLeftCell="A50" workbookViewId="0">
      <selection activeCell="F73" sqref="F73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27.19921875" customWidth="1"/>
    <col min="4" max="4" width="10.1328125" bestFit="1" customWidth="1"/>
  </cols>
  <sheetData>
    <row r="1" spans="1:3" x14ac:dyDescent="0.45">
      <c r="A1" t="s">
        <v>78</v>
      </c>
    </row>
    <row r="2" spans="1:3" x14ac:dyDescent="0.45">
      <c r="A2" t="s">
        <v>67</v>
      </c>
    </row>
    <row r="3" spans="1:3" x14ac:dyDescent="0.45">
      <c r="A3" s="3" t="s">
        <v>33</v>
      </c>
      <c r="B3" t="s">
        <v>2</v>
      </c>
      <c r="C3" t="s">
        <v>43</v>
      </c>
    </row>
    <row r="4" spans="1:3" x14ac:dyDescent="0.45">
      <c r="A4" t="s">
        <v>3</v>
      </c>
      <c r="B4" t="s">
        <v>34</v>
      </c>
      <c r="C4" s="1">
        <f>EnergyInitialCapacity!D4*1.1</f>
        <v>137174.40000000002</v>
      </c>
    </row>
    <row r="5" spans="1:3" x14ac:dyDescent="0.45">
      <c r="A5" t="s">
        <v>4</v>
      </c>
      <c r="B5" t="s">
        <v>34</v>
      </c>
      <c r="C5" s="1">
        <f>EnergyInitialCapacity!D5*1.1</f>
        <v>2419.2740000000003</v>
      </c>
    </row>
    <row r="6" spans="1:3" x14ac:dyDescent="0.45">
      <c r="A6" t="s">
        <v>5</v>
      </c>
      <c r="B6" t="s">
        <v>34</v>
      </c>
      <c r="C6" s="1">
        <f>EnergyInitialCapacity!D6*1.1</f>
        <v>8538.75</v>
      </c>
    </row>
    <row r="7" spans="1:3" x14ac:dyDescent="0.45">
      <c r="A7" t="s">
        <v>6</v>
      </c>
      <c r="B7" t="s">
        <v>34</v>
      </c>
      <c r="C7" s="1">
        <f>EnergyInitialCapacity!D7*1.1</f>
        <v>1649.1200000000001</v>
      </c>
    </row>
    <row r="8" spans="1:3" x14ac:dyDescent="0.45">
      <c r="A8" t="s">
        <v>7</v>
      </c>
      <c r="B8" t="s">
        <v>34</v>
      </c>
      <c r="C8" s="1">
        <f>EnergyInitialCapacity!D8*1.1</f>
        <v>405887.9</v>
      </c>
    </row>
    <row r="9" spans="1:3" x14ac:dyDescent="0.45">
      <c r="A9" t="s">
        <v>8</v>
      </c>
      <c r="B9" t="s">
        <v>34</v>
      </c>
      <c r="C9" s="1">
        <f>EnergyInitialCapacity!D9*1.1</f>
        <v>7395.85</v>
      </c>
    </row>
    <row r="10" spans="1:3" x14ac:dyDescent="0.45">
      <c r="A10" t="s">
        <v>9</v>
      </c>
      <c r="B10" t="s">
        <v>34</v>
      </c>
      <c r="C10" s="1">
        <f>EnergyInitialCapacity!D10*1.1</f>
        <v>42488.600000000006</v>
      </c>
    </row>
    <row r="11" spans="1:3" x14ac:dyDescent="0.45">
      <c r="A11" t="s">
        <v>12</v>
      </c>
      <c r="B11" t="s">
        <v>34</v>
      </c>
      <c r="C11" s="1">
        <f>EnergyInitialCapacity!D11*1.1</f>
        <v>1683166.0009999999</v>
      </c>
    </row>
    <row r="12" spans="1:3" x14ac:dyDescent="0.45">
      <c r="A12" t="s">
        <v>14</v>
      </c>
      <c r="B12" t="s">
        <v>34</v>
      </c>
      <c r="C12" s="1">
        <f>EnergyInitialCapacity!D12*1.1</f>
        <v>202725.6</v>
      </c>
    </row>
    <row r="13" spans="1:3" x14ac:dyDescent="0.45">
      <c r="A13" t="s">
        <v>15</v>
      </c>
      <c r="B13" t="s">
        <v>34</v>
      </c>
      <c r="C13" s="1">
        <f>EnergyInitialCapacity!D13*1.1</f>
        <v>36775.200000000004</v>
      </c>
    </row>
    <row r="14" spans="1:3" x14ac:dyDescent="0.45">
      <c r="A14" t="s">
        <v>16</v>
      </c>
      <c r="B14" t="s">
        <v>34</v>
      </c>
      <c r="C14" s="1">
        <f>EnergyInitialCapacity!D14*1.1</f>
        <v>23309.484</v>
      </c>
    </row>
    <row r="15" spans="1:3" x14ac:dyDescent="0.45">
      <c r="A15" t="s">
        <v>17</v>
      </c>
      <c r="B15" t="s">
        <v>34</v>
      </c>
      <c r="C15" s="1">
        <f>EnergyInitialCapacity!D15*1.1</f>
        <v>23309.484</v>
      </c>
    </row>
    <row r="16" spans="1:3" x14ac:dyDescent="0.45">
      <c r="A16" t="s">
        <v>18</v>
      </c>
      <c r="B16" t="s">
        <v>34</v>
      </c>
      <c r="C16" s="1">
        <f>EnergyInitialCapacity!D16*1.1</f>
        <v>1649.1200000000001</v>
      </c>
    </row>
    <row r="17" spans="1:3" x14ac:dyDescent="0.45">
      <c r="A17" t="s">
        <v>19</v>
      </c>
      <c r="B17" t="s">
        <v>34</v>
      </c>
      <c r="C17" s="1">
        <f>EnergyInitialCapacity!D17*1.1</f>
        <v>2419.2740000000003</v>
      </c>
    </row>
    <row r="18" spans="1:3" x14ac:dyDescent="0.45">
      <c r="A18" t="s">
        <v>20</v>
      </c>
      <c r="B18" t="s">
        <v>34</v>
      </c>
      <c r="C18" s="1">
        <f>EnergyInitialCapacity!D18*1.1</f>
        <v>42488.600000000006</v>
      </c>
    </row>
    <row r="19" spans="1:3" x14ac:dyDescent="0.45">
      <c r="A19" t="s">
        <v>21</v>
      </c>
      <c r="B19" t="s">
        <v>34</v>
      </c>
      <c r="C19" s="1">
        <f>EnergyInitialCapacity!D19*1.1</f>
        <v>54208.000000000007</v>
      </c>
    </row>
    <row r="20" spans="1:3" x14ac:dyDescent="0.45">
      <c r="A20" t="s">
        <v>22</v>
      </c>
      <c r="B20" t="s">
        <v>34</v>
      </c>
      <c r="C20" s="1">
        <f>EnergyInitialCapacity!D20*1.1</f>
        <v>6732.0000000000009</v>
      </c>
    </row>
    <row r="21" spans="1:3" x14ac:dyDescent="0.45">
      <c r="A21" t="s">
        <v>35</v>
      </c>
      <c r="B21" t="s">
        <v>34</v>
      </c>
      <c r="C21" s="1">
        <f>EnergyInitialCapacity!D21*1.1</f>
        <v>1559.1490200000003</v>
      </c>
    </row>
    <row r="22" spans="1:3" x14ac:dyDescent="0.45">
      <c r="A22" t="s">
        <v>36</v>
      </c>
      <c r="B22" t="s">
        <v>34</v>
      </c>
      <c r="C22" s="1">
        <f>EnergyInitialCapacity!D22*1.1</f>
        <v>3957.8398200000001</v>
      </c>
    </row>
    <row r="23" spans="1:3" x14ac:dyDescent="0.45">
      <c r="A23" t="s">
        <v>37</v>
      </c>
      <c r="B23" t="s">
        <v>34</v>
      </c>
      <c r="C23" s="1">
        <f>EnergyInitialCapacity!D23*1.1</f>
        <v>1799.0181</v>
      </c>
    </row>
    <row r="24" spans="1:3" x14ac:dyDescent="0.45">
      <c r="A24" t="s">
        <v>38</v>
      </c>
      <c r="B24" t="s">
        <v>34</v>
      </c>
      <c r="C24" s="1">
        <f>EnergyInitialCapacity!D24*1.1</f>
        <v>2158.8217199999999</v>
      </c>
    </row>
    <row r="25" spans="1:3" x14ac:dyDescent="0.45">
      <c r="A25" t="s">
        <v>39</v>
      </c>
      <c r="B25" t="s">
        <v>34</v>
      </c>
      <c r="C25" s="1">
        <f>EnergyInitialCapacity!D25*1.1</f>
        <v>2518.6253400000001</v>
      </c>
    </row>
    <row r="26" spans="1:3" x14ac:dyDescent="0.45">
      <c r="A26" t="s">
        <v>26</v>
      </c>
      <c r="B26" t="s">
        <v>34</v>
      </c>
      <c r="C26" s="1">
        <f>EnergyInitialCapacity!D26*1.1</f>
        <v>11993.454</v>
      </c>
    </row>
    <row r="27" spans="1:3" x14ac:dyDescent="0.45">
      <c r="A27" t="s">
        <v>27</v>
      </c>
      <c r="B27" t="s">
        <v>34</v>
      </c>
      <c r="C27" s="1">
        <f>EnergyInitialCapacity!D27*1.1</f>
        <v>117979.48800000001</v>
      </c>
    </row>
    <row r="28" spans="1:3" x14ac:dyDescent="0.45">
      <c r="A28" t="s">
        <v>28</v>
      </c>
      <c r="B28" t="s">
        <v>34</v>
      </c>
      <c r="C28" s="1">
        <f>EnergyInitialCapacity!D28*1.1</f>
        <v>4055.0320800000004</v>
      </c>
    </row>
    <row r="29" spans="1:3" x14ac:dyDescent="0.45">
      <c r="A29" t="s">
        <v>29</v>
      </c>
      <c r="B29" t="s">
        <v>34</v>
      </c>
      <c r="C29" s="1">
        <f>EnergyInitialCapacity!D29*1.1</f>
        <v>23309.484</v>
      </c>
    </row>
    <row r="30" spans="1:3" x14ac:dyDescent="0.45">
      <c r="A30" t="s">
        <v>30</v>
      </c>
      <c r="B30" t="s">
        <v>34</v>
      </c>
      <c r="C30" s="1">
        <f>EnergyInitialCapacity!D30*1.1</f>
        <v>2419.2740000000003</v>
      </c>
    </row>
    <row r="31" spans="1:3" x14ac:dyDescent="0.45">
      <c r="A31" t="s">
        <v>31</v>
      </c>
      <c r="B31" t="s">
        <v>34</v>
      </c>
      <c r="C31" s="1">
        <f>EnergyInitialCapacity!D31*1.1</f>
        <v>2970.0000000000005</v>
      </c>
    </row>
    <row r="32" spans="1:3" x14ac:dyDescent="0.45">
      <c r="A32" t="s">
        <v>32</v>
      </c>
      <c r="B32" t="s">
        <v>34</v>
      </c>
      <c r="C32" s="1">
        <f>EnergyInitialCapacity!D32*1.1</f>
        <v>4055.0320800000004</v>
      </c>
    </row>
    <row r="33" spans="1:3" ht="15" customHeight="1" x14ac:dyDescent="0.45">
      <c r="A33" t="s">
        <v>3</v>
      </c>
      <c r="B33" t="s">
        <v>1</v>
      </c>
      <c r="C33">
        <v>20000000</v>
      </c>
    </row>
    <row r="34" spans="1:3" x14ac:dyDescent="0.45">
      <c r="A34" t="s">
        <v>4</v>
      </c>
      <c r="B34" t="s">
        <v>1</v>
      </c>
      <c r="C34">
        <v>20000000</v>
      </c>
    </row>
    <row r="35" spans="1:3" x14ac:dyDescent="0.45">
      <c r="A35" t="s">
        <v>5</v>
      </c>
      <c r="B35" t="s">
        <v>1</v>
      </c>
      <c r="C35">
        <v>20000000</v>
      </c>
    </row>
    <row r="36" spans="1:3" x14ac:dyDescent="0.45">
      <c r="A36" t="s">
        <v>6</v>
      </c>
      <c r="B36" t="s">
        <v>1</v>
      </c>
      <c r="C36">
        <v>20000000</v>
      </c>
    </row>
    <row r="37" spans="1:3" x14ac:dyDescent="0.45">
      <c r="A37" t="s">
        <v>7</v>
      </c>
      <c r="B37" t="s">
        <v>1</v>
      </c>
      <c r="C37">
        <v>20000000</v>
      </c>
    </row>
    <row r="38" spans="1:3" x14ac:dyDescent="0.45">
      <c r="A38" t="s">
        <v>8</v>
      </c>
      <c r="B38" t="s">
        <v>1</v>
      </c>
      <c r="C38">
        <v>20000000</v>
      </c>
    </row>
    <row r="39" spans="1:3" x14ac:dyDescent="0.45">
      <c r="A39" t="s">
        <v>9</v>
      </c>
      <c r="B39" t="s">
        <v>1</v>
      </c>
      <c r="C39">
        <v>20000000</v>
      </c>
    </row>
    <row r="40" spans="1:3" x14ac:dyDescent="0.45">
      <c r="A40" t="s">
        <v>10</v>
      </c>
      <c r="B40" t="s">
        <v>1</v>
      </c>
      <c r="C40">
        <v>20000000</v>
      </c>
    </row>
    <row r="41" spans="1:3" x14ac:dyDescent="0.45">
      <c r="A41" t="s">
        <v>11</v>
      </c>
      <c r="B41" t="s">
        <v>1</v>
      </c>
      <c r="C41">
        <v>20000000</v>
      </c>
    </row>
    <row r="42" spans="1:3" x14ac:dyDescent="0.45">
      <c r="A42" t="s">
        <v>12</v>
      </c>
      <c r="B42" t="s">
        <v>1</v>
      </c>
      <c r="C42">
        <v>20000000</v>
      </c>
    </row>
    <row r="43" spans="1:3" x14ac:dyDescent="0.45">
      <c r="A43" t="s">
        <v>13</v>
      </c>
      <c r="B43" t="s">
        <v>1</v>
      </c>
      <c r="C43">
        <v>20000000</v>
      </c>
    </row>
    <row r="44" spans="1:3" x14ac:dyDescent="0.45">
      <c r="A44" t="s">
        <v>14</v>
      </c>
      <c r="B44" t="s">
        <v>1</v>
      </c>
      <c r="C44">
        <v>20000000</v>
      </c>
    </row>
    <row r="45" spans="1:3" x14ac:dyDescent="0.45">
      <c r="A45" t="s">
        <v>15</v>
      </c>
      <c r="B45" t="s">
        <v>1</v>
      </c>
      <c r="C45">
        <v>20000000</v>
      </c>
    </row>
    <row r="46" spans="1:3" x14ac:dyDescent="0.45">
      <c r="A46" t="s">
        <v>16</v>
      </c>
      <c r="B46" t="s">
        <v>1</v>
      </c>
      <c r="C46">
        <v>20000000</v>
      </c>
    </row>
    <row r="47" spans="1:3" x14ac:dyDescent="0.45">
      <c r="A47" t="s">
        <v>17</v>
      </c>
      <c r="B47" t="s">
        <v>1</v>
      </c>
      <c r="C47">
        <v>20000000</v>
      </c>
    </row>
    <row r="48" spans="1:3" x14ac:dyDescent="0.45">
      <c r="A48" t="s">
        <v>18</v>
      </c>
      <c r="B48" t="s">
        <v>1</v>
      </c>
      <c r="C48">
        <v>20000000</v>
      </c>
    </row>
    <row r="49" spans="1:3" x14ac:dyDescent="0.45">
      <c r="A49" t="s">
        <v>19</v>
      </c>
      <c r="B49" t="s">
        <v>1</v>
      </c>
      <c r="C49">
        <v>20000000</v>
      </c>
    </row>
    <row r="50" spans="1:3" x14ac:dyDescent="0.45">
      <c r="A50" t="s">
        <v>20</v>
      </c>
      <c r="B50" t="s">
        <v>1</v>
      </c>
      <c r="C50">
        <v>20000000</v>
      </c>
    </row>
    <row r="51" spans="1:3" x14ac:dyDescent="0.45">
      <c r="A51" t="s">
        <v>21</v>
      </c>
      <c r="B51" t="s">
        <v>1</v>
      </c>
      <c r="C51">
        <v>20000000</v>
      </c>
    </row>
    <row r="52" spans="1:3" x14ac:dyDescent="0.45">
      <c r="A52" t="s">
        <v>22</v>
      </c>
      <c r="B52" t="s">
        <v>1</v>
      </c>
      <c r="C52">
        <v>20000000</v>
      </c>
    </row>
    <row r="53" spans="1:3" x14ac:dyDescent="0.45">
      <c r="A53" t="s">
        <v>23</v>
      </c>
      <c r="B53" t="s">
        <v>1</v>
      </c>
      <c r="C53">
        <v>20000000</v>
      </c>
    </row>
    <row r="54" spans="1:3" x14ac:dyDescent="0.45">
      <c r="A54" t="s">
        <v>24</v>
      </c>
      <c r="B54" t="s">
        <v>1</v>
      </c>
      <c r="C54">
        <v>20000000</v>
      </c>
    </row>
    <row r="55" spans="1:3" x14ac:dyDescent="0.45">
      <c r="A55" t="s">
        <v>25</v>
      </c>
      <c r="B55" t="s">
        <v>1</v>
      </c>
      <c r="C55">
        <v>20000000</v>
      </c>
    </row>
    <row r="56" spans="1:3" x14ac:dyDescent="0.45">
      <c r="A56" t="s">
        <v>35</v>
      </c>
      <c r="B56" t="s">
        <v>1</v>
      </c>
      <c r="C56">
        <v>20000000</v>
      </c>
    </row>
    <row r="57" spans="1:3" x14ac:dyDescent="0.45">
      <c r="A57" t="s">
        <v>36</v>
      </c>
      <c r="B57" t="s">
        <v>1</v>
      </c>
      <c r="C57">
        <v>20000000</v>
      </c>
    </row>
    <row r="58" spans="1:3" x14ac:dyDescent="0.45">
      <c r="A58" t="s">
        <v>37</v>
      </c>
      <c r="B58" t="s">
        <v>1</v>
      </c>
      <c r="C58">
        <v>20000000</v>
      </c>
    </row>
    <row r="59" spans="1:3" x14ac:dyDescent="0.45">
      <c r="A59" t="s">
        <v>38</v>
      </c>
      <c r="B59" t="s">
        <v>1</v>
      </c>
      <c r="C59">
        <v>20000000</v>
      </c>
    </row>
    <row r="60" spans="1:3" x14ac:dyDescent="0.45">
      <c r="A60" t="s">
        <v>39</v>
      </c>
      <c r="B60" t="s">
        <v>1</v>
      </c>
      <c r="C60">
        <v>20000000</v>
      </c>
    </row>
    <row r="61" spans="1:3" x14ac:dyDescent="0.45">
      <c r="A61" t="s">
        <v>26</v>
      </c>
      <c r="B61" t="s">
        <v>1</v>
      </c>
      <c r="C61">
        <v>20000000</v>
      </c>
    </row>
    <row r="62" spans="1:3" x14ac:dyDescent="0.45">
      <c r="A62" t="s">
        <v>27</v>
      </c>
      <c r="B62" t="s">
        <v>1</v>
      </c>
      <c r="C62">
        <v>20000000</v>
      </c>
    </row>
    <row r="63" spans="1:3" x14ac:dyDescent="0.45">
      <c r="A63" t="s">
        <v>28</v>
      </c>
      <c r="B63" t="s">
        <v>1</v>
      </c>
      <c r="C63">
        <v>20000000</v>
      </c>
    </row>
    <row r="64" spans="1:3" x14ac:dyDescent="0.45">
      <c r="A64" t="s">
        <v>29</v>
      </c>
      <c r="B64" t="s">
        <v>1</v>
      </c>
      <c r="C64">
        <v>20000000</v>
      </c>
    </row>
    <row r="65" spans="1:3" x14ac:dyDescent="0.45">
      <c r="A65" t="s">
        <v>30</v>
      </c>
      <c r="B65" t="s">
        <v>1</v>
      </c>
      <c r="C65">
        <v>20000000</v>
      </c>
    </row>
    <row r="66" spans="1:3" x14ac:dyDescent="0.45">
      <c r="A66" t="s">
        <v>31</v>
      </c>
      <c r="B66" t="s">
        <v>1</v>
      </c>
      <c r="C66">
        <v>20000000</v>
      </c>
    </row>
    <row r="67" spans="1:3" x14ac:dyDescent="0.45">
      <c r="A67" t="s">
        <v>32</v>
      </c>
      <c r="B67" t="s">
        <v>1</v>
      </c>
      <c r="C67">
        <v>20000000</v>
      </c>
    </row>
  </sheetData>
  <autoFilter ref="A1:C67" xr:uid="{B8614673-3B65-4697-B4AB-88B6D7AB2E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Navngitte områder</vt:lpstr>
      </vt:variant>
      <vt:variant>
        <vt:i4>1</vt:i4>
      </vt:variant>
    </vt:vector>
  </HeadingPairs>
  <TitlesOfParts>
    <vt:vector size="17" baseType="lpstr">
      <vt:lpstr>InitialPowerCapacity</vt:lpstr>
      <vt:lpstr>PowerCapitalCost</vt:lpstr>
      <vt:lpstr>PowerFixedOMCost</vt:lpstr>
      <vt:lpstr>PowerMaxBuiltCapacity</vt:lpstr>
      <vt:lpstr>EnergyCapitalCost</vt:lpstr>
      <vt:lpstr>EnergyFixedOMCost</vt:lpstr>
      <vt:lpstr>EnergyInitialCapacity</vt:lpstr>
      <vt:lpstr>EnergyMaxBuiltCapacity</vt:lpstr>
      <vt:lpstr>EnergyMaxInstalledCapacity</vt:lpstr>
      <vt:lpstr>PowerMaxInstalledCapacity</vt:lpstr>
      <vt:lpstr>StorageInitialEnergyLevel</vt:lpstr>
      <vt:lpstr>StorageChargeEff</vt:lpstr>
      <vt:lpstr>StorageDischargeEff</vt:lpstr>
      <vt:lpstr>StoragePowToEnergy</vt:lpstr>
      <vt:lpstr>StorageBleedEfficiency</vt:lpstr>
      <vt:lpstr>Lifetime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Erik Sævareid</cp:lastModifiedBy>
  <dcterms:created xsi:type="dcterms:W3CDTF">2018-02-19T14:22:41Z</dcterms:created>
  <dcterms:modified xsi:type="dcterms:W3CDTF">2021-01-26T11:45:57Z</dcterms:modified>
</cp:coreProperties>
</file>