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 tabRatio="815" activeTab="7"/>
  </bookViews>
  <sheets>
    <sheet name="תמונה  כללית" sheetId="18" r:id="rId1"/>
    <sheet name="מסך פתיחה" sheetId="17" r:id="rId2"/>
    <sheet name="פרטים אישיים" sheetId="12" r:id="rId3"/>
    <sheet name="מסך קרן פנסיה" sheetId="1" r:id="rId4"/>
    <sheet name="מסך ביטוח מנהלים " sheetId="9" r:id="rId5"/>
    <sheet name="קרן השתלמות" sheetId="14" r:id="rId6"/>
    <sheet name="קופת גמל" sheetId="19" r:id="rId7"/>
    <sheet name="מסך ביטוח סיכונים-  ריסק" sheetId="10" r:id="rId8"/>
    <sheet name="ביטוח בריאות" sheetId="15" r:id="rId9"/>
    <sheet name="השוואות" sheetId="16" r:id="rId10"/>
    <sheet name="תהליך ניהול שינויים" sheetId="20" r:id="rId1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9" l="1"/>
  <c r="H34" i="9" s="1"/>
  <c r="D34" i="9"/>
  <c r="E34" i="9"/>
  <c r="F34" i="9"/>
  <c r="G34" i="9"/>
  <c r="E35" i="1"/>
  <c r="F35" i="1"/>
  <c r="D35" i="1"/>
  <c r="G31" i="1"/>
  <c r="G35" i="1" s="1"/>
  <c r="E26" i="1"/>
  <c r="E26" i="9"/>
</calcChain>
</file>

<file path=xl/comments1.xml><?xml version="1.0" encoding="utf-8"?>
<comments xmlns="http://schemas.openxmlformats.org/spreadsheetml/2006/main">
  <authors>
    <author>User</author>
    <author>השם הוא המלך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מגדל 
פניקס
וכו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 קרן פנסיה חדשה
קרן פנסיה ותיקה
ביטוח מנהלים
קרן השתלמות
קופת גמל
ביטוח פרטי לסיכונים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עם הפקדות פעילות
צבירה ללא הפקדות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משה ובניו בע"מ
עצמאית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
2020
2021
2022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רבעון 1
רבעון 2
רבעון 3
דוח שנתי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>תא זה קשור לבחירת מגדר
אם איש = 67
אם אישה = 64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מגדל 
פניקס
וכו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 קרן פנסיה חדשה
קרן פנסיה ותיקה
ביטוח מנהלים
קרן השתלמות
קופת גמל
ביטוח פרטי לסיכונים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עם הפקדות פעילות
צבירה ללא הפקדות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משה ובניו בע"מ
עצמאית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
2020
2021
2022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רבעון 1
רבעון 2
רבעון 3
דוח שנתי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מגדל 
פניקס
וכו</t>
        </r>
      </text>
    </comment>
    <comment ref="B5" authorId="0">
      <text>
        <r>
          <rPr>
            <sz val="9"/>
            <color indexed="81"/>
            <rFont val="Tahoma"/>
            <family val="2"/>
          </rPr>
          <t xml:space="preserve">
 מקרה פטירה
אובדן כושר עבודה
בריאות
 סיעוד
תאונות אישיות
מטריה ביטוחית  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עם הפקדות פעילות
צבירה ללא הפקדות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משה ובניו בע"מ
פרטית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
2020
2021
2022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רבעון 1
רבעון 2
רבעון 3
דוח שנתי</t>
        </r>
      </text>
    </comment>
  </commentList>
</comments>
</file>

<file path=xl/sharedStrings.xml><?xml version="1.0" encoding="utf-8"?>
<sst xmlns="http://schemas.openxmlformats.org/spreadsheetml/2006/main" count="199" uniqueCount="111">
  <si>
    <t xml:space="preserve">    סכום בש"ח </t>
  </si>
  <si>
    <t xml:space="preserve"> </t>
  </si>
  <si>
    <t xml:space="preserve">קצבה חודשית הצפויה לך בפרישה בגיל  </t>
  </si>
  <si>
    <t>קצבה חודשית לאלמן/ה במקרה מוות</t>
  </si>
  <si>
    <t>קצבה חודשית ליתום במקרה מוות</t>
  </si>
  <si>
    <t>קצבה חודשית במקרה של נכות מלאה</t>
  </si>
  <si>
    <t>שחרות מתשלום הפקדות לקרן במקרה של נכות</t>
  </si>
  <si>
    <t xml:space="preserve">יתרת הכספים בקרן בתחילת השנה </t>
  </si>
  <si>
    <t>כספים שהופקדו לקרן</t>
  </si>
  <si>
    <t>דמי ניהול שנגבו בשנה זו</t>
  </si>
  <si>
    <t>עלות ביטוח לסיכוני נכות</t>
  </si>
  <si>
    <t>עלות ביטוח למקרה מוות</t>
  </si>
  <si>
    <t>עדכון יתרת הכספים בגין הפעלת מנגנון איזון אקוטוארי</t>
  </si>
  <si>
    <t>רווחים בניכוי הוצאות ניהול השקעות</t>
  </si>
  <si>
    <t xml:space="preserve">יתרת הכספים בקרן בסוף השנה </t>
  </si>
  <si>
    <t>**</t>
  </si>
  <si>
    <t>ג.אחוז דמי ניהול
 והוצאות בשנת 2018</t>
  </si>
  <si>
    <t>דמי ניהול מהפקדה</t>
  </si>
  <si>
    <t>דמי ניהול מחסכון</t>
  </si>
  <si>
    <t>הוצאות ניהול השקעות</t>
  </si>
  <si>
    <t xml:space="preserve">מסלול כלל פנסיה </t>
  </si>
  <si>
    <t>כלילי (ספיר)</t>
  </si>
  <si>
    <r>
      <t xml:space="preserve">ד.מסלול השקעה ותשואות משנת </t>
    </r>
    <r>
      <rPr>
        <b/>
        <sz val="11"/>
        <color rgb="FFFF0000"/>
        <rFont val="Calibri"/>
        <family val="2"/>
        <scheme val="minor"/>
      </rPr>
      <t>2018</t>
    </r>
  </si>
  <si>
    <t>סוג קופה</t>
  </si>
  <si>
    <t xml:space="preserve">שנת דוח </t>
  </si>
  <si>
    <t>תקופה דוח</t>
  </si>
  <si>
    <t>שם יצרן</t>
  </si>
  <si>
    <t xml:space="preserve">מצב קופה </t>
  </si>
  <si>
    <t xml:space="preserve">שם  מעסיק </t>
  </si>
  <si>
    <t>מועד פתיחת קופה</t>
  </si>
  <si>
    <t>עדכון אחרון של מסך זה</t>
  </si>
  <si>
    <t xml:space="preserve">א.תשלומים צפויים מהפוליסה </t>
  </si>
  <si>
    <t>א.תשלומים צפויים מהפוליסה*</t>
  </si>
  <si>
    <t xml:space="preserve">יתרת כספים  </t>
  </si>
  <si>
    <t>למשיכה חד פעמית</t>
  </si>
  <si>
    <t>סכום חד פעמי למקרה מוות</t>
  </si>
  <si>
    <t>קצבה חודשית במקרה של אובדן כושר עבודה</t>
  </si>
  <si>
    <t xml:space="preserve">ד.מסלול השקעה ותשואות  </t>
  </si>
  <si>
    <t>כספים שהופקדו לפולסיה</t>
  </si>
  <si>
    <t>עלות סכום ביטוח יסודי למקרה מוות</t>
  </si>
  <si>
    <t xml:space="preserve">עלות פיצוי חודשי באובדן כושר עבודה </t>
  </si>
  <si>
    <t>עלות שחרור מפרמיה בואבן כושר עבודה / ביטוח ריסק</t>
  </si>
  <si>
    <t xml:space="preserve">טלפון </t>
  </si>
  <si>
    <t xml:space="preserve">דוא"ל </t>
  </si>
  <si>
    <t xml:space="preserve">כיסוי ביטוחי </t>
  </si>
  <si>
    <t>מספר פולסיה (4ספרות)</t>
  </si>
  <si>
    <t xml:space="preserve">הערות </t>
  </si>
  <si>
    <t>גובה מקדם חלוקה</t>
  </si>
  <si>
    <t xml:space="preserve">מספר פולסיה  </t>
  </si>
  <si>
    <t xml:space="preserve">גובה מקדם חלוקה </t>
  </si>
  <si>
    <t>קרן פנסיה</t>
  </si>
  <si>
    <t xml:space="preserve">ביטוח מנהלים </t>
  </si>
  <si>
    <t xml:space="preserve">ה.פירוט הפקדות לקרן פנסיה </t>
  </si>
  <si>
    <t>עבור חודש משכורת</t>
  </si>
  <si>
    <t>משכרות</t>
  </si>
  <si>
    <t>תגמולי עובד</t>
  </si>
  <si>
    <t>תגמולי מעסיק</t>
  </si>
  <si>
    <t>פיצוים</t>
  </si>
  <si>
    <t>סה"כ הפקדות</t>
  </si>
  <si>
    <t xml:space="preserve">  </t>
  </si>
  <si>
    <t xml:space="preserve">ה.פירוט הפקדות לקרן פנסיה באחוזים </t>
  </si>
  <si>
    <t>רשום הפקדה אחרונה בדוח</t>
  </si>
  <si>
    <t xml:space="preserve">ב.תנועות בפוליסה </t>
  </si>
  <si>
    <t>ה.פירוט הפקדות בפוליסה</t>
  </si>
  <si>
    <t>אובדן כושר עבודה</t>
  </si>
  <si>
    <t xml:space="preserve">ב.תנועות בקרן הפנסיה </t>
  </si>
  <si>
    <t>שם  סוכן</t>
  </si>
  <si>
    <t>סוכנות ביטוח מטפלת</t>
  </si>
  <si>
    <t>בעבודה</t>
  </si>
  <si>
    <t>שם</t>
  </si>
  <si>
    <t xml:space="preserve">מספר תיק </t>
  </si>
  <si>
    <t>תז ( 4 ספרות אחרונות)</t>
  </si>
  <si>
    <t xml:space="preserve">עיסוק </t>
  </si>
  <si>
    <t>עצמאי/שכיר/וגם וגם</t>
  </si>
  <si>
    <t>תאריך לידה</t>
  </si>
  <si>
    <t>גיל</t>
  </si>
  <si>
    <t>שדה תוצאה</t>
  </si>
  <si>
    <t>תאריכון</t>
  </si>
  <si>
    <t xml:space="preserve">מספר פנימי שלנו </t>
  </si>
  <si>
    <t>השתייכות לארגון מקצועי</t>
  </si>
  <si>
    <t>פרטי בת/בן זוג</t>
  </si>
  <si>
    <t>פרטי שלי</t>
  </si>
  <si>
    <t xml:space="preserve">פרטי ילדים </t>
  </si>
  <si>
    <t>שם מעסיק נוכחי / (שם עסק אם עצמאי)</t>
  </si>
  <si>
    <t>צריך לתת אפשרות להוסיף שדה ילדים אם יש לדוגמה 8 ילדים</t>
  </si>
  <si>
    <t>ציין שם</t>
  </si>
  <si>
    <t>מספר תיק  בן בת זוג</t>
  </si>
  <si>
    <t>סטטוס תעסוקה</t>
  </si>
  <si>
    <t>מצב משפחתי</t>
  </si>
  <si>
    <t>עצמאית/שכירה/וגם וגם</t>
  </si>
  <si>
    <t>פרטי אישיים</t>
  </si>
  <si>
    <t>Страхование рисков</t>
  </si>
  <si>
    <t>Номер импульса (4 цифры)</t>
  </si>
  <si>
    <t>Последнее обновление этого экрана</t>
  </si>
  <si>
    <t>Коллективное имя</t>
  </si>
  <si>
    <t>POS режим</t>
  </si>
  <si>
    <t>Тип POS</t>
  </si>
  <si>
    <t>Название производителя</t>
  </si>
  <si>
    <t>Отчет за период</t>
  </si>
  <si>
    <t>מוПока не откроется касса</t>
  </si>
  <si>
    <t>הВаше страховое покрытие в полисе</t>
  </si>
  <si>
    <t>Страховая сумма</t>
  </si>
  <si>
    <t>Общая годовая премия</t>
  </si>
  <si>
    <t>Застрахованное имя</t>
  </si>
  <si>
    <t>Ипотека</t>
  </si>
  <si>
    <t>Моше Коэн, Ави Коэн, Хагит Коэн</t>
  </si>
  <si>
    <t>Электронное письмо</t>
  </si>
  <si>
    <t>Имя агента</t>
  </si>
  <si>
    <t>Телефон</t>
  </si>
  <si>
    <t>Страховое агентство обрабатывает</t>
  </si>
  <si>
    <t>Замечания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</si>
</sst>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Border="1"/>
    <xf numFmtId="0" fontId="0" fillId="0" borderId="5" xfId="0" applyBorder="1"/>
    <xf numFmtId="0" fontId="2" fillId="3" borderId="3" xfId="0" applyFont="1" applyFill="1" applyBorder="1"/>
    <xf numFmtId="0" fontId="2" fillId="3" borderId="2" xfId="0" applyFont="1" applyFill="1" applyBorder="1"/>
    <xf numFmtId="0" fontId="0" fillId="3" borderId="3" xfId="0" applyFill="1" applyBorder="1"/>
    <xf numFmtId="0" fontId="0" fillId="0" borderId="1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2" borderId="8" xfId="0" applyFont="1" applyFill="1" applyBorder="1" applyAlignment="1">
      <alignment horizontal="right" wrapText="1"/>
    </xf>
    <xf numFmtId="0" fontId="2" fillId="2" borderId="22" xfId="0" applyFont="1" applyFill="1" applyBorder="1" applyAlignment="1">
      <alignment horizontal="center"/>
    </xf>
    <xf numFmtId="0" fontId="0" fillId="2" borderId="26" xfId="0" applyFill="1" applyBorder="1"/>
    <xf numFmtId="0" fontId="2" fillId="2" borderId="29" xfId="0" applyFont="1" applyFill="1" applyBorder="1" applyAlignment="1">
      <alignment horizontal="right" wrapText="1"/>
    </xf>
    <xf numFmtId="0" fontId="2" fillId="2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14" xfId="0" applyFont="1" applyBorder="1"/>
    <xf numFmtId="0" fontId="0" fillId="0" borderId="16" xfId="0" applyFont="1" applyBorder="1"/>
    <xf numFmtId="0" fontId="0" fillId="0" borderId="21" xfId="0" applyFont="1" applyBorder="1"/>
    <xf numFmtId="0" fontId="6" fillId="0" borderId="13" xfId="0" applyFont="1" applyBorder="1"/>
    <xf numFmtId="0" fontId="6" fillId="0" borderId="3" xfId="0" applyFont="1" applyBorder="1"/>
    <xf numFmtId="3" fontId="6" fillId="0" borderId="23" xfId="0" applyNumberFormat="1" applyFont="1" applyBorder="1"/>
    <xf numFmtId="0" fontId="6" fillId="0" borderId="23" xfId="0" applyFont="1" applyBorder="1"/>
    <xf numFmtId="0" fontId="6" fillId="0" borderId="15" xfId="0" applyFont="1" applyBorder="1"/>
    <xf numFmtId="0" fontId="6" fillId="0" borderId="6" xfId="0" applyFont="1" applyBorder="1"/>
    <xf numFmtId="0" fontId="6" fillId="0" borderId="27" xfId="0" applyFont="1" applyBorder="1"/>
    <xf numFmtId="0" fontId="7" fillId="0" borderId="17" xfId="0" applyFont="1" applyFill="1" applyBorder="1"/>
    <xf numFmtId="0" fontId="7" fillId="0" borderId="18" xfId="0" applyFont="1" applyBorder="1"/>
    <xf numFmtId="3" fontId="7" fillId="0" borderId="28" xfId="0" applyNumberFormat="1" applyFont="1" applyBorder="1"/>
    <xf numFmtId="0" fontId="5" fillId="4" borderId="30" xfId="0" applyFont="1" applyFill="1" applyBorder="1" applyAlignment="1"/>
    <xf numFmtId="10" fontId="5" fillId="4" borderId="31" xfId="0" applyNumberFormat="1" applyFont="1" applyFill="1" applyBorder="1" applyAlignment="1">
      <alignment horizontal="center"/>
    </xf>
    <xf numFmtId="0" fontId="6" fillId="0" borderId="32" xfId="0" applyFont="1" applyBorder="1" applyAlignment="1"/>
    <xf numFmtId="0" fontId="6" fillId="0" borderId="25" xfId="0" applyFont="1" applyBorder="1"/>
    <xf numFmtId="3" fontId="6" fillId="0" borderId="2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0" fontId="6" fillId="0" borderId="17" xfId="0" applyFont="1" applyBorder="1"/>
    <xf numFmtId="0" fontId="6" fillId="0" borderId="18" xfId="0" applyFont="1" applyBorder="1"/>
    <xf numFmtId="3" fontId="6" fillId="0" borderId="19" xfId="0" applyNumberFormat="1" applyFont="1" applyBorder="1" applyAlignment="1">
      <alignment horizontal="left"/>
    </xf>
    <xf numFmtId="0" fontId="6" fillId="0" borderId="20" xfId="0" applyFont="1" applyBorder="1"/>
    <xf numFmtId="0" fontId="6" fillId="0" borderId="0" xfId="0" applyFont="1" applyBorder="1"/>
    <xf numFmtId="10" fontId="5" fillId="4" borderId="23" xfId="0" applyNumberFormat="1" applyFont="1" applyFill="1" applyBorder="1" applyAlignment="1">
      <alignment horizontal="center"/>
    </xf>
    <xf numFmtId="10" fontId="6" fillId="0" borderId="23" xfId="0" applyNumberFormat="1" applyFont="1" applyBorder="1" applyAlignment="1">
      <alignment horizontal="center"/>
    </xf>
    <xf numFmtId="10" fontId="6" fillId="0" borderId="25" xfId="0" applyNumberFormat="1" applyFon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5" xfId="0" applyBorder="1"/>
    <xf numFmtId="0" fontId="2" fillId="3" borderId="23" xfId="0" applyFont="1" applyFill="1" applyBorder="1" applyAlignment="1">
      <alignment horizontal="right"/>
    </xf>
    <xf numFmtId="14" fontId="0" fillId="0" borderId="35" xfId="0" applyNumberFormat="1" applyBorder="1"/>
    <xf numFmtId="0" fontId="2" fillId="3" borderId="1" xfId="0" applyFont="1" applyFill="1" applyBorder="1"/>
    <xf numFmtId="0" fontId="6" fillId="0" borderId="1" xfId="0" applyFont="1" applyBorder="1"/>
    <xf numFmtId="0" fontId="6" fillId="0" borderId="3" xfId="0" applyFont="1" applyBorder="1" applyAlignment="1">
      <alignment horizontal="right"/>
    </xf>
    <xf numFmtId="3" fontId="6" fillId="0" borderId="2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8" fillId="0" borderId="0" xfId="0" applyFont="1"/>
    <xf numFmtId="0" fontId="0" fillId="0" borderId="42" xfId="0" applyBorder="1"/>
    <xf numFmtId="0" fontId="6" fillId="0" borderId="43" xfId="0" applyFont="1" applyBorder="1"/>
    <xf numFmtId="0" fontId="6" fillId="0" borderId="39" xfId="0" applyFont="1" applyBorder="1"/>
    <xf numFmtId="3" fontId="6" fillId="0" borderId="40" xfId="0" applyNumberFormat="1" applyFont="1" applyBorder="1" applyAlignment="1">
      <alignment horizontal="left"/>
    </xf>
    <xf numFmtId="0" fontId="0" fillId="0" borderId="34" xfId="0" applyFont="1" applyBorder="1"/>
    <xf numFmtId="0" fontId="0" fillId="0" borderId="35" xfId="0" applyFont="1" applyBorder="1"/>
    <xf numFmtId="14" fontId="0" fillId="0" borderId="1" xfId="0" applyNumberFormat="1" applyBorder="1"/>
    <xf numFmtId="0" fontId="2" fillId="2" borderId="13" xfId="0" applyFont="1" applyFill="1" applyBorder="1"/>
    <xf numFmtId="0" fontId="2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4" xfId="0" applyBorder="1"/>
    <xf numFmtId="0" fontId="0" fillId="0" borderId="45" xfId="0" applyBorder="1"/>
    <xf numFmtId="17" fontId="0" fillId="0" borderId="13" xfId="0" applyNumberFormat="1" applyBorder="1"/>
    <xf numFmtId="0" fontId="0" fillId="0" borderId="4" xfId="0" applyBorder="1"/>
    <xf numFmtId="0" fontId="2" fillId="5" borderId="13" xfId="0" applyFont="1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17" fontId="0" fillId="0" borderId="17" xfId="0" applyNumberFormat="1" applyBorder="1"/>
    <xf numFmtId="0" fontId="0" fillId="0" borderId="46" xfId="0" applyBorder="1"/>
    <xf numFmtId="0" fontId="0" fillId="0" borderId="47" xfId="0" applyBorder="1"/>
    <xf numFmtId="10" fontId="0" fillId="0" borderId="47" xfId="1" applyNumberFormat="1" applyFont="1" applyBorder="1"/>
    <xf numFmtId="0" fontId="10" fillId="2" borderId="3" xfId="0" applyFont="1" applyFill="1" applyBorder="1"/>
    <xf numFmtId="3" fontId="0" fillId="0" borderId="14" xfId="0" applyNumberFormat="1" applyFont="1" applyBorder="1" applyAlignment="1">
      <alignment horizontal="right"/>
    </xf>
    <xf numFmtId="0" fontId="0" fillId="0" borderId="48" xfId="0" applyBorder="1"/>
    <xf numFmtId="0" fontId="0" fillId="6" borderId="49" xfId="0" applyFill="1" applyBorder="1"/>
    <xf numFmtId="0" fontId="0" fillId="6" borderId="50" xfId="0" applyFill="1" applyBorder="1"/>
    <xf numFmtId="0" fontId="0" fillId="6" borderId="26" xfId="0" applyFill="1" applyBorder="1"/>
    <xf numFmtId="0" fontId="0" fillId="0" borderId="23" xfId="0" applyBorder="1"/>
    <xf numFmtId="14" fontId="0" fillId="0" borderId="23" xfId="0" applyNumberFormat="1" applyBorder="1"/>
    <xf numFmtId="0" fontId="0" fillId="7" borderId="36" xfId="0" applyFill="1" applyBorder="1"/>
    <xf numFmtId="0" fontId="0" fillId="7" borderId="37" xfId="0" applyFill="1" applyBorder="1"/>
    <xf numFmtId="0" fontId="0" fillId="7" borderId="38" xfId="0" applyFill="1" applyBorder="1"/>
    <xf numFmtId="0" fontId="0" fillId="7" borderId="33" xfId="0" applyFill="1" applyBorder="1"/>
    <xf numFmtId="0" fontId="0" fillId="7" borderId="0" xfId="0" applyFill="1" applyBorder="1"/>
    <xf numFmtId="0" fontId="0" fillId="7" borderId="34" xfId="0" applyFill="1" applyBorder="1"/>
    <xf numFmtId="0" fontId="0" fillId="7" borderId="24" xfId="0" applyFill="1" applyBorder="1"/>
    <xf numFmtId="0" fontId="0" fillId="7" borderId="20" xfId="0" applyFill="1" applyBorder="1"/>
    <xf numFmtId="0" fontId="0" fillId="7" borderId="21" xfId="0" applyFill="1" applyBorder="1"/>
    <xf numFmtId="0" fontId="0" fillId="0" borderId="3" xfId="0" applyFill="1" applyBorder="1"/>
    <xf numFmtId="0" fontId="0" fillId="0" borderId="3" xfId="0" applyBorder="1"/>
    <xf numFmtId="0" fontId="0" fillId="7" borderId="40" xfId="0" applyFill="1" applyBorder="1"/>
    <xf numFmtId="0" fontId="0" fillId="7" borderId="4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6" borderId="0" xfId="0" applyFont="1" applyFill="1"/>
    <xf numFmtId="0" fontId="0" fillId="6" borderId="0" xfId="0" applyFill="1"/>
    <xf numFmtId="0" fontId="11" fillId="0" borderId="38" xfId="0" applyFont="1" applyBorder="1"/>
    <xf numFmtId="0" fontId="0" fillId="0" borderId="0" xfId="0" applyFill="1" applyBorder="1"/>
    <xf numFmtId="0" fontId="0" fillId="0" borderId="27" xfId="0" applyBorder="1"/>
    <xf numFmtId="0" fontId="0" fillId="0" borderId="51" xfId="0" applyBorder="1"/>
    <xf numFmtId="0" fontId="0" fillId="0" borderId="52" xfId="0" applyBorder="1"/>
    <xf numFmtId="0" fontId="0" fillId="0" borderId="49" xfId="0" applyBorder="1"/>
    <xf numFmtId="0" fontId="0" fillId="0" borderId="26" xfId="0" applyBorder="1"/>
    <xf numFmtId="0" fontId="0" fillId="0" borderId="51" xfId="0" applyFill="1" applyBorder="1"/>
    <xf numFmtId="0" fontId="0" fillId="0" borderId="48" xfId="0" applyFill="1" applyBorder="1"/>
    <xf numFmtId="0" fontId="12" fillId="0" borderId="23" xfId="0" applyFont="1" applyBorder="1"/>
    <xf numFmtId="0" fontId="6" fillId="0" borderId="0" xfId="0" applyFont="1"/>
    <xf numFmtId="0" fontId="0" fillId="0" borderId="53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7E4B42"/>
      <color rgb="FFBD2F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3</xdr:row>
      <xdr:rowOff>172194</xdr:rowOff>
    </xdr:from>
    <xdr:to>
      <xdr:col>14</xdr:col>
      <xdr:colOff>511225</xdr:colOff>
      <xdr:row>35</xdr:row>
      <xdr:rowOff>123825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xmlns="" id="{B7CDDEF5-3843-46F4-BE13-DCCEBB805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6034775" y="715119"/>
          <a:ext cx="10598200" cy="5742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8" sqref="B8:D17"/>
    </sheetView>
  </sheetViews>
  <sheetFormatPr defaultRowHeight="15" x14ac:dyDescent="0.25"/>
  <cols>
    <col min="2" max="2" width="26.28515625" bestFit="1" customWidth="1"/>
    <col min="3" max="3" width="11.85546875" bestFit="1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rightToLeft="1" workbookViewId="0">
      <selection activeCell="E13" sqref="E13"/>
    </sheetView>
  </sheetViews>
  <sheetFormatPr defaultRowHeight="15" x14ac:dyDescent="0.25"/>
  <sheetData>
    <row r="5" spans="3:3" x14ac:dyDescent="0.25">
      <c r="C5" s="113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"/>
  <sheetViews>
    <sheetView rightToLeft="1" topLeftCell="A4" workbookViewId="0">
      <selection activeCell="A41" sqref="A41"/>
    </sheetView>
  </sheetViews>
  <sheetFormatPr defaultRowHeight="15" x14ac:dyDescent="0.25"/>
  <sheetData>
    <row r="7" spans="3:3" x14ac:dyDescent="0.25">
      <c r="C7" s="11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"/>
  <sheetViews>
    <sheetView rightToLeft="1" workbookViewId="0">
      <selection activeCell="B7" sqref="B7"/>
    </sheetView>
  </sheetViews>
  <sheetFormatPr defaultRowHeight="15" x14ac:dyDescent="0.25"/>
  <cols>
    <col min="2" max="2" width="26.28515625" bestFit="1" customWidth="1"/>
    <col min="3" max="3" width="11.85546875" bestFit="1" customWidth="1"/>
  </cols>
  <sheetData>
    <row r="7" spans="2:2" x14ac:dyDescent="0.25">
      <c r="B7" s="11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rightToLeft="1" zoomScale="120" zoomScaleNormal="120" workbookViewId="0">
      <selection activeCell="B31" sqref="B31"/>
    </sheetView>
  </sheetViews>
  <sheetFormatPr defaultRowHeight="15" x14ac:dyDescent="0.25"/>
  <cols>
    <col min="2" max="2" width="29" bestFit="1" customWidth="1"/>
    <col min="3" max="3" width="17.42578125" bestFit="1" customWidth="1"/>
    <col min="4" max="4" width="9.42578125" bestFit="1" customWidth="1"/>
    <col min="5" max="5" width="45.28515625" bestFit="1" customWidth="1"/>
    <col min="6" max="7" width="9.42578125" bestFit="1" customWidth="1"/>
  </cols>
  <sheetData>
    <row r="2" spans="1:7" ht="15.75" thickBot="1" x14ac:dyDescent="0.3">
      <c r="A2" t="s">
        <v>1</v>
      </c>
      <c r="B2" s="126" t="s">
        <v>1</v>
      </c>
      <c r="C2" s="126" t="s">
        <v>90</v>
      </c>
      <c r="D2" s="126"/>
      <c r="E2" s="126"/>
      <c r="F2" s="126"/>
      <c r="G2" s="126"/>
    </row>
    <row r="3" spans="1:7" ht="16.5" thickTop="1" thickBot="1" x14ac:dyDescent="0.3"/>
    <row r="4" spans="1:7" ht="15.75" thickBot="1" x14ac:dyDescent="0.3">
      <c r="B4" s="52" t="s">
        <v>70</v>
      </c>
      <c r="C4" s="115" t="s">
        <v>78</v>
      </c>
      <c r="E4" s="52" t="s">
        <v>82</v>
      </c>
      <c r="F4" s="53"/>
      <c r="G4" s="54"/>
    </row>
    <row r="5" spans="1:7" ht="15.75" thickBot="1" x14ac:dyDescent="0.3">
      <c r="E5" s="6" t="s">
        <v>69</v>
      </c>
      <c r="F5" s="6" t="s">
        <v>74</v>
      </c>
      <c r="G5" s="6" t="s">
        <v>75</v>
      </c>
    </row>
    <row r="6" spans="1:7" x14ac:dyDescent="0.25">
      <c r="B6" s="120" t="s">
        <v>81</v>
      </c>
      <c r="C6" s="121"/>
      <c r="E6" s="6"/>
      <c r="F6" s="6" t="s">
        <v>77</v>
      </c>
      <c r="G6" s="6" t="s">
        <v>76</v>
      </c>
    </row>
    <row r="7" spans="1:7" x14ac:dyDescent="0.25">
      <c r="B7" s="91" t="s">
        <v>69</v>
      </c>
      <c r="C7" s="95"/>
      <c r="E7" s="6"/>
      <c r="F7" s="6" t="s">
        <v>77</v>
      </c>
      <c r="G7" s="6" t="s">
        <v>76</v>
      </c>
    </row>
    <row r="8" spans="1:7" x14ac:dyDescent="0.25">
      <c r="B8" s="91" t="s">
        <v>71</v>
      </c>
      <c r="C8" s="95"/>
      <c r="E8" s="6"/>
      <c r="F8" s="6" t="s">
        <v>77</v>
      </c>
      <c r="G8" s="6" t="s">
        <v>76</v>
      </c>
    </row>
    <row r="9" spans="1:7" x14ac:dyDescent="0.25">
      <c r="B9" s="123" t="s">
        <v>88</v>
      </c>
      <c r="C9" s="95"/>
      <c r="E9" s="6"/>
      <c r="F9" s="6" t="s">
        <v>77</v>
      </c>
      <c r="G9" s="6" t="s">
        <v>76</v>
      </c>
    </row>
    <row r="10" spans="1:7" x14ac:dyDescent="0.25">
      <c r="B10" s="91" t="s">
        <v>74</v>
      </c>
      <c r="C10" s="95" t="s">
        <v>77</v>
      </c>
      <c r="E10" s="6"/>
      <c r="F10" s="6" t="s">
        <v>77</v>
      </c>
      <c r="G10" s="6" t="s">
        <v>76</v>
      </c>
    </row>
    <row r="11" spans="1:7" ht="15.75" thickBot="1" x14ac:dyDescent="0.3">
      <c r="B11" s="118" t="s">
        <v>75</v>
      </c>
      <c r="C11" s="119" t="s">
        <v>76</v>
      </c>
      <c r="E11" s="6"/>
      <c r="F11" s="6" t="s">
        <v>77</v>
      </c>
      <c r="G11" s="6" t="s">
        <v>76</v>
      </c>
    </row>
    <row r="12" spans="1:7" ht="15.75" thickBot="1" x14ac:dyDescent="0.3"/>
    <row r="13" spans="1:7" x14ac:dyDescent="0.25">
      <c r="B13" s="120" t="s">
        <v>87</v>
      </c>
      <c r="C13" s="121" t="s">
        <v>73</v>
      </c>
    </row>
    <row r="14" spans="1:7" x14ac:dyDescent="0.25">
      <c r="B14" s="91" t="s">
        <v>72</v>
      </c>
      <c r="C14" s="95"/>
      <c r="E14" s="125" t="s">
        <v>84</v>
      </c>
    </row>
    <row r="15" spans="1:7" x14ac:dyDescent="0.25">
      <c r="B15" s="91" t="s">
        <v>79</v>
      </c>
      <c r="C15" s="124" t="s">
        <v>85</v>
      </c>
    </row>
    <row r="16" spans="1:7" ht="15.75" thickBot="1" x14ac:dyDescent="0.3">
      <c r="B16" s="122" t="s">
        <v>83</v>
      </c>
      <c r="C16" s="119"/>
    </row>
    <row r="17" spans="2:3" x14ac:dyDescent="0.25">
      <c r="B17" s="116"/>
      <c r="C17" s="1"/>
    </row>
    <row r="18" spans="2:3" ht="15.75" thickBot="1" x14ac:dyDescent="0.3"/>
    <row r="19" spans="2:3" ht="15.75" thickBot="1" x14ac:dyDescent="0.3">
      <c r="B19" s="52" t="s">
        <v>80</v>
      </c>
      <c r="C19" s="54"/>
    </row>
    <row r="20" spans="2:3" x14ac:dyDescent="0.25">
      <c r="B20" s="77" t="s">
        <v>69</v>
      </c>
      <c r="C20" s="117"/>
    </row>
    <row r="21" spans="2:3" x14ac:dyDescent="0.25">
      <c r="B21" s="91" t="s">
        <v>71</v>
      </c>
      <c r="C21" s="95"/>
    </row>
    <row r="22" spans="2:3" x14ac:dyDescent="0.25">
      <c r="B22" s="91" t="s">
        <v>87</v>
      </c>
      <c r="C22" s="95" t="s">
        <v>89</v>
      </c>
    </row>
    <row r="23" spans="2:3" x14ac:dyDescent="0.25">
      <c r="B23" s="91" t="s">
        <v>74</v>
      </c>
      <c r="C23" s="95" t="s">
        <v>77</v>
      </c>
    </row>
    <row r="24" spans="2:3" ht="15.75" thickBot="1" x14ac:dyDescent="0.3">
      <c r="B24" s="118" t="s">
        <v>75</v>
      </c>
      <c r="C24" s="119" t="s">
        <v>76</v>
      </c>
    </row>
    <row r="25" spans="2:3" ht="15.75" thickBot="1" x14ac:dyDescent="0.3"/>
    <row r="26" spans="2:3" x14ac:dyDescent="0.25">
      <c r="B26" s="120" t="s">
        <v>72</v>
      </c>
      <c r="C26" s="121"/>
    </row>
    <row r="27" spans="2:3" x14ac:dyDescent="0.25">
      <c r="B27" s="91" t="s">
        <v>79</v>
      </c>
      <c r="C27" s="124" t="s">
        <v>85</v>
      </c>
    </row>
    <row r="28" spans="2:3" ht="15.75" thickBot="1" x14ac:dyDescent="0.3">
      <c r="B28" s="122" t="s">
        <v>83</v>
      </c>
      <c r="C28" s="119"/>
    </row>
    <row r="29" spans="2:3" ht="15.75" thickBot="1" x14ac:dyDescent="0.3"/>
    <row r="30" spans="2:3" ht="15.75" thickBot="1" x14ac:dyDescent="0.3">
      <c r="B30" s="52" t="s">
        <v>86</v>
      </c>
      <c r="C30" s="115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showGridLines="0" rightToLeft="1" workbookViewId="0">
      <selection activeCell="E48" sqref="E48"/>
    </sheetView>
  </sheetViews>
  <sheetFormatPr defaultRowHeight="15" x14ac:dyDescent="0.25"/>
  <cols>
    <col min="2" max="2" width="10.42578125" customWidth="1"/>
    <col min="3" max="3" width="11.28515625" customWidth="1"/>
    <col min="4" max="4" width="9.7109375" customWidth="1"/>
    <col min="5" max="5" width="14" bestFit="1" customWidth="1"/>
    <col min="6" max="6" width="11.28515625" customWidth="1"/>
    <col min="7" max="7" width="14.42578125" customWidth="1"/>
    <col min="8" max="8" width="17.85546875" bestFit="1" customWidth="1"/>
  </cols>
  <sheetData>
    <row r="1" spans="1:8" x14ac:dyDescent="0.25">
      <c r="D1" t="s">
        <v>50</v>
      </c>
    </row>
    <row r="2" spans="1:8" ht="15.75" thickBot="1" x14ac:dyDescent="0.3"/>
    <row r="3" spans="1:8" ht="15.75" thickBot="1" x14ac:dyDescent="0.3">
      <c r="A3" s="52" t="s">
        <v>45</v>
      </c>
      <c r="B3" s="53"/>
      <c r="C3" s="53"/>
      <c r="D3" s="53"/>
      <c r="E3" s="53"/>
      <c r="F3" s="53"/>
      <c r="G3" s="53"/>
      <c r="H3" s="54"/>
    </row>
    <row r="4" spans="1:8" ht="15.75" thickBot="1" x14ac:dyDescent="0.3">
      <c r="A4" s="55" t="s">
        <v>26</v>
      </c>
      <c r="B4" s="55" t="s">
        <v>23</v>
      </c>
      <c r="C4" s="55" t="s">
        <v>27</v>
      </c>
      <c r="D4" s="55" t="s">
        <v>28</v>
      </c>
      <c r="E4" s="55" t="s">
        <v>29</v>
      </c>
      <c r="F4" s="55" t="s">
        <v>24</v>
      </c>
      <c r="G4" s="55" t="s">
        <v>25</v>
      </c>
      <c r="H4" s="55" t="s">
        <v>30</v>
      </c>
    </row>
    <row r="5" spans="1:8" ht="15.75" thickBot="1" x14ac:dyDescent="0.3">
      <c r="A5" s="55"/>
      <c r="B5" s="55"/>
      <c r="C5" s="55"/>
      <c r="D5" s="55"/>
      <c r="E5" s="57">
        <v>36445</v>
      </c>
      <c r="F5" s="55"/>
      <c r="G5" s="55"/>
      <c r="H5" s="57">
        <v>44233</v>
      </c>
    </row>
    <row r="6" spans="1:8" x14ac:dyDescent="0.25">
      <c r="A6" s="50"/>
      <c r="B6" s="1"/>
      <c r="C6" s="1"/>
      <c r="D6" s="1"/>
      <c r="E6" s="1"/>
      <c r="F6" s="1"/>
      <c r="G6" s="1"/>
      <c r="H6" s="51"/>
    </row>
    <row r="7" spans="1:8" ht="15.75" thickBot="1" x14ac:dyDescent="0.3">
      <c r="A7" s="50"/>
      <c r="B7" s="1"/>
      <c r="C7" s="1"/>
      <c r="D7" s="1"/>
      <c r="E7" s="1"/>
      <c r="F7" s="1"/>
      <c r="G7" s="1"/>
      <c r="H7" s="51"/>
    </row>
    <row r="8" spans="1:8" x14ac:dyDescent="0.25">
      <c r="A8" s="7"/>
      <c r="B8" s="8" t="s">
        <v>32</v>
      </c>
      <c r="C8" s="8"/>
      <c r="D8" s="8"/>
      <c r="E8" s="9"/>
      <c r="F8" s="10"/>
      <c r="G8" s="11"/>
      <c r="H8" s="12"/>
    </row>
    <row r="9" spans="1:8" x14ac:dyDescent="0.25">
      <c r="A9" s="13"/>
      <c r="B9" s="3"/>
      <c r="C9" s="3"/>
      <c r="D9" s="3"/>
      <c r="E9" s="5"/>
      <c r="F9" s="4" t="s">
        <v>0</v>
      </c>
      <c r="G9" s="3"/>
      <c r="H9" s="14"/>
    </row>
    <row r="10" spans="1:8" x14ac:dyDescent="0.25">
      <c r="A10" s="26" t="s">
        <v>2</v>
      </c>
      <c r="B10" s="27"/>
      <c r="C10" s="27"/>
      <c r="D10" s="27">
        <v>67</v>
      </c>
      <c r="E10" s="27" t="s">
        <v>15</v>
      </c>
      <c r="F10" s="40">
        <v>14500</v>
      </c>
      <c r="G10" s="27"/>
      <c r="H10" s="23"/>
    </row>
    <row r="11" spans="1:8" x14ac:dyDescent="0.25">
      <c r="A11" s="26" t="s">
        <v>33</v>
      </c>
      <c r="B11" s="27" t="s">
        <v>34</v>
      </c>
      <c r="C11" s="27"/>
      <c r="D11" s="27"/>
      <c r="E11" s="27"/>
      <c r="F11" s="40">
        <v>85000</v>
      </c>
      <c r="G11" s="27"/>
      <c r="H11" s="23"/>
    </row>
    <row r="12" spans="1:8" x14ac:dyDescent="0.25">
      <c r="A12" s="26" t="s">
        <v>35</v>
      </c>
      <c r="B12" s="27"/>
      <c r="C12" s="27"/>
      <c r="D12" s="27"/>
      <c r="E12" s="27"/>
      <c r="F12" s="40">
        <v>1200369</v>
      </c>
      <c r="G12" s="27"/>
      <c r="H12" s="23"/>
    </row>
    <row r="13" spans="1:8" x14ac:dyDescent="0.25">
      <c r="A13" s="30" t="s">
        <v>36</v>
      </c>
      <c r="B13" s="31"/>
      <c r="C13" s="31"/>
      <c r="D13" s="31"/>
      <c r="E13" s="31"/>
      <c r="F13" s="41">
        <v>25000</v>
      </c>
      <c r="G13" s="31"/>
      <c r="H13" s="24"/>
    </row>
    <row r="14" spans="1:8" ht="15.75" thickBot="1" x14ac:dyDescent="0.3">
      <c r="A14" s="42" t="s">
        <v>6</v>
      </c>
      <c r="B14" s="43"/>
      <c r="C14" s="43"/>
      <c r="D14" s="43"/>
      <c r="E14" s="43"/>
      <c r="F14" s="44">
        <v>1817</v>
      </c>
      <c r="G14" s="45"/>
      <c r="H14" s="25"/>
    </row>
    <row r="15" spans="1:8" x14ac:dyDescent="0.25">
      <c r="A15" s="50"/>
      <c r="B15" s="1"/>
      <c r="C15" s="1"/>
      <c r="D15" s="1"/>
      <c r="E15" s="1"/>
      <c r="F15" s="1"/>
      <c r="G15" s="1"/>
      <c r="H15" s="51"/>
    </row>
    <row r="16" spans="1:8" ht="15.75" thickBot="1" x14ac:dyDescent="0.3">
      <c r="A16" s="50"/>
      <c r="B16" s="1"/>
      <c r="C16" s="1"/>
      <c r="D16" s="1"/>
      <c r="E16" s="1"/>
      <c r="F16" s="1"/>
      <c r="G16" s="1"/>
      <c r="H16" s="51"/>
    </row>
    <row r="17" spans="1:8" ht="29.25" customHeight="1" x14ac:dyDescent="0.25">
      <c r="A17" s="7"/>
      <c r="B17" s="8" t="s">
        <v>62</v>
      </c>
      <c r="C17" s="8"/>
      <c r="D17" s="8"/>
      <c r="E17" s="17"/>
      <c r="F17" s="1"/>
      <c r="G17" s="15" t="s">
        <v>16</v>
      </c>
      <c r="H17" s="16"/>
    </row>
    <row r="18" spans="1:8" ht="18" customHeight="1" x14ac:dyDescent="0.25">
      <c r="A18" s="13"/>
      <c r="B18" s="3"/>
      <c r="C18" s="3"/>
      <c r="D18" s="3"/>
      <c r="E18" s="56" t="s">
        <v>0</v>
      </c>
      <c r="F18" s="1"/>
      <c r="G18" s="20" t="s">
        <v>17</v>
      </c>
      <c r="H18" s="47">
        <v>0.01</v>
      </c>
    </row>
    <row r="19" spans="1:8" x14ac:dyDescent="0.25">
      <c r="A19" s="26" t="s">
        <v>7</v>
      </c>
      <c r="B19" s="27"/>
      <c r="C19" s="27"/>
      <c r="D19" s="27"/>
      <c r="E19" s="28">
        <v>2000000</v>
      </c>
      <c r="F19" s="1"/>
      <c r="G19" s="21" t="s">
        <v>18</v>
      </c>
      <c r="H19" s="48">
        <v>2E-3</v>
      </c>
    </row>
    <row r="20" spans="1:8" ht="15.75" thickBot="1" x14ac:dyDescent="0.3">
      <c r="A20" s="26" t="s">
        <v>38</v>
      </c>
      <c r="B20" s="27"/>
      <c r="C20" s="27" t="s">
        <v>1</v>
      </c>
      <c r="D20" s="27"/>
      <c r="E20" s="28">
        <v>67116</v>
      </c>
      <c r="F20" s="1"/>
      <c r="G20" s="22" t="s">
        <v>19</v>
      </c>
      <c r="H20" s="49">
        <v>1.6000000000000001E-3</v>
      </c>
    </row>
    <row r="21" spans="1:8" x14ac:dyDescent="0.25">
      <c r="A21" s="26" t="s">
        <v>13</v>
      </c>
      <c r="B21" s="27"/>
      <c r="C21" s="27"/>
      <c r="D21" s="27"/>
      <c r="E21" s="28">
        <v>2673</v>
      </c>
      <c r="F21" s="1"/>
      <c r="G21" s="1"/>
      <c r="H21" s="51"/>
    </row>
    <row r="22" spans="1:8" x14ac:dyDescent="0.25">
      <c r="A22" s="26" t="s">
        <v>9</v>
      </c>
      <c r="B22" s="27"/>
      <c r="C22" s="27"/>
      <c r="D22" s="27"/>
      <c r="E22" s="29">
        <v>-510</v>
      </c>
      <c r="F22" s="1"/>
      <c r="G22" s="1"/>
      <c r="H22" s="51"/>
    </row>
    <row r="23" spans="1:8" ht="31.5" customHeight="1" thickBot="1" x14ac:dyDescent="0.3">
      <c r="A23" s="30" t="s">
        <v>39</v>
      </c>
      <c r="B23" s="31"/>
      <c r="C23" s="31"/>
      <c r="D23" s="31"/>
      <c r="E23" s="32">
        <v>-762</v>
      </c>
      <c r="F23" s="1"/>
      <c r="G23" s="1"/>
      <c r="H23" s="51"/>
    </row>
    <row r="24" spans="1:8" ht="45.75" customHeight="1" x14ac:dyDescent="0.25">
      <c r="A24" s="30" t="s">
        <v>40</v>
      </c>
      <c r="B24" s="27"/>
      <c r="C24" s="27"/>
      <c r="D24" s="27"/>
      <c r="E24" s="29">
        <v>-835</v>
      </c>
      <c r="F24" s="1"/>
      <c r="G24" s="18" t="s">
        <v>22</v>
      </c>
      <c r="H24" s="19"/>
    </row>
    <row r="25" spans="1:8" x14ac:dyDescent="0.25">
      <c r="A25" s="30" t="s">
        <v>41</v>
      </c>
      <c r="B25" s="27"/>
      <c r="C25" s="27"/>
      <c r="D25" s="27"/>
      <c r="E25" s="29">
        <v>-420</v>
      </c>
      <c r="F25" s="1"/>
      <c r="G25" s="36" t="s">
        <v>20</v>
      </c>
      <c r="H25" s="37">
        <v>1.2999999999999999E-2</v>
      </c>
    </row>
    <row r="26" spans="1:8" ht="15.75" thickBot="1" x14ac:dyDescent="0.3">
      <c r="A26" s="33" t="s">
        <v>14</v>
      </c>
      <c r="B26" s="34"/>
      <c r="C26" s="34"/>
      <c r="D26" s="34"/>
      <c r="E26" s="35">
        <f>SUM(E19:E25)</f>
        <v>2067262</v>
      </c>
      <c r="F26" s="1"/>
      <c r="G26" s="38" t="s">
        <v>21</v>
      </c>
      <c r="H26" s="39"/>
    </row>
    <row r="29" spans="1:8" x14ac:dyDescent="0.25">
      <c r="A29" s="73" t="s">
        <v>52</v>
      </c>
      <c r="B29" s="74"/>
      <c r="C29" s="74"/>
      <c r="D29" s="89" t="s">
        <v>61</v>
      </c>
      <c r="E29" s="89"/>
      <c r="F29" s="75"/>
      <c r="G29" s="76"/>
    </row>
    <row r="30" spans="1:8" x14ac:dyDescent="0.25">
      <c r="A30" s="77" t="s">
        <v>53</v>
      </c>
      <c r="B30" s="2"/>
      <c r="C30" s="78" t="s">
        <v>54</v>
      </c>
      <c r="D30" s="78" t="s">
        <v>55</v>
      </c>
      <c r="E30" s="78" t="s">
        <v>56</v>
      </c>
      <c r="F30" s="78" t="s">
        <v>57</v>
      </c>
      <c r="G30" s="78" t="s">
        <v>58</v>
      </c>
    </row>
    <row r="31" spans="1:8" x14ac:dyDescent="0.25">
      <c r="A31" s="79">
        <v>43405</v>
      </c>
      <c r="B31" s="80"/>
      <c r="C31" s="6">
        <v>9094</v>
      </c>
      <c r="D31" s="6">
        <v>637</v>
      </c>
      <c r="E31" s="6">
        <v>682</v>
      </c>
      <c r="F31" s="6">
        <v>546</v>
      </c>
      <c r="G31" s="6">
        <f>F31+E31+D31</f>
        <v>1865</v>
      </c>
    </row>
    <row r="32" spans="1:8" x14ac:dyDescent="0.25">
      <c r="A32" s="50"/>
      <c r="D32" t="s">
        <v>59</v>
      </c>
    </row>
    <row r="33" spans="1:8" x14ac:dyDescent="0.25">
      <c r="A33" s="81" t="s">
        <v>60</v>
      </c>
      <c r="B33" s="82"/>
      <c r="C33" s="82"/>
      <c r="D33" s="83"/>
      <c r="E33" s="83"/>
      <c r="F33" s="83"/>
      <c r="G33" s="84"/>
    </row>
    <row r="34" spans="1:8" x14ac:dyDescent="0.25">
      <c r="A34" s="77" t="s">
        <v>53</v>
      </c>
      <c r="B34" s="2"/>
      <c r="C34" s="78" t="s">
        <v>54</v>
      </c>
      <c r="D34" s="78" t="s">
        <v>55</v>
      </c>
      <c r="E34" s="78" t="s">
        <v>56</v>
      </c>
      <c r="F34" s="78" t="s">
        <v>57</v>
      </c>
      <c r="G34" s="78" t="s">
        <v>58</v>
      </c>
    </row>
    <row r="35" spans="1:8" ht="15.75" thickBot="1" x14ac:dyDescent="0.3">
      <c r="A35" s="85">
        <v>43405</v>
      </c>
      <c r="B35" s="86"/>
      <c r="C35" s="87">
        <v>9094</v>
      </c>
      <c r="D35" s="88">
        <f>D31/$C$31</f>
        <v>7.0046184297338901E-2</v>
      </c>
      <c r="E35" s="88">
        <f t="shared" ref="E35:G35" si="0">E31/$C$31</f>
        <v>7.4994501869364419E-2</v>
      </c>
      <c r="F35" s="88">
        <f t="shared" si="0"/>
        <v>6.0039586540576201E-2</v>
      </c>
      <c r="G35" s="88">
        <f t="shared" si="0"/>
        <v>0.20508027270727952</v>
      </c>
    </row>
    <row r="37" spans="1:8" x14ac:dyDescent="0.25">
      <c r="A37" s="6" t="s">
        <v>67</v>
      </c>
      <c r="B37" s="6" t="s">
        <v>66</v>
      </c>
      <c r="C37" s="6" t="s">
        <v>42</v>
      </c>
      <c r="D37" s="106" t="s">
        <v>43</v>
      </c>
      <c r="E37" s="107"/>
      <c r="F37" s="107"/>
      <c r="G37" s="107"/>
      <c r="H37" s="80"/>
    </row>
    <row r="38" spans="1:8" x14ac:dyDescent="0.25">
      <c r="A38" s="78"/>
      <c r="B38" s="78"/>
      <c r="C38" s="78"/>
      <c r="D38" s="63"/>
      <c r="E38" s="63"/>
      <c r="F38" s="63"/>
      <c r="G38" s="63"/>
      <c r="H38" s="64"/>
    </row>
    <row r="39" spans="1:8" ht="15.75" thickBot="1" x14ac:dyDescent="0.3"/>
    <row r="40" spans="1:8" ht="15.75" thickBot="1" x14ac:dyDescent="0.3">
      <c r="A40" s="97" t="s">
        <v>46</v>
      </c>
      <c r="B40" s="98"/>
      <c r="C40" s="98"/>
      <c r="D40" s="98"/>
      <c r="E40" s="98"/>
      <c r="F40" s="98"/>
      <c r="G40" s="98"/>
      <c r="H40" s="99"/>
    </row>
    <row r="41" spans="1:8" x14ac:dyDescent="0.25">
      <c r="A41" s="108"/>
      <c r="B41" s="101"/>
      <c r="C41" s="101"/>
      <c r="D41" s="101"/>
      <c r="E41" s="101"/>
      <c r="F41" s="101"/>
      <c r="G41" s="101"/>
      <c r="H41" s="109"/>
    </row>
    <row r="42" spans="1:8" x14ac:dyDescent="0.25">
      <c r="A42" s="108"/>
      <c r="B42" s="101"/>
      <c r="C42" s="101"/>
      <c r="D42" s="101"/>
      <c r="E42" s="101"/>
      <c r="F42" s="101"/>
      <c r="G42" s="101"/>
      <c r="H42" s="109"/>
    </row>
    <row r="43" spans="1:8" x14ac:dyDescent="0.25">
      <c r="A43" s="110"/>
      <c r="B43" s="111"/>
      <c r="C43" s="111"/>
      <c r="D43" s="111"/>
      <c r="E43" s="111"/>
      <c r="F43" s="111"/>
      <c r="G43" s="111"/>
      <c r="H43" s="112"/>
    </row>
  </sheetData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"/>
  <sheetViews>
    <sheetView showGridLines="0" rightToLeft="1" topLeftCell="A7" workbookViewId="0">
      <selection activeCell="K32" sqref="K32:M32"/>
    </sheetView>
  </sheetViews>
  <sheetFormatPr defaultRowHeight="15" x14ac:dyDescent="0.25"/>
  <cols>
    <col min="1" max="1" width="18.28515625" customWidth="1"/>
    <col min="2" max="2" width="10.42578125" customWidth="1"/>
    <col min="3" max="3" width="14" bestFit="1" customWidth="1"/>
    <col min="4" max="4" width="9.7109375" customWidth="1"/>
    <col min="5" max="5" width="14" bestFit="1" customWidth="1"/>
    <col min="6" max="6" width="11.28515625" customWidth="1"/>
    <col min="7" max="7" width="14.42578125" customWidth="1"/>
    <col min="8" max="8" width="17.85546875" bestFit="1" customWidth="1"/>
  </cols>
  <sheetData>
    <row r="1" spans="1:16" x14ac:dyDescent="0.25">
      <c r="C1" t="s">
        <v>51</v>
      </c>
    </row>
    <row r="2" spans="1:16" ht="15.75" thickBot="1" x14ac:dyDescent="0.3"/>
    <row r="3" spans="1:16" ht="15.75" thickBot="1" x14ac:dyDescent="0.3">
      <c r="A3" s="52" t="s">
        <v>48</v>
      </c>
      <c r="B3" s="54">
        <v>8941</v>
      </c>
      <c r="C3" s="53" t="s">
        <v>47</v>
      </c>
      <c r="D3" s="53">
        <v>189</v>
      </c>
      <c r="E3" s="53"/>
      <c r="F3" s="53"/>
      <c r="G3" s="53"/>
      <c r="H3" s="54"/>
    </row>
    <row r="4" spans="1:16" ht="15.75" thickBot="1" x14ac:dyDescent="0.3">
      <c r="A4" s="66" t="s">
        <v>26</v>
      </c>
      <c r="B4" s="66" t="s">
        <v>23</v>
      </c>
      <c r="C4" s="66" t="s">
        <v>27</v>
      </c>
      <c r="D4" s="66" t="s">
        <v>28</v>
      </c>
      <c r="E4" s="66" t="s">
        <v>29</v>
      </c>
      <c r="F4" s="66" t="s">
        <v>24</v>
      </c>
      <c r="G4" s="66" t="s">
        <v>25</v>
      </c>
      <c r="H4" s="66" t="s">
        <v>30</v>
      </c>
    </row>
    <row r="5" spans="1:16" ht="15.75" thickBot="1" x14ac:dyDescent="0.3">
      <c r="A5" s="55"/>
      <c r="B5" s="55"/>
      <c r="C5" s="55"/>
      <c r="D5" s="55"/>
      <c r="E5" s="57">
        <v>36445</v>
      </c>
      <c r="F5" s="55"/>
      <c r="G5" s="55"/>
      <c r="H5" s="57">
        <v>44233</v>
      </c>
      <c r="O5" s="65"/>
      <c r="P5" s="65"/>
    </row>
    <row r="6" spans="1:16" x14ac:dyDescent="0.25">
      <c r="A6" s="50"/>
      <c r="B6" s="1"/>
      <c r="C6" s="1"/>
      <c r="D6" s="1"/>
      <c r="E6" s="1"/>
      <c r="F6" s="1"/>
      <c r="G6" s="1"/>
      <c r="H6" s="51"/>
      <c r="O6" s="65"/>
      <c r="P6" s="65"/>
    </row>
    <row r="7" spans="1:16" ht="15.75" thickBot="1" x14ac:dyDescent="0.3">
      <c r="A7" s="50"/>
      <c r="B7" s="1"/>
      <c r="C7" s="1"/>
      <c r="D7" s="1"/>
      <c r="E7" s="1"/>
      <c r="F7" s="1"/>
      <c r="G7" s="1"/>
      <c r="H7" s="51"/>
      <c r="O7" s="65"/>
      <c r="P7" s="65"/>
    </row>
    <row r="8" spans="1:16" x14ac:dyDescent="0.25">
      <c r="A8" s="7"/>
      <c r="B8" s="8" t="s">
        <v>31</v>
      </c>
      <c r="C8" s="8"/>
      <c r="D8" s="8"/>
      <c r="E8" s="9"/>
      <c r="F8" s="10"/>
      <c r="G8" s="11"/>
      <c r="H8" s="12"/>
    </row>
    <row r="9" spans="1:16" x14ac:dyDescent="0.25">
      <c r="A9" s="13"/>
      <c r="B9" s="3"/>
      <c r="C9" s="3"/>
      <c r="D9" s="3"/>
      <c r="E9" s="5"/>
      <c r="F9" s="4" t="s">
        <v>0</v>
      </c>
      <c r="G9" s="3"/>
      <c r="H9" s="14"/>
    </row>
    <row r="10" spans="1:16" x14ac:dyDescent="0.25">
      <c r="A10" s="26" t="s">
        <v>2</v>
      </c>
      <c r="B10" s="27"/>
      <c r="C10" s="27"/>
      <c r="D10" s="27"/>
      <c r="E10" s="27" t="s">
        <v>1</v>
      </c>
      <c r="F10" s="40">
        <v>3125</v>
      </c>
      <c r="G10" s="27"/>
      <c r="H10" s="23"/>
    </row>
    <row r="11" spans="1:16" x14ac:dyDescent="0.25">
      <c r="A11" s="26" t="s">
        <v>3</v>
      </c>
      <c r="B11" s="27"/>
      <c r="C11" s="27"/>
      <c r="D11" s="27"/>
      <c r="E11" s="27"/>
      <c r="F11" s="40">
        <v>5618</v>
      </c>
      <c r="G11" s="27"/>
      <c r="H11" s="23"/>
    </row>
    <row r="12" spans="1:16" x14ac:dyDescent="0.25">
      <c r="A12" s="26" t="s">
        <v>4</v>
      </c>
      <c r="B12" s="27"/>
      <c r="C12" s="27"/>
      <c r="D12" s="27"/>
      <c r="E12" s="27"/>
      <c r="F12" s="40">
        <v>3745</v>
      </c>
      <c r="G12" s="27"/>
      <c r="H12" s="23"/>
    </row>
    <row r="13" spans="1:16" x14ac:dyDescent="0.25">
      <c r="A13" s="30" t="s">
        <v>5</v>
      </c>
      <c r="B13" s="31"/>
      <c r="C13" s="31"/>
      <c r="D13" s="31"/>
      <c r="E13" s="31"/>
      <c r="F13" s="41">
        <v>7070</v>
      </c>
      <c r="G13" s="31"/>
      <c r="H13" s="24"/>
    </row>
    <row r="14" spans="1:16" ht="15.75" thickBot="1" x14ac:dyDescent="0.3">
      <c r="A14" s="67" t="s">
        <v>6</v>
      </c>
      <c r="B14" s="68"/>
      <c r="C14" s="68"/>
      <c r="D14" s="68"/>
      <c r="E14" s="68"/>
      <c r="F14" s="69">
        <v>1817</v>
      </c>
      <c r="G14" s="46"/>
      <c r="H14" s="70"/>
    </row>
    <row r="15" spans="1:16" ht="15.75" thickBot="1" x14ac:dyDescent="0.3">
      <c r="A15" s="52" t="s">
        <v>49</v>
      </c>
      <c r="B15" s="53"/>
      <c r="C15" s="53"/>
      <c r="D15" s="53"/>
      <c r="E15" s="71">
        <v>187</v>
      </c>
      <c r="F15" s="53"/>
      <c r="G15" s="53"/>
      <c r="H15" s="54"/>
    </row>
    <row r="16" spans="1:16" ht="15.75" thickBot="1" x14ac:dyDescent="0.3">
      <c r="A16" s="50"/>
      <c r="B16" s="1"/>
      <c r="C16" s="1"/>
      <c r="D16" s="1"/>
      <c r="E16" s="1"/>
      <c r="F16" s="1"/>
      <c r="G16" s="1"/>
      <c r="H16" s="51"/>
    </row>
    <row r="17" spans="1:9" ht="29.25" customHeight="1" x14ac:dyDescent="0.25">
      <c r="A17" s="7"/>
      <c r="B17" s="8" t="s">
        <v>65</v>
      </c>
      <c r="C17" s="8"/>
      <c r="D17" s="8"/>
      <c r="E17" s="17"/>
      <c r="F17" s="1"/>
      <c r="G17" s="15" t="s">
        <v>16</v>
      </c>
      <c r="H17" s="16"/>
    </row>
    <row r="18" spans="1:9" ht="18" customHeight="1" x14ac:dyDescent="0.25">
      <c r="A18" s="13"/>
      <c r="B18" s="3"/>
      <c r="C18" s="3"/>
      <c r="D18" s="3"/>
      <c r="E18" s="56" t="s">
        <v>0</v>
      </c>
      <c r="F18" s="1"/>
      <c r="G18" s="20" t="s">
        <v>17</v>
      </c>
      <c r="H18" s="47">
        <v>0.01</v>
      </c>
    </row>
    <row r="19" spans="1:9" x14ac:dyDescent="0.25">
      <c r="A19" s="26" t="s">
        <v>7</v>
      </c>
      <c r="B19" s="27"/>
      <c r="C19" s="27"/>
      <c r="D19" s="27"/>
      <c r="E19" s="28">
        <v>216999</v>
      </c>
      <c r="F19" s="1"/>
      <c r="G19" s="21" t="s">
        <v>18</v>
      </c>
      <c r="H19" s="48">
        <v>2E-3</v>
      </c>
    </row>
    <row r="20" spans="1:9" ht="15.75" thickBot="1" x14ac:dyDescent="0.3">
      <c r="A20" s="26" t="s">
        <v>8</v>
      </c>
      <c r="B20" s="27"/>
      <c r="C20" s="27" t="s">
        <v>1</v>
      </c>
      <c r="D20" s="27"/>
      <c r="E20" s="28">
        <v>23100</v>
      </c>
      <c r="F20" s="1"/>
      <c r="G20" s="22" t="s">
        <v>19</v>
      </c>
      <c r="H20" s="49">
        <v>1.6000000000000001E-3</v>
      </c>
    </row>
    <row r="21" spans="1:9" x14ac:dyDescent="0.25">
      <c r="A21" s="26" t="s">
        <v>13</v>
      </c>
      <c r="B21" s="27"/>
      <c r="C21" s="27"/>
      <c r="D21" s="27"/>
      <c r="E21" s="28">
        <v>2673</v>
      </c>
      <c r="F21" s="1"/>
      <c r="G21" s="1"/>
      <c r="H21" s="51"/>
    </row>
    <row r="22" spans="1:9" x14ac:dyDescent="0.25">
      <c r="A22" s="26" t="s">
        <v>9</v>
      </c>
      <c r="B22" s="27"/>
      <c r="C22" s="27"/>
      <c r="D22" s="27"/>
      <c r="E22" s="29">
        <v>-510</v>
      </c>
      <c r="F22" s="1"/>
      <c r="G22" s="1"/>
      <c r="H22" s="51"/>
    </row>
    <row r="23" spans="1:9" ht="31.5" customHeight="1" thickBot="1" x14ac:dyDescent="0.3">
      <c r="A23" s="30" t="s">
        <v>10</v>
      </c>
      <c r="B23" s="31"/>
      <c r="C23" s="31"/>
      <c r="D23" s="31"/>
      <c r="E23" s="32">
        <v>-762</v>
      </c>
      <c r="F23" s="1"/>
      <c r="G23" s="1"/>
      <c r="H23" s="51"/>
    </row>
    <row r="24" spans="1:9" ht="45.75" customHeight="1" x14ac:dyDescent="0.25">
      <c r="A24" s="30" t="s">
        <v>11</v>
      </c>
      <c r="B24" s="27"/>
      <c r="C24" s="27"/>
      <c r="D24" s="27"/>
      <c r="E24" s="29">
        <v>-255</v>
      </c>
      <c r="F24" s="1"/>
      <c r="G24" s="18" t="s">
        <v>37</v>
      </c>
      <c r="H24" s="19"/>
      <c r="I24" t="s">
        <v>1</v>
      </c>
    </row>
    <row r="25" spans="1:9" x14ac:dyDescent="0.25">
      <c r="A25" s="30" t="s">
        <v>12</v>
      </c>
      <c r="B25" s="27"/>
      <c r="C25" s="27"/>
      <c r="D25" s="27"/>
      <c r="E25" s="29">
        <v>-420</v>
      </c>
      <c r="F25" s="1"/>
      <c r="G25" s="36" t="s">
        <v>20</v>
      </c>
      <c r="H25" s="37">
        <v>1.2999999999999999E-2</v>
      </c>
    </row>
    <row r="26" spans="1:9" ht="15.75" thickBot="1" x14ac:dyDescent="0.3">
      <c r="A26" s="33" t="s">
        <v>14</v>
      </c>
      <c r="B26" s="34"/>
      <c r="C26" s="34"/>
      <c r="D26" s="34"/>
      <c r="E26" s="35">
        <f>SUM(E19:E25)</f>
        <v>240825</v>
      </c>
      <c r="F26" s="1"/>
      <c r="G26" s="38" t="s">
        <v>21</v>
      </c>
      <c r="H26" s="39"/>
    </row>
    <row r="28" spans="1:9" x14ac:dyDescent="0.25">
      <c r="A28" s="73" t="s">
        <v>63</v>
      </c>
      <c r="B28" s="74"/>
      <c r="C28" s="74"/>
      <c r="D28" s="89" t="s">
        <v>61</v>
      </c>
      <c r="E28" s="89"/>
      <c r="F28" s="89"/>
      <c r="G28" s="75"/>
      <c r="H28" s="76"/>
    </row>
    <row r="29" spans="1:9" x14ac:dyDescent="0.25">
      <c r="A29" s="77" t="s">
        <v>53</v>
      </c>
      <c r="B29" s="2"/>
      <c r="C29" s="78" t="s">
        <v>54</v>
      </c>
      <c r="D29" s="78" t="s">
        <v>55</v>
      </c>
      <c r="E29" s="78" t="s">
        <v>56</v>
      </c>
      <c r="F29" s="78" t="s">
        <v>64</v>
      </c>
      <c r="G29" s="78" t="s">
        <v>57</v>
      </c>
      <c r="H29" s="78" t="s">
        <v>58</v>
      </c>
    </row>
    <row r="30" spans="1:9" x14ac:dyDescent="0.25">
      <c r="A30" s="79">
        <v>43405</v>
      </c>
      <c r="B30" s="80"/>
      <c r="C30" s="6">
        <v>9094</v>
      </c>
      <c r="D30" s="6">
        <v>454.7</v>
      </c>
      <c r="E30" s="6">
        <v>682</v>
      </c>
      <c r="F30" s="6">
        <v>227.35</v>
      </c>
      <c r="G30" s="6">
        <v>546</v>
      </c>
      <c r="H30" s="6">
        <f>G30+E30+D30</f>
        <v>1682.7</v>
      </c>
    </row>
    <row r="31" spans="1:9" x14ac:dyDescent="0.25">
      <c r="A31" s="50"/>
      <c r="D31" t="s">
        <v>59</v>
      </c>
    </row>
    <row r="32" spans="1:9" x14ac:dyDescent="0.25">
      <c r="A32" s="81" t="s">
        <v>60</v>
      </c>
      <c r="B32" s="82"/>
      <c r="C32" s="82"/>
      <c r="D32" s="83"/>
      <c r="E32" s="83"/>
      <c r="F32" s="83"/>
      <c r="G32" s="83"/>
      <c r="H32" s="84"/>
    </row>
    <row r="33" spans="1:8" x14ac:dyDescent="0.25">
      <c r="A33" s="77" t="s">
        <v>53</v>
      </c>
      <c r="B33" s="2"/>
      <c r="C33" s="78" t="s">
        <v>54</v>
      </c>
      <c r="D33" s="78" t="s">
        <v>55</v>
      </c>
      <c r="E33" s="78" t="s">
        <v>56</v>
      </c>
      <c r="F33" s="78" t="s">
        <v>64</v>
      </c>
      <c r="G33" s="78" t="s">
        <v>57</v>
      </c>
      <c r="H33" s="78" t="s">
        <v>58</v>
      </c>
    </row>
    <row r="34" spans="1:8" ht="15.75" thickBot="1" x14ac:dyDescent="0.3">
      <c r="A34" s="85">
        <v>43405</v>
      </c>
      <c r="B34" s="86"/>
      <c r="C34" s="87">
        <v>9094</v>
      </c>
      <c r="D34" s="88">
        <f>D30/$C$34</f>
        <v>4.9999999999999996E-2</v>
      </c>
      <c r="E34" s="88">
        <f>E30/$C$34</f>
        <v>7.4994501869364419E-2</v>
      </c>
      <c r="F34" s="88">
        <f>F30/$C$34</f>
        <v>2.4999999999999998E-2</v>
      </c>
      <c r="G34" s="88">
        <f>G30/$C$34</f>
        <v>6.0039586540576201E-2</v>
      </c>
      <c r="H34" s="88">
        <f>H30/$C$34</f>
        <v>0.18503408840994062</v>
      </c>
    </row>
    <row r="36" spans="1:8" x14ac:dyDescent="0.25">
      <c r="A36" s="6" t="s">
        <v>67</v>
      </c>
      <c r="B36" s="6" t="s">
        <v>66</v>
      </c>
      <c r="C36" s="6" t="s">
        <v>42</v>
      </c>
      <c r="D36" s="106" t="s">
        <v>43</v>
      </c>
      <c r="E36" s="107"/>
      <c r="F36" s="107"/>
      <c r="G36" s="107"/>
      <c r="H36" s="80"/>
    </row>
    <row r="37" spans="1:8" x14ac:dyDescent="0.25">
      <c r="A37" s="78"/>
      <c r="B37" s="78"/>
      <c r="C37" s="78"/>
      <c r="D37" s="63"/>
      <c r="E37" s="63"/>
      <c r="F37" s="63"/>
      <c r="G37" s="63"/>
      <c r="H37" s="64"/>
    </row>
    <row r="38" spans="1:8" ht="15.75" thickBot="1" x14ac:dyDescent="0.3"/>
    <row r="39" spans="1:8" ht="15.75" thickBot="1" x14ac:dyDescent="0.3">
      <c r="A39" s="97" t="s">
        <v>46</v>
      </c>
      <c r="B39" s="98"/>
      <c r="C39" s="98"/>
      <c r="D39" s="98"/>
      <c r="E39" s="98"/>
      <c r="F39" s="98"/>
      <c r="G39" s="98"/>
      <c r="H39" s="99"/>
    </row>
    <row r="40" spans="1:8" x14ac:dyDescent="0.25">
      <c r="A40" s="100"/>
      <c r="B40" s="101"/>
      <c r="C40" s="101"/>
      <c r="D40" s="101"/>
      <c r="E40" s="101"/>
      <c r="F40" s="101"/>
      <c r="G40" s="101"/>
      <c r="H40" s="102"/>
    </row>
    <row r="41" spans="1:8" x14ac:dyDescent="0.25">
      <c r="A41" s="100"/>
      <c r="B41" s="101"/>
      <c r="C41" s="101"/>
      <c r="D41" s="101"/>
      <c r="E41" s="101"/>
      <c r="F41" s="101"/>
      <c r="G41" s="101"/>
      <c r="H41" s="102"/>
    </row>
    <row r="42" spans="1:8" ht="15.75" thickBot="1" x14ac:dyDescent="0.3">
      <c r="A42" s="103"/>
      <c r="B42" s="104"/>
      <c r="C42" s="104"/>
      <c r="D42" s="104"/>
      <c r="E42" s="104"/>
      <c r="F42" s="104"/>
      <c r="G42" s="104"/>
      <c r="H42" s="105"/>
    </row>
  </sheetData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rightToLeft="1" workbookViewId="0">
      <selection activeCell="C4" sqref="C4"/>
    </sheetView>
  </sheetViews>
  <sheetFormatPr defaultRowHeight="15" x14ac:dyDescent="0.25"/>
  <sheetData>
    <row r="4" spans="3:3" x14ac:dyDescent="0.25">
      <c r="C4" s="11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"/>
  <sheetViews>
    <sheetView rightToLeft="1" workbookViewId="0">
      <selection activeCell="C7" sqref="C7"/>
    </sheetView>
  </sheetViews>
  <sheetFormatPr defaultRowHeight="15" x14ac:dyDescent="0.25"/>
  <sheetData>
    <row r="7" spans="3:3" x14ac:dyDescent="0.25">
      <c r="C7" s="114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showGridLines="0" rightToLeft="1" tabSelected="1" zoomScale="145" zoomScaleNormal="145" workbookViewId="0">
      <selection activeCell="A17" sqref="A17"/>
    </sheetView>
  </sheetViews>
  <sheetFormatPr defaultRowHeight="15" x14ac:dyDescent="0.25"/>
  <cols>
    <col min="1" max="1" width="18.28515625" bestFit="1" customWidth="1"/>
    <col min="2" max="2" width="10.42578125" customWidth="1"/>
    <col min="3" max="3" width="11.28515625" customWidth="1"/>
    <col min="4" max="4" width="9.7109375" customWidth="1"/>
    <col min="5" max="5" width="14" customWidth="1"/>
    <col min="6" max="6" width="12.85546875" customWidth="1"/>
    <col min="7" max="7" width="14.42578125" customWidth="1"/>
    <col min="8" max="8" width="17.85546875" bestFit="1" customWidth="1"/>
  </cols>
  <sheetData>
    <row r="1" spans="1:8" x14ac:dyDescent="0.25">
      <c r="D1" t="s">
        <v>91</v>
      </c>
    </row>
    <row r="2" spans="1:8" ht="15.75" thickBot="1" x14ac:dyDescent="0.3"/>
    <row r="3" spans="1:8" x14ac:dyDescent="0.25">
      <c r="A3" s="92" t="s">
        <v>92</v>
      </c>
      <c r="B3" s="93"/>
      <c r="C3" s="93"/>
      <c r="D3" s="93"/>
      <c r="E3" s="93"/>
      <c r="F3" s="93"/>
      <c r="G3" s="93"/>
      <c r="H3" s="94"/>
    </row>
    <row r="4" spans="1:8" x14ac:dyDescent="0.25">
      <c r="A4" s="91" t="s">
        <v>97</v>
      </c>
      <c r="B4" s="6" t="s">
        <v>96</v>
      </c>
      <c r="C4" s="6" t="s">
        <v>95</v>
      </c>
      <c r="D4" s="6" t="s">
        <v>94</v>
      </c>
      <c r="E4" s="6" t="s">
        <v>99</v>
      </c>
      <c r="F4" s="6" t="s">
        <v>24</v>
      </c>
      <c r="G4" s="6" t="s">
        <v>98</v>
      </c>
      <c r="H4" s="95" t="s">
        <v>93</v>
      </c>
    </row>
    <row r="5" spans="1:8" x14ac:dyDescent="0.25">
      <c r="A5" s="91"/>
      <c r="B5" s="6"/>
      <c r="C5" s="6"/>
      <c r="D5" s="6"/>
      <c r="E5" s="72">
        <v>36445</v>
      </c>
      <c r="F5" s="6"/>
      <c r="G5" s="6"/>
      <c r="H5" s="96">
        <v>44233</v>
      </c>
    </row>
    <row r="6" spans="1:8" x14ac:dyDescent="0.25">
      <c r="A6" s="50"/>
      <c r="B6" s="1"/>
      <c r="C6" s="1"/>
      <c r="D6" s="1"/>
      <c r="E6" s="1"/>
      <c r="F6" s="1"/>
      <c r="G6" s="1"/>
      <c r="H6" s="51"/>
    </row>
    <row r="7" spans="1:8" ht="15.75" thickBot="1" x14ac:dyDescent="0.3">
      <c r="A7" s="50"/>
      <c r="B7" s="1"/>
      <c r="C7" s="1"/>
      <c r="D7" s="1"/>
      <c r="E7" s="1"/>
      <c r="F7" s="1"/>
      <c r="G7" s="1"/>
      <c r="H7" s="51"/>
    </row>
    <row r="8" spans="1:8" x14ac:dyDescent="0.25">
      <c r="A8" s="7"/>
      <c r="B8" s="8" t="s">
        <v>100</v>
      </c>
      <c r="C8" s="8"/>
      <c r="D8" s="8"/>
      <c r="E8" s="9"/>
      <c r="F8" s="10"/>
      <c r="G8" s="11"/>
      <c r="H8" s="12"/>
    </row>
    <row r="9" spans="1:8" x14ac:dyDescent="0.25">
      <c r="A9" s="13"/>
      <c r="B9" s="3" t="s">
        <v>103</v>
      </c>
      <c r="C9" s="3"/>
      <c r="D9" s="3"/>
      <c r="E9" s="5"/>
      <c r="F9" s="4" t="s">
        <v>44</v>
      </c>
      <c r="G9" s="58" t="s">
        <v>102</v>
      </c>
      <c r="H9" s="14" t="s">
        <v>101</v>
      </c>
    </row>
    <row r="10" spans="1:8" x14ac:dyDescent="0.25">
      <c r="A10" s="26"/>
      <c r="B10" s="60" t="s">
        <v>105</v>
      </c>
      <c r="C10" s="60"/>
      <c r="D10" s="60"/>
      <c r="E10" s="60"/>
      <c r="F10" s="61" t="s">
        <v>104</v>
      </c>
      <c r="G10" s="62">
        <v>620</v>
      </c>
      <c r="H10" s="90">
        <v>582000</v>
      </c>
    </row>
    <row r="11" spans="1:8" x14ac:dyDescent="0.25">
      <c r="A11" s="26"/>
      <c r="B11" s="27"/>
      <c r="C11" s="27"/>
      <c r="D11" s="27"/>
      <c r="E11" s="27"/>
      <c r="F11" s="40"/>
      <c r="G11" s="59"/>
      <c r="H11" s="23"/>
    </row>
    <row r="12" spans="1:8" x14ac:dyDescent="0.25">
      <c r="A12" s="26"/>
      <c r="B12" s="27"/>
      <c r="C12" s="27"/>
      <c r="D12" s="27"/>
      <c r="E12" s="27"/>
      <c r="F12" s="40"/>
      <c r="G12" s="59"/>
      <c r="H12" s="23"/>
    </row>
    <row r="13" spans="1:8" x14ac:dyDescent="0.25">
      <c r="A13" s="50"/>
      <c r="B13" s="1"/>
      <c r="C13" s="1"/>
      <c r="D13" s="1"/>
      <c r="E13" s="1"/>
      <c r="F13" s="1"/>
      <c r="G13" s="1"/>
      <c r="H13" s="51"/>
    </row>
    <row r="14" spans="1:8" x14ac:dyDescent="0.25">
      <c r="A14" s="6" t="s">
        <v>109</v>
      </c>
      <c r="B14" s="6" t="s">
        <v>107</v>
      </c>
      <c r="C14" s="6" t="s">
        <v>108</v>
      </c>
      <c r="D14" s="106" t="s">
        <v>106</v>
      </c>
      <c r="E14" s="107"/>
      <c r="F14" s="107"/>
      <c r="G14" s="107"/>
      <c r="H14" s="80"/>
    </row>
    <row r="15" spans="1:8" x14ac:dyDescent="0.25">
      <c r="A15" s="78"/>
      <c r="B15" s="78"/>
      <c r="C15" s="78"/>
      <c r="D15" s="63"/>
      <c r="E15" s="63"/>
      <c r="F15" s="63"/>
      <c r="G15" s="63"/>
      <c r="H15" s="64"/>
    </row>
    <row r="16" spans="1:8" ht="15.75" thickBot="1" x14ac:dyDescent="0.3">
      <c r="A16" s="50"/>
      <c r="B16" s="1"/>
      <c r="C16" s="1"/>
      <c r="D16" s="1"/>
      <c r="E16" s="1"/>
      <c r="F16" s="1"/>
      <c r="G16" s="1"/>
      <c r="H16" s="51"/>
    </row>
    <row r="17" spans="1:8" ht="15.75" thickBot="1" x14ac:dyDescent="0.3">
      <c r="A17" s="97" t="s">
        <v>110</v>
      </c>
      <c r="B17" s="98"/>
      <c r="C17" s="98"/>
      <c r="D17" s="98"/>
      <c r="E17" s="98"/>
      <c r="F17" s="98"/>
      <c r="G17" s="98"/>
      <c r="H17" s="99"/>
    </row>
    <row r="18" spans="1:8" x14ac:dyDescent="0.25">
      <c r="A18" s="100"/>
      <c r="B18" s="101"/>
      <c r="C18" s="101"/>
      <c r="D18" s="101"/>
      <c r="E18" s="101"/>
      <c r="F18" s="101"/>
      <c r="G18" s="101"/>
      <c r="H18" s="102"/>
    </row>
    <row r="19" spans="1:8" x14ac:dyDescent="0.25">
      <c r="A19" s="100"/>
      <c r="B19" s="101"/>
      <c r="C19" s="101"/>
      <c r="D19" s="101"/>
      <c r="E19" s="101"/>
      <c r="F19" s="101"/>
      <c r="G19" s="101"/>
      <c r="H19" s="102"/>
    </row>
    <row r="20" spans="1:8" ht="15.75" thickBot="1" x14ac:dyDescent="0.3">
      <c r="A20" s="103"/>
      <c r="B20" s="104"/>
      <c r="C20" s="104"/>
      <c r="D20" s="104"/>
      <c r="E20" s="104"/>
      <c r="F20" s="104"/>
      <c r="G20" s="104"/>
      <c r="H20" s="105"/>
    </row>
  </sheetData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rightToLeft="1" workbookViewId="0">
      <selection activeCell="O41" sqref="O41"/>
    </sheetView>
  </sheetViews>
  <sheetFormatPr defaultRowHeight="15" x14ac:dyDescent="0.25"/>
  <sheetData>
    <row r="4" spans="3:3" x14ac:dyDescent="0.25">
      <c r="C4" s="11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תמונה  כללית</vt:lpstr>
      <vt:lpstr>מסך פתיחה</vt:lpstr>
      <vt:lpstr>פרטים אישיים</vt:lpstr>
      <vt:lpstr>מסך קרן פנסיה</vt:lpstr>
      <vt:lpstr>מסך ביטוח מנהלים </vt:lpstr>
      <vt:lpstr>קרן השתלמות</vt:lpstr>
      <vt:lpstr>קופת גמל</vt:lpstr>
      <vt:lpstr>מסך ביטוח סיכונים-  ריסק</vt:lpstr>
      <vt:lpstr>ביטוח בריאות</vt:lpstr>
      <vt:lpstr>השוואות</vt:lpstr>
      <vt:lpstr>תהליך ניהול שינויים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יצחק יעקובוב</dc:creator>
  <cp:lastModifiedBy>Егор</cp:lastModifiedBy>
  <cp:lastPrinted>2020-02-16T19:32:13Z</cp:lastPrinted>
  <dcterms:created xsi:type="dcterms:W3CDTF">2015-06-05T18:17:20Z</dcterms:created>
  <dcterms:modified xsi:type="dcterms:W3CDTF">2021-02-22T19:59:37Z</dcterms:modified>
</cp:coreProperties>
</file>