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30" windowWidth="11100" windowHeight="5265" activeTab="1"/>
  </bookViews>
  <sheets>
    <sheet name="Summary" sheetId="14" r:id="rId1"/>
    <sheet name="Client Profile" sheetId="2" r:id="rId2"/>
    <sheet name="User Segment Profile" sheetId="12" r:id="rId3"/>
    <sheet name="Data Dictionary" sheetId="16" r:id="rId4"/>
    <sheet name="OVERALL" sheetId="8" state="hidden" r:id="rId5"/>
    <sheet name="ADHOC" sheetId="9" state="hidden" r:id="rId6"/>
    <sheet name="ADHOC_SGMT" sheetId="10" state="hidden" r:id="rId7"/>
    <sheet name="COUNTS" sheetId="13" state="hidden" r:id="rId8"/>
  </sheets>
  <definedNames>
    <definedName name="ADHOC">ADHOC!$A$1:$B$184</definedName>
    <definedName name="ADHOC_SGMT">ADHOC_SGMT!$A$1:$F$184</definedName>
    <definedName name="COUNTS">COUNTS!$A$1:$B$5</definedName>
    <definedName name="FUNDED_IND">OVERALL!$A$1:$B$184</definedName>
    <definedName name="IXI_RANGE" localSheetId="2">#REF!</definedName>
    <definedName name="IXI_RANGE">#REF!</definedName>
    <definedName name="IXI_SGMT" localSheetId="2">#REF!</definedName>
    <definedName name="IXI_SGMT">#REF!</definedName>
    <definedName name="OVERALL">OVERALL!$A$1:$B$184</definedName>
    <definedName name="SCT_CLIENT" localSheetId="2">#REF!</definedName>
    <definedName name="SCT_CLIENT">#REF!</definedName>
    <definedName name="SGMT_CD" localSheetId="2">#REF!</definedName>
    <definedName name="SGMT_CD">#REF!</definedName>
    <definedName name="SGMT_SUB_CD" localSheetId="2">#REF!</definedName>
    <definedName name="SGMT_SUB_CD">#REF!</definedName>
  </definedNames>
  <calcPr calcId="145621"/>
</workbook>
</file>

<file path=xl/calcChain.xml><?xml version="1.0" encoding="utf-8"?>
<calcChain xmlns="http://schemas.openxmlformats.org/spreadsheetml/2006/main">
  <c r="F35" i="12" l="1"/>
  <c r="G35" i="12"/>
  <c r="H35" i="12"/>
  <c r="I35" i="12"/>
  <c r="J35" i="12"/>
  <c r="F36" i="12"/>
  <c r="G36" i="12"/>
  <c r="H36" i="12"/>
  <c r="I36" i="12"/>
  <c r="J36" i="12"/>
  <c r="E36" i="12"/>
  <c r="E35" i="12"/>
  <c r="D36" i="12"/>
  <c r="D35" i="12"/>
  <c r="C36" i="12"/>
  <c r="C35" i="12"/>
  <c r="D36" i="2"/>
  <c r="D35" i="2"/>
  <c r="C36" i="2"/>
  <c r="C35" i="2"/>
  <c r="F195" i="12" l="1"/>
  <c r="G195" i="12"/>
  <c r="H195" i="12"/>
  <c r="I195" i="12"/>
  <c r="J195" i="12"/>
  <c r="F196" i="12"/>
  <c r="G196" i="12"/>
  <c r="H196" i="12"/>
  <c r="I196" i="12"/>
  <c r="J196" i="12"/>
  <c r="F197" i="12"/>
  <c r="G197" i="12"/>
  <c r="H197" i="12"/>
  <c r="I197" i="12"/>
  <c r="J197" i="12"/>
  <c r="F198" i="12"/>
  <c r="G198" i="12"/>
  <c r="H198" i="12"/>
  <c r="I198" i="12"/>
  <c r="J198" i="12"/>
  <c r="F199" i="12"/>
  <c r="G199" i="12"/>
  <c r="H199" i="12"/>
  <c r="I199" i="12"/>
  <c r="J199" i="12"/>
  <c r="F200" i="12"/>
  <c r="G200" i="12"/>
  <c r="H200" i="12"/>
  <c r="I200" i="12"/>
  <c r="J200" i="12"/>
  <c r="E196" i="12"/>
  <c r="E197" i="12"/>
  <c r="E198" i="12"/>
  <c r="E199" i="12"/>
  <c r="E200" i="12"/>
  <c r="E195" i="12"/>
  <c r="D196" i="12"/>
  <c r="D197" i="12"/>
  <c r="D198" i="12"/>
  <c r="D199" i="12"/>
  <c r="D200" i="12"/>
  <c r="D195" i="12"/>
  <c r="C196" i="12"/>
  <c r="C197" i="12"/>
  <c r="C198" i="12"/>
  <c r="C199" i="12"/>
  <c r="C200" i="12"/>
  <c r="C195" i="12"/>
  <c r="D196" i="2"/>
  <c r="D197" i="2"/>
  <c r="D198" i="2"/>
  <c r="D199" i="2"/>
  <c r="D200" i="2"/>
  <c r="D195" i="2"/>
  <c r="C196" i="2"/>
  <c r="C197" i="2"/>
  <c r="C198" i="2"/>
  <c r="C199" i="2"/>
  <c r="C200" i="2"/>
  <c r="C195" i="2"/>
  <c r="C193" i="12" l="1"/>
  <c r="D193" i="12"/>
  <c r="E193" i="12"/>
  <c r="F193" i="12"/>
  <c r="G193" i="12"/>
  <c r="H193" i="12"/>
  <c r="I193" i="12"/>
  <c r="J193" i="12"/>
  <c r="C194" i="12"/>
  <c r="D194" i="12"/>
  <c r="E194" i="12"/>
  <c r="F194" i="12"/>
  <c r="G194" i="12"/>
  <c r="H194" i="12"/>
  <c r="I194" i="12"/>
  <c r="J194" i="12"/>
  <c r="C193" i="2"/>
  <c r="D193" i="2"/>
  <c r="C194" i="2"/>
  <c r="D194" i="2"/>
  <c r="D192" i="2"/>
  <c r="C185" i="12" l="1"/>
  <c r="D185" i="12"/>
  <c r="E185" i="12"/>
  <c r="F185" i="12"/>
  <c r="G185" i="12"/>
  <c r="H185" i="12"/>
  <c r="I185" i="12"/>
  <c r="J185" i="12"/>
  <c r="C186" i="12"/>
  <c r="D186" i="12"/>
  <c r="E186" i="12"/>
  <c r="F186" i="12"/>
  <c r="G186" i="12"/>
  <c r="H186" i="12"/>
  <c r="I186" i="12"/>
  <c r="J186" i="12"/>
  <c r="C187" i="12"/>
  <c r="D187" i="12"/>
  <c r="E187" i="12"/>
  <c r="F187" i="12"/>
  <c r="G187" i="12"/>
  <c r="H187" i="12"/>
  <c r="I187" i="12"/>
  <c r="J187" i="12"/>
  <c r="C188" i="12"/>
  <c r="D188" i="12"/>
  <c r="E188" i="12"/>
  <c r="F188" i="12"/>
  <c r="G188" i="12"/>
  <c r="H188" i="12"/>
  <c r="I188" i="12"/>
  <c r="J188" i="12"/>
  <c r="C189" i="12"/>
  <c r="D189" i="12"/>
  <c r="E189" i="12"/>
  <c r="F189" i="12"/>
  <c r="G189" i="12"/>
  <c r="H189" i="12"/>
  <c r="I189" i="12"/>
  <c r="J189" i="12"/>
  <c r="C190" i="12"/>
  <c r="D190" i="12"/>
  <c r="E190" i="12"/>
  <c r="F190" i="12"/>
  <c r="G190" i="12"/>
  <c r="H190" i="12"/>
  <c r="I190" i="12"/>
  <c r="J190" i="12"/>
  <c r="C191" i="12"/>
  <c r="D191" i="12"/>
  <c r="E191" i="12"/>
  <c r="F191" i="12"/>
  <c r="G191" i="12"/>
  <c r="H191" i="12"/>
  <c r="I191" i="12"/>
  <c r="J191" i="12"/>
  <c r="C192" i="12"/>
  <c r="D192" i="12"/>
  <c r="E192" i="12"/>
  <c r="F192" i="12"/>
  <c r="G192" i="12"/>
  <c r="H192" i="12"/>
  <c r="I192" i="12"/>
  <c r="J192" i="12"/>
  <c r="D185" i="2"/>
  <c r="D186" i="2"/>
  <c r="D187" i="2"/>
  <c r="D188" i="2"/>
  <c r="D189" i="2"/>
  <c r="D190" i="2"/>
  <c r="D191" i="2"/>
  <c r="C185" i="2"/>
  <c r="C186" i="2"/>
  <c r="C187" i="2"/>
  <c r="C188" i="2"/>
  <c r="C189" i="2"/>
  <c r="C190" i="2"/>
  <c r="C191" i="2"/>
  <c r="C192" i="2"/>
  <c r="F61" i="12" l="1"/>
  <c r="G61" i="12"/>
  <c r="H61" i="12"/>
  <c r="I61" i="12"/>
  <c r="J61" i="12"/>
  <c r="F62" i="12"/>
  <c r="G62" i="12"/>
  <c r="H62" i="12"/>
  <c r="I62" i="12"/>
  <c r="J62" i="12"/>
  <c r="F63" i="12"/>
  <c r="G63" i="12"/>
  <c r="H63" i="12"/>
  <c r="I63" i="12"/>
  <c r="J63" i="12"/>
  <c r="F64" i="12"/>
  <c r="G64" i="12"/>
  <c r="H64" i="12"/>
  <c r="I64" i="12"/>
  <c r="J64" i="12"/>
  <c r="F65" i="12"/>
  <c r="G65" i="12"/>
  <c r="H65" i="12"/>
  <c r="I65" i="12"/>
  <c r="J65" i="12"/>
  <c r="E62" i="12"/>
  <c r="E63" i="12"/>
  <c r="E64" i="12"/>
  <c r="E65" i="12"/>
  <c r="E61" i="12"/>
  <c r="D62" i="12"/>
  <c r="D63" i="12"/>
  <c r="D64" i="12"/>
  <c r="D65" i="12"/>
  <c r="D61" i="12"/>
  <c r="C62" i="12"/>
  <c r="C63" i="12"/>
  <c r="C64" i="12"/>
  <c r="C65" i="12"/>
  <c r="C61" i="12"/>
  <c r="D62" i="2"/>
  <c r="D63" i="2"/>
  <c r="D64" i="2"/>
  <c r="D65" i="2"/>
  <c r="D61" i="2"/>
  <c r="C62" i="2"/>
  <c r="C63" i="2"/>
  <c r="C64" i="2"/>
  <c r="C65" i="2"/>
  <c r="C61" i="2"/>
  <c r="F169" i="12" l="1"/>
  <c r="G169" i="12"/>
  <c r="H169" i="12"/>
  <c r="I169" i="12"/>
  <c r="J169" i="12"/>
  <c r="F170" i="12"/>
  <c r="G170" i="12"/>
  <c r="H170" i="12"/>
  <c r="I170" i="12"/>
  <c r="J170" i="12"/>
  <c r="F171" i="12"/>
  <c r="G171" i="12"/>
  <c r="H171" i="12"/>
  <c r="I171" i="12"/>
  <c r="J171" i="12"/>
  <c r="F172" i="12"/>
  <c r="G172" i="12"/>
  <c r="H172" i="12"/>
  <c r="I172" i="12"/>
  <c r="J172" i="12"/>
  <c r="F173" i="12"/>
  <c r="G173" i="12"/>
  <c r="H173" i="12"/>
  <c r="I173" i="12"/>
  <c r="J173" i="12"/>
  <c r="E173" i="12"/>
  <c r="E172" i="12"/>
  <c r="E171" i="12"/>
  <c r="E170" i="12"/>
  <c r="E169" i="12"/>
  <c r="D173" i="12"/>
  <c r="D172" i="12"/>
  <c r="D171" i="12"/>
  <c r="D170" i="12"/>
  <c r="D169" i="12"/>
  <c r="C173" i="12"/>
  <c r="C172" i="12"/>
  <c r="C171" i="12"/>
  <c r="C170" i="12"/>
  <c r="C169" i="12"/>
  <c r="D173" i="2"/>
  <c r="D172" i="2"/>
  <c r="D171" i="2"/>
  <c r="D170" i="2"/>
  <c r="D169" i="2"/>
  <c r="C173" i="2"/>
  <c r="C172" i="2"/>
  <c r="C171" i="2"/>
  <c r="C170" i="2"/>
  <c r="C169" i="2"/>
  <c r="F151" i="12" l="1"/>
  <c r="G151" i="12"/>
  <c r="H151" i="12"/>
  <c r="I151" i="12"/>
  <c r="J151" i="12"/>
  <c r="E151" i="12"/>
  <c r="D151" i="12"/>
  <c r="C151" i="12"/>
  <c r="F149" i="12"/>
  <c r="G149" i="12"/>
  <c r="H149" i="12"/>
  <c r="I149" i="12"/>
  <c r="J149" i="12"/>
  <c r="E149" i="12"/>
  <c r="D149" i="12"/>
  <c r="C149" i="12"/>
  <c r="F144" i="12"/>
  <c r="G144" i="12"/>
  <c r="H144" i="12"/>
  <c r="I144" i="12"/>
  <c r="J144" i="12"/>
  <c r="E144" i="12"/>
  <c r="D144" i="12"/>
  <c r="C144" i="12"/>
  <c r="F112" i="12"/>
  <c r="G112" i="12"/>
  <c r="H112" i="12"/>
  <c r="I112" i="12"/>
  <c r="J112" i="12"/>
  <c r="E112" i="12"/>
  <c r="D112" i="12"/>
  <c r="C112" i="12"/>
  <c r="F97" i="12"/>
  <c r="G97" i="12"/>
  <c r="H97" i="12"/>
  <c r="I97" i="12"/>
  <c r="J97" i="12"/>
  <c r="E97" i="12"/>
  <c r="D97" i="12"/>
  <c r="C97" i="12"/>
  <c r="F67" i="12"/>
  <c r="G67" i="12"/>
  <c r="H67" i="12"/>
  <c r="I67" i="12"/>
  <c r="J67" i="12"/>
  <c r="E67" i="12"/>
  <c r="D67" i="12"/>
  <c r="C67" i="12"/>
  <c r="F5" i="12"/>
  <c r="G5" i="12"/>
  <c r="H5" i="12"/>
  <c r="I5" i="12"/>
  <c r="J5" i="12"/>
  <c r="E5" i="12"/>
  <c r="D5" i="12"/>
  <c r="C5" i="12"/>
  <c r="D151" i="2"/>
  <c r="C151" i="2"/>
  <c r="D149" i="2"/>
  <c r="C149" i="2"/>
  <c r="D144" i="2"/>
  <c r="C144" i="2"/>
  <c r="D112" i="2"/>
  <c r="C112" i="2"/>
  <c r="D97" i="2"/>
  <c r="C97" i="2"/>
  <c r="D67" i="2"/>
  <c r="C67" i="2"/>
  <c r="D5" i="2"/>
  <c r="C5" i="2"/>
  <c r="D152" i="2" l="1"/>
  <c r="D150" i="2"/>
  <c r="C152" i="2"/>
  <c r="C150" i="2"/>
  <c r="D136" i="2"/>
  <c r="D137" i="2"/>
  <c r="D138" i="2"/>
  <c r="D139" i="2"/>
  <c r="D140" i="2"/>
  <c r="D141" i="2"/>
  <c r="D142" i="2"/>
  <c r="D135" i="2"/>
  <c r="C136" i="2"/>
  <c r="C137" i="2"/>
  <c r="C138" i="2"/>
  <c r="C139" i="2"/>
  <c r="C140" i="2"/>
  <c r="C141" i="2"/>
  <c r="C142" i="2"/>
  <c r="C135" i="2"/>
  <c r="D131" i="2"/>
  <c r="D132" i="2"/>
  <c r="D130" i="2"/>
  <c r="C131" i="2"/>
  <c r="C132" i="2"/>
  <c r="C130" i="2"/>
  <c r="E152" i="12"/>
  <c r="F152" i="12"/>
  <c r="G152" i="12"/>
  <c r="H152" i="12"/>
  <c r="I152" i="12"/>
  <c r="J152" i="12"/>
  <c r="F150" i="12"/>
  <c r="G150" i="12"/>
  <c r="H150" i="12"/>
  <c r="I150" i="12"/>
  <c r="J150" i="12"/>
  <c r="E150" i="12"/>
  <c r="D152" i="12"/>
  <c r="D150" i="12"/>
  <c r="C152" i="12"/>
  <c r="C150" i="12"/>
  <c r="F135" i="12"/>
  <c r="G135" i="12"/>
  <c r="H135" i="12"/>
  <c r="I135" i="12"/>
  <c r="J135" i="12"/>
  <c r="F136" i="12"/>
  <c r="G136" i="12"/>
  <c r="H136" i="12"/>
  <c r="I136" i="12"/>
  <c r="J136" i="12"/>
  <c r="F137" i="12"/>
  <c r="G137" i="12"/>
  <c r="H137" i="12"/>
  <c r="I137" i="12"/>
  <c r="J137" i="12"/>
  <c r="F138" i="12"/>
  <c r="G138" i="12"/>
  <c r="H138" i="12"/>
  <c r="I138" i="12"/>
  <c r="J138" i="12"/>
  <c r="F139" i="12"/>
  <c r="G139" i="12"/>
  <c r="H139" i="12"/>
  <c r="I139" i="12"/>
  <c r="J139" i="12"/>
  <c r="F140" i="12"/>
  <c r="G140" i="12"/>
  <c r="H140" i="12"/>
  <c r="I140" i="12"/>
  <c r="J140" i="12"/>
  <c r="F141" i="12"/>
  <c r="G141" i="12"/>
  <c r="H141" i="12"/>
  <c r="I141" i="12"/>
  <c r="J141" i="12"/>
  <c r="F142" i="12"/>
  <c r="G142" i="12"/>
  <c r="H142" i="12"/>
  <c r="I142" i="12"/>
  <c r="J142" i="12"/>
  <c r="E136" i="12"/>
  <c r="E137" i="12"/>
  <c r="E138" i="12"/>
  <c r="E139" i="12"/>
  <c r="E140" i="12"/>
  <c r="E141" i="12"/>
  <c r="E142" i="12"/>
  <c r="E135" i="12"/>
  <c r="D136" i="12"/>
  <c r="D137" i="12"/>
  <c r="D138" i="12"/>
  <c r="D139" i="12"/>
  <c r="D140" i="12"/>
  <c r="D141" i="12"/>
  <c r="D142" i="12"/>
  <c r="D135" i="12"/>
  <c r="C136" i="12"/>
  <c r="C137" i="12"/>
  <c r="C138" i="12"/>
  <c r="C139" i="12"/>
  <c r="C140" i="12"/>
  <c r="C141" i="12"/>
  <c r="C142" i="12"/>
  <c r="C135" i="12"/>
  <c r="E131" i="12"/>
  <c r="F131" i="12"/>
  <c r="G131" i="12"/>
  <c r="H131" i="12"/>
  <c r="I131" i="12"/>
  <c r="J131" i="12"/>
  <c r="E132" i="12"/>
  <c r="F132" i="12"/>
  <c r="G132" i="12"/>
  <c r="H132" i="12"/>
  <c r="I132" i="12"/>
  <c r="J132" i="12"/>
  <c r="F130" i="12"/>
  <c r="G130" i="12"/>
  <c r="H130" i="12"/>
  <c r="I130" i="12"/>
  <c r="J130" i="12"/>
  <c r="E130" i="12"/>
  <c r="D131" i="12"/>
  <c r="D132" i="12"/>
  <c r="D130" i="12"/>
  <c r="C131" i="12"/>
  <c r="C132" i="12"/>
  <c r="C130" i="12"/>
  <c r="B2" i="14" l="1"/>
  <c r="B3" i="14"/>
  <c r="B4" i="14"/>
  <c r="B1" i="14"/>
  <c r="H3" i="12" l="1"/>
  <c r="I3" i="12"/>
  <c r="J3" i="12"/>
  <c r="F4" i="12"/>
  <c r="G4" i="12"/>
  <c r="H4" i="12"/>
  <c r="I4" i="12"/>
  <c r="J4" i="12"/>
  <c r="F6" i="12"/>
  <c r="G6" i="12"/>
  <c r="H6" i="12"/>
  <c r="I6" i="12"/>
  <c r="J6" i="12"/>
  <c r="F7" i="12"/>
  <c r="G7" i="12"/>
  <c r="H7" i="12"/>
  <c r="I7" i="12"/>
  <c r="J7" i="12"/>
  <c r="F8" i="12"/>
  <c r="G8" i="12"/>
  <c r="H8" i="12"/>
  <c r="I8" i="12"/>
  <c r="J8" i="12"/>
  <c r="F9" i="12"/>
  <c r="G9" i="12"/>
  <c r="H9" i="12"/>
  <c r="I9" i="12"/>
  <c r="J9" i="12"/>
  <c r="F10" i="12"/>
  <c r="G10" i="12"/>
  <c r="H10" i="12"/>
  <c r="I10" i="12"/>
  <c r="J10" i="12"/>
  <c r="F11" i="12"/>
  <c r="G11" i="12"/>
  <c r="H11" i="12"/>
  <c r="I11" i="12"/>
  <c r="J11" i="12"/>
  <c r="F12" i="12"/>
  <c r="G12" i="12"/>
  <c r="H12" i="12"/>
  <c r="I12" i="12"/>
  <c r="J12" i="12"/>
  <c r="F13" i="12"/>
  <c r="G13" i="12"/>
  <c r="H13" i="12"/>
  <c r="I13" i="12"/>
  <c r="J13" i="12"/>
  <c r="F14" i="12"/>
  <c r="G14" i="12"/>
  <c r="H14" i="12"/>
  <c r="I14" i="12"/>
  <c r="J14" i="12"/>
  <c r="F15" i="12"/>
  <c r="G15" i="12"/>
  <c r="H15" i="12"/>
  <c r="I15" i="12"/>
  <c r="J15" i="12"/>
  <c r="F16" i="12"/>
  <c r="G16" i="12"/>
  <c r="H16" i="12"/>
  <c r="I16" i="12"/>
  <c r="J16" i="12"/>
  <c r="F17" i="12"/>
  <c r="G17" i="12"/>
  <c r="H17" i="12"/>
  <c r="I17" i="12"/>
  <c r="J17" i="12"/>
  <c r="F18" i="12"/>
  <c r="G18" i="12"/>
  <c r="H18" i="12"/>
  <c r="I18" i="12"/>
  <c r="J18" i="12"/>
  <c r="F19" i="12"/>
  <c r="G19" i="12"/>
  <c r="H19" i="12"/>
  <c r="I19" i="12"/>
  <c r="J19" i="12"/>
  <c r="F20" i="12"/>
  <c r="G20" i="12"/>
  <c r="H20" i="12"/>
  <c r="I20" i="12"/>
  <c r="J20" i="12"/>
  <c r="F21" i="12"/>
  <c r="G21" i="12"/>
  <c r="H21" i="12"/>
  <c r="I21" i="12"/>
  <c r="J21" i="12"/>
  <c r="F22" i="12"/>
  <c r="G22" i="12"/>
  <c r="H22" i="12"/>
  <c r="I22" i="12"/>
  <c r="J22" i="12"/>
  <c r="F23" i="12"/>
  <c r="G23" i="12"/>
  <c r="H23" i="12"/>
  <c r="I23" i="12"/>
  <c r="J23" i="12"/>
  <c r="F24" i="12"/>
  <c r="G24" i="12"/>
  <c r="H24" i="12"/>
  <c r="I24" i="12"/>
  <c r="J24" i="12"/>
  <c r="F25" i="12"/>
  <c r="G25" i="12"/>
  <c r="H25" i="12"/>
  <c r="I25" i="12"/>
  <c r="J25" i="12"/>
  <c r="F26" i="12"/>
  <c r="G26" i="12"/>
  <c r="H26" i="12"/>
  <c r="I26" i="12"/>
  <c r="J26" i="12"/>
  <c r="F27" i="12"/>
  <c r="G27" i="12"/>
  <c r="H27" i="12"/>
  <c r="I27" i="12"/>
  <c r="J27" i="12"/>
  <c r="F28" i="12"/>
  <c r="G28" i="12"/>
  <c r="H28" i="12"/>
  <c r="I28" i="12"/>
  <c r="J28" i="12"/>
  <c r="F29" i="12"/>
  <c r="G29" i="12"/>
  <c r="H29" i="12"/>
  <c r="I29" i="12"/>
  <c r="J29" i="12"/>
  <c r="F30" i="12"/>
  <c r="G30" i="12"/>
  <c r="H30" i="12"/>
  <c r="I30" i="12"/>
  <c r="J30" i="12"/>
  <c r="F31" i="12"/>
  <c r="G31" i="12"/>
  <c r="H31" i="12"/>
  <c r="I31" i="12"/>
  <c r="J31" i="12"/>
  <c r="F32" i="12"/>
  <c r="G32" i="12"/>
  <c r="H32" i="12"/>
  <c r="I32" i="12"/>
  <c r="J32" i="12"/>
  <c r="F33" i="12"/>
  <c r="G33" i="12"/>
  <c r="H33" i="12"/>
  <c r="I33" i="12"/>
  <c r="J33" i="12"/>
  <c r="F34" i="12"/>
  <c r="G34" i="12"/>
  <c r="H34" i="12"/>
  <c r="I34" i="12"/>
  <c r="J34" i="12"/>
  <c r="F37" i="12"/>
  <c r="G37" i="12"/>
  <c r="H37" i="12"/>
  <c r="I37" i="12"/>
  <c r="J37" i="12"/>
  <c r="F38" i="12"/>
  <c r="G38" i="12"/>
  <c r="H38" i="12"/>
  <c r="I38" i="12"/>
  <c r="J38" i="12"/>
  <c r="F39" i="12"/>
  <c r="G39" i="12"/>
  <c r="H39" i="12"/>
  <c r="I39" i="12"/>
  <c r="J39" i="12"/>
  <c r="F40" i="12"/>
  <c r="G40" i="12"/>
  <c r="H40" i="12"/>
  <c r="I40" i="12"/>
  <c r="J40" i="12"/>
  <c r="F41" i="12"/>
  <c r="G41" i="12"/>
  <c r="H41" i="12"/>
  <c r="I41" i="12"/>
  <c r="J41" i="12"/>
  <c r="F42" i="12"/>
  <c r="G42" i="12"/>
  <c r="H42" i="12"/>
  <c r="I42" i="12"/>
  <c r="J42" i="12"/>
  <c r="F43" i="12"/>
  <c r="G43" i="12"/>
  <c r="H43" i="12"/>
  <c r="I43" i="12"/>
  <c r="J43" i="12"/>
  <c r="F44" i="12"/>
  <c r="G44" i="12"/>
  <c r="H44" i="12"/>
  <c r="I44" i="12"/>
  <c r="J44" i="12"/>
  <c r="F45" i="12"/>
  <c r="G45" i="12"/>
  <c r="H45" i="12"/>
  <c r="I45" i="12"/>
  <c r="J45" i="12"/>
  <c r="F46" i="12"/>
  <c r="G46" i="12"/>
  <c r="H46" i="12"/>
  <c r="I46" i="12"/>
  <c r="J46" i="12"/>
  <c r="F47" i="12"/>
  <c r="G47" i="12"/>
  <c r="H47" i="12"/>
  <c r="I47" i="12"/>
  <c r="J47" i="12"/>
  <c r="F48" i="12"/>
  <c r="G48" i="12"/>
  <c r="H48" i="12"/>
  <c r="I48" i="12"/>
  <c r="J48" i="12"/>
  <c r="F49" i="12"/>
  <c r="G49" i="12"/>
  <c r="H49" i="12"/>
  <c r="I49" i="12"/>
  <c r="J49" i="12"/>
  <c r="F50" i="12"/>
  <c r="G50" i="12"/>
  <c r="H50" i="12"/>
  <c r="I50" i="12"/>
  <c r="J50" i="12"/>
  <c r="F51" i="12"/>
  <c r="G51" i="12"/>
  <c r="H51" i="12"/>
  <c r="I51" i="12"/>
  <c r="J51" i="12"/>
  <c r="F52" i="12"/>
  <c r="G52" i="12"/>
  <c r="H52" i="12"/>
  <c r="I52" i="12"/>
  <c r="J52" i="12"/>
  <c r="F53" i="12"/>
  <c r="G53" i="12"/>
  <c r="H53" i="12"/>
  <c r="I53" i="12"/>
  <c r="J53" i="12"/>
  <c r="F54" i="12"/>
  <c r="G54" i="12"/>
  <c r="H54" i="12"/>
  <c r="I54" i="12"/>
  <c r="J54" i="12"/>
  <c r="F55" i="12"/>
  <c r="G55" i="12"/>
  <c r="H55" i="12"/>
  <c r="I55" i="12"/>
  <c r="J55" i="12"/>
  <c r="F56" i="12"/>
  <c r="G56" i="12"/>
  <c r="H56" i="12"/>
  <c r="I56" i="12"/>
  <c r="J56" i="12"/>
  <c r="F57" i="12"/>
  <c r="G57" i="12"/>
  <c r="H57" i="12"/>
  <c r="I57" i="12"/>
  <c r="J57" i="12"/>
  <c r="F58" i="12"/>
  <c r="G58" i="12"/>
  <c r="H58" i="12"/>
  <c r="I58" i="12"/>
  <c r="J58" i="12"/>
  <c r="F59" i="12"/>
  <c r="G59" i="12"/>
  <c r="H59" i="12"/>
  <c r="I59" i="12"/>
  <c r="J59" i="12"/>
  <c r="F60" i="12"/>
  <c r="G60" i="12"/>
  <c r="H60" i="12"/>
  <c r="I60" i="12"/>
  <c r="J60" i="12"/>
  <c r="F66" i="12"/>
  <c r="G66" i="12"/>
  <c r="H66" i="12"/>
  <c r="I66" i="12"/>
  <c r="J66" i="12"/>
  <c r="F68" i="12"/>
  <c r="G68" i="12"/>
  <c r="H68" i="12"/>
  <c r="I68" i="12"/>
  <c r="J68" i="12"/>
  <c r="F69" i="12"/>
  <c r="G69" i="12"/>
  <c r="H69" i="12"/>
  <c r="I69" i="12"/>
  <c r="J69" i="12"/>
  <c r="F70" i="12"/>
  <c r="G70" i="12"/>
  <c r="H70" i="12"/>
  <c r="I70" i="12"/>
  <c r="J70" i="12"/>
  <c r="F71" i="12"/>
  <c r="G71" i="12"/>
  <c r="H71" i="12"/>
  <c r="I71" i="12"/>
  <c r="J71" i="12"/>
  <c r="F72" i="12"/>
  <c r="G72" i="12"/>
  <c r="H72" i="12"/>
  <c r="I72" i="12"/>
  <c r="J72" i="12"/>
  <c r="F73" i="12"/>
  <c r="G73" i="12"/>
  <c r="H73" i="12"/>
  <c r="I73" i="12"/>
  <c r="J73" i="12"/>
  <c r="F74" i="12"/>
  <c r="G74" i="12"/>
  <c r="H74" i="12"/>
  <c r="I74" i="12"/>
  <c r="J74" i="12"/>
  <c r="F75" i="12"/>
  <c r="G75" i="12"/>
  <c r="H75" i="12"/>
  <c r="I75" i="12"/>
  <c r="J75" i="12"/>
  <c r="F76" i="12"/>
  <c r="G76" i="12"/>
  <c r="H76" i="12"/>
  <c r="I76" i="12"/>
  <c r="J76" i="12"/>
  <c r="F77" i="12"/>
  <c r="G77" i="12"/>
  <c r="H77" i="12"/>
  <c r="I77" i="12"/>
  <c r="J77" i="12"/>
  <c r="F78" i="12"/>
  <c r="G78" i="12"/>
  <c r="H78" i="12"/>
  <c r="I78" i="12"/>
  <c r="J78" i="12"/>
  <c r="F79" i="12"/>
  <c r="G79" i="12"/>
  <c r="H79" i="12"/>
  <c r="I79" i="12"/>
  <c r="J79" i="12"/>
  <c r="F80" i="12"/>
  <c r="G80" i="12"/>
  <c r="H80" i="12"/>
  <c r="I80" i="12"/>
  <c r="J80" i="12"/>
  <c r="F81" i="12"/>
  <c r="G81" i="12"/>
  <c r="H81" i="12"/>
  <c r="I81" i="12"/>
  <c r="J81" i="12"/>
  <c r="F82" i="12"/>
  <c r="G82" i="12"/>
  <c r="H82" i="12"/>
  <c r="I82" i="12"/>
  <c r="J82" i="12"/>
  <c r="F83" i="12"/>
  <c r="G83" i="12"/>
  <c r="H83" i="12"/>
  <c r="I83" i="12"/>
  <c r="J83" i="12"/>
  <c r="F84" i="12"/>
  <c r="G84" i="12"/>
  <c r="H84" i="12"/>
  <c r="I84" i="12"/>
  <c r="J84" i="12"/>
  <c r="F85" i="12"/>
  <c r="G85" i="12"/>
  <c r="H85" i="12"/>
  <c r="I85" i="12"/>
  <c r="J85" i="12"/>
  <c r="F86" i="12"/>
  <c r="G86" i="12"/>
  <c r="H86" i="12"/>
  <c r="I86" i="12"/>
  <c r="J86" i="12"/>
  <c r="F87" i="12"/>
  <c r="G87" i="12"/>
  <c r="H87" i="12"/>
  <c r="I87" i="12"/>
  <c r="J87" i="12"/>
  <c r="F88" i="12"/>
  <c r="G88" i="12"/>
  <c r="H88" i="12"/>
  <c r="I88" i="12"/>
  <c r="J88" i="12"/>
  <c r="F89" i="12"/>
  <c r="G89" i="12"/>
  <c r="H89" i="12"/>
  <c r="I89" i="12"/>
  <c r="J89" i="12"/>
  <c r="F90" i="12"/>
  <c r="G90" i="12"/>
  <c r="H90" i="12"/>
  <c r="I90" i="12"/>
  <c r="J90" i="12"/>
  <c r="F91" i="12"/>
  <c r="G91" i="12"/>
  <c r="H91" i="12"/>
  <c r="I91" i="12"/>
  <c r="J91" i="12"/>
  <c r="F92" i="12"/>
  <c r="G92" i="12"/>
  <c r="H92" i="12"/>
  <c r="I92" i="12"/>
  <c r="J92" i="12"/>
  <c r="F93" i="12"/>
  <c r="G93" i="12"/>
  <c r="H93" i="12"/>
  <c r="I93" i="12"/>
  <c r="J93" i="12"/>
  <c r="F94" i="12"/>
  <c r="G94" i="12"/>
  <c r="H94" i="12"/>
  <c r="I94" i="12"/>
  <c r="J94" i="12"/>
  <c r="F95" i="12"/>
  <c r="G95" i="12"/>
  <c r="H95" i="12"/>
  <c r="I95" i="12"/>
  <c r="J95" i="12"/>
  <c r="F96" i="12"/>
  <c r="G96" i="12"/>
  <c r="H96" i="12"/>
  <c r="I96" i="12"/>
  <c r="J96" i="12"/>
  <c r="F98" i="12"/>
  <c r="G98" i="12"/>
  <c r="H98" i="12"/>
  <c r="I98" i="12"/>
  <c r="J98" i="12"/>
  <c r="F99" i="12"/>
  <c r="G99" i="12"/>
  <c r="H99" i="12"/>
  <c r="I99" i="12"/>
  <c r="J99" i="12"/>
  <c r="F100" i="12"/>
  <c r="G100" i="12"/>
  <c r="H100" i="12"/>
  <c r="I100" i="12"/>
  <c r="J100" i="12"/>
  <c r="F101" i="12"/>
  <c r="G101" i="12"/>
  <c r="H101" i="12"/>
  <c r="I101" i="12"/>
  <c r="J101" i="12"/>
  <c r="F102" i="12"/>
  <c r="G102" i="12"/>
  <c r="H102" i="12"/>
  <c r="I102" i="12"/>
  <c r="J102" i="12"/>
  <c r="F103" i="12"/>
  <c r="G103" i="12"/>
  <c r="H103" i="12"/>
  <c r="I103" i="12"/>
  <c r="J103" i="12"/>
  <c r="F104" i="12"/>
  <c r="G104" i="12"/>
  <c r="H104" i="12"/>
  <c r="I104" i="12"/>
  <c r="J104" i="12"/>
  <c r="F105" i="12"/>
  <c r="G105" i="12"/>
  <c r="H105" i="12"/>
  <c r="I105" i="12"/>
  <c r="J105" i="12"/>
  <c r="F106" i="12"/>
  <c r="G106" i="12"/>
  <c r="H106" i="12"/>
  <c r="I106" i="12"/>
  <c r="J106" i="12"/>
  <c r="F107" i="12"/>
  <c r="G107" i="12"/>
  <c r="H107" i="12"/>
  <c r="I107" i="12"/>
  <c r="J107" i="12"/>
  <c r="F108" i="12"/>
  <c r="G108" i="12"/>
  <c r="H108" i="12"/>
  <c r="I108" i="12"/>
  <c r="J108" i="12"/>
  <c r="F109" i="12"/>
  <c r="G109" i="12"/>
  <c r="H109" i="12"/>
  <c r="I109" i="12"/>
  <c r="J109" i="12"/>
  <c r="F110" i="12"/>
  <c r="G110" i="12"/>
  <c r="H110" i="12"/>
  <c r="I110" i="12"/>
  <c r="J110" i="12"/>
  <c r="F111" i="12"/>
  <c r="G111" i="12"/>
  <c r="H111" i="12"/>
  <c r="I111" i="12"/>
  <c r="J111" i="12"/>
  <c r="F113" i="12"/>
  <c r="G113" i="12"/>
  <c r="H113" i="12"/>
  <c r="I113" i="12"/>
  <c r="J113" i="12"/>
  <c r="F114" i="12"/>
  <c r="G114" i="12"/>
  <c r="H114" i="12"/>
  <c r="I114" i="12"/>
  <c r="J114" i="12"/>
  <c r="F115" i="12"/>
  <c r="G115" i="12"/>
  <c r="H115" i="12"/>
  <c r="I115" i="12"/>
  <c r="J115" i="12"/>
  <c r="F116" i="12"/>
  <c r="G116" i="12"/>
  <c r="H116" i="12"/>
  <c r="I116" i="12"/>
  <c r="J116" i="12"/>
  <c r="F117" i="12"/>
  <c r="G117" i="12"/>
  <c r="H117" i="12"/>
  <c r="I117" i="12"/>
  <c r="J117" i="12"/>
  <c r="F118" i="12"/>
  <c r="G118" i="12"/>
  <c r="H118" i="12"/>
  <c r="I118" i="12"/>
  <c r="J118" i="12"/>
  <c r="F119" i="12"/>
  <c r="G119" i="12"/>
  <c r="H119" i="12"/>
  <c r="I119" i="12"/>
  <c r="J119" i="12"/>
  <c r="F120" i="12"/>
  <c r="G120" i="12"/>
  <c r="H120" i="12"/>
  <c r="I120" i="12"/>
  <c r="J120" i="12"/>
  <c r="F121" i="12"/>
  <c r="G121" i="12"/>
  <c r="H121" i="12"/>
  <c r="I121" i="12"/>
  <c r="J121" i="12"/>
  <c r="F122" i="12"/>
  <c r="G122" i="12"/>
  <c r="H122" i="12"/>
  <c r="I122" i="12"/>
  <c r="J122" i="12"/>
  <c r="F123" i="12"/>
  <c r="G123" i="12"/>
  <c r="H123" i="12"/>
  <c r="I123" i="12"/>
  <c r="J123" i="12"/>
  <c r="F124" i="12"/>
  <c r="G124" i="12"/>
  <c r="H124" i="12"/>
  <c r="I124" i="12"/>
  <c r="J124" i="12"/>
  <c r="F125" i="12"/>
  <c r="G125" i="12"/>
  <c r="H125" i="12"/>
  <c r="I125" i="12"/>
  <c r="J125" i="12"/>
  <c r="F126" i="12"/>
  <c r="G126" i="12"/>
  <c r="H126" i="12"/>
  <c r="I126" i="12"/>
  <c r="J126" i="12"/>
  <c r="F127" i="12"/>
  <c r="G127" i="12"/>
  <c r="H127" i="12"/>
  <c r="I127" i="12"/>
  <c r="J127" i="12"/>
  <c r="F128" i="12"/>
  <c r="G128" i="12"/>
  <c r="H128" i="12"/>
  <c r="I128" i="12"/>
  <c r="J128" i="12"/>
  <c r="F129" i="12"/>
  <c r="G129" i="12"/>
  <c r="H129" i="12"/>
  <c r="I129" i="12"/>
  <c r="J129" i="12"/>
  <c r="F133" i="12"/>
  <c r="G133" i="12"/>
  <c r="H133" i="12"/>
  <c r="I133" i="12"/>
  <c r="J133" i="12"/>
  <c r="F134" i="12"/>
  <c r="G134" i="12"/>
  <c r="H134" i="12"/>
  <c r="I134" i="12"/>
  <c r="J134" i="12"/>
  <c r="F143" i="12"/>
  <c r="G143" i="12"/>
  <c r="H143" i="12"/>
  <c r="I143" i="12"/>
  <c r="J143" i="12"/>
  <c r="F145" i="12"/>
  <c r="G145" i="12"/>
  <c r="H145" i="12"/>
  <c r="I145" i="12"/>
  <c r="J145" i="12"/>
  <c r="F146" i="12"/>
  <c r="G146" i="12"/>
  <c r="H146" i="12"/>
  <c r="I146" i="12"/>
  <c r="J146" i="12"/>
  <c r="F147" i="12"/>
  <c r="G147" i="12"/>
  <c r="H147" i="12"/>
  <c r="I147" i="12"/>
  <c r="J147" i="12"/>
  <c r="F148" i="12"/>
  <c r="G148" i="12"/>
  <c r="H148" i="12"/>
  <c r="I148" i="12"/>
  <c r="J148" i="12"/>
  <c r="F153" i="12"/>
  <c r="G153" i="12"/>
  <c r="H153" i="12"/>
  <c r="I153" i="12"/>
  <c r="J153" i="12"/>
  <c r="F154" i="12"/>
  <c r="G154" i="12"/>
  <c r="H154" i="12"/>
  <c r="I154" i="12"/>
  <c r="J154" i="12"/>
  <c r="F155" i="12"/>
  <c r="G155" i="12"/>
  <c r="H155" i="12"/>
  <c r="I155" i="12"/>
  <c r="J155" i="12"/>
  <c r="F156" i="12"/>
  <c r="G156" i="12"/>
  <c r="H156" i="12"/>
  <c r="I156" i="12"/>
  <c r="J156" i="12"/>
  <c r="F157" i="12"/>
  <c r="G157" i="12"/>
  <c r="H157" i="12"/>
  <c r="I157" i="12"/>
  <c r="J157" i="12"/>
  <c r="F158" i="12"/>
  <c r="G158" i="12"/>
  <c r="H158" i="12"/>
  <c r="I158" i="12"/>
  <c r="J158" i="12"/>
  <c r="F159" i="12"/>
  <c r="G159" i="12"/>
  <c r="H159" i="12"/>
  <c r="I159" i="12"/>
  <c r="J159" i="12"/>
  <c r="F160" i="12"/>
  <c r="G160" i="12"/>
  <c r="H160" i="12"/>
  <c r="I160" i="12"/>
  <c r="J160" i="12"/>
  <c r="F161" i="12"/>
  <c r="G161" i="12"/>
  <c r="H161" i="12"/>
  <c r="I161" i="12"/>
  <c r="J161" i="12"/>
  <c r="F162" i="12"/>
  <c r="G162" i="12"/>
  <c r="H162" i="12"/>
  <c r="I162" i="12"/>
  <c r="J162" i="12"/>
  <c r="F163" i="12"/>
  <c r="G163" i="12"/>
  <c r="H163" i="12"/>
  <c r="I163" i="12"/>
  <c r="J163" i="12"/>
  <c r="F164" i="12"/>
  <c r="G164" i="12"/>
  <c r="H164" i="12"/>
  <c r="I164" i="12"/>
  <c r="J164" i="12"/>
  <c r="F165" i="12"/>
  <c r="G165" i="12"/>
  <c r="H165" i="12"/>
  <c r="I165" i="12"/>
  <c r="J165" i="12"/>
  <c r="F166" i="12"/>
  <c r="G166" i="12"/>
  <c r="H166" i="12"/>
  <c r="I166" i="12"/>
  <c r="J166" i="12"/>
  <c r="F167" i="12"/>
  <c r="G167" i="12"/>
  <c r="H167" i="12"/>
  <c r="I167" i="12"/>
  <c r="J167" i="12"/>
  <c r="F168" i="12"/>
  <c r="G168" i="12"/>
  <c r="H168" i="12"/>
  <c r="I168" i="12"/>
  <c r="J168" i="12"/>
  <c r="F174" i="12"/>
  <c r="G174" i="12"/>
  <c r="H174" i="12"/>
  <c r="I174" i="12"/>
  <c r="J174" i="12"/>
  <c r="F175" i="12"/>
  <c r="G175" i="12"/>
  <c r="H175" i="12"/>
  <c r="I175" i="12"/>
  <c r="J175" i="12"/>
  <c r="F176" i="12"/>
  <c r="G176" i="12"/>
  <c r="H176" i="12"/>
  <c r="I176" i="12"/>
  <c r="J176" i="12"/>
  <c r="F177" i="12"/>
  <c r="G177" i="12"/>
  <c r="H177" i="12"/>
  <c r="I177" i="12"/>
  <c r="J177" i="12"/>
  <c r="F178" i="12"/>
  <c r="G178" i="12"/>
  <c r="H178" i="12"/>
  <c r="I178" i="12"/>
  <c r="J178" i="12"/>
  <c r="F179" i="12"/>
  <c r="G179" i="12"/>
  <c r="H179" i="12"/>
  <c r="I179" i="12"/>
  <c r="J179" i="12"/>
  <c r="F180" i="12"/>
  <c r="G180" i="12"/>
  <c r="H180" i="12"/>
  <c r="I180" i="12"/>
  <c r="J180" i="12"/>
  <c r="F181" i="12"/>
  <c r="G181" i="12"/>
  <c r="H181" i="12"/>
  <c r="I181" i="12"/>
  <c r="J181" i="12"/>
  <c r="F182" i="12"/>
  <c r="G182" i="12"/>
  <c r="H182" i="12"/>
  <c r="I182" i="12"/>
  <c r="J182" i="12"/>
  <c r="F183" i="12"/>
  <c r="G183" i="12"/>
  <c r="H183" i="12"/>
  <c r="I183" i="12"/>
  <c r="J183" i="12"/>
  <c r="F184" i="12"/>
  <c r="G184" i="12"/>
  <c r="H184" i="12"/>
  <c r="I184" i="12"/>
  <c r="J184" i="12"/>
  <c r="E165" i="12"/>
  <c r="E166" i="12"/>
  <c r="E167" i="12"/>
  <c r="E168" i="12"/>
  <c r="E174" i="12"/>
  <c r="E175" i="12"/>
  <c r="E176" i="12"/>
  <c r="E177" i="12"/>
  <c r="E178" i="12"/>
  <c r="E179" i="12"/>
  <c r="E180" i="12"/>
  <c r="E181" i="12"/>
  <c r="E182" i="12"/>
  <c r="E183" i="12"/>
  <c r="E184" i="12"/>
  <c r="E164" i="12"/>
  <c r="E160" i="12"/>
  <c r="E161" i="12"/>
  <c r="E162" i="12"/>
  <c r="E163" i="12"/>
  <c r="E159" i="12"/>
  <c r="E145" i="12"/>
  <c r="E146" i="12"/>
  <c r="E147" i="12"/>
  <c r="E148" i="12"/>
  <c r="E153" i="12"/>
  <c r="E154" i="12"/>
  <c r="E155" i="12"/>
  <c r="E156" i="12"/>
  <c r="E157" i="12"/>
  <c r="E158" i="12"/>
  <c r="E143" i="12"/>
  <c r="E134" i="12"/>
  <c r="E133" i="12"/>
  <c r="E124" i="12"/>
  <c r="E125" i="12"/>
  <c r="E126" i="12"/>
  <c r="E127" i="12"/>
  <c r="E128" i="12"/>
  <c r="E129" i="12"/>
  <c r="E123" i="12"/>
  <c r="E113" i="12"/>
  <c r="E114" i="12"/>
  <c r="E115" i="12"/>
  <c r="E116" i="12"/>
  <c r="E117" i="12"/>
  <c r="E118" i="12"/>
  <c r="E119" i="12"/>
  <c r="E120" i="12"/>
  <c r="E121" i="12"/>
  <c r="E122" i="12"/>
  <c r="E111" i="12"/>
  <c r="E107" i="12"/>
  <c r="E108" i="12"/>
  <c r="E109" i="12"/>
  <c r="E110" i="12"/>
  <c r="E106" i="12"/>
  <c r="E95" i="12"/>
  <c r="E96" i="12"/>
  <c r="E98" i="12"/>
  <c r="E99" i="12"/>
  <c r="E100" i="12"/>
  <c r="E101" i="12"/>
  <c r="E102" i="12"/>
  <c r="E103" i="12"/>
  <c r="E104" i="12"/>
  <c r="E105" i="12"/>
  <c r="E94" i="12"/>
  <c r="E89" i="12"/>
  <c r="E90" i="12"/>
  <c r="E91" i="12"/>
  <c r="E92" i="12"/>
  <c r="E93" i="12"/>
  <c r="E88"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7" i="12"/>
  <c r="E38" i="12"/>
  <c r="E39" i="12"/>
  <c r="E40" i="12"/>
  <c r="E41" i="12"/>
  <c r="E42" i="12"/>
  <c r="E43" i="12"/>
  <c r="E44" i="12"/>
  <c r="E45" i="12"/>
  <c r="E46" i="12"/>
  <c r="E47" i="12"/>
  <c r="E48" i="12"/>
  <c r="E49" i="12"/>
  <c r="E50" i="12"/>
  <c r="E51" i="12"/>
  <c r="E52" i="12"/>
  <c r="E53" i="12"/>
  <c r="E54" i="12"/>
  <c r="E55" i="12"/>
  <c r="E56" i="12"/>
  <c r="E57" i="12"/>
  <c r="E58" i="12"/>
  <c r="E59" i="12"/>
  <c r="E60" i="12"/>
  <c r="E66" i="12"/>
  <c r="E68" i="12"/>
  <c r="E69" i="12"/>
  <c r="E70" i="12"/>
  <c r="E71" i="12"/>
  <c r="E72" i="12"/>
  <c r="E73" i="12"/>
  <c r="E74" i="12"/>
  <c r="E75" i="12"/>
  <c r="E76" i="12"/>
  <c r="E77" i="12"/>
  <c r="E78" i="12"/>
  <c r="E79" i="12"/>
  <c r="E80" i="12"/>
  <c r="E81" i="12"/>
  <c r="E82" i="12"/>
  <c r="E83" i="12"/>
  <c r="E84" i="12"/>
  <c r="E85" i="12"/>
  <c r="E86" i="12"/>
  <c r="E87" i="12"/>
  <c r="E4" i="12"/>
  <c r="F3" i="12"/>
  <c r="G3" i="12"/>
  <c r="E3" i="12"/>
  <c r="D184" i="12"/>
  <c r="C184" i="12"/>
  <c r="D183" i="12"/>
  <c r="C183" i="12"/>
  <c r="D182" i="12"/>
  <c r="C182" i="12"/>
  <c r="D181" i="12"/>
  <c r="C181" i="12"/>
  <c r="D180" i="12"/>
  <c r="C180" i="12"/>
  <c r="D179" i="12"/>
  <c r="C179" i="12"/>
  <c r="D178" i="12"/>
  <c r="C178" i="12"/>
  <c r="D177" i="12"/>
  <c r="C177" i="12"/>
  <c r="D176" i="12"/>
  <c r="C176" i="12"/>
  <c r="D175" i="12"/>
  <c r="C175" i="12"/>
  <c r="D174" i="12"/>
  <c r="C174" i="12"/>
  <c r="D168" i="12"/>
  <c r="C168" i="12"/>
  <c r="D167" i="12"/>
  <c r="C167" i="12"/>
  <c r="D166" i="12"/>
  <c r="C166" i="12"/>
  <c r="D165" i="12"/>
  <c r="C165" i="12"/>
  <c r="D164" i="12"/>
  <c r="C164" i="12"/>
  <c r="D163" i="12"/>
  <c r="C163" i="12"/>
  <c r="D162" i="12"/>
  <c r="C162" i="12"/>
  <c r="D161" i="12"/>
  <c r="C161" i="12"/>
  <c r="D160" i="12"/>
  <c r="C160" i="12"/>
  <c r="D159" i="12"/>
  <c r="C159" i="12"/>
  <c r="D158" i="12"/>
  <c r="C158" i="12"/>
  <c r="D157" i="12"/>
  <c r="C157" i="12"/>
  <c r="D156" i="12"/>
  <c r="C156" i="12"/>
  <c r="D155" i="12"/>
  <c r="C155" i="12"/>
  <c r="D154" i="12"/>
  <c r="C154" i="12"/>
  <c r="D153" i="12"/>
  <c r="C153" i="12"/>
  <c r="D148" i="12"/>
  <c r="C148" i="12"/>
  <c r="D147" i="12"/>
  <c r="C147" i="12"/>
  <c r="D146" i="12"/>
  <c r="C146" i="12"/>
  <c r="D145" i="12"/>
  <c r="C145" i="12"/>
  <c r="D143" i="12"/>
  <c r="C143" i="12"/>
  <c r="D134" i="12"/>
  <c r="C134" i="12"/>
  <c r="D133" i="12"/>
  <c r="C133" i="12"/>
  <c r="D129" i="12"/>
  <c r="C129" i="12"/>
  <c r="D128" i="12"/>
  <c r="C128" i="12"/>
  <c r="D127" i="12"/>
  <c r="C127" i="12"/>
  <c r="D126" i="12"/>
  <c r="C126" i="12"/>
  <c r="D125" i="12"/>
  <c r="C125" i="12"/>
  <c r="D124" i="12"/>
  <c r="C124" i="12"/>
  <c r="D123" i="12"/>
  <c r="C123" i="12"/>
  <c r="D122" i="12"/>
  <c r="C122" i="12"/>
  <c r="D121" i="12"/>
  <c r="C121" i="12"/>
  <c r="D120" i="12"/>
  <c r="C120" i="12"/>
  <c r="D119" i="12"/>
  <c r="C119" i="12"/>
  <c r="D118" i="12"/>
  <c r="C118" i="12"/>
  <c r="D117" i="12"/>
  <c r="C117" i="12"/>
  <c r="D116" i="12"/>
  <c r="C116" i="12"/>
  <c r="D115" i="12"/>
  <c r="C115" i="12"/>
  <c r="D114" i="12"/>
  <c r="C114" i="12"/>
  <c r="D113" i="12"/>
  <c r="C113" i="12"/>
  <c r="D111" i="12"/>
  <c r="C111" i="12"/>
  <c r="D110" i="12"/>
  <c r="C110" i="12"/>
  <c r="D109" i="12"/>
  <c r="C109" i="12"/>
  <c r="D108" i="12"/>
  <c r="C108" i="12"/>
  <c r="D107" i="12"/>
  <c r="C107" i="12"/>
  <c r="D106" i="12"/>
  <c r="C106" i="12"/>
  <c r="D105" i="12"/>
  <c r="C105" i="12"/>
  <c r="D104" i="12"/>
  <c r="C104" i="12"/>
  <c r="D103" i="12"/>
  <c r="C103" i="12"/>
  <c r="D102" i="12"/>
  <c r="C102" i="12"/>
  <c r="D101" i="12"/>
  <c r="C101" i="12"/>
  <c r="D100" i="12"/>
  <c r="C100" i="12"/>
  <c r="D99" i="12"/>
  <c r="C99" i="12"/>
  <c r="D98" i="12"/>
  <c r="C98" i="12"/>
  <c r="D96" i="12"/>
  <c r="C96" i="12"/>
  <c r="D95" i="12"/>
  <c r="C95" i="12"/>
  <c r="D94" i="12"/>
  <c r="C94" i="12"/>
  <c r="D93" i="12"/>
  <c r="C93" i="12"/>
  <c r="D92" i="12"/>
  <c r="C92" i="12"/>
  <c r="D91" i="12"/>
  <c r="C91" i="12"/>
  <c r="D90" i="12"/>
  <c r="C90" i="12"/>
  <c r="D89" i="12"/>
  <c r="C89" i="12"/>
  <c r="D88" i="12"/>
  <c r="C88" i="12"/>
  <c r="D87" i="12"/>
  <c r="C87" i="12"/>
  <c r="D86" i="12"/>
  <c r="C86" i="12"/>
  <c r="D85" i="12"/>
  <c r="C85" i="12"/>
  <c r="D84" i="12"/>
  <c r="C84" i="12"/>
  <c r="D83" i="12"/>
  <c r="C83" i="12"/>
  <c r="D82" i="12"/>
  <c r="C82" i="12"/>
  <c r="D81" i="12"/>
  <c r="C81" i="12"/>
  <c r="D80" i="12"/>
  <c r="C80" i="12"/>
  <c r="D79" i="12"/>
  <c r="C79" i="12"/>
  <c r="D78" i="12"/>
  <c r="C78" i="12"/>
  <c r="D77" i="12"/>
  <c r="C77" i="12"/>
  <c r="D76" i="12"/>
  <c r="C76" i="12"/>
  <c r="D75" i="12"/>
  <c r="C75" i="12"/>
  <c r="D74" i="12"/>
  <c r="C74" i="12"/>
  <c r="D73" i="12"/>
  <c r="C73" i="12"/>
  <c r="D72" i="12"/>
  <c r="C72" i="12"/>
  <c r="D71" i="12"/>
  <c r="C71" i="12"/>
  <c r="D70" i="12"/>
  <c r="C70" i="12"/>
  <c r="D69" i="12"/>
  <c r="C69" i="12"/>
  <c r="D68" i="12"/>
  <c r="C68" i="12"/>
  <c r="D66" i="12"/>
  <c r="C66" i="12"/>
  <c r="D60" i="12"/>
  <c r="C60" i="12"/>
  <c r="D59" i="12"/>
  <c r="C59" i="12"/>
  <c r="D58" i="12"/>
  <c r="C58" i="12"/>
  <c r="D57" i="12"/>
  <c r="C57" i="12"/>
  <c r="D56" i="12"/>
  <c r="C56" i="12"/>
  <c r="D55" i="12"/>
  <c r="C55" i="12"/>
  <c r="D54" i="12"/>
  <c r="C54" i="12"/>
  <c r="D53" i="12"/>
  <c r="C53" i="12"/>
  <c r="D52" i="12"/>
  <c r="C52" i="12"/>
  <c r="D51" i="12"/>
  <c r="C51" i="12"/>
  <c r="D50" i="12"/>
  <c r="C50" i="12"/>
  <c r="D49" i="12"/>
  <c r="C49" i="12"/>
  <c r="D48" i="12"/>
  <c r="C48" i="12"/>
  <c r="D47" i="12"/>
  <c r="C47" i="12"/>
  <c r="D46" i="12"/>
  <c r="C46" i="12"/>
  <c r="D45" i="12"/>
  <c r="C45" i="12"/>
  <c r="D44" i="12"/>
  <c r="C44" i="12"/>
  <c r="D43" i="12"/>
  <c r="C43" i="12"/>
  <c r="D42" i="12"/>
  <c r="C42" i="12"/>
  <c r="D41" i="12"/>
  <c r="C41" i="12"/>
  <c r="D40" i="12"/>
  <c r="C40" i="12"/>
  <c r="D39" i="12"/>
  <c r="C39" i="12"/>
  <c r="D38" i="12"/>
  <c r="C38" i="12"/>
  <c r="D37" i="12"/>
  <c r="C37" i="12"/>
  <c r="D34" i="12"/>
  <c r="C34" i="12"/>
  <c r="D33" i="12"/>
  <c r="C33" i="12"/>
  <c r="D32" i="12"/>
  <c r="C32" i="12"/>
  <c r="D31" i="12"/>
  <c r="C31" i="12"/>
  <c r="D30" i="12"/>
  <c r="C30" i="12"/>
  <c r="D29" i="12"/>
  <c r="C29" i="12"/>
  <c r="D28" i="12"/>
  <c r="C28" i="12"/>
  <c r="D27" i="12"/>
  <c r="C27" i="12"/>
  <c r="D26" i="12"/>
  <c r="C26" i="12"/>
  <c r="D25" i="12"/>
  <c r="C25" i="12"/>
  <c r="D24" i="12"/>
  <c r="C24" i="12"/>
  <c r="D23" i="12"/>
  <c r="C23" i="12"/>
  <c r="D22" i="12"/>
  <c r="C22" i="12"/>
  <c r="D21" i="12"/>
  <c r="C21" i="12"/>
  <c r="D20" i="12"/>
  <c r="C20" i="12"/>
  <c r="D19" i="12"/>
  <c r="C19" i="12"/>
  <c r="D18" i="12"/>
  <c r="C18" i="12"/>
  <c r="D17" i="12"/>
  <c r="C17" i="12"/>
  <c r="D16" i="12"/>
  <c r="C16" i="12"/>
  <c r="D15" i="12"/>
  <c r="C15" i="12"/>
  <c r="D14" i="12"/>
  <c r="C14" i="12"/>
  <c r="D13" i="12"/>
  <c r="C13" i="12"/>
  <c r="D12" i="12"/>
  <c r="C12" i="12"/>
  <c r="D11" i="12"/>
  <c r="C11" i="12"/>
  <c r="D10" i="12"/>
  <c r="C10" i="12"/>
  <c r="D9" i="12"/>
  <c r="C9" i="12"/>
  <c r="D8" i="12"/>
  <c r="C8" i="12"/>
  <c r="D7" i="12"/>
  <c r="C7" i="12"/>
  <c r="D6" i="12"/>
  <c r="C6" i="12"/>
  <c r="D4" i="12"/>
  <c r="C4" i="12"/>
  <c r="D184" i="2"/>
  <c r="C184" i="2"/>
  <c r="D183" i="2"/>
  <c r="C183" i="2"/>
  <c r="D182" i="2"/>
  <c r="C182" i="2"/>
  <c r="D181" i="2"/>
  <c r="C181" i="2"/>
  <c r="D180" i="2"/>
  <c r="C180" i="2"/>
  <c r="D179" i="2"/>
  <c r="C179" i="2"/>
  <c r="D178" i="2"/>
  <c r="C178" i="2"/>
  <c r="D177" i="2"/>
  <c r="C177" i="2"/>
  <c r="D176" i="2"/>
  <c r="C176" i="2"/>
  <c r="D175" i="2"/>
  <c r="C175" i="2"/>
  <c r="D174" i="2"/>
  <c r="C174" i="2"/>
  <c r="D168" i="2"/>
  <c r="C168" i="2"/>
  <c r="D167" i="2"/>
  <c r="C167" i="2"/>
  <c r="D166" i="2"/>
  <c r="C166" i="2"/>
  <c r="D165" i="2"/>
  <c r="C165" i="2"/>
  <c r="D164" i="2"/>
  <c r="C164" i="2"/>
  <c r="D163" i="2"/>
  <c r="C163" i="2"/>
  <c r="D162" i="2"/>
  <c r="C162" i="2"/>
  <c r="D161" i="2"/>
  <c r="C161" i="2"/>
  <c r="D160" i="2"/>
  <c r="C160" i="2"/>
  <c r="D159" i="2"/>
  <c r="C159" i="2"/>
  <c r="D158" i="2"/>
  <c r="C158" i="2"/>
  <c r="D157" i="2"/>
  <c r="C157" i="2"/>
  <c r="D156" i="2"/>
  <c r="C156" i="2"/>
  <c r="D155" i="2"/>
  <c r="C155" i="2"/>
  <c r="D154" i="2"/>
  <c r="C154" i="2"/>
  <c r="D153" i="2"/>
  <c r="C153" i="2"/>
  <c r="D148" i="2"/>
  <c r="C148" i="2"/>
  <c r="D147" i="2"/>
  <c r="C147" i="2"/>
  <c r="D146" i="2"/>
  <c r="C146" i="2"/>
  <c r="D145" i="2"/>
  <c r="C145" i="2"/>
  <c r="D143" i="2"/>
  <c r="C143" i="2"/>
  <c r="D134" i="2"/>
  <c r="C134" i="2"/>
  <c r="D133" i="2"/>
  <c r="C133" i="2"/>
  <c r="D129" i="2"/>
  <c r="C129" i="2"/>
  <c r="D128" i="2"/>
  <c r="C128" i="2"/>
  <c r="D127" i="2"/>
  <c r="C127" i="2"/>
  <c r="D126" i="2"/>
  <c r="C126" i="2"/>
  <c r="D125" i="2"/>
  <c r="C125" i="2"/>
  <c r="D124" i="2"/>
  <c r="C124" i="2"/>
  <c r="D123" i="2"/>
  <c r="C123" i="2"/>
  <c r="D122" i="2"/>
  <c r="C122" i="2"/>
  <c r="D121" i="2"/>
  <c r="C121" i="2"/>
  <c r="D120" i="2"/>
  <c r="C120" i="2"/>
  <c r="D119" i="2"/>
  <c r="C119" i="2"/>
  <c r="D118" i="2"/>
  <c r="C118" i="2"/>
  <c r="D117" i="2"/>
  <c r="C117" i="2"/>
  <c r="D116" i="2"/>
  <c r="C116" i="2"/>
  <c r="D115" i="2"/>
  <c r="C115" i="2"/>
  <c r="D114" i="2"/>
  <c r="C114" i="2"/>
  <c r="D113" i="2"/>
  <c r="C113" i="2"/>
  <c r="D111" i="2"/>
  <c r="C111" i="2"/>
  <c r="D110" i="2"/>
  <c r="C110" i="2"/>
  <c r="D109" i="2"/>
  <c r="C109" i="2"/>
  <c r="D108" i="2"/>
  <c r="C108" i="2"/>
  <c r="D107" i="2"/>
  <c r="C107" i="2"/>
  <c r="D106" i="2"/>
  <c r="C106" i="2"/>
  <c r="D105" i="2"/>
  <c r="C105" i="2"/>
  <c r="D104" i="2"/>
  <c r="C104" i="2"/>
  <c r="D103" i="2"/>
  <c r="C103" i="2"/>
  <c r="D102" i="2"/>
  <c r="C102" i="2"/>
  <c r="D101" i="2"/>
  <c r="C101" i="2"/>
  <c r="D100" i="2"/>
  <c r="C100" i="2"/>
  <c r="D99" i="2"/>
  <c r="C99" i="2"/>
  <c r="D98" i="2"/>
  <c r="C98" i="2"/>
  <c r="D96" i="2"/>
  <c r="C96" i="2"/>
  <c r="D95" i="2"/>
  <c r="C95" i="2"/>
  <c r="D94" i="2"/>
  <c r="C94" i="2"/>
  <c r="D93" i="2"/>
  <c r="C93" i="2"/>
  <c r="D92" i="2"/>
  <c r="C92" i="2"/>
  <c r="D91" i="2"/>
  <c r="C91" i="2"/>
  <c r="D90" i="2"/>
  <c r="C90" i="2"/>
  <c r="D89" i="2"/>
  <c r="C89" i="2"/>
  <c r="D88" i="2"/>
  <c r="C88" i="2"/>
  <c r="D87" i="2"/>
  <c r="C87" i="2"/>
  <c r="D86" i="2"/>
  <c r="C86" i="2"/>
  <c r="D85" i="2"/>
  <c r="C85" i="2"/>
  <c r="D84" i="2"/>
  <c r="C84" i="2"/>
  <c r="D83" i="2"/>
  <c r="C83" i="2"/>
  <c r="D82" i="2"/>
  <c r="C82" i="2"/>
  <c r="D81" i="2"/>
  <c r="C81" i="2"/>
  <c r="D80" i="2"/>
  <c r="C80" i="2"/>
  <c r="D79" i="2"/>
  <c r="C79" i="2"/>
  <c r="D78" i="2"/>
  <c r="C78" i="2"/>
  <c r="D77" i="2"/>
  <c r="C77" i="2"/>
  <c r="D76" i="2"/>
  <c r="C76" i="2"/>
  <c r="D75" i="2"/>
  <c r="C75" i="2"/>
  <c r="D74" i="2"/>
  <c r="C74" i="2"/>
  <c r="D73" i="2"/>
  <c r="C73" i="2"/>
  <c r="D72" i="2"/>
  <c r="C72" i="2"/>
  <c r="D71" i="2"/>
  <c r="C71" i="2"/>
  <c r="D70" i="2"/>
  <c r="C70" i="2"/>
  <c r="D69" i="2"/>
  <c r="C69" i="2"/>
  <c r="D68" i="2"/>
  <c r="C68" i="2"/>
  <c r="D66" i="2"/>
  <c r="C66" i="2"/>
  <c r="D60" i="2"/>
  <c r="C60" i="2"/>
  <c r="D59" i="2"/>
  <c r="C59" i="2"/>
  <c r="D58" i="2"/>
  <c r="C58" i="2"/>
  <c r="D57" i="2"/>
  <c r="C57" i="2"/>
  <c r="D56" i="2"/>
  <c r="C56" i="2"/>
  <c r="D55" i="2"/>
  <c r="C55" i="2"/>
  <c r="D54" i="2"/>
  <c r="C54" i="2"/>
  <c r="D53" i="2"/>
  <c r="C53" i="2"/>
  <c r="D52" i="2"/>
  <c r="C52" i="2"/>
  <c r="D51" i="2"/>
  <c r="C51" i="2"/>
  <c r="D50" i="2"/>
  <c r="C50" i="2"/>
  <c r="D49" i="2"/>
  <c r="C49" i="2"/>
  <c r="D48" i="2"/>
  <c r="C48" i="2"/>
  <c r="D47" i="2"/>
  <c r="C47" i="2"/>
  <c r="D46" i="2"/>
  <c r="C46" i="2"/>
  <c r="D45" i="2"/>
  <c r="C45" i="2"/>
  <c r="D44" i="2"/>
  <c r="C44" i="2"/>
  <c r="D43" i="2"/>
  <c r="C43" i="2"/>
  <c r="D42" i="2"/>
  <c r="C42" i="2"/>
  <c r="D41" i="2"/>
  <c r="C41" i="2"/>
  <c r="D40" i="2"/>
  <c r="C40" i="2"/>
  <c r="D39" i="2"/>
  <c r="C39" i="2"/>
  <c r="D38" i="2"/>
  <c r="C38" i="2"/>
  <c r="D37" i="2"/>
  <c r="C37" i="2"/>
  <c r="D34" i="2"/>
  <c r="C34" i="2"/>
  <c r="D33" i="2"/>
  <c r="C33" i="2"/>
  <c r="D32" i="2"/>
  <c r="C32" i="2"/>
  <c r="D31" i="2"/>
  <c r="C31" i="2"/>
  <c r="D30" i="2"/>
  <c r="C30" i="2"/>
  <c r="D29" i="2"/>
  <c r="C29" i="2"/>
  <c r="D28" i="2"/>
  <c r="C28" i="2"/>
  <c r="D27" i="2"/>
  <c r="C27" i="2"/>
  <c r="D26" i="2"/>
  <c r="C26" i="2"/>
  <c r="D25" i="2"/>
  <c r="C25" i="2"/>
  <c r="D24" i="2"/>
  <c r="C24" i="2"/>
  <c r="D23" i="2"/>
  <c r="C23" i="2"/>
  <c r="D22" i="2"/>
  <c r="C22" i="2"/>
  <c r="D21" i="2"/>
  <c r="C21" i="2"/>
  <c r="D20" i="2"/>
  <c r="C20" i="2"/>
  <c r="D19" i="2"/>
  <c r="C19" i="2"/>
  <c r="D18" i="2"/>
  <c r="C18" i="2"/>
  <c r="D17" i="2"/>
  <c r="C17" i="2"/>
  <c r="D16" i="2"/>
  <c r="C16" i="2"/>
  <c r="D15" i="2"/>
  <c r="C15" i="2"/>
  <c r="D14" i="2"/>
  <c r="C14" i="2"/>
  <c r="D13" i="2"/>
  <c r="C13" i="2"/>
  <c r="D12" i="2"/>
  <c r="C12" i="2"/>
  <c r="D11" i="2"/>
  <c r="C11" i="2"/>
  <c r="D10" i="2"/>
  <c r="C10" i="2"/>
  <c r="D9" i="2"/>
  <c r="C9" i="2"/>
  <c r="D8" i="2"/>
  <c r="C8" i="2"/>
  <c r="D7" i="2"/>
  <c r="C7" i="2"/>
  <c r="D6" i="2"/>
  <c r="C6" i="2"/>
  <c r="D4" i="2"/>
  <c r="C4" i="2"/>
</calcChain>
</file>

<file path=xl/comments1.xml><?xml version="1.0" encoding="utf-8"?>
<comments xmlns="http://schemas.openxmlformats.org/spreadsheetml/2006/main">
  <authors>
    <author>Nate Theisen</author>
  </authors>
  <commentList>
    <comment ref="E7" authorId="0">
      <text>
        <r>
          <rPr>
            <b/>
            <sz val="9"/>
            <color indexed="81"/>
            <rFont val="Tahoma"/>
            <family val="2"/>
          </rPr>
          <t>Note on Sex:</t>
        </r>
        <r>
          <rPr>
            <sz val="9"/>
            <color indexed="81"/>
            <rFont val="Tahoma"/>
            <family val="2"/>
          </rPr>
          <t xml:space="preserve">
Sex is unknown for about 9% of clients.  Those clients are excluded from the percentages here</t>
        </r>
      </text>
    </comment>
    <comment ref="E8" authorId="0">
      <text>
        <r>
          <rPr>
            <b/>
            <sz val="9"/>
            <color indexed="81"/>
            <rFont val="Tahoma"/>
            <family val="2"/>
          </rPr>
          <t>Note on Sex:</t>
        </r>
        <r>
          <rPr>
            <sz val="9"/>
            <color indexed="81"/>
            <rFont val="Tahoma"/>
            <family val="2"/>
          </rPr>
          <t xml:space="preserve">
Sex is unknown for about 9% of clients.  Those clients are excluded from the percentages here</t>
        </r>
      </text>
    </comment>
    <comment ref="E9" authorId="0">
      <text>
        <r>
          <rPr>
            <b/>
            <sz val="9"/>
            <color indexed="81"/>
            <rFont val="Tahoma"/>
            <family val="2"/>
          </rPr>
          <t>Note on Age:</t>
        </r>
        <r>
          <rPr>
            <sz val="9"/>
            <color indexed="81"/>
            <rFont val="Tahoma"/>
            <family val="2"/>
          </rPr>
          <t xml:space="preserve">
About 1.3% of clients have either an unknown age or an age that is out of realistic range (e.g. age of 130).  This data point is only averaging those clients where we have reliable age data</t>
        </r>
      </text>
    </comment>
    <comment ref="C25" authorId="0">
      <text>
        <r>
          <rPr>
            <b/>
            <sz val="9"/>
            <color indexed="81"/>
            <rFont val="Tahoma"/>
            <family val="2"/>
          </rPr>
          <t>Account Types:</t>
        </r>
        <r>
          <rPr>
            <sz val="9"/>
            <color indexed="81"/>
            <rFont val="Tahoma"/>
            <family val="2"/>
          </rPr>
          <t xml:space="preserve">
FOREIGN
FOREIGN EXEMPT
FOREIGN INDIVIDUAL
INDIVIDUAL
</t>
        </r>
      </text>
    </comment>
    <comment ref="C26" authorId="0">
      <text>
        <r>
          <rPr>
            <b/>
            <sz val="9"/>
            <color indexed="81"/>
            <rFont val="Tahoma"/>
            <family val="2"/>
          </rPr>
          <t>Account Types:</t>
        </r>
        <r>
          <rPr>
            <sz val="9"/>
            <color indexed="81"/>
            <rFont val="Tahoma"/>
            <family val="2"/>
          </rPr>
          <t xml:space="preserve">
COMMUNITY PROPERTY
FOREIGN JOINT
JOINT TENANTS WROS
TENANTS IN COMMON
TENANTS BY THE ENTIRETY
</t>
        </r>
      </text>
    </comment>
    <comment ref="C27" authorId="0">
      <text>
        <r>
          <rPr>
            <b/>
            <sz val="9"/>
            <color indexed="81"/>
            <rFont val="Tahoma"/>
            <family val="2"/>
          </rPr>
          <t>Account Types:</t>
        </r>
        <r>
          <rPr>
            <sz val="9"/>
            <color indexed="81"/>
            <rFont val="Tahoma"/>
            <family val="2"/>
          </rPr>
          <t xml:space="preserve">
401K
403B7
COVERDELL ESA
EDUCATION IRA
INDIVIDUAL 401K
INDIVIDUAL ROTH 401K
IRA
KEOGH PLAN
MINOR IRA
MINOR ROTH IRA
MONEY PURCHASE PENSION PLAN
NON-CONDUIT IRA
NON-RESIDENT ALIEN IRA
PROFIT SHARING PLAN
ROLLOVER IRA
ROTH 401K
ROTH BENEFICIARY IRA
ROTH IRA
ROTH NON-RESIDENT ALIEN IRA
ROTH ROLLOVER IRA
SEP IRA
SIMPLE IRA
TRADITIONAL BENEFICIARY IRA</t>
        </r>
      </text>
    </comment>
    <comment ref="C28" authorId="0">
      <text>
        <r>
          <rPr>
            <b/>
            <sz val="9"/>
            <color indexed="81"/>
            <rFont val="Tahoma"/>
            <family val="2"/>
          </rPr>
          <t>Account Types:</t>
        </r>
        <r>
          <rPr>
            <sz val="9"/>
            <color indexed="81"/>
            <rFont val="Tahoma"/>
            <family val="2"/>
          </rPr>
          <t xml:space="preserve">
401K
403B7
COVERDELL ESA
EDUCATION IRA
INDIVIDUAL 401K
INDIVIDUAL ROTH 401K
IRA
KEOGH PLAN
MINOR IRA
MINOR ROTH IRA
MONEY PURCHASE PENSION PLAN
NON-CONDUIT IRA
NON-RESIDENT ALIEN IRA
PROFIT SHARING PLAN
ROTH 401K
ROTH IRA
ROTH NON-RESIDENT ALIEN IRA
SEP IRA
SIMPLE IRA
All those from Retirement Accounts except:
ROLLOVER IRA
ROTH BENEFICIARY IRA
ROTH ROLLOVER IRA
TRADITIONAL BENEFICIARY IRA</t>
        </r>
      </text>
    </comment>
    <comment ref="C29" authorId="0">
      <text>
        <r>
          <rPr>
            <b/>
            <sz val="9"/>
            <color indexed="81"/>
            <rFont val="Tahoma"/>
            <family val="2"/>
          </rPr>
          <t>Account Types:</t>
        </r>
        <r>
          <rPr>
            <sz val="9"/>
            <color indexed="81"/>
            <rFont val="Tahoma"/>
            <family val="2"/>
          </rPr>
          <t xml:space="preserve">
ROLLOVER IRA
ROTH ROLLOVER IRA
</t>
        </r>
      </text>
    </comment>
    <comment ref="C30" authorId="0">
      <text>
        <r>
          <rPr>
            <b/>
            <sz val="9"/>
            <color indexed="81"/>
            <rFont val="Tahoma"/>
            <family val="2"/>
          </rPr>
          <t>Account Types:</t>
        </r>
        <r>
          <rPr>
            <sz val="9"/>
            <color indexed="81"/>
            <rFont val="Tahoma"/>
            <family val="2"/>
          </rPr>
          <t xml:space="preserve">
CUSTODIAN
CUSTODIAN - RPT EXEMPT
CONSERVATOR
FOREIGN GUARDIAN
FOREIGN INTERMEDIARY
FOREIGN TRUST
GUARDIAN
TRUST
TRUST - W/H EXEMPT
UGMA/UTMA</t>
        </r>
      </text>
    </comment>
    <comment ref="C31" authorId="0">
      <text>
        <r>
          <rPr>
            <b/>
            <sz val="9"/>
            <color indexed="81"/>
            <rFont val="Tahoma"/>
            <family val="2"/>
          </rPr>
          <t>Account Types:</t>
        </r>
        <r>
          <rPr>
            <sz val="9"/>
            <color indexed="81"/>
            <rFont val="Tahoma"/>
            <family val="2"/>
          </rPr>
          <t xml:space="preserve">
CORPORATION
FOREIGN CORPORATION
FOREIGN LIMITED LIABILITY CORP
FOREIGN PARTNERSHIP
FOREIGN UNINCORPORTATED ASSOC
INVESTMENT CLUB
PARTNERSHIP
SOLE PROPRIETORSHIP
UNINCORPORATED INSTITUTIONS</t>
        </r>
      </text>
    </comment>
    <comment ref="C61" authorId="0">
      <text>
        <r>
          <rPr>
            <b/>
            <sz val="9"/>
            <color indexed="81"/>
            <rFont val="Tahoma"/>
            <family val="2"/>
          </rPr>
          <t>Sales/CRM events:</t>
        </r>
        <r>
          <rPr>
            <sz val="9"/>
            <color indexed="81"/>
            <rFont val="Tahoma"/>
            <family val="2"/>
          </rPr>
          <t xml:space="preserve">
'Appointment'
'Call'
'Chat'
'In Branch Meeting'
'In Person Meeting'
'Inbound Call'
'Meeting'
'Outbound Call'
'Phone'
'Walk-In'
'Meeting'
'Tool'
'Contact'</t>
        </r>
      </text>
    </comment>
    <comment ref="E61" authorId="0">
      <text>
        <r>
          <rPr>
            <b/>
            <sz val="9"/>
            <color indexed="81"/>
            <rFont val="Tahoma"/>
            <family val="2"/>
          </rPr>
          <t>Note on Contact:</t>
        </r>
        <r>
          <rPr>
            <sz val="9"/>
            <color indexed="81"/>
            <rFont val="Tahoma"/>
            <family val="2"/>
          </rPr>
          <t xml:space="preserve">
The Sales and CRM data is dependent upon branch/FC/SFC employees in making a note in the Sales CRM system.  In some cases, this activity may go undocumented.  As such, this data may not be comprehensive and should be treated as an estimate.
In addition, when you look at the events included in Branch Contact/Activity, there is some overlap in events.</t>
        </r>
      </text>
    </comment>
    <comment ref="C62" authorId="0">
      <text>
        <r>
          <rPr>
            <b/>
            <sz val="9"/>
            <color indexed="81"/>
            <rFont val="Tahoma"/>
            <family val="2"/>
          </rPr>
          <t>Sales/CRM events:</t>
        </r>
        <r>
          <rPr>
            <sz val="9"/>
            <color indexed="81"/>
            <rFont val="Tahoma"/>
            <family val="2"/>
          </rPr>
          <t xml:space="preserve">
'Attempt - Email/Mail Correspondence'
'Attempt - Left Message'
'Attempt - Unable to Contact'
'Left Message'
'Attempt'</t>
        </r>
      </text>
    </comment>
    <comment ref="E63" authorId="0">
      <text>
        <r>
          <rPr>
            <b/>
            <sz val="9"/>
            <color indexed="81"/>
            <rFont val="Tahoma"/>
            <family val="2"/>
          </rPr>
          <t>Note on FC/SFC:</t>
        </r>
        <r>
          <rPr>
            <sz val="9"/>
            <color indexed="81"/>
            <rFont val="Tahoma"/>
            <family val="2"/>
          </rPr>
          <t xml:space="preserve">
A client is grouped as FC or SFC depending on the job title of the person assigned to the household.  The mapping of job titles is maintained by Retail</t>
        </r>
      </text>
    </comment>
    <comment ref="E66" authorId="0">
      <text>
        <r>
          <rPr>
            <b/>
            <sz val="9"/>
            <color indexed="81"/>
            <rFont val="Tahoma"/>
            <family val="2"/>
          </rPr>
          <t>Note on Balances:</t>
        </r>
        <r>
          <rPr>
            <sz val="9"/>
            <color indexed="81"/>
            <rFont val="Tahoma"/>
            <family val="2"/>
          </rPr>
          <t xml:space="preserve">
Due to timing issues in the data, the TDA Balance will not perfectly add up to the sum of Position, Margin and Cash Balances.</t>
        </r>
      </text>
    </comment>
    <comment ref="E76" authorId="0">
      <text>
        <r>
          <rPr>
            <b/>
            <sz val="9"/>
            <color indexed="81"/>
            <rFont val="Tahoma"/>
            <family val="2"/>
          </rPr>
          <t>Note on Balances:</t>
        </r>
        <r>
          <rPr>
            <sz val="9"/>
            <color indexed="81"/>
            <rFont val="Tahoma"/>
            <family val="2"/>
          </rPr>
          <t xml:space="preserve">
Due to timing issues in the data, the Position Balance will not perfectly add up to the sum of Equity, ETF, Option, Mutual Fund, Fixed Income and Other position balances.</t>
        </r>
      </text>
    </comment>
    <comment ref="C101" authorId="0">
      <text>
        <r>
          <rPr>
            <b/>
            <sz val="9"/>
            <color indexed="81"/>
            <rFont val="Tahoma"/>
            <family val="2"/>
          </rPr>
          <t>Sources of Revenue:</t>
        </r>
        <r>
          <rPr>
            <sz val="9"/>
            <color indexed="81"/>
            <rFont val="Tahoma"/>
            <family val="2"/>
          </rPr>
          <t xml:space="preserve">
Bond Prime or Trade Away Commissions
Bulletin Board and Pinksheet Equity Order Routing
CBOE Exchg Fee Prgrm
Contra Revenue Index Options
CRQ Block Order Revenue
Equity Commissions
ETF Commissions
Fixed Income Commissions
Futures Contracts Commissions
Futures Option Contracts Commissions
FX Commissions
Listed Equity Order Routing Revenue
Margin Sellout Fees
MF Commission
MF Short Term Redemption Fees
NSA Transaction Fee
Option Commissions
Option Exercise or Assign
Option Order Routing Revenue
ORF Fee Revenue
Other Commissions
Paper Confirmation Fees
Stock Prime or Trade Away Commissions</t>
        </r>
      </text>
    </comment>
    <comment ref="C102" authorId="0">
      <text>
        <r>
          <rPr>
            <b/>
            <sz val="9"/>
            <color indexed="81"/>
            <rFont val="Tahoma"/>
            <family val="2"/>
          </rPr>
          <t>Sources of Revenue:</t>
        </r>
        <r>
          <rPr>
            <sz val="9"/>
            <color indexed="81"/>
            <rFont val="Tahoma"/>
            <family val="2"/>
          </rPr>
          <t xml:space="preserve">
Margin Cost of Lending
Negotiated Margin Interest
Rack Margin Interest
</t>
        </r>
      </text>
    </comment>
    <comment ref="C103" authorId="0">
      <text>
        <r>
          <rPr>
            <b/>
            <sz val="9"/>
            <color indexed="81"/>
            <rFont val="Tahoma"/>
            <family val="2"/>
          </rPr>
          <t>Sources of Revenue:</t>
        </r>
        <r>
          <rPr>
            <sz val="9"/>
            <color indexed="81"/>
            <rFont val="Tahoma"/>
            <family val="2"/>
          </rPr>
          <t xml:space="preserve">
Hard To Borrow Fees
IDA Interest Paid
Institutional IDA Interest Earned
Retail IDA Interest Earned
Short TDA Cash Interest Earned
Stock Loan Gross Rev
Stock Loan Reinvest Rate
TDA Cash Interest
TDA Cash Interest Earned</t>
        </r>
      </text>
    </comment>
    <comment ref="C104" authorId="0">
      <text>
        <r>
          <rPr>
            <b/>
            <sz val="9"/>
            <color indexed="81"/>
            <rFont val="Tahoma"/>
            <family val="2"/>
          </rPr>
          <t>Sources of Revenue:</t>
        </r>
        <r>
          <rPr>
            <sz val="9"/>
            <color indexed="81"/>
            <rFont val="Tahoma"/>
            <family val="2"/>
          </rPr>
          <t xml:space="preserve">
12b1 Fees
Advisor Direct Revenue
Advisor Wrap Fees
Amerivest Advisory Fees
Asset Based Pricing
Free ETF Revenue
MMF Interest Earned
Mutual Fund Networking Fees
Mutual Fund Service Fees</t>
        </r>
      </text>
    </comment>
    <comment ref="C105" authorId="0">
      <text>
        <r>
          <rPr>
            <b/>
            <sz val="9"/>
            <color indexed="81"/>
            <rFont val="Tahoma"/>
            <family val="2"/>
          </rPr>
          <t>Sources of Revenue:</t>
        </r>
        <r>
          <rPr>
            <sz val="9"/>
            <color indexed="81"/>
            <rFont val="Tahoma"/>
            <family val="2"/>
          </rPr>
          <t xml:space="preserve">
Accommodation
Account Maintenance Fees
Alternate Payee Fees
Cash Delivery Fees
Commissions Adjustments
Education Revenue
Foreign Security Fees
Insufficient Funds Fee
Internet Rebate
Level 1 Quote Fees
Level 2 Quote Fees
Market Edge Contra Fees
Market Edge Fees
Other Account Fees
Other Fee Reversal
Other Subscription Fees
Reorg Fees
Statement Fees
Streamer Fees
Transfer Fees
Wire Fees
Write Off Fees</t>
        </r>
      </text>
    </comment>
    <comment ref="E153" authorId="0">
      <text>
        <r>
          <rPr>
            <b/>
            <sz val="9"/>
            <color indexed="81"/>
            <rFont val="Tahoma"/>
            <family val="2"/>
          </rPr>
          <t>Note on IXI and HH Assets:</t>
        </r>
        <r>
          <rPr>
            <sz val="9"/>
            <color indexed="81"/>
            <rFont val="Tahoma"/>
            <family val="2"/>
          </rPr>
          <t xml:space="preserve">
IXI assets are summarized at the Household level and not the client level.  Thus, the client-level IXI asset amounts are dynamically adjusted by a household factor that is usually around 1.3 (i.e. on average we see about 1.3 clients per household).
In addition, some adjustments are made to the raw IXI values.  For those clients who do not have IXI asset values, the median Retail IXI values are inserted for those clients.  For clients who have a higher TDA balance than their respective IXI asset value (e.g. Total Balances are greater than IXI total assets or Equity Balance is greater than IXI Equity assets), we insert the TDA amount for that client.</t>
        </r>
      </text>
    </comment>
  </commentList>
</comments>
</file>

<file path=xl/sharedStrings.xml><?xml version="1.0" encoding="utf-8"?>
<sst xmlns="http://schemas.openxmlformats.org/spreadsheetml/2006/main" count="1669" uniqueCount="625">
  <si>
    <t>Data</t>
  </si>
  <si>
    <t>Clients</t>
  </si>
  <si>
    <t>Accounts per Client</t>
  </si>
  <si>
    <t xml:space="preserve">% Male </t>
  </si>
  <si>
    <t xml:space="preserve">% Female </t>
  </si>
  <si>
    <t>&lt; 18</t>
  </si>
  <si>
    <t>18 -30</t>
  </si>
  <si>
    <t>30 - 39</t>
  </si>
  <si>
    <t>40 - 44</t>
  </si>
  <si>
    <t>45 - 49</t>
  </si>
  <si>
    <t>50 - 54</t>
  </si>
  <si>
    <t>55 - 59</t>
  </si>
  <si>
    <t>65 - 74</t>
  </si>
  <si>
    <t>75+</t>
  </si>
  <si>
    <t>Avg Tenure (Years)</t>
  </si>
  <si>
    <t xml:space="preserve">Avg Age </t>
  </si>
  <si>
    <t>Tenure Q25</t>
  </si>
  <si>
    <t>Tenure Q50</t>
  </si>
  <si>
    <t>Tenure Q75</t>
  </si>
  <si>
    <t>60 - 64</t>
  </si>
  <si>
    <t>Clients with Individual Accts</t>
  </si>
  <si>
    <t>Clients with Qualified Accts</t>
  </si>
  <si>
    <t>Clients with Joint Accts</t>
  </si>
  <si>
    <t>Clients with Retirement Accts</t>
  </si>
  <si>
    <t>Clients with Contributory Retirement Accts</t>
  </si>
  <si>
    <t>Clients with Rollover Retirement Accts</t>
  </si>
  <si>
    <t>Clients with Beneficiary Accts</t>
  </si>
  <si>
    <t>Clients with Business Accts</t>
  </si>
  <si>
    <t>Clients with Essential Portfolios</t>
  </si>
  <si>
    <t>Clients with Selective Portfolios</t>
  </si>
  <si>
    <t>Clients with Personalized Portfolios</t>
  </si>
  <si>
    <t>% Clients Grid Login 1mo</t>
  </si>
  <si>
    <t>% Clients Grid Login 6mo</t>
  </si>
  <si>
    <t>% Clients Grid Login 12mo</t>
  </si>
  <si>
    <t>% Clients TOS Login 1mo</t>
  </si>
  <si>
    <t>% Clients TOS Login 6mo</t>
  </si>
  <si>
    <t>% Clients TOS Login 12mo</t>
  </si>
  <si>
    <t>% Clients TDA Mobile Login 1mo</t>
  </si>
  <si>
    <t>% Clients TDA Mobile Login 6mo</t>
  </si>
  <si>
    <t>% Clients TDA Mobile Login 12mo</t>
  </si>
  <si>
    <t>% Clients Mobile Trader Login 1mo</t>
  </si>
  <si>
    <t>% Clients Mobile Trader Login 6mo</t>
  </si>
  <si>
    <t>% Clients Mobile Trader Login 12mo</t>
  </si>
  <si>
    <t>Avg TDA Balance</t>
  </si>
  <si>
    <t>TDA Balance $10k - $25k</t>
  </si>
  <si>
    <t>TDA Balance $25k - $100k</t>
  </si>
  <si>
    <t>TDA Balance $100k - $250k</t>
  </si>
  <si>
    <t>TDA Balance $250k - $1M</t>
  </si>
  <si>
    <t>TDA Balance &gt; $1M</t>
  </si>
  <si>
    <t>Avg Position Balance</t>
  </si>
  <si>
    <t>Avg Margin Balance</t>
  </si>
  <si>
    <t>Avg Cash Balance</t>
  </si>
  <si>
    <t>Cash Balance Q25</t>
  </si>
  <si>
    <t>Cash Balance Q50</t>
  </si>
  <si>
    <t>Cash Balance Q75</t>
  </si>
  <si>
    <t>Avg Equity Balance</t>
  </si>
  <si>
    <t>Avg ETF Balance</t>
  </si>
  <si>
    <t>Avg Option Balance</t>
  </si>
  <si>
    <t>Avg Mutual Fund Balance</t>
  </si>
  <si>
    <t>Avg Fixed Income Balance</t>
  </si>
  <si>
    <t>Avg Other Position Balance</t>
  </si>
  <si>
    <t>% Equity Balance</t>
  </si>
  <si>
    <t>% ETF Balance</t>
  </si>
  <si>
    <t>% Option Balance</t>
  </si>
  <si>
    <t>Avg Retirement Balance</t>
  </si>
  <si>
    <t>Avg Non-Retirement Balance</t>
  </si>
  <si>
    <t>% Transaction Revenue</t>
  </si>
  <si>
    <t>% Margin Revenue</t>
  </si>
  <si>
    <t>% Asset Based Revenue</t>
  </si>
  <si>
    <t>% Other Revenue</t>
  </si>
  <si>
    <t>% Equity &amp; ETF Trades</t>
  </si>
  <si>
    <t>% Option Trades</t>
  </si>
  <si>
    <t>% Mutual Fund Trades</t>
  </si>
  <si>
    <t>% Futures Trades</t>
  </si>
  <si>
    <t>% Forex Trades</t>
  </si>
  <si>
    <t>% Fixed Income Trades</t>
  </si>
  <si>
    <t>% Other Trades</t>
  </si>
  <si>
    <t>% Mutual Fund Balance</t>
  </si>
  <si>
    <t>% Other Balance</t>
  </si>
  <si>
    <t>Avg HH Investible Assets</t>
  </si>
  <si>
    <t>Avg HH Stock Assets</t>
  </si>
  <si>
    <t>Avg HH Mutual Fund Assets</t>
  </si>
  <si>
    <t>Avg HH Fixed Income Assets</t>
  </si>
  <si>
    <t>Avg HH Deposit Assets</t>
  </si>
  <si>
    <t>Avg HH Other Assets</t>
  </si>
  <si>
    <t>% HH Stock Assets</t>
  </si>
  <si>
    <t>% HH Mutual Fund Assets</t>
  </si>
  <si>
    <t>% HH Fixed Income Assets</t>
  </si>
  <si>
    <t>% HH Deposit Assets</t>
  </si>
  <si>
    <t>% HH Other Assets</t>
  </si>
  <si>
    <t>HH Investible Assets &lt; $100k</t>
  </si>
  <si>
    <t>HH Investible Assets $100k - $250k</t>
  </si>
  <si>
    <t>HH Investible Assets $250k - $500k</t>
  </si>
  <si>
    <t>HH Investible Assets $500k - $1M</t>
  </si>
  <si>
    <t>HH Investible Assets &gt; $1M</t>
  </si>
  <si>
    <t>HH SOW</t>
  </si>
  <si>
    <t>HH Equity SOW</t>
  </si>
  <si>
    <t>HH Mutual Fund SOW</t>
  </si>
  <si>
    <t>HH Fixed Income SOW</t>
  </si>
  <si>
    <t>HH Deposit SOW</t>
  </si>
  <si>
    <t>New Option Approvals for month</t>
  </si>
  <si>
    <t>New Margin Approvals for month</t>
  </si>
  <si>
    <t>_NAME_</t>
  </si>
  <si>
    <t>_FREQ_</t>
  </si>
  <si>
    <t>accounts_count_Mean</t>
  </si>
  <si>
    <t>male_Mean</t>
  </si>
  <si>
    <t>female_Mean</t>
  </si>
  <si>
    <t>client_age_Mean</t>
  </si>
  <si>
    <t>age_18l_Mean</t>
  </si>
  <si>
    <t>age_18_30_Mean</t>
  </si>
  <si>
    <t>age_30_39_Mean</t>
  </si>
  <si>
    <t>age_40_44_Mean</t>
  </si>
  <si>
    <t>age_45_49_Mean</t>
  </si>
  <si>
    <t>age_50_54_Mean</t>
  </si>
  <si>
    <t>age_55_59_Mean</t>
  </si>
  <si>
    <t>age_60_64_Mean</t>
  </si>
  <si>
    <t>age_65_74_Mean</t>
  </si>
  <si>
    <t>age_75p_Mean</t>
  </si>
  <si>
    <t>tenure_years_Mean</t>
  </si>
  <si>
    <t>tenure_years_P25</t>
  </si>
  <si>
    <t>tenure_years_P50</t>
  </si>
  <si>
    <t>tenure_years_P75</t>
  </si>
  <si>
    <t>qualified_ind_Mean</t>
  </si>
  <si>
    <t>individual_acct_ind_Mean</t>
  </si>
  <si>
    <t>joint_acct_ind_Mean</t>
  </si>
  <si>
    <t>retirement_acct_ind_Mean</t>
  </si>
  <si>
    <t>contributory_ret_acct_ind_Mean</t>
  </si>
  <si>
    <t>rollover_ret_acct_ind_Mean</t>
  </si>
  <si>
    <t>beneficiary_acct_ind_Mean</t>
  </si>
  <si>
    <t>business_acct_ind_Mean</t>
  </si>
  <si>
    <t>essential_ind_Mean</t>
  </si>
  <si>
    <t>selective_ind_Mean</t>
  </si>
  <si>
    <t>personalized_ind_Mean</t>
  </si>
  <si>
    <t>grid_site_1mo_Mean</t>
  </si>
  <si>
    <t>grid_site_6mo_Mean</t>
  </si>
  <si>
    <t>grid_site_12mo_Mean</t>
  </si>
  <si>
    <t>grid_site_1mo_ind_Mean</t>
  </si>
  <si>
    <t>grid_site_6mo_ind_Mean</t>
  </si>
  <si>
    <t>grid_site_12mo_ind_Mean</t>
  </si>
  <si>
    <t>tos_1mo_Mean</t>
  </si>
  <si>
    <t>tos_6mo_Mean</t>
  </si>
  <si>
    <t>tos_12mo_Mean</t>
  </si>
  <si>
    <t>tos_1mo_ind_Mean</t>
  </si>
  <si>
    <t>tos_6mo_ind_Mean</t>
  </si>
  <si>
    <t>tos_12mo_ind_Mean</t>
  </si>
  <si>
    <t>tdam_1mo_Mean</t>
  </si>
  <si>
    <t>tdam_6mo_Mean</t>
  </si>
  <si>
    <t>tdam_12mo_Mean</t>
  </si>
  <si>
    <t>tdam_1mo_ind_Mean</t>
  </si>
  <si>
    <t>tdam_6mo_ind_Mean</t>
  </si>
  <si>
    <t>tdam_12mo_ind_Mean</t>
  </si>
  <si>
    <t>mtrader_1mo_Mean</t>
  </si>
  <si>
    <t>mtrader_6mo_Mean</t>
  </si>
  <si>
    <t>mtrader_12mo_Mean</t>
  </si>
  <si>
    <t>mtrader_1mo_ind_Mean</t>
  </si>
  <si>
    <t>mtrader_6mo_ind_Mean</t>
  </si>
  <si>
    <t>mtrader_12mo_ind_Mean</t>
  </si>
  <si>
    <t>inbound_calls_Mean</t>
  </si>
  <si>
    <t>total_liq_bal_Mean</t>
  </si>
  <si>
    <t>balances_100l_Mean</t>
  </si>
  <si>
    <t>balances_100_2k_Mean</t>
  </si>
  <si>
    <t>balances_2k_10k_Mean</t>
  </si>
  <si>
    <t>balances_10k_25k_Mean</t>
  </si>
  <si>
    <t>balances_25k_100k_Mean</t>
  </si>
  <si>
    <t>balances_100k_250k_Mean</t>
  </si>
  <si>
    <t>balances_250k_1M_Mean</t>
  </si>
  <si>
    <t>balances_1MH_Mean</t>
  </si>
  <si>
    <t>total_posn_bal_Mean</t>
  </si>
  <si>
    <t>total_mrgn_bal_Mean</t>
  </si>
  <si>
    <t>total_cash_bal_Mean</t>
  </si>
  <si>
    <t>total_cash_bal_P25</t>
  </si>
  <si>
    <t>total_cash_bal_P50</t>
  </si>
  <si>
    <t>total_cash_bal_P75</t>
  </si>
  <si>
    <t>stockeqty_Mean</t>
  </si>
  <si>
    <t>etf_Mean</t>
  </si>
  <si>
    <t>options_Mean</t>
  </si>
  <si>
    <t>mutfund_Mean</t>
  </si>
  <si>
    <t>fi_total_Mean</t>
  </si>
  <si>
    <t>other_posn_bal_Mean</t>
  </si>
  <si>
    <t>total_posn_bal_Sum</t>
  </si>
  <si>
    <t>stockeqty_Sum</t>
  </si>
  <si>
    <t>etf_Sum</t>
  </si>
  <si>
    <t>options_Sum</t>
  </si>
  <si>
    <t>mutfund_Sum</t>
  </si>
  <si>
    <t>fi_total_Sum</t>
  </si>
  <si>
    <t>other_posn_bal_Sum</t>
  </si>
  <si>
    <t>ira_liq_bal_Mean</t>
  </si>
  <si>
    <t>non_ira_liq_bal_Mean</t>
  </si>
  <si>
    <t>total_rev_Mean</t>
  </si>
  <si>
    <t>total_rev_P25</t>
  </si>
  <si>
    <t>total_rev_P50</t>
  </si>
  <si>
    <t>total_rev_P75</t>
  </si>
  <si>
    <t>trans_rev_Mean</t>
  </si>
  <si>
    <t>margin_rev_Mean</t>
  </si>
  <si>
    <t>spread_rev_Mean</t>
  </si>
  <si>
    <t>asset_based_rev_Mean</t>
  </si>
  <si>
    <t>other_rev_Mean</t>
  </si>
  <si>
    <t>total_rev_Sum</t>
  </si>
  <si>
    <t>trans_rev_Sum</t>
  </si>
  <si>
    <t>margin_rev_Sum</t>
  </si>
  <si>
    <t>spread_rev_Sum</t>
  </si>
  <si>
    <t>asset_based_rev_Sum</t>
  </si>
  <si>
    <t>other_rev_Sum</t>
  </si>
  <si>
    <t>trades_Mean</t>
  </si>
  <si>
    <t>trades_P25</t>
  </si>
  <si>
    <t>trades_P50</t>
  </si>
  <si>
    <t>trades_P75</t>
  </si>
  <si>
    <t>equity_trd_Mean</t>
  </si>
  <si>
    <t>option_trd_Mean</t>
  </si>
  <si>
    <t>mutual_fund_trd_Mean</t>
  </si>
  <si>
    <t>fut_trd_Mean</t>
  </si>
  <si>
    <t>fx_trd_Mean</t>
  </si>
  <si>
    <t>fixed_income_trd_Mean</t>
  </si>
  <si>
    <t>other_security_trd_Mean</t>
  </si>
  <si>
    <t>trades_Sum</t>
  </si>
  <si>
    <t>equity_trd_Sum</t>
  </si>
  <si>
    <t>option_trd_Sum</t>
  </si>
  <si>
    <t>mutual_fund_trd_Sum</t>
  </si>
  <si>
    <t>fut_trd_Sum</t>
  </si>
  <si>
    <t>fx_trd_Sum</t>
  </si>
  <si>
    <t>fixed_income_trd_Sum</t>
  </si>
  <si>
    <t>other_security_trd_Sum</t>
  </si>
  <si>
    <t>commission_trades_Mean</t>
  </si>
  <si>
    <t>free_trades_Mean</t>
  </si>
  <si>
    <t>new_margin_appr_Sum</t>
  </si>
  <si>
    <t>new_option_apprv_Sum</t>
  </si>
  <si>
    <t>new_fut_apprv_Sum</t>
  </si>
  <si>
    <t>new_fx_apprv_Sum</t>
  </si>
  <si>
    <t>assets_in_Mean</t>
  </si>
  <si>
    <t>assets_in_P25</t>
  </si>
  <si>
    <t>assets_in_P50</t>
  </si>
  <si>
    <t>assets_in_P75</t>
  </si>
  <si>
    <t>assets_out_Mean</t>
  </si>
  <si>
    <t>client_nna_Mean</t>
  </si>
  <si>
    <t>ixi_tot_assets_Mean</t>
  </si>
  <si>
    <t>ixi_stock_assets_Mean</t>
  </si>
  <si>
    <t>ixi_mutfund_assets_Mean</t>
  </si>
  <si>
    <t>ixi_bond_assets_Mean</t>
  </si>
  <si>
    <t>ixi_dep_assets_Mean</t>
  </si>
  <si>
    <t>ixi_other_assets_alt_Mean</t>
  </si>
  <si>
    <t>ixi_tot_assets_Sum</t>
  </si>
  <si>
    <t>ixi_stock_assets_Sum</t>
  </si>
  <si>
    <t>ixi_mutfund_assets_Sum</t>
  </si>
  <si>
    <t>ixi_bond_assets_Sum</t>
  </si>
  <si>
    <t>ixi_dep_assets_Sum</t>
  </si>
  <si>
    <t>ixi_other_assets_alt_Sum</t>
  </si>
  <si>
    <t>ixi_100kl_Mean</t>
  </si>
  <si>
    <t>ixi_100k_250k_Mean</t>
  </si>
  <si>
    <t>ixi_250k_500k_Mean</t>
  </si>
  <si>
    <t>ixi_500k_1M_Mean</t>
  </si>
  <si>
    <t>ixi_1Mh_Mean</t>
  </si>
  <si>
    <t>hh_sow_Mean</t>
  </si>
  <si>
    <t>hh_equity_sow_Mean</t>
  </si>
  <si>
    <t>hh_mfund_sow_Mean</t>
  </si>
  <si>
    <t>hh_fi_sow_Mean</t>
  </si>
  <si>
    <t>hh_cash_sow_Mean</t>
  </si>
  <si>
    <t>Overall</t>
  </si>
  <si>
    <t>CORE Accum</t>
  </si>
  <si>
    <t>CORE Ret</t>
  </si>
  <si>
    <t>CORE Young</t>
  </si>
  <si>
    <t>PCS Eng</t>
  </si>
  <si>
    <t>PCS Diseng</t>
  </si>
  <si>
    <t>EMRG Core</t>
  </si>
  <si>
    <t>EMRG Low</t>
  </si>
  <si>
    <t>EMRG PCS</t>
  </si>
  <si>
    <t>Retail</t>
  </si>
  <si>
    <t>Category</t>
  </si>
  <si>
    <t>Gender, Age &amp; Tenure</t>
  </si>
  <si>
    <t>Account Types</t>
  </si>
  <si>
    <t>Balances</t>
  </si>
  <si>
    <t>Revenue</t>
  </si>
  <si>
    <t>Trades</t>
  </si>
  <si>
    <t>Approvals</t>
  </si>
  <si>
    <t>Asset Movement</t>
  </si>
  <si>
    <t>Household Assets &amp; SOW</t>
  </si>
  <si>
    <t>Avg 12 month Revenue</t>
  </si>
  <si>
    <t>Avg 12 month Transaction Revenue</t>
  </si>
  <si>
    <t>Avg 12 month Margin Revenue</t>
  </si>
  <si>
    <t>Avg 12 month Asset Based Revenue</t>
  </si>
  <si>
    <t>Avg 12 month Other Revenue</t>
  </si>
  <si>
    <t>12 month Revenue Q25</t>
  </si>
  <si>
    <t>12 month Revenue Q50</t>
  </si>
  <si>
    <t>12 month Revenue Q75</t>
  </si>
  <si>
    <t>Avg 12 month Trades</t>
  </si>
  <si>
    <t>12 month Trades Q25</t>
  </si>
  <si>
    <t>12 month Trades Q50</t>
  </si>
  <si>
    <t>12 month Trades Q75</t>
  </si>
  <si>
    <t>Avg 12 month Equity &amp; ETF Trades</t>
  </si>
  <si>
    <t>Avg 12 month Option Trades</t>
  </si>
  <si>
    <t>Avg 12 month Mutual Fund Trades</t>
  </si>
  <si>
    <t>Avg 12 month Futures Trades</t>
  </si>
  <si>
    <t>Avg 12 month Forex Trades</t>
  </si>
  <si>
    <t>Avg 12 month Fixed Income Trades</t>
  </si>
  <si>
    <t>Avg 12 month Other Security Trades</t>
  </si>
  <si>
    <t>Avg 12 month Commission Trades</t>
  </si>
  <si>
    <t>Avg 12 month Free Trades</t>
  </si>
  <si>
    <t>Avg 12 month Assets In</t>
  </si>
  <si>
    <t>12 month Assets In Q25</t>
  </si>
  <si>
    <t>12 month Assets In Q50</t>
  </si>
  <si>
    <t>12 month Assets In Q75</t>
  </si>
  <si>
    <t>Avg 12 month Assets Out</t>
  </si>
  <si>
    <t>AT Tier 1</t>
  </si>
  <si>
    <t>AT Tier 2</t>
  </si>
  <si>
    <t>AT Tier 3</t>
  </si>
  <si>
    <t>ATTier1_Mean</t>
  </si>
  <si>
    <t>ATTier2_Mean</t>
  </si>
  <si>
    <t>ATTier3_Mean</t>
  </si>
  <si>
    <t>PCSEng_Mean</t>
  </si>
  <si>
    <t>PCSDis_Mean</t>
  </si>
  <si>
    <t>CoreAcc_Mean</t>
  </si>
  <si>
    <t>CoreRet_Mean</t>
  </si>
  <si>
    <t>CoreYoung_Mean</t>
  </si>
  <si>
    <t>EMRGCore_Mean</t>
  </si>
  <si>
    <t>EMRGLow_Mean</t>
  </si>
  <si>
    <t>EMRGPCS_Mean</t>
  </si>
  <si>
    <t>Segmentation</t>
  </si>
  <si>
    <t>Adhoc</t>
  </si>
  <si>
    <t>Adhoc Overall</t>
  </si>
  <si>
    <t>COL1</t>
  </si>
  <si>
    <t>total_clients</t>
  </si>
  <si>
    <t>funded_clients</t>
  </si>
  <si>
    <t>unfunded_clients</t>
  </si>
  <si>
    <t>nomatch_clients</t>
  </si>
  <si>
    <t>Total Adhoc Clients</t>
  </si>
  <si>
    <t>Funded Clients</t>
  </si>
  <si>
    <t>Unfunded Clients</t>
  </si>
  <si>
    <t>No Match Clients</t>
  </si>
  <si>
    <t>Avg Grid Logins 1mo</t>
  </si>
  <si>
    <t>Avg Grid Logins 6mo</t>
  </si>
  <si>
    <t>Avg Grid Logins 12mo</t>
  </si>
  <si>
    <t>Avg TOS Logins 1mo</t>
  </si>
  <si>
    <t>Avg TOS Logins 6mo</t>
  </si>
  <si>
    <t>Avg TOS Logins 12mo</t>
  </si>
  <si>
    <t>Avg TDA Mobile Logins 1mo</t>
  </si>
  <si>
    <t>Avg TDA Mobile Logins 6mo</t>
  </si>
  <si>
    <t>Avg TDA Mobile Logins 12mo</t>
  </si>
  <si>
    <t>Avg Mobile Trader Logins 1mo</t>
  </si>
  <si>
    <t>Avg Mobile Trader Logins 6mo</t>
  </si>
  <si>
    <t>Avg Mobile Trader Logins 12mo</t>
  </si>
  <si>
    <t>Platform/Call In Engagement</t>
  </si>
  <si>
    <t>% Fixed Income Balance</t>
  </si>
  <si>
    <t>1</t>
  </si>
  <si>
    <t>trades_1mo_ind_Mean</t>
  </si>
  <si>
    <t>trades_6mo_ind_Mean</t>
  </si>
  <si>
    <t>trades_12mo_ind_Mean</t>
  </si>
  <si>
    <t>mrgn_apprv_ind_Sum</t>
  </si>
  <si>
    <t>option_apprv_ind_Sum</t>
  </si>
  <si>
    <t>fut_apprv_ind_Sum</t>
  </si>
  <si>
    <t>fx_apprv_ind_Sum</t>
  </si>
  <si>
    <t>assets_in_ind_Mean</t>
  </si>
  <si>
    <t>Daunted</t>
  </si>
  <si>
    <t>Empowered</t>
  </si>
  <si>
    <t>Explorer</t>
  </si>
  <si>
    <t>None</t>
  </si>
  <si>
    <t>Supported</t>
  </si>
  <si>
    <t>% Clients with a Trade 1mo</t>
  </si>
  <si>
    <t>% Clients with a Trade 6mo</t>
  </si>
  <si>
    <t>% Clients with a Trade 12mo</t>
  </si>
  <si>
    <t>Total Margin Approved Clients</t>
  </si>
  <si>
    <t>Total Option Approved Clients</t>
  </si>
  <si>
    <t>New Futures Approvals for month</t>
  </si>
  <si>
    <t>Total Future Approved Clients</t>
  </si>
  <si>
    <t>New Forex Approvals for month</t>
  </si>
  <si>
    <t>Total Forex Approved Clients</t>
  </si>
  <si>
    <t>12 month Assets In</t>
  </si>
  <si>
    <t>12 month Assets Out</t>
  </si>
  <si>
    <t>12 month NNA</t>
  </si>
  <si>
    <t>% Clients with Assets In 12mo</t>
  </si>
  <si>
    <t>% of Clients</t>
  </si>
  <si>
    <t>total_liq_bal_Sum</t>
  </si>
  <si>
    <t>assets_in_Sum</t>
  </si>
  <si>
    <t>assets_out_Sum</t>
  </si>
  <si>
    <t>client_nna_Sum</t>
  </si>
  <si>
    <t>EmpWork_Mean</t>
  </si>
  <si>
    <t>EmpNon_Mean</t>
  </si>
  <si>
    <t>SuppWork_Mean</t>
  </si>
  <si>
    <t>SuppNon_Mean</t>
  </si>
  <si>
    <t>ExpAffPos_Mean</t>
  </si>
  <si>
    <t>ExpAffNeg_Mean</t>
  </si>
  <si>
    <t>ExpNonPos_Mean</t>
  </si>
  <si>
    <t>Daunted_Mean</t>
  </si>
  <si>
    <t>% of Total TDA Balances</t>
  </si>
  <si>
    <t>% of Total 12 month Revenue</t>
  </si>
  <si>
    <t>% of Total 12 month Trades</t>
  </si>
  <si>
    <t>% of Total 12 month Assets In</t>
  </si>
  <si>
    <t>% of Total 12 month Assets Out</t>
  </si>
  <si>
    <t>% of Total 12 month NNA</t>
  </si>
  <si>
    <t>Definition</t>
  </si>
  <si>
    <t>Source</t>
  </si>
  <si>
    <t>Other Notes</t>
  </si>
  <si>
    <t>Funded Retail clients</t>
  </si>
  <si>
    <t>client data hub</t>
  </si>
  <si>
    <t>Percent of the total funded Retail clients</t>
  </si>
  <si>
    <t>Non-closed accounts per client.  This is changed, used to be all accounts including closed</t>
  </si>
  <si>
    <t>acct</t>
  </si>
  <si>
    <t>If sex is unknown, then it is excluded from the percentages</t>
  </si>
  <si>
    <t>see note</t>
  </si>
  <si>
    <t>if age is unknown or out of realistic range, then it is excluded from the average</t>
  </si>
  <si>
    <t>percent of clients in age range</t>
  </si>
  <si>
    <t>Avg Tenure of oldest account per client</t>
  </si>
  <si>
    <t>25th Percentile of Tenure</t>
  </si>
  <si>
    <t>50th Percentile (Median) of Tenure</t>
  </si>
  <si>
    <t>75th Percentile of Tenure</t>
  </si>
  <si>
    <t>percent of clients with total balances &gt;= $2000</t>
  </si>
  <si>
    <t>percent of clients with account type.  see note</t>
  </si>
  <si>
    <t>percent of clients with 1 or more Essential Portfolio account</t>
  </si>
  <si>
    <t>percent of clients with 1 or more Selective Portfolio account</t>
  </si>
  <si>
    <t>percent of clients with 1 or more Personalized Portfolio account</t>
  </si>
  <si>
    <t>Grid Logins 1mo</t>
  </si>
  <si>
    <t>Avg Grid logins past month</t>
  </si>
  <si>
    <t>click stream</t>
  </si>
  <si>
    <t>Grid Logins 6mo</t>
  </si>
  <si>
    <t>Avg Grid logins past 6 months</t>
  </si>
  <si>
    <t>Grid Logins 12mo</t>
  </si>
  <si>
    <t>Avg Grid logins past 12 months</t>
  </si>
  <si>
    <t>percent of clients with at least 1 Grid login past month</t>
  </si>
  <si>
    <t>percent of clients with at least 1 Grid login past 6 months</t>
  </si>
  <si>
    <t>percent of clients with at least 1 Grid login past 12 months</t>
  </si>
  <si>
    <t>TOS Logins 1mo</t>
  </si>
  <si>
    <t>Avg TOS logins past month</t>
  </si>
  <si>
    <t>jenncr usage</t>
  </si>
  <si>
    <t>TOS Logins 6mo</t>
  </si>
  <si>
    <t>Avg TOS logins past 6 months</t>
  </si>
  <si>
    <t>TOS Logins 12mo</t>
  </si>
  <si>
    <t>Avg TOS logins past 12 months</t>
  </si>
  <si>
    <t>percent of clients with at least 1 TOS login past month</t>
  </si>
  <si>
    <t>percent of clients with at least 1 TOS login past 6 months</t>
  </si>
  <si>
    <t>percent of clients with at least 1 TOS login past 12 months</t>
  </si>
  <si>
    <t>TDA Mobile Logins 1mo</t>
  </si>
  <si>
    <t>Avg TDA Mobile logins past month</t>
  </si>
  <si>
    <t>TDA Mobile Logins 6mo</t>
  </si>
  <si>
    <t>Avg TDA Mobile logins past 6 months</t>
  </si>
  <si>
    <t>TDA Mobile Logins 12mo</t>
  </si>
  <si>
    <t>Avg TDA Mobile logins past 12 months</t>
  </si>
  <si>
    <t>percent of clients with at least 1 TDA Mobile login past month</t>
  </si>
  <si>
    <t>percent of clients with at least 1 TDA Mobile login past 6 months</t>
  </si>
  <si>
    <t>percent of clients with at least 1 TDA Mobile login past 12 months</t>
  </si>
  <si>
    <t>Mobile Trader Logins 1mo</t>
  </si>
  <si>
    <t>Avg Mobile Trader logins past month</t>
  </si>
  <si>
    <t>Mobile Trader Logins 6mo</t>
  </si>
  <si>
    <t>Avg Mobile Trader logins past 6 months</t>
  </si>
  <si>
    <t>Mobile Trader Logins 12mo</t>
  </si>
  <si>
    <t>Avg Mobile Trader logins past 12 months</t>
  </si>
  <si>
    <t>percent of clients with at least 1 Mobile Trader login past month</t>
  </si>
  <si>
    <t>percent of clients with at least 1 Mobile Trader login past 6 months</t>
  </si>
  <si>
    <t>percent of clients with at least 1 Mobile Trader login past 12 months</t>
  </si>
  <si>
    <t>Inbound Calls 12mo</t>
  </si>
  <si>
    <t>cti call</t>
  </si>
  <si>
    <t>Avg Total TDA Balances.  Liquidation balance</t>
  </si>
  <si>
    <t>percent of Total Retail balances</t>
  </si>
  <si>
    <t>percent of clients in TDA Balance range</t>
  </si>
  <si>
    <t>Position Balance</t>
  </si>
  <si>
    <t>Margin Balance</t>
  </si>
  <si>
    <t>Cash Balance</t>
  </si>
  <si>
    <t>25th Percentile of Cash Balance</t>
  </si>
  <si>
    <t>50th Percentile (Median) of Cash Balance</t>
  </si>
  <si>
    <t>75th Percentile of Cash Balance</t>
  </si>
  <si>
    <t>Equity Balance</t>
  </si>
  <si>
    <t>ETF Balance</t>
  </si>
  <si>
    <t>Option Balance</t>
  </si>
  <si>
    <t>Mutual Fund Balance</t>
  </si>
  <si>
    <t>Fixed Income Balance</t>
  </si>
  <si>
    <t>Other Position Balance</t>
  </si>
  <si>
    <t>percent of Position Balance</t>
  </si>
  <si>
    <t>Retirement Balance</t>
  </si>
  <si>
    <t>Avg balance of Retirement accounts</t>
  </si>
  <si>
    <t>Non-Retirement Balance</t>
  </si>
  <si>
    <t>Avg balance of Non-retirement accounts</t>
  </si>
  <si>
    <t>Avg Revenue past 12 months</t>
  </si>
  <si>
    <t>C360</t>
  </si>
  <si>
    <t>percent of the Total Retail Revenue in past 12 months</t>
  </si>
  <si>
    <t>25th Percentile of Revenue</t>
  </si>
  <si>
    <t>50th Percentile (Median) of Revenue</t>
  </si>
  <si>
    <t>75th Percentile of Revenue</t>
  </si>
  <si>
    <t>Avg Transaction Revenue.  see note</t>
  </si>
  <si>
    <t>Avg Margin Revenue.  see note</t>
  </si>
  <si>
    <t>Avg Asset Based Revenue.  see note</t>
  </si>
  <si>
    <t>Avg Other Revenue.  see note</t>
  </si>
  <si>
    <t>percent of Total Revenue</t>
  </si>
  <si>
    <t>12 month Trades</t>
  </si>
  <si>
    <t>Avg Total Trades past 12 months</t>
  </si>
  <si>
    <t>kalocm darts trades</t>
  </si>
  <si>
    <t>percent of the Total Retail Trades in past 12 months</t>
  </si>
  <si>
    <t>25th Percentile of Trades</t>
  </si>
  <si>
    <t>50th Percentile (Median) of Trades</t>
  </si>
  <si>
    <t>75th Percentile of Trades</t>
  </si>
  <si>
    <t>12 month Equity &amp; ETF Trades</t>
  </si>
  <si>
    <t>Avg Equity &amp; ETF Trades past 12 months</t>
  </si>
  <si>
    <t>12 month Option Trades</t>
  </si>
  <si>
    <t>Avg Option Trades past 12 months</t>
  </si>
  <si>
    <t>12 month Mutual Fund Trades</t>
  </si>
  <si>
    <t>Avg Mutual Fund Trades past 12 months</t>
  </si>
  <si>
    <t>12 month Futures Trades</t>
  </si>
  <si>
    <t>Avg Futures Trades past 12 months</t>
  </si>
  <si>
    <t>12 month Forex Trades</t>
  </si>
  <si>
    <t>Avg Forex Trades past 12 months</t>
  </si>
  <si>
    <t>12 month Fixed Income Trades</t>
  </si>
  <si>
    <t>Avg Fixed Income Trades past 12 months</t>
  </si>
  <si>
    <t>12 month Other Security Trades</t>
  </si>
  <si>
    <t>Avg Other Security Trades past 12 months.  Mostly warrants or Index</t>
  </si>
  <si>
    <t>percent of Total Trades</t>
  </si>
  <si>
    <t>percent of clients with at least 1 trade past month</t>
  </si>
  <si>
    <t>percent of clients with at least 1 trade past 6 months</t>
  </si>
  <si>
    <t>percent of clients with at least 1 trade past 12 months</t>
  </si>
  <si>
    <t>12 month Commission Trades</t>
  </si>
  <si>
    <t>Avg trades where any amount of commission was paid</t>
  </si>
  <si>
    <t>12 month Free Trades</t>
  </si>
  <si>
    <t>Avg trades where no commission was paid</t>
  </si>
  <si>
    <t>Count of clients with first margin approval this past month</t>
  </si>
  <si>
    <t>Count of clients with at least 1 margin approved account</t>
  </si>
  <si>
    <t>Count of clients with first option approval this past month</t>
  </si>
  <si>
    <t>Count of clients with at least 1 option approved account</t>
  </si>
  <si>
    <t>Count of clients with first futures approval this past month</t>
  </si>
  <si>
    <t>Total Futures Approved Clients</t>
  </si>
  <si>
    <t>Count of clients with at least 1 futures approved account</t>
  </si>
  <si>
    <t>Count of clients with first forex approval this past month</t>
  </si>
  <si>
    <t>Count of clients with at least 1 forex approved account</t>
  </si>
  <si>
    <t>Avg Assets In past 12 months</t>
  </si>
  <si>
    <t>acct net new assets</t>
  </si>
  <si>
    <t>percent of Total Retail Assets In past 12 months</t>
  </si>
  <si>
    <t>25th Percentile of Assets In</t>
  </si>
  <si>
    <t>50th Percentile (Median) of Assets In</t>
  </si>
  <si>
    <t>75th Percentile of Assets In</t>
  </si>
  <si>
    <t>Avg Assets Out past 12 months</t>
  </si>
  <si>
    <t>percent of Total Retail Assets Out past 12 months</t>
  </si>
  <si>
    <t>Avg NNA past 12 months</t>
  </si>
  <si>
    <t>percent of Total Retail NNA past 12 months</t>
  </si>
  <si>
    <t>percent of clients who had any amount of Assets In past 12 months</t>
  </si>
  <si>
    <t>HH Investible Assets</t>
  </si>
  <si>
    <t>Avg Household Investible Assets.</t>
  </si>
  <si>
    <t>IXI</t>
  </si>
  <si>
    <t>HH Stock Assets</t>
  </si>
  <si>
    <t>Avg Household Equity Assets</t>
  </si>
  <si>
    <t>HH Mutual Fund Assets</t>
  </si>
  <si>
    <t>Avg Household Mutual Fund Assets</t>
  </si>
  <si>
    <t>HH Fixed Income Assets</t>
  </si>
  <si>
    <t>Avg Household Fixed Income Assets</t>
  </si>
  <si>
    <t>HH Deposit Assets</t>
  </si>
  <si>
    <t>Avg Household Deposit Assets</t>
  </si>
  <si>
    <t>HH Other Assets</t>
  </si>
  <si>
    <t>Avg Household Other Assets.  Includes Annuity Assets</t>
  </si>
  <si>
    <t>percent of Household assets in Stock Equity</t>
  </si>
  <si>
    <t>percent of Household assets in Mutual Funds</t>
  </si>
  <si>
    <t>percent of Household assets in Fixed Income</t>
  </si>
  <si>
    <t>percent of Household assets in Deposit assets</t>
  </si>
  <si>
    <t>percent of Household assets in Other assets</t>
  </si>
  <si>
    <t>percent of clients in Household Investible Assets range</t>
  </si>
  <si>
    <t>Household share of wallet</t>
  </si>
  <si>
    <t>Household Equity share of wallet</t>
  </si>
  <si>
    <t>Household Mutual Fund share of wallet</t>
  </si>
  <si>
    <t>Household Fixed Income share of wallet</t>
  </si>
  <si>
    <t>Household Deposit assets share of wallet</t>
  </si>
  <si>
    <t>total_cash_bal_Sum</t>
  </si>
  <si>
    <t>Avg 12 month Spread Revenue Ex-Margin</t>
  </si>
  <si>
    <t>% Spread Revenue Ex-Margin</t>
  </si>
  <si>
    <t>TDA Balance $0.01 - $100</t>
  </si>
  <si>
    <t>TDA Balance $100 - $3k</t>
  </si>
  <si>
    <t>TDA Balance $3k - $10k</t>
  </si>
  <si>
    <t>Avg Spread Based Revenue minus Margin Revenue.  see note</t>
  </si>
  <si>
    <t>Branch/Contact Engagement</t>
  </si>
  <si>
    <t>% Clients Branch with Contact 12mo</t>
  </si>
  <si>
    <t>% Clients Branch Attempted with no Contact 12mo</t>
  </si>
  <si>
    <t>% Clients assigned to FC</t>
  </si>
  <si>
    <t>% Clients assigned to SFC</t>
  </si>
  <si>
    <t>percent of clients with at least 1 activity with branch/FC/SFC in past 12 months.  See note</t>
  </si>
  <si>
    <t>mktg camp cim</t>
  </si>
  <si>
    <t>percent of clients assigned to a Financial Consultant</t>
  </si>
  <si>
    <t>percent of clients assigned to a Sr Financial Consultant</t>
  </si>
  <si>
    <t>Avg inbound calls in past 12 months</t>
  </si>
  <si>
    <t>percent of clients with at least 1 attemp with no contact from branch/FC/SFC in past 12 months.  See note</t>
  </si>
  <si>
    <t>Platform Engagement</t>
  </si>
  <si>
    <t>TDA Balance</t>
  </si>
  <si>
    <t>12 month Revenue</t>
  </si>
  <si>
    <t>12 month Transaction Revenue</t>
  </si>
  <si>
    <t>12 month Margin Revenue</t>
  </si>
  <si>
    <t>12 month Spread Revenue Ex-Margin</t>
  </si>
  <si>
    <t>12 month Asset Based Revenue</t>
  </si>
  <si>
    <t>12 month Other Revenue</t>
  </si>
  <si>
    <t>% Spread Based Revenue Ex-Margin</t>
  </si>
  <si>
    <t>Profile of TDA Core Retail Clients</t>
  </si>
  <si>
    <t>EmpRet_Mean</t>
  </si>
  <si>
    <t>SuppRet_Mean</t>
  </si>
  <si>
    <t>ExpPosAff_Mean</t>
  </si>
  <si>
    <t>ExpNegAff_Mean</t>
  </si>
  <si>
    <t>ExpPosNon_Mean</t>
  </si>
  <si>
    <t>Daunt_Mean</t>
  </si>
  <si>
    <t>Notag_Mean</t>
  </si>
  <si>
    <t>Empowered Working</t>
  </si>
  <si>
    <t>Empowered Non-Working/Retired</t>
  </si>
  <si>
    <t>Supported Working</t>
  </si>
  <si>
    <t>Supported Non-Working/Retired</t>
  </si>
  <si>
    <t>Explorer Positive Affluent</t>
  </si>
  <si>
    <t>Explorer Negative Affluent</t>
  </si>
  <si>
    <t>Explorer Non-Afluent</t>
  </si>
  <si>
    <t>Not Scored</t>
  </si>
  <si>
    <t>Demand Space Segmentation</t>
  </si>
  <si>
    <t>percent of clients in Sub Segment</t>
  </si>
  <si>
    <t>percent of clients in Demand Space sub segement</t>
  </si>
  <si>
    <t>CIDM segment hist</t>
  </si>
  <si>
    <t>New Client</t>
  </si>
  <si>
    <t>New Clients</t>
  </si>
  <si>
    <t>branch_activity_Mean</t>
  </si>
  <si>
    <t>branch_attempt_Mean</t>
  </si>
  <si>
    <t>fc_Mean</t>
  </si>
  <si>
    <t>sfc_Mean</t>
  </si>
  <si>
    <t>Newclient_Mean</t>
  </si>
  <si>
    <t>Operational Segmentation</t>
  </si>
  <si>
    <t>Trader</t>
  </si>
  <si>
    <t>Engaged Investor</t>
  </si>
  <si>
    <t>Investor</t>
  </si>
  <si>
    <t>Unengaged</t>
  </si>
  <si>
    <t>Trader_Mean</t>
  </si>
  <si>
    <t>EngagedInvestor_Mean</t>
  </si>
  <si>
    <t>Investor_Mean</t>
  </si>
  <si>
    <t>Unengaged_Mean</t>
  </si>
  <si>
    <t>New_client_Mean</t>
  </si>
  <si>
    <t>Not_tagged_Mean</t>
  </si>
  <si>
    <t>percent of clients in Operational segment</t>
  </si>
  <si>
    <t>mew_client_3mo_Mean</t>
  </si>
  <si>
    <t>new_client_3mo_1yr_Mean</t>
  </si>
  <si>
    <t>% New Clients 0-3mo</t>
  </si>
  <si>
    <t>% New Clients 3-12mos</t>
  </si>
  <si>
    <t>% New Clients past 3mo</t>
  </si>
  <si>
    <t>percent of clients that are new in the past 3 months</t>
  </si>
  <si>
    <t>percent of clients that are new between the past 3 months and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</si>
</sst>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quot;$&quot;#,##0"/>
    <numFmt numFmtId="167" formatCode="0.0%"/>
  </numFmts>
  <fonts count="9"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8">
    <xf numFmtId="0" fontId="0" fillId="0" borderId="0"/>
    <xf numFmtId="9" fontId="5" fillId="0" borderId="0" applyFont="0" applyFill="0" applyBorder="0" applyAlignment="0" applyProtection="0"/>
    <xf numFmtId="0" fontId="4" fillId="0" borderId="0"/>
    <xf numFmtId="0" fontId="5" fillId="0" borderId="0"/>
    <xf numFmtId="9" fontId="5" fillId="0" borderId="0" applyFont="0" applyFill="0" applyBorder="0" applyAlignment="0" applyProtection="0"/>
    <xf numFmtId="0" fontId="3" fillId="0" borderId="0"/>
    <xf numFmtId="0" fontId="2" fillId="0" borderId="0"/>
    <xf numFmtId="0" fontId="1" fillId="0" borderId="0"/>
  </cellStyleXfs>
  <cellXfs count="103">
    <xf numFmtId="0" fontId="0" fillId="0" borderId="0" xfId="0"/>
    <xf numFmtId="0" fontId="0" fillId="0" borderId="0" xfId="0" applyFill="1"/>
    <xf numFmtId="0" fontId="6" fillId="0" borderId="0" xfId="0" applyFont="1" applyFill="1"/>
    <xf numFmtId="0" fontId="6" fillId="0" borderId="0" xfId="0" applyFont="1" applyFill="1" applyAlignment="1">
      <alignment horizontal="center"/>
    </xf>
    <xf numFmtId="0" fontId="0" fillId="0" borderId="0" xfId="0" applyFill="1" applyBorder="1"/>
    <xf numFmtId="0" fontId="0" fillId="0" borderId="4" xfId="0" applyFill="1" applyBorder="1"/>
    <xf numFmtId="0" fontId="0" fillId="0" borderId="5" xfId="0" applyFill="1" applyBorder="1"/>
    <xf numFmtId="0" fontId="6" fillId="2" borderId="2" xfId="0" applyFont="1" applyFill="1" applyBorder="1" applyAlignment="1">
      <alignment horizontal="center" vertical="center"/>
    </xf>
    <xf numFmtId="3" fontId="0" fillId="0" borderId="2" xfId="0" applyNumberFormat="1" applyFill="1" applyBorder="1"/>
    <xf numFmtId="164" fontId="0" fillId="0" borderId="2" xfId="0" applyNumberFormat="1" applyFill="1" applyBorder="1"/>
    <xf numFmtId="9" fontId="0" fillId="0" borderId="2" xfId="1" applyFont="1" applyFill="1" applyBorder="1"/>
    <xf numFmtId="1" fontId="0" fillId="0" borderId="2" xfId="0" applyNumberFormat="1" applyFill="1" applyBorder="1"/>
    <xf numFmtId="9" fontId="0" fillId="0" borderId="3" xfId="1" applyFont="1" applyFill="1" applyBorder="1"/>
    <xf numFmtId="165" fontId="0" fillId="0" borderId="2" xfId="0" applyNumberFormat="1" applyFill="1" applyBorder="1"/>
    <xf numFmtId="9" fontId="0" fillId="0" borderId="1" xfId="1" applyFont="1" applyFill="1" applyBorder="1"/>
    <xf numFmtId="3" fontId="0" fillId="0" borderId="1" xfId="0" applyNumberFormat="1" applyFill="1" applyBorder="1"/>
    <xf numFmtId="0" fontId="6" fillId="2" borderId="1" xfId="0" applyFont="1" applyFill="1" applyBorder="1" applyAlignment="1">
      <alignment horizontal="center" vertical="center"/>
    </xf>
    <xf numFmtId="3" fontId="0" fillId="0" borderId="0" xfId="0" applyNumberFormat="1"/>
    <xf numFmtId="164" fontId="0" fillId="0" borderId="3" xfId="0" applyNumberFormat="1" applyFill="1" applyBorder="1"/>
    <xf numFmtId="0" fontId="5" fillId="0" borderId="0" xfId="2" applyFont="1"/>
    <xf numFmtId="164" fontId="0" fillId="0" borderId="1" xfId="0" applyNumberFormat="1" applyFill="1" applyBorder="1"/>
    <xf numFmtId="166" fontId="0" fillId="0" borderId="1" xfId="0" applyNumberFormat="1" applyFill="1" applyBorder="1"/>
    <xf numFmtId="166" fontId="0" fillId="0" borderId="2" xfId="0" applyNumberFormat="1" applyFill="1" applyBorder="1"/>
    <xf numFmtId="166" fontId="0" fillId="0" borderId="3" xfId="0" applyNumberFormat="1" applyFill="1" applyBorder="1"/>
    <xf numFmtId="11" fontId="0" fillId="0" borderId="0" xfId="0" applyNumberFormat="1"/>
    <xf numFmtId="167" fontId="0" fillId="0" borderId="2" xfId="1" applyNumberFormat="1" applyFont="1" applyFill="1" applyBorder="1"/>
    <xf numFmtId="165" fontId="0" fillId="0" borderId="1" xfId="0" applyNumberFormat="1" applyFill="1" applyBorder="1"/>
    <xf numFmtId="9" fontId="0" fillId="0" borderId="6" xfId="1" applyFont="1" applyFill="1" applyBorder="1"/>
    <xf numFmtId="9" fontId="0" fillId="0" borderId="7" xfId="1" applyFont="1" applyFill="1" applyBorder="1"/>
    <xf numFmtId="9" fontId="0" fillId="0" borderId="8" xfId="1" applyFont="1" applyFill="1" applyBorder="1"/>
    <xf numFmtId="165" fontId="0" fillId="0" borderId="3" xfId="0" applyNumberFormat="1" applyFill="1" applyBorder="1"/>
    <xf numFmtId="0" fontId="6" fillId="2" borderId="6" xfId="0" applyFont="1" applyFill="1" applyBorder="1" applyAlignment="1">
      <alignment horizontal="center" vertical="center"/>
    </xf>
    <xf numFmtId="3" fontId="0" fillId="0" borderId="7" xfId="0" applyNumberFormat="1" applyFill="1" applyBorder="1"/>
    <xf numFmtId="167" fontId="0" fillId="0" borderId="7" xfId="1" applyNumberFormat="1" applyFont="1" applyFill="1" applyBorder="1"/>
    <xf numFmtId="165" fontId="0" fillId="0" borderId="7" xfId="0" applyNumberFormat="1" applyFill="1" applyBorder="1"/>
    <xf numFmtId="1" fontId="0" fillId="0" borderId="7" xfId="0" applyNumberFormat="1" applyFill="1" applyBorder="1"/>
    <xf numFmtId="164" fontId="0" fillId="0" borderId="7" xfId="0" applyNumberFormat="1" applyFill="1" applyBorder="1"/>
    <xf numFmtId="164" fontId="0" fillId="0" borderId="8" xfId="0" applyNumberFormat="1" applyFill="1" applyBorder="1"/>
    <xf numFmtId="164" fontId="0" fillId="0" borderId="6" xfId="0" applyNumberFormat="1" applyFill="1" applyBorder="1"/>
    <xf numFmtId="166" fontId="0" fillId="0" borderId="6" xfId="0" applyNumberFormat="1" applyFill="1" applyBorder="1"/>
    <xf numFmtId="166" fontId="0" fillId="0" borderId="7" xfId="0" applyNumberFormat="1" applyFill="1" applyBorder="1"/>
    <xf numFmtId="166" fontId="0" fillId="0" borderId="8" xfId="0" applyNumberFormat="1" applyFill="1" applyBorder="1"/>
    <xf numFmtId="165" fontId="0" fillId="0" borderId="6" xfId="0" applyNumberFormat="1" applyFill="1" applyBorder="1"/>
    <xf numFmtId="165" fontId="0" fillId="0" borderId="8" xfId="0" applyNumberFormat="1" applyFill="1" applyBorder="1"/>
    <xf numFmtId="3" fontId="0" fillId="0" borderId="6" xfId="0" applyNumberFormat="1" applyFill="1" applyBorder="1"/>
    <xf numFmtId="0" fontId="0" fillId="0" borderId="9" xfId="0" applyFill="1" applyBorder="1"/>
    <xf numFmtId="0" fontId="0" fillId="0" borderId="10" xfId="0" applyFill="1" applyBorder="1"/>
    <xf numFmtId="0" fontId="0" fillId="0" borderId="11" xfId="0" applyFill="1" applyBorder="1"/>
    <xf numFmtId="0" fontId="0" fillId="0" borderId="0" xfId="0"/>
    <xf numFmtId="0" fontId="0" fillId="0" borderId="0" xfId="0" applyFill="1"/>
    <xf numFmtId="0" fontId="6" fillId="0" borderId="0" xfId="0" applyFont="1" applyFill="1" applyAlignment="1">
      <alignment horizontal="center"/>
    </xf>
    <xf numFmtId="0" fontId="0" fillId="0" borderId="1" xfId="0" applyFill="1" applyBorder="1"/>
    <xf numFmtId="0" fontId="0" fillId="0" borderId="2" xfId="0" applyFill="1" applyBorder="1"/>
    <xf numFmtId="0" fontId="0" fillId="0" borderId="3" xfId="0" applyFill="1" applyBorder="1"/>
    <xf numFmtId="0" fontId="5" fillId="0" borderId="2" xfId="6" applyFont="1" applyBorder="1"/>
    <xf numFmtId="0" fontId="6" fillId="0" borderId="0" xfId="0" applyFont="1" applyFill="1" applyAlignment="1">
      <alignment horizontal="left" vertical="center"/>
    </xf>
    <xf numFmtId="0" fontId="6" fillId="0" borderId="0" xfId="0" applyFont="1" applyAlignment="1">
      <alignment horizontal="left" vertical="center"/>
    </xf>
    <xf numFmtId="3" fontId="0" fillId="0" borderId="1" xfId="0" applyNumberFormat="1" applyFill="1" applyBorder="1"/>
    <xf numFmtId="3" fontId="0" fillId="0" borderId="2" xfId="0" applyNumberFormat="1" applyFill="1" applyBorder="1"/>
    <xf numFmtId="0" fontId="0" fillId="0" borderId="6" xfId="0" applyFill="1" applyBorder="1"/>
    <xf numFmtId="0" fontId="0" fillId="0" borderId="7" xfId="0" applyFill="1" applyBorder="1"/>
    <xf numFmtId="0" fontId="0" fillId="0" borderId="8" xfId="0" applyFill="1" applyBorder="1"/>
    <xf numFmtId="9" fontId="0" fillId="0" borderId="0" xfId="1" applyFont="1" applyFill="1" applyBorder="1"/>
    <xf numFmtId="9" fontId="0" fillId="0" borderId="9" xfId="1" applyFont="1" applyFill="1" applyBorder="1"/>
    <xf numFmtId="9" fontId="0" fillId="0" borderId="10" xfId="1" applyFont="1" applyFill="1" applyBorder="1"/>
    <xf numFmtId="9" fontId="0" fillId="0" borderId="11" xfId="1" applyFont="1" applyFill="1" applyBorder="1"/>
    <xf numFmtId="9" fontId="0" fillId="0" borderId="4" xfId="1" applyFont="1" applyFill="1" applyBorder="1"/>
    <xf numFmtId="9" fontId="0" fillId="0" borderId="5" xfId="1" applyFont="1" applyFill="1" applyBorder="1"/>
    <xf numFmtId="0" fontId="0" fillId="0" borderId="6" xfId="0" applyBorder="1"/>
    <xf numFmtId="0" fontId="0" fillId="0" borderId="7" xfId="0" applyBorder="1"/>
    <xf numFmtId="0" fontId="0" fillId="0" borderId="8" xfId="0" applyBorder="1"/>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xf numFmtId="0" fontId="0" fillId="0" borderId="0" xfId="0"/>
    <xf numFmtId="0" fontId="0" fillId="0" borderId="0" xfId="0" applyFill="1"/>
    <xf numFmtId="0" fontId="0" fillId="0" borderId="9" xfId="0" applyFill="1" applyBorder="1"/>
    <xf numFmtId="0" fontId="0" fillId="0" borderId="11" xfId="0" applyFill="1" applyBorder="1"/>
    <xf numFmtId="0" fontId="0" fillId="0" borderId="0" xfId="0"/>
    <xf numFmtId="0" fontId="0" fillId="0" borderId="1" xfId="0" applyFill="1" applyBorder="1"/>
    <xf numFmtId="0" fontId="0" fillId="0" borderId="3" xfId="0" applyFill="1" applyBorder="1"/>
  </cellXfs>
  <cellStyles count="8">
    <cellStyle name="Normal" xfId="0" builtinId="0"/>
    <cellStyle name="Normal 2" xfId="3"/>
    <cellStyle name="Normal 3" xfId="2"/>
    <cellStyle name="Normal 3 2" xfId="5"/>
    <cellStyle name="Normal 3 3" xfId="6"/>
    <cellStyle name="Normal 3 4" xfId="7"/>
    <cellStyle name="Percent" xfId="1" builtinId="5"/>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1" sqref="D1"/>
    </sheetView>
  </sheetViews>
  <sheetFormatPr defaultRowHeight="15" x14ac:dyDescent="0.25"/>
  <cols>
    <col min="1" max="1" width="22" customWidth="1"/>
  </cols>
  <sheetData>
    <row r="1" spans="1:2" x14ac:dyDescent="0.25">
      <c r="A1" t="s">
        <v>323</v>
      </c>
      <c r="B1" s="17">
        <f>COUNTS!B2</f>
        <v>1248792</v>
      </c>
    </row>
    <row r="2" spans="1:2" x14ac:dyDescent="0.25">
      <c r="A2" t="s">
        <v>324</v>
      </c>
      <c r="B2" s="17">
        <f>COUNTS!B3</f>
        <v>1031198</v>
      </c>
    </row>
    <row r="3" spans="1:2" x14ac:dyDescent="0.25">
      <c r="A3" t="s">
        <v>325</v>
      </c>
      <c r="B3" s="17">
        <f>COUNTS!B4</f>
        <v>213101</v>
      </c>
    </row>
    <row r="4" spans="1:2" x14ac:dyDescent="0.25">
      <c r="A4" t="s">
        <v>326</v>
      </c>
      <c r="B4" s="17">
        <f>COUNTS!B5</f>
        <v>4493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
  <sheetViews>
    <sheetView tabSelected="1" workbookViewId="0">
      <pane ySplit="6" topLeftCell="A7" activePane="bottomLeft" state="frozen"/>
      <selection pane="bottomLeft" activeCell="A2" sqref="A2"/>
    </sheetView>
  </sheetViews>
  <sheetFormatPr defaultRowHeight="15" x14ac:dyDescent="0.25"/>
  <cols>
    <col min="1" max="1" width="24.7109375" style="1" customWidth="1"/>
    <col min="2" max="2" width="46.5703125" style="1" bestFit="1" customWidth="1"/>
    <col min="3" max="3" width="13.7109375" style="4" customWidth="1"/>
    <col min="4" max="4" width="13.7109375" style="1" customWidth="1"/>
    <col min="5" max="16384" width="9.140625" style="1"/>
  </cols>
  <sheetData>
    <row r="1" spans="1:4" ht="20.100000000000001" customHeight="1" x14ac:dyDescent="0.25">
      <c r="A1" s="2" t="s">
        <v>579</v>
      </c>
    </row>
    <row r="2" spans="1:4" ht="24" customHeight="1" x14ac:dyDescent="0.25">
      <c r="C2" s="16" t="s">
        <v>256</v>
      </c>
    </row>
    <row r="3" spans="1:4" ht="24" customHeight="1" x14ac:dyDescent="0.25">
      <c r="A3" s="3" t="s">
        <v>266</v>
      </c>
      <c r="B3" s="3" t="s">
        <v>0</v>
      </c>
      <c r="C3" s="7" t="s">
        <v>265</v>
      </c>
      <c r="D3" s="16" t="s">
        <v>316</v>
      </c>
    </row>
    <row r="4" spans="1:4" x14ac:dyDescent="0.25">
      <c r="B4" s="1" t="s">
        <v>1</v>
      </c>
      <c r="C4" s="8">
        <f>OVERALL!B2</f>
        <v>7140815</v>
      </c>
      <c r="D4" s="8">
        <f>ADHOC!B2</f>
        <v>1031198</v>
      </c>
    </row>
    <row r="5" spans="1:4" x14ac:dyDescent="0.25">
      <c r="B5" s="1" t="s">
        <v>368</v>
      </c>
      <c r="C5" s="10">
        <f>OVERALL!B2/OVERALL!B2</f>
        <v>1</v>
      </c>
      <c r="D5" s="25">
        <f>ADHOC!B2/OVERALL!B2</f>
        <v>0.14440900653496835</v>
      </c>
    </row>
    <row r="6" spans="1:4" x14ac:dyDescent="0.25">
      <c r="B6" s="1" t="s">
        <v>2</v>
      </c>
      <c r="C6" s="9">
        <f>OVERALL!B3</f>
        <v>1.346908232801445</v>
      </c>
      <c r="D6" s="13">
        <f>ADHOC!B3</f>
        <v>1.5363643593394187</v>
      </c>
    </row>
    <row r="7" spans="1:4" x14ac:dyDescent="0.25">
      <c r="A7" s="77" t="s">
        <v>267</v>
      </c>
      <c r="B7" s="5" t="s">
        <v>3</v>
      </c>
      <c r="C7" s="14">
        <f>OVERALL!B4</f>
        <v>0.69329037634703616</v>
      </c>
      <c r="D7" s="14">
        <f>ADHOC!B4</f>
        <v>0.69030925137508659</v>
      </c>
    </row>
    <row r="8" spans="1:4" x14ac:dyDescent="0.25">
      <c r="A8" s="78"/>
      <c r="B8" s="4" t="s">
        <v>4</v>
      </c>
      <c r="C8" s="10">
        <f>OVERALL!B5</f>
        <v>0.30670962365296389</v>
      </c>
      <c r="D8" s="10">
        <f>ADHOC!B5</f>
        <v>0.30969074862491347</v>
      </c>
    </row>
    <row r="9" spans="1:4" x14ac:dyDescent="0.25">
      <c r="A9" s="78"/>
      <c r="B9" s="4" t="s">
        <v>15</v>
      </c>
      <c r="C9" s="8">
        <f>OVERALL!B6</f>
        <v>50.218896778305961</v>
      </c>
      <c r="D9" s="11">
        <f>ADHOC!B6</f>
        <v>54.588858128699457</v>
      </c>
    </row>
    <row r="10" spans="1:4" x14ac:dyDescent="0.25">
      <c r="A10" s="78"/>
      <c r="B10" s="4" t="s">
        <v>5</v>
      </c>
      <c r="C10" s="10">
        <f>OVERALL!B7</f>
        <v>4.2695546656789179E-2</v>
      </c>
      <c r="D10" s="10">
        <f>ADHOC!B7</f>
        <v>2.6500245345704703E-2</v>
      </c>
    </row>
    <row r="11" spans="1:4" x14ac:dyDescent="0.25">
      <c r="A11" s="78"/>
      <c r="B11" s="4" t="s">
        <v>6</v>
      </c>
      <c r="C11" s="10">
        <f>OVERALL!B8</f>
        <v>8.7708335813208999E-2</v>
      </c>
      <c r="D11" s="10">
        <f>ADHOC!B8</f>
        <v>4.8371893661547052E-2</v>
      </c>
    </row>
    <row r="12" spans="1:4" x14ac:dyDescent="0.25">
      <c r="A12" s="78"/>
      <c r="B12" s="4" t="s">
        <v>7</v>
      </c>
      <c r="C12" s="10">
        <f>OVERALL!B9</f>
        <v>0.15426278372986837</v>
      </c>
      <c r="D12" s="10">
        <f>ADHOC!B9</f>
        <v>9.7179203218004689E-2</v>
      </c>
    </row>
    <row r="13" spans="1:4" x14ac:dyDescent="0.25">
      <c r="A13" s="78"/>
      <c r="B13" s="4" t="s">
        <v>8</v>
      </c>
      <c r="C13" s="10">
        <f>OVERALL!B10</f>
        <v>9.1376824634162912E-2</v>
      </c>
      <c r="D13" s="10">
        <f>ADHOC!B10</f>
        <v>8.6106644892639431E-2</v>
      </c>
    </row>
    <row r="14" spans="1:4" x14ac:dyDescent="0.25">
      <c r="A14" s="78"/>
      <c r="B14" s="4" t="s">
        <v>9</v>
      </c>
      <c r="C14" s="10">
        <f>OVERALL!B11</f>
        <v>0.10472095972238463</v>
      </c>
      <c r="D14" s="10">
        <f>ADHOC!B11</f>
        <v>0.11854949291988541</v>
      </c>
    </row>
    <row r="15" spans="1:4" x14ac:dyDescent="0.25">
      <c r="A15" s="78"/>
      <c r="B15" s="4" t="s">
        <v>10</v>
      </c>
      <c r="C15" s="10">
        <f>OVERALL!B12</f>
        <v>0.10556764178878741</v>
      </c>
      <c r="D15" s="10">
        <f>ADHOC!B12</f>
        <v>0.12517964542212068</v>
      </c>
    </row>
    <row r="16" spans="1:4" x14ac:dyDescent="0.25">
      <c r="A16" s="78"/>
      <c r="B16" s="4" t="s">
        <v>11</v>
      </c>
      <c r="C16" s="10">
        <f>OVERALL!B13</f>
        <v>0.10782004575108023</v>
      </c>
      <c r="D16" s="10">
        <f>ADHOC!B13</f>
        <v>0.124702530454869</v>
      </c>
    </row>
    <row r="17" spans="1:4" x14ac:dyDescent="0.25">
      <c r="A17" s="78"/>
      <c r="B17" s="4" t="s">
        <v>19</v>
      </c>
      <c r="C17" s="10">
        <f>OVERALL!B14</f>
        <v>9.6771306916647468E-2</v>
      </c>
      <c r="D17" s="10">
        <f>ADHOC!B14</f>
        <v>0.11007973250529966</v>
      </c>
    </row>
    <row r="18" spans="1:4" x14ac:dyDescent="0.25">
      <c r="A18" s="78"/>
      <c r="B18" s="4" t="s">
        <v>12</v>
      </c>
      <c r="C18" s="10">
        <f>OVERALL!B15</f>
        <v>0.13579864483255763</v>
      </c>
      <c r="D18" s="10">
        <f>ADHOC!B15</f>
        <v>0.16155287345398264</v>
      </c>
    </row>
    <row r="19" spans="1:4" x14ac:dyDescent="0.25">
      <c r="A19" s="78"/>
      <c r="B19" s="4" t="s">
        <v>13</v>
      </c>
      <c r="C19" s="10">
        <f>OVERALL!B16</f>
        <v>7.3277910154513182E-2</v>
      </c>
      <c r="D19" s="10">
        <f>ADHOC!B16</f>
        <v>0.10177773812594672</v>
      </c>
    </row>
    <row r="20" spans="1:4" x14ac:dyDescent="0.25">
      <c r="A20" s="78"/>
      <c r="B20" s="4" t="s">
        <v>14</v>
      </c>
      <c r="C20" s="9">
        <f>OVERALL!B17</f>
        <v>10.876927351341381</v>
      </c>
      <c r="D20" s="9">
        <f>ADHOC!B17</f>
        <v>15.197537307302818</v>
      </c>
    </row>
    <row r="21" spans="1:4" x14ac:dyDescent="0.25">
      <c r="A21" s="78"/>
      <c r="B21" s="4" t="s">
        <v>16</v>
      </c>
      <c r="C21" s="9">
        <f>OVERALL!B18</f>
        <v>5.1808219178082195</v>
      </c>
      <c r="D21" s="9">
        <f>ADHOC!B18</f>
        <v>11.038356164383561</v>
      </c>
    </row>
    <row r="22" spans="1:4" x14ac:dyDescent="0.25">
      <c r="A22" s="78"/>
      <c r="B22" s="4" t="s">
        <v>17</v>
      </c>
      <c r="C22" s="9">
        <f>OVERALL!B19</f>
        <v>10.438356164383562</v>
      </c>
      <c r="D22" s="9">
        <f>ADHOC!B19</f>
        <v>16.958904109589042</v>
      </c>
    </row>
    <row r="23" spans="1:4" x14ac:dyDescent="0.25">
      <c r="A23" s="79"/>
      <c r="B23" s="6" t="s">
        <v>18</v>
      </c>
      <c r="C23" s="18">
        <f>OVERALL!B20</f>
        <v>16.515068493150686</v>
      </c>
      <c r="D23" s="18">
        <f>ADHOC!B20</f>
        <v>19.238356164383561</v>
      </c>
    </row>
    <row r="24" spans="1:4" x14ac:dyDescent="0.25">
      <c r="A24" s="77" t="s">
        <v>268</v>
      </c>
      <c r="B24" s="5" t="s">
        <v>21</v>
      </c>
      <c r="C24" s="14">
        <f>OVERALL!B21</f>
        <v>0.5938276760353185</v>
      </c>
      <c r="D24" s="14">
        <f>ADHOC!B21</f>
        <v>0.66528980925077486</v>
      </c>
    </row>
    <row r="25" spans="1:4" x14ac:dyDescent="0.25">
      <c r="A25" s="78"/>
      <c r="B25" s="4" t="s">
        <v>20</v>
      </c>
      <c r="C25" s="10">
        <f>OVERALL!B22</f>
        <v>0.57619184413014757</v>
      </c>
      <c r="D25" s="10">
        <f>ADHOC!B22</f>
        <v>0.55858352116009047</v>
      </c>
    </row>
    <row r="26" spans="1:4" x14ac:dyDescent="0.25">
      <c r="A26" s="78"/>
      <c r="B26" s="4" t="s">
        <v>22</v>
      </c>
      <c r="C26" s="10">
        <f>OVERALL!B23</f>
        <v>0.17829534164493477</v>
      </c>
      <c r="D26" s="10">
        <f>ADHOC!B23</f>
        <v>0.22097543187222868</v>
      </c>
    </row>
    <row r="27" spans="1:4" x14ac:dyDescent="0.25">
      <c r="A27" s="78"/>
      <c r="B27" s="4" t="s">
        <v>23</v>
      </c>
      <c r="C27" s="10">
        <f>OVERALL!B24</f>
        <v>0.34736239544520131</v>
      </c>
      <c r="D27" s="10">
        <f>ADHOC!B24</f>
        <v>0.41360809704662632</v>
      </c>
    </row>
    <row r="28" spans="1:4" x14ac:dyDescent="0.25">
      <c r="A28" s="78"/>
      <c r="B28" s="4" t="s">
        <v>24</v>
      </c>
      <c r="C28" s="10">
        <f>OVERALL!B25</f>
        <v>0.29577534853935072</v>
      </c>
      <c r="D28" s="10">
        <f>ADHOC!B25</f>
        <v>0.35558999584906098</v>
      </c>
    </row>
    <row r="29" spans="1:4" x14ac:dyDescent="0.25">
      <c r="A29" s="78"/>
      <c r="B29" s="4" t="s">
        <v>25</v>
      </c>
      <c r="C29" s="10">
        <f>OVERALL!B26</f>
        <v>7.6600324261757988E-2</v>
      </c>
      <c r="D29" s="10">
        <f>ADHOC!B26</f>
        <v>9.9473179890834179E-2</v>
      </c>
    </row>
    <row r="30" spans="1:4" x14ac:dyDescent="0.25">
      <c r="A30" s="78"/>
      <c r="B30" s="4" t="s">
        <v>26</v>
      </c>
      <c r="C30" s="10">
        <f>OVERALL!B27</f>
        <v>7.4057938317398167E-2</v>
      </c>
      <c r="D30" s="10">
        <f>ADHOC!B27</f>
        <v>8.1371012479972693E-2</v>
      </c>
    </row>
    <row r="31" spans="1:4" x14ac:dyDescent="0.25">
      <c r="A31" s="78"/>
      <c r="B31" s="4" t="s">
        <v>27</v>
      </c>
      <c r="C31" s="10">
        <f>OVERALL!B28</f>
        <v>7.4987983817740786E-3</v>
      </c>
      <c r="D31" s="10">
        <f>ADHOC!B28</f>
        <v>8.1156676610816495E-3</v>
      </c>
    </row>
    <row r="32" spans="1:4" x14ac:dyDescent="0.25">
      <c r="A32" s="78"/>
      <c r="B32" s="4" t="s">
        <v>28</v>
      </c>
      <c r="C32" s="10">
        <f>OVERALL!B29</f>
        <v>3.799846376078921E-3</v>
      </c>
      <c r="D32" s="10">
        <f>ADHOC!B29</f>
        <v>4.3328245400010472E-3</v>
      </c>
    </row>
    <row r="33" spans="1:4" x14ac:dyDescent="0.25">
      <c r="A33" s="78"/>
      <c r="B33" s="4" t="s">
        <v>29</v>
      </c>
      <c r="C33" s="10">
        <f>OVERALL!B30</f>
        <v>1.5357910826705356E-2</v>
      </c>
      <c r="D33" s="10">
        <f>ADHOC!B30</f>
        <v>2.733907552186874E-2</v>
      </c>
    </row>
    <row r="34" spans="1:4" x14ac:dyDescent="0.25">
      <c r="A34" s="79"/>
      <c r="B34" s="6" t="s">
        <v>30</v>
      </c>
      <c r="C34" s="12">
        <f>OVERALL!B31</f>
        <v>6.4138337150591355E-5</v>
      </c>
      <c r="D34" s="12">
        <f>ADHOC!B31</f>
        <v>1.8619120673236372E-4</v>
      </c>
    </row>
    <row r="35" spans="1:4" s="95" customFormat="1" x14ac:dyDescent="0.25">
      <c r="A35" s="77" t="s">
        <v>600</v>
      </c>
      <c r="B35" s="98" t="s">
        <v>620</v>
      </c>
      <c r="C35" s="14">
        <f>OVERALL!B32</f>
        <v>1.0143522549392237E-2</v>
      </c>
      <c r="D35" s="14">
        <f>ADHOC!B32</f>
        <v>1.0143522549392237E-2</v>
      </c>
    </row>
    <row r="36" spans="1:4" s="95" customFormat="1" x14ac:dyDescent="0.25">
      <c r="A36" s="79"/>
      <c r="B36" s="99" t="s">
        <v>621</v>
      </c>
      <c r="C36" s="12">
        <f>OVERALL!B33</f>
        <v>3.5995234923665735E-2</v>
      </c>
      <c r="D36" s="12">
        <f>ADHOC!B33</f>
        <v>3.5995234923665735E-2</v>
      </c>
    </row>
    <row r="37" spans="1:4" x14ac:dyDescent="0.25">
      <c r="A37" s="71" t="s">
        <v>339</v>
      </c>
      <c r="B37" s="19" t="s">
        <v>327</v>
      </c>
      <c r="C37" s="9">
        <f>OVERALL!B34</f>
        <v>2.4315986340494748</v>
      </c>
      <c r="D37" s="9">
        <f>ADHOC!B34</f>
        <v>2.7445214207164872</v>
      </c>
    </row>
    <row r="38" spans="1:4" x14ac:dyDescent="0.25">
      <c r="A38" s="72"/>
      <c r="B38" s="19" t="s">
        <v>328</v>
      </c>
      <c r="C38" s="9">
        <f>OVERALL!B35</f>
        <v>13.956371086493629</v>
      </c>
      <c r="D38" s="9">
        <f>ADHOC!B35</f>
        <v>15.804647604048883</v>
      </c>
    </row>
    <row r="39" spans="1:4" x14ac:dyDescent="0.25">
      <c r="A39" s="72"/>
      <c r="B39" s="19" t="s">
        <v>329</v>
      </c>
      <c r="C39" s="9">
        <f>OVERALL!B36</f>
        <v>22.984749639922054</v>
      </c>
      <c r="D39" s="9">
        <f>ADHOC!B36</f>
        <v>30.769868638224668</v>
      </c>
    </row>
    <row r="40" spans="1:4" x14ac:dyDescent="0.25">
      <c r="A40" s="72"/>
      <c r="B40" s="4" t="s">
        <v>31</v>
      </c>
      <c r="C40" s="10">
        <f>OVERALL!B37</f>
        <v>0.30902677075375851</v>
      </c>
      <c r="D40" s="10">
        <f>ADHOC!B37</f>
        <v>0.31917245766574409</v>
      </c>
    </row>
    <row r="41" spans="1:4" x14ac:dyDescent="0.25">
      <c r="A41" s="72"/>
      <c r="B41" s="4" t="s">
        <v>32</v>
      </c>
      <c r="C41" s="10">
        <f>OVERALL!B38</f>
        <v>0.56446694109846007</v>
      </c>
      <c r="D41" s="10">
        <f>ADHOC!B38</f>
        <v>0.53664766611261849</v>
      </c>
    </row>
    <row r="42" spans="1:4" x14ac:dyDescent="0.25">
      <c r="A42" s="72"/>
      <c r="B42" s="4" t="s">
        <v>33</v>
      </c>
      <c r="C42" s="10">
        <f>OVERALL!B39</f>
        <v>0.63812940119580186</v>
      </c>
      <c r="D42" s="10">
        <f>ADHOC!B39</f>
        <v>0.62616102824093922</v>
      </c>
    </row>
    <row r="43" spans="1:4" x14ac:dyDescent="0.25">
      <c r="A43" s="72"/>
      <c r="B43" s="4" t="s">
        <v>330</v>
      </c>
      <c r="C43" s="9">
        <f>OVERALL!B40</f>
        <v>0.31229376478735271</v>
      </c>
      <c r="D43" s="9">
        <f>ADHOC!B40</f>
        <v>0.38223503148764837</v>
      </c>
    </row>
    <row r="44" spans="1:4" x14ac:dyDescent="0.25">
      <c r="A44" s="72"/>
      <c r="B44" s="4" t="s">
        <v>331</v>
      </c>
      <c r="C44" s="9">
        <f>OVERALL!B41</f>
        <v>1.83191974585534</v>
      </c>
      <c r="D44" s="9">
        <f>ADHOC!B41</f>
        <v>2.2340404073708444</v>
      </c>
    </row>
    <row r="45" spans="1:4" x14ac:dyDescent="0.25">
      <c r="A45" s="72"/>
      <c r="B45" s="4" t="s">
        <v>332</v>
      </c>
      <c r="C45" s="9">
        <f>OVERALL!B42</f>
        <v>3.2552233883667339</v>
      </c>
      <c r="D45" s="9">
        <f>ADHOC!B42</f>
        <v>4.1847356181838986</v>
      </c>
    </row>
    <row r="46" spans="1:4" x14ac:dyDescent="0.25">
      <c r="A46" s="72"/>
      <c r="B46" s="4" t="s">
        <v>34</v>
      </c>
      <c r="C46" s="10">
        <f>OVERALL!B43</f>
        <v>2.8102394474580284E-2</v>
      </c>
      <c r="D46" s="10">
        <f>ADHOC!B43</f>
        <v>3.1819301433866243E-2</v>
      </c>
    </row>
    <row r="47" spans="1:4" x14ac:dyDescent="0.25">
      <c r="A47" s="72"/>
      <c r="B47" s="4" t="s">
        <v>35</v>
      </c>
      <c r="C47" s="10">
        <f>OVERALL!B44</f>
        <v>4.7229762989238623E-2</v>
      </c>
      <c r="D47" s="10">
        <f>ADHOC!B44</f>
        <v>4.9699475755383547E-2</v>
      </c>
    </row>
    <row r="48" spans="1:4" x14ac:dyDescent="0.25">
      <c r="A48" s="72"/>
      <c r="B48" s="4" t="s">
        <v>36</v>
      </c>
      <c r="C48" s="10">
        <f>OVERALL!B45</f>
        <v>5.7307744284090821E-2</v>
      </c>
      <c r="D48" s="10">
        <f>ADHOC!B45</f>
        <v>6.0045694425318902E-2</v>
      </c>
    </row>
    <row r="49" spans="1:4" x14ac:dyDescent="0.25">
      <c r="A49" s="72"/>
      <c r="B49" s="4" t="s">
        <v>333</v>
      </c>
      <c r="C49" s="9">
        <f>OVERALL!B46</f>
        <v>1.476701188869898</v>
      </c>
      <c r="D49" s="9">
        <f>ADHOC!B46</f>
        <v>1.3220797557792006</v>
      </c>
    </row>
    <row r="50" spans="1:4" x14ac:dyDescent="0.25">
      <c r="A50" s="72"/>
      <c r="B50" s="4" t="s">
        <v>334</v>
      </c>
      <c r="C50" s="9">
        <f>OVERALL!B47</f>
        <v>6.8345786860463402</v>
      </c>
      <c r="D50" s="9">
        <f>ADHOC!B47</f>
        <v>6.1687386903388095</v>
      </c>
    </row>
    <row r="51" spans="1:4" x14ac:dyDescent="0.25">
      <c r="A51" s="72"/>
      <c r="B51" s="4" t="s">
        <v>335</v>
      </c>
      <c r="C51" s="9">
        <f>OVERALL!B48</f>
        <v>11.372331869681542</v>
      </c>
      <c r="D51" s="9">
        <f>ADHOC!B48</f>
        <v>11.618065589731556</v>
      </c>
    </row>
    <row r="52" spans="1:4" x14ac:dyDescent="0.25">
      <c r="A52" s="72"/>
      <c r="B52" s="4" t="s">
        <v>37</v>
      </c>
      <c r="C52" s="10">
        <f>OVERALL!B49</f>
        <v>0.14189794862351146</v>
      </c>
      <c r="D52" s="10">
        <f>ADHOC!B49</f>
        <v>0.11850488460993912</v>
      </c>
    </row>
    <row r="53" spans="1:4" x14ac:dyDescent="0.25">
      <c r="A53" s="72"/>
      <c r="B53" s="4" t="s">
        <v>38</v>
      </c>
      <c r="C53" s="10">
        <f>OVERALL!B50</f>
        <v>0.19859203746351081</v>
      </c>
      <c r="D53" s="10">
        <f>ADHOC!B50</f>
        <v>0.16347103078167335</v>
      </c>
    </row>
    <row r="54" spans="1:4" x14ac:dyDescent="0.25">
      <c r="A54" s="72"/>
      <c r="B54" s="4" t="s">
        <v>39</v>
      </c>
      <c r="C54" s="10">
        <f>OVERALL!B51</f>
        <v>0.21774937454618276</v>
      </c>
      <c r="D54" s="10">
        <f>ADHOC!B51</f>
        <v>0.18445536162793177</v>
      </c>
    </row>
    <row r="55" spans="1:4" x14ac:dyDescent="0.25">
      <c r="A55" s="72"/>
      <c r="B55" s="4" t="s">
        <v>336</v>
      </c>
      <c r="C55" s="9">
        <f>OVERALL!B52</f>
        <v>0.21471596729504966</v>
      </c>
      <c r="D55" s="9">
        <f>ADHOC!B52</f>
        <v>0.24555516981219902</v>
      </c>
    </row>
    <row r="56" spans="1:4" x14ac:dyDescent="0.25">
      <c r="A56" s="72"/>
      <c r="B56" s="4" t="s">
        <v>337</v>
      </c>
      <c r="C56" s="9">
        <f>OVERALL!B53</f>
        <v>1.200901297681007</v>
      </c>
      <c r="D56" s="9">
        <f>ADHOC!B53</f>
        <v>1.390307196096191</v>
      </c>
    </row>
    <row r="57" spans="1:4" x14ac:dyDescent="0.25">
      <c r="A57" s="72"/>
      <c r="B57" s="4" t="s">
        <v>338</v>
      </c>
      <c r="C57" s="9">
        <f>OVERALL!B54</f>
        <v>2.1678309828780047</v>
      </c>
      <c r="D57" s="9">
        <f>ADHOC!B54</f>
        <v>2.6130733380010436</v>
      </c>
    </row>
    <row r="58" spans="1:4" x14ac:dyDescent="0.25">
      <c r="A58" s="72"/>
      <c r="B58" s="4" t="s">
        <v>40</v>
      </c>
      <c r="C58" s="10">
        <f>OVERALL!B55</f>
        <v>4.0842256801219466E-2</v>
      </c>
      <c r="D58" s="10">
        <f>ADHOC!B55</f>
        <v>4.4435695181720677E-2</v>
      </c>
    </row>
    <row r="59" spans="1:4" x14ac:dyDescent="0.25">
      <c r="A59" s="72"/>
      <c r="B59" s="4" t="s">
        <v>41</v>
      </c>
      <c r="C59" s="10">
        <f>OVERALL!B56</f>
        <v>6.3510117542605438E-2</v>
      </c>
      <c r="D59" s="10">
        <f>ADHOC!B56</f>
        <v>6.7300363266802304E-2</v>
      </c>
    </row>
    <row r="60" spans="1:4" x14ac:dyDescent="0.25">
      <c r="A60" s="72"/>
      <c r="B60" s="4" t="s">
        <v>42</v>
      </c>
      <c r="C60" s="10">
        <f>OVERALL!B57</f>
        <v>7.5920605701169971E-2</v>
      </c>
      <c r="D60" s="10">
        <f>ADHOC!B57</f>
        <v>8.106784536044484E-2</v>
      </c>
    </row>
    <row r="61" spans="1:4" x14ac:dyDescent="0.25">
      <c r="A61" s="71" t="s">
        <v>559</v>
      </c>
      <c r="B61" s="45" t="s">
        <v>560</v>
      </c>
      <c r="C61" s="14">
        <f>OVERALL!B58</f>
        <v>0.30175667162649961</v>
      </c>
      <c r="D61" s="14">
        <f>ADHOC!B58</f>
        <v>0.56669896535802777</v>
      </c>
    </row>
    <row r="62" spans="1:4" x14ac:dyDescent="0.25">
      <c r="A62" s="72"/>
      <c r="B62" s="46" t="s">
        <v>561</v>
      </c>
      <c r="C62" s="10">
        <f>OVERALL!B59</f>
        <v>0.1021302507409351</v>
      </c>
      <c r="D62" s="10">
        <f>ADHOC!B59</f>
        <v>0.162421231295481</v>
      </c>
    </row>
    <row r="63" spans="1:4" x14ac:dyDescent="0.25">
      <c r="A63" s="72"/>
      <c r="B63" s="46" t="s">
        <v>562</v>
      </c>
      <c r="C63" s="10">
        <f>OVERALL!B60</f>
        <v>0.61850250386690364</v>
      </c>
      <c r="D63" s="10">
        <f>ADHOC!B60</f>
        <v>0.40427397551465066</v>
      </c>
    </row>
    <row r="64" spans="1:4" x14ac:dyDescent="0.25">
      <c r="A64" s="72"/>
      <c r="B64" s="46" t="s">
        <v>563</v>
      </c>
      <c r="C64" s="10">
        <f>OVERALL!B61</f>
        <v>0.38149749613309636</v>
      </c>
      <c r="D64" s="10">
        <f>ADHOC!B61</f>
        <v>0.59572602448534928</v>
      </c>
    </row>
    <row r="65" spans="1:4" x14ac:dyDescent="0.25">
      <c r="A65" s="73"/>
      <c r="B65" s="47" t="s">
        <v>446</v>
      </c>
      <c r="C65" s="9">
        <f>OVERALL!B62</f>
        <v>0.93027812651637098</v>
      </c>
      <c r="D65" s="9">
        <f>ADHOC!B62</f>
        <v>1.4379575988316502</v>
      </c>
    </row>
    <row r="66" spans="1:4" x14ac:dyDescent="0.25">
      <c r="A66" s="77" t="s">
        <v>269</v>
      </c>
      <c r="B66" s="5" t="s">
        <v>43</v>
      </c>
      <c r="C66" s="21">
        <f>OVERALL!B63</f>
        <v>93492.225226880109</v>
      </c>
      <c r="D66" s="21">
        <f>ADHOC!B63</f>
        <v>174259.36838133994</v>
      </c>
    </row>
    <row r="67" spans="1:4" x14ac:dyDescent="0.25">
      <c r="A67" s="78"/>
      <c r="B67" s="4" t="s">
        <v>381</v>
      </c>
      <c r="C67" s="10">
        <f>OVERALL!B84/OVERALL!B84</f>
        <v>1</v>
      </c>
      <c r="D67" s="25">
        <f>ADHOC!B84/OVERALL!B84</f>
        <v>3.4047004437614804E-2</v>
      </c>
    </row>
    <row r="68" spans="1:4" x14ac:dyDescent="0.25">
      <c r="A68" s="78"/>
      <c r="B68" s="4" t="s">
        <v>555</v>
      </c>
      <c r="C68" s="10">
        <f>OVERALL!B64</f>
        <v>0.20161732239247201</v>
      </c>
      <c r="D68" s="10">
        <f>ADHOC!B64</f>
        <v>0.17307442411641605</v>
      </c>
    </row>
    <row r="69" spans="1:4" x14ac:dyDescent="0.25">
      <c r="A69" s="78"/>
      <c r="B69" s="4" t="s">
        <v>556</v>
      </c>
      <c r="C69" s="10">
        <f>OVERALL!B65</f>
        <v>0.20393036369097925</v>
      </c>
      <c r="D69" s="10">
        <f>ADHOC!B65</f>
        <v>0.16033099365980152</v>
      </c>
    </row>
    <row r="70" spans="1:4" x14ac:dyDescent="0.25">
      <c r="A70" s="78"/>
      <c r="B70" s="4" t="s">
        <v>557</v>
      </c>
      <c r="C70" s="10">
        <f>OVERALL!B66</f>
        <v>0.17382917776192214</v>
      </c>
      <c r="D70" s="10">
        <f>ADHOC!B66</f>
        <v>0.14927976974354101</v>
      </c>
    </row>
    <row r="71" spans="1:4" x14ac:dyDescent="0.25">
      <c r="A71" s="78"/>
      <c r="B71" s="4" t="s">
        <v>44</v>
      </c>
      <c r="C71" s="10">
        <f>OVERALL!B67</f>
        <v>0.11137720274226401</v>
      </c>
      <c r="D71" s="10">
        <f>ADHOC!B67</f>
        <v>0.10668368247417082</v>
      </c>
    </row>
    <row r="72" spans="1:4" x14ac:dyDescent="0.25">
      <c r="A72" s="78"/>
      <c r="B72" s="4" t="s">
        <v>45</v>
      </c>
      <c r="C72" s="10">
        <f>OVERALL!B68</f>
        <v>0.15587814556181612</v>
      </c>
      <c r="D72" s="10">
        <f>ADHOC!B68</f>
        <v>0.17433218450772792</v>
      </c>
    </row>
    <row r="73" spans="1:4" x14ac:dyDescent="0.25">
      <c r="A73" s="78"/>
      <c r="B73" s="4" t="s">
        <v>46</v>
      </c>
      <c r="C73" s="10">
        <f>OVERALL!B69</f>
        <v>7.6390019906691323E-2</v>
      </c>
      <c r="D73" s="10">
        <f>ADHOC!B69</f>
        <v>0.1040003956563143</v>
      </c>
    </row>
    <row r="74" spans="1:4" x14ac:dyDescent="0.25">
      <c r="A74" s="78"/>
      <c r="B74" s="4" t="s">
        <v>47</v>
      </c>
      <c r="C74" s="10">
        <f>OVERALL!B70</f>
        <v>6.0667444822474749E-2</v>
      </c>
      <c r="D74" s="10">
        <f>ADHOC!B70</f>
        <v>9.8427266150632561E-2</v>
      </c>
    </row>
    <row r="75" spans="1:4" x14ac:dyDescent="0.25">
      <c r="A75" s="78"/>
      <c r="B75" s="4" t="s">
        <v>48</v>
      </c>
      <c r="C75" s="10">
        <f>OVERALL!B71</f>
        <v>1.6310323121380404E-2</v>
      </c>
      <c r="D75" s="10">
        <f>ADHOC!B71</f>
        <v>3.3871283691395832E-2</v>
      </c>
    </row>
    <row r="76" spans="1:4" x14ac:dyDescent="0.25">
      <c r="A76" s="78"/>
      <c r="B76" s="4" t="s">
        <v>49</v>
      </c>
      <c r="C76" s="22">
        <f>OVERALL!B72</f>
        <v>81112.076721518868</v>
      </c>
      <c r="D76" s="22">
        <f>ADHOC!B72</f>
        <v>153535.63196893514</v>
      </c>
    </row>
    <row r="77" spans="1:4" x14ac:dyDescent="0.25">
      <c r="A77" s="78"/>
      <c r="B77" s="4" t="s">
        <v>50</v>
      </c>
      <c r="C77" s="22">
        <f>OVERALL!B73</f>
        <v>-2636.2016829366548</v>
      </c>
      <c r="D77" s="22">
        <f>ADHOC!B73</f>
        <v>-5566.7051076514572</v>
      </c>
    </row>
    <row r="78" spans="1:4" x14ac:dyDescent="0.25">
      <c r="A78" s="78"/>
      <c r="B78" s="4" t="s">
        <v>51</v>
      </c>
      <c r="C78" s="22">
        <f>OVERALL!B74</f>
        <v>12553.832290087339</v>
      </c>
      <c r="D78" s="22">
        <f>ADHOC!B74</f>
        <v>21394.37708725387</v>
      </c>
    </row>
    <row r="79" spans="1:4" x14ac:dyDescent="0.25">
      <c r="A79" s="78"/>
      <c r="B79" s="4" t="s">
        <v>52</v>
      </c>
      <c r="C79" s="22">
        <f>OVERALL!B75</f>
        <v>0.83</v>
      </c>
      <c r="D79" s="22">
        <f>ADHOC!B75</f>
        <v>13.61</v>
      </c>
    </row>
    <row r="80" spans="1:4" x14ac:dyDescent="0.25">
      <c r="A80" s="78"/>
      <c r="B80" s="4" t="s">
        <v>53</v>
      </c>
      <c r="C80" s="22">
        <f>OVERALL!B76</f>
        <v>174.15</v>
      </c>
      <c r="D80" s="22">
        <f>ADHOC!B76</f>
        <v>479.375</v>
      </c>
    </row>
    <row r="81" spans="1:4" x14ac:dyDescent="0.25">
      <c r="A81" s="78"/>
      <c r="B81" s="4" t="s">
        <v>54</v>
      </c>
      <c r="C81" s="22">
        <f>OVERALL!B77</f>
        <v>2860.75</v>
      </c>
      <c r="D81" s="22">
        <f>ADHOC!B77</f>
        <v>6279.88</v>
      </c>
    </row>
    <row r="82" spans="1:4" x14ac:dyDescent="0.25">
      <c r="A82" s="78"/>
      <c r="B82" s="4" t="s">
        <v>55</v>
      </c>
      <c r="C82" s="22">
        <f>OVERALL!B78</f>
        <v>59492.293733475424</v>
      </c>
      <c r="D82" s="22">
        <f>ADHOC!B78</f>
        <v>113586.65089378571</v>
      </c>
    </row>
    <row r="83" spans="1:4" x14ac:dyDescent="0.25">
      <c r="A83" s="78"/>
      <c r="B83" s="4" t="s">
        <v>56</v>
      </c>
      <c r="C83" s="22">
        <f>OVERALL!B79</f>
        <v>10118.263183778892</v>
      </c>
      <c r="D83" s="22">
        <f>ADHOC!B79</f>
        <v>18393.186642769138</v>
      </c>
    </row>
    <row r="84" spans="1:4" x14ac:dyDescent="0.25">
      <c r="A84" s="78"/>
      <c r="B84" s="4" t="s">
        <v>57</v>
      </c>
      <c r="C84" s="22">
        <f>OVERALL!B80</f>
        <v>1121.3930225877787</v>
      </c>
      <c r="D84" s="22">
        <f>ADHOC!B80</f>
        <v>2022.8663757396739</v>
      </c>
    </row>
    <row r="85" spans="1:4" x14ac:dyDescent="0.25">
      <c r="A85" s="78"/>
      <c r="B85" s="4" t="s">
        <v>58</v>
      </c>
      <c r="C85" s="22">
        <f>OVERALL!B81</f>
        <v>7833.1525445976058</v>
      </c>
      <c r="D85" s="22">
        <f>ADHOC!B81</f>
        <v>13890.988984821613</v>
      </c>
    </row>
    <row r="86" spans="1:4" x14ac:dyDescent="0.25">
      <c r="A86" s="78"/>
      <c r="B86" s="4" t="s">
        <v>59</v>
      </c>
      <c r="C86" s="22">
        <f>OVERALL!B82</f>
        <v>3469.8336712643859</v>
      </c>
      <c r="D86" s="22">
        <f>ADHOC!B82</f>
        <v>7111.9195407962034</v>
      </c>
    </row>
    <row r="87" spans="1:4" x14ac:dyDescent="0.25">
      <c r="A87" s="78"/>
      <c r="B87" s="4" t="s">
        <v>60</v>
      </c>
      <c r="C87" s="22">
        <f>OVERALL!B83</f>
        <v>116.75212570972461</v>
      </c>
      <c r="D87" s="22">
        <f>ADHOC!B83</f>
        <v>282.45596065935143</v>
      </c>
    </row>
    <row r="88" spans="1:4" x14ac:dyDescent="0.25">
      <c r="A88" s="78"/>
      <c r="B88" s="4" t="s">
        <v>61</v>
      </c>
      <c r="C88" s="10">
        <f>OVERALL!B86/OVERALL!$B$85</f>
        <v>0.7334579034109755</v>
      </c>
      <c r="D88" s="10">
        <f>ADHOC!B86/ADHOC!$B$85</f>
        <v>0.73980645037998538</v>
      </c>
    </row>
    <row r="89" spans="1:4" x14ac:dyDescent="0.25">
      <c r="A89" s="78"/>
      <c r="B89" s="4" t="s">
        <v>62</v>
      </c>
      <c r="C89" s="10">
        <f>OVERALL!B87/OVERALL!$B$85</f>
        <v>0.12474422543165559</v>
      </c>
      <c r="D89" s="10">
        <f>ADHOC!B87/ADHOC!$B$85</f>
        <v>0.11979751154110356</v>
      </c>
    </row>
    <row r="90" spans="1:4" x14ac:dyDescent="0.25">
      <c r="A90" s="78"/>
      <c r="B90" s="4" t="s">
        <v>63</v>
      </c>
      <c r="C90" s="10">
        <f>OVERALL!B88/OVERALL!$B$85</f>
        <v>1.3825228842775707E-2</v>
      </c>
      <c r="D90" s="10">
        <f>ADHOC!B88/ADHOC!$B$85</f>
        <v>1.3175224212116183E-2</v>
      </c>
    </row>
    <row r="91" spans="1:4" x14ac:dyDescent="0.25">
      <c r="A91" s="78"/>
      <c r="B91" s="4" t="s">
        <v>77</v>
      </c>
      <c r="C91" s="10">
        <f>OVERALL!B89/OVERALL!$B$85</f>
        <v>9.6571963894982946E-2</v>
      </c>
      <c r="D91" s="10">
        <f>ADHOC!B89/ADHOC!$B$85</f>
        <v>9.047404049916033E-2</v>
      </c>
    </row>
    <row r="92" spans="1:4" x14ac:dyDescent="0.25">
      <c r="A92" s="78"/>
      <c r="B92" s="4" t="s">
        <v>340</v>
      </c>
      <c r="C92" s="10">
        <f>OVERALL!B90/OVERALL!$B$85</f>
        <v>4.2778262023512537E-2</v>
      </c>
      <c r="D92" s="10">
        <f>ADHOC!B90/ADHOC!$B$85</f>
        <v>4.6320970901628601E-2</v>
      </c>
    </row>
    <row r="93" spans="1:4" x14ac:dyDescent="0.25">
      <c r="A93" s="78"/>
      <c r="B93" s="4" t="s">
        <v>78</v>
      </c>
      <c r="C93" s="10">
        <f>OVERALL!B91/OVERALL!$B$85</f>
        <v>1.4393926333629492E-3</v>
      </c>
      <c r="D93" s="10">
        <f>ADHOC!B91/ADHOC!$B$85</f>
        <v>1.8396769338631486E-3</v>
      </c>
    </row>
    <row r="94" spans="1:4" x14ac:dyDescent="0.25">
      <c r="A94" s="78"/>
      <c r="B94" s="4" t="s">
        <v>64</v>
      </c>
      <c r="C94" s="22">
        <f>OVERALL!B93</f>
        <v>26537.127680922837</v>
      </c>
      <c r="D94" s="22">
        <f>ADHOC!B93</f>
        <v>44291.045021273705</v>
      </c>
    </row>
    <row r="95" spans="1:4" x14ac:dyDescent="0.25">
      <c r="A95" s="79"/>
      <c r="B95" s="6" t="s">
        <v>65</v>
      </c>
      <c r="C95" s="23">
        <f>OVERALL!B94</f>
        <v>66955.097545819546</v>
      </c>
      <c r="D95" s="23">
        <f>ADHOC!B94</f>
        <v>129968.32336006334</v>
      </c>
    </row>
    <row r="96" spans="1:4" x14ac:dyDescent="0.25">
      <c r="A96" s="77" t="s">
        <v>270</v>
      </c>
      <c r="B96" s="5" t="s">
        <v>275</v>
      </c>
      <c r="C96" s="21">
        <f>OVERALL!B95</f>
        <v>517.52788541430743</v>
      </c>
      <c r="D96" s="21">
        <f>ADHOC!B95</f>
        <v>948.84492713514283</v>
      </c>
    </row>
    <row r="97" spans="1:4" x14ac:dyDescent="0.25">
      <c r="A97" s="78"/>
      <c r="B97" s="4" t="s">
        <v>382</v>
      </c>
      <c r="C97" s="10">
        <f>OVERALL!B104/OVERALL!B104</f>
        <v>1</v>
      </c>
      <c r="D97" s="25">
        <f>ADHOC!B104/OVERALL!B104</f>
        <v>0.26476206818041798</v>
      </c>
    </row>
    <row r="98" spans="1:4" x14ac:dyDescent="0.25">
      <c r="A98" s="78"/>
      <c r="B98" s="4" t="s">
        <v>280</v>
      </c>
      <c r="C98" s="22">
        <f>OVERALL!B96</f>
        <v>1.4298000000000002</v>
      </c>
      <c r="D98" s="22">
        <f>ADHOC!B96</f>
        <v>8.7128999999999994</v>
      </c>
    </row>
    <row r="99" spans="1:4" x14ac:dyDescent="0.25">
      <c r="A99" s="78"/>
      <c r="B99" s="4" t="s">
        <v>281</v>
      </c>
      <c r="C99" s="22">
        <f>OVERALL!B97</f>
        <v>25.3065</v>
      </c>
      <c r="D99" s="22">
        <f>ADHOC!B97</f>
        <v>57.632799999999996</v>
      </c>
    </row>
    <row r="100" spans="1:4" x14ac:dyDescent="0.25">
      <c r="A100" s="78"/>
      <c r="B100" s="4" t="s">
        <v>282</v>
      </c>
      <c r="C100" s="22">
        <f>OVERALL!B98</f>
        <v>151.795445</v>
      </c>
      <c r="D100" s="22">
        <f>ADHOC!B98</f>
        <v>365.69940000000003</v>
      </c>
    </row>
    <row r="101" spans="1:4" x14ac:dyDescent="0.25">
      <c r="A101" s="78"/>
      <c r="B101" s="4" t="s">
        <v>276</v>
      </c>
      <c r="C101" s="22">
        <f>OVERALL!B99</f>
        <v>211.65279657301485</v>
      </c>
      <c r="D101" s="22">
        <f>ADHOC!B99</f>
        <v>355.97048948443592</v>
      </c>
    </row>
    <row r="102" spans="1:4" x14ac:dyDescent="0.25">
      <c r="A102" s="78"/>
      <c r="B102" s="4" t="s">
        <v>277</v>
      </c>
      <c r="C102" s="22">
        <f>OVERALL!B100</f>
        <v>99.40043944002322</v>
      </c>
      <c r="D102" s="22">
        <f>ADHOC!B100</f>
        <v>212.12504645082799</v>
      </c>
    </row>
    <row r="103" spans="1:4" x14ac:dyDescent="0.25">
      <c r="A103" s="78"/>
      <c r="B103" s="4" t="s">
        <v>553</v>
      </c>
      <c r="C103" s="22">
        <f>OVERALL!B101</f>
        <v>172.49116400755238</v>
      </c>
      <c r="D103" s="22">
        <f>ADHOC!B101</f>
        <v>316.95254460387434</v>
      </c>
    </row>
    <row r="104" spans="1:4" x14ac:dyDescent="0.25">
      <c r="A104" s="78"/>
      <c r="B104" s="4" t="s">
        <v>278</v>
      </c>
      <c r="C104" s="22">
        <f>OVERALL!B102</f>
        <v>30.019895853074047</v>
      </c>
      <c r="D104" s="22">
        <f>ADHOC!B102</f>
        <v>57.976150522163849</v>
      </c>
    </row>
    <row r="105" spans="1:4" x14ac:dyDescent="0.25">
      <c r="A105" s="78"/>
      <c r="B105" s="4" t="s">
        <v>279</v>
      </c>
      <c r="C105" s="22">
        <f>OVERALL!B103</f>
        <v>3.9635895412482203</v>
      </c>
      <c r="D105" s="22">
        <f>ADHOC!B103</f>
        <v>5.8206960738872953</v>
      </c>
    </row>
    <row r="106" spans="1:4" x14ac:dyDescent="0.25">
      <c r="A106" s="78"/>
      <c r="B106" s="4" t="s">
        <v>66</v>
      </c>
      <c r="C106" s="10">
        <f>OVERALL!B105/OVERALL!$B$104</f>
        <v>0.40896887402226839</v>
      </c>
      <c r="D106" s="10">
        <f>ADHOC!B105/ADHOC!$B$104</f>
        <v>0.3751619250989951</v>
      </c>
    </row>
    <row r="107" spans="1:4" x14ac:dyDescent="0.25">
      <c r="A107" s="78"/>
      <c r="B107" s="4" t="s">
        <v>67</v>
      </c>
      <c r="C107" s="10">
        <f>OVERALL!B106/OVERALL!$B$104</f>
        <v>0.19206779429952475</v>
      </c>
      <c r="D107" s="10">
        <f>ADHOC!B106/ADHOC!$B$104</f>
        <v>0.22356134325479224</v>
      </c>
    </row>
    <row r="108" spans="1:4" x14ac:dyDescent="0.25">
      <c r="A108" s="78"/>
      <c r="B108" s="4" t="s">
        <v>554</v>
      </c>
      <c r="C108" s="10">
        <f>OVERALL!B107/OVERALL!$B$104</f>
        <v>0.33329829922007859</v>
      </c>
      <c r="D108" s="10">
        <f>ADHOC!B107/ADHOC!$B$104</f>
        <v>0.33404040590789941</v>
      </c>
    </row>
    <row r="109" spans="1:4" x14ac:dyDescent="0.25">
      <c r="A109" s="78"/>
      <c r="B109" s="4" t="s">
        <v>68</v>
      </c>
      <c r="C109" s="10">
        <f>OVERALL!B108/OVERALL!$B$104</f>
        <v>5.8006334922497148E-2</v>
      </c>
      <c r="D109" s="10">
        <f>ADHOC!B108/ADHOC!$B$104</f>
        <v>6.1101818499690805E-2</v>
      </c>
    </row>
    <row r="110" spans="1:4" x14ac:dyDescent="0.25">
      <c r="A110" s="79"/>
      <c r="B110" s="6" t="s">
        <v>69</v>
      </c>
      <c r="C110" s="12">
        <f>OVERALL!B109/OVERALL!$B$104</f>
        <v>7.6586975368006785E-3</v>
      </c>
      <c r="D110" s="12">
        <f>ADHOC!B109/ADHOC!$B$104</f>
        <v>6.1345072386715304E-3</v>
      </c>
    </row>
    <row r="111" spans="1:4" x14ac:dyDescent="0.25">
      <c r="A111" s="77" t="s">
        <v>271</v>
      </c>
      <c r="B111" s="5" t="s">
        <v>283</v>
      </c>
      <c r="C111" s="26">
        <f>OVERALL!B110</f>
        <v>21.691689534037781</v>
      </c>
      <c r="D111" s="26">
        <f>ADHOC!B110</f>
        <v>32.973935170549204</v>
      </c>
    </row>
    <row r="112" spans="1:4" x14ac:dyDescent="0.25">
      <c r="A112" s="78"/>
      <c r="B112" s="4" t="s">
        <v>383</v>
      </c>
      <c r="C112" s="10">
        <f>OVERALL!B121/OVERALL!B121</f>
        <v>1</v>
      </c>
      <c r="D112" s="25">
        <f>ADHOC!B121/OVERALL!B121</f>
        <v>0.21951877985601492</v>
      </c>
    </row>
    <row r="113" spans="1:4" x14ac:dyDescent="0.25">
      <c r="A113" s="78"/>
      <c r="B113" s="4" t="s">
        <v>284</v>
      </c>
      <c r="C113" s="13">
        <f>OVERALL!B111</f>
        <v>0</v>
      </c>
      <c r="D113" s="13">
        <f>ADHOC!B111</f>
        <v>0</v>
      </c>
    </row>
    <row r="114" spans="1:4" x14ac:dyDescent="0.25">
      <c r="A114" s="78"/>
      <c r="B114" s="4" t="s">
        <v>285</v>
      </c>
      <c r="C114" s="13">
        <f>OVERALL!B112</f>
        <v>0</v>
      </c>
      <c r="D114" s="13">
        <f>ADHOC!B112</f>
        <v>0</v>
      </c>
    </row>
    <row r="115" spans="1:4" x14ac:dyDescent="0.25">
      <c r="A115" s="78"/>
      <c r="B115" s="4" t="s">
        <v>286</v>
      </c>
      <c r="C115" s="13">
        <f>OVERALL!B113</f>
        <v>3</v>
      </c>
      <c r="D115" s="13">
        <f>ADHOC!B113</f>
        <v>5</v>
      </c>
    </row>
    <row r="116" spans="1:4" x14ac:dyDescent="0.25">
      <c r="A116" s="78"/>
      <c r="B116" s="4" t="s">
        <v>287</v>
      </c>
      <c r="C116" s="13">
        <f>OVERALL!B114</f>
        <v>12.398216029962967</v>
      </c>
      <c r="D116" s="13">
        <f>ADHOC!B114</f>
        <v>19.350125776039132</v>
      </c>
    </row>
    <row r="117" spans="1:4" x14ac:dyDescent="0.25">
      <c r="A117" s="78"/>
      <c r="B117" s="4" t="s">
        <v>288</v>
      </c>
      <c r="C117" s="13">
        <f>OVERALL!B115</f>
        <v>6.7442345166483095</v>
      </c>
      <c r="D117" s="13">
        <f>ADHOC!B115</f>
        <v>9.8480883399696282</v>
      </c>
    </row>
    <row r="118" spans="1:4" x14ac:dyDescent="0.25">
      <c r="A118" s="78"/>
      <c r="B118" s="4" t="s">
        <v>289</v>
      </c>
      <c r="C118" s="13">
        <f>OVERALL!B116</f>
        <v>0.48052372173204322</v>
      </c>
      <c r="D118" s="13">
        <f>ADHOC!B116</f>
        <v>0.82100915634048943</v>
      </c>
    </row>
    <row r="119" spans="1:4" x14ac:dyDescent="0.25">
      <c r="A119" s="78"/>
      <c r="B119" s="4" t="s">
        <v>290</v>
      </c>
      <c r="C119" s="13">
        <f>OVERALL!B117</f>
        <v>1.8380787067022462</v>
      </c>
      <c r="D119" s="13">
        <f>ADHOC!B117</f>
        <v>2.6662726265954744</v>
      </c>
    </row>
    <row r="120" spans="1:4" x14ac:dyDescent="0.25">
      <c r="A120" s="78"/>
      <c r="B120" s="4" t="s">
        <v>291</v>
      </c>
      <c r="C120" s="13">
        <f>OVERALL!B118</f>
        <v>0.152134035120641</v>
      </c>
      <c r="D120" s="13">
        <f>ADHOC!B118</f>
        <v>0.1570018560935921</v>
      </c>
    </row>
    <row r="121" spans="1:4" x14ac:dyDescent="0.25">
      <c r="A121" s="78"/>
      <c r="B121" s="4" t="s">
        <v>292</v>
      </c>
      <c r="C121" s="13">
        <f>OVERALL!B119</f>
        <v>5.1278600551897785E-2</v>
      </c>
      <c r="D121" s="13">
        <f>ADHOC!B119</f>
        <v>9.3515503327198074E-2</v>
      </c>
    </row>
    <row r="122" spans="1:4" x14ac:dyDescent="0.25">
      <c r="A122" s="78"/>
      <c r="B122" s="4" t="s">
        <v>293</v>
      </c>
      <c r="C122" s="13">
        <f>OVERALL!B120</f>
        <v>2.7223923319677094E-2</v>
      </c>
      <c r="D122" s="13">
        <f>ADHOC!B120</f>
        <v>3.7921912183693139E-2</v>
      </c>
    </row>
    <row r="123" spans="1:4" x14ac:dyDescent="0.25">
      <c r="A123" s="78"/>
      <c r="B123" s="4" t="s">
        <v>70</v>
      </c>
      <c r="C123" s="10">
        <f>OVERALL!B122/OVERALL!$B$121</f>
        <v>0.57156525361974009</v>
      </c>
      <c r="D123" s="10">
        <f>ADHOC!B122/ADHOC!$B$121</f>
        <v>0.58683095226443482</v>
      </c>
    </row>
    <row r="124" spans="1:4" x14ac:dyDescent="0.25">
      <c r="A124" s="78"/>
      <c r="B124" s="4" t="s">
        <v>71</v>
      </c>
      <c r="C124" s="10">
        <f>OVERALL!B123/OVERALL!$B$121</f>
        <v>0.31091328806202539</v>
      </c>
      <c r="D124" s="10">
        <f>ADHOC!B123/ADHOC!$B$121</f>
        <v>0.2986628162223563</v>
      </c>
    </row>
    <row r="125" spans="1:4" x14ac:dyDescent="0.25">
      <c r="A125" s="78"/>
      <c r="B125" s="4" t="s">
        <v>72</v>
      </c>
      <c r="C125" s="10">
        <f>OVERALL!B124/OVERALL!$B$121</f>
        <v>2.2152434045214574E-2</v>
      </c>
      <c r="D125" s="10">
        <f>ADHOC!B124/ADHOC!$B$121</f>
        <v>2.489873144027337E-2</v>
      </c>
    </row>
    <row r="126" spans="1:4" x14ac:dyDescent="0.25">
      <c r="A126" s="78"/>
      <c r="B126" s="4" t="s">
        <v>73</v>
      </c>
      <c r="C126" s="10">
        <f>OVERALL!B125/OVERALL!$B$121</f>
        <v>8.473653948522554E-2</v>
      </c>
      <c r="D126" s="10">
        <f>ADHOC!B125/ADHOC!$B$121</f>
        <v>8.0860006935928763E-2</v>
      </c>
    </row>
    <row r="127" spans="1:4" x14ac:dyDescent="0.25">
      <c r="A127" s="78"/>
      <c r="B127" s="4" t="s">
        <v>74</v>
      </c>
      <c r="C127" s="10">
        <f>OVERALL!B126/OVERALL!$B$121</f>
        <v>7.0134709830655655E-3</v>
      </c>
      <c r="D127" s="10">
        <f>ADHOC!B126/ADHOC!$B$121</f>
        <v>4.7613927570834469E-3</v>
      </c>
    </row>
    <row r="128" spans="1:4" x14ac:dyDescent="0.25">
      <c r="A128" s="78"/>
      <c r="B128" s="4" t="s">
        <v>75</v>
      </c>
      <c r="C128" s="10">
        <f>OVERALL!B127/OVERALL!$B$121</f>
        <v>2.363974483012646E-3</v>
      </c>
      <c r="D128" s="10">
        <f>ADHOC!B127/ADHOC!$B$121</f>
        <v>2.8360431608636691E-3</v>
      </c>
    </row>
    <row r="129" spans="1:4" x14ac:dyDescent="0.25">
      <c r="A129" s="78"/>
      <c r="B129" s="4" t="s">
        <v>76</v>
      </c>
      <c r="C129" s="10">
        <f>OVERALL!B128/OVERALL!$B$121</f>
        <v>1.2550393217161965E-3</v>
      </c>
      <c r="D129" s="10">
        <f>ADHOC!B128/ADHOC!$B$121</f>
        <v>1.1500572190595935E-3</v>
      </c>
    </row>
    <row r="130" spans="1:4" x14ac:dyDescent="0.25">
      <c r="A130" s="78"/>
      <c r="B130" s="4" t="s">
        <v>355</v>
      </c>
      <c r="C130" s="10">
        <f>OVERALL!B129</f>
        <v>0.15896840906815257</v>
      </c>
      <c r="D130" s="10">
        <f>ADHOC!B129</f>
        <v>0.17165180692747659</v>
      </c>
    </row>
    <row r="131" spans="1:4" x14ac:dyDescent="0.25">
      <c r="A131" s="78"/>
      <c r="B131" s="4" t="s">
        <v>356</v>
      </c>
      <c r="C131" s="10">
        <f>OVERALL!B130</f>
        <v>0.33050163041613595</v>
      </c>
      <c r="D131" s="10">
        <f>ADHOC!B130</f>
        <v>0.33699638672689436</v>
      </c>
    </row>
    <row r="132" spans="1:4" x14ac:dyDescent="0.25">
      <c r="A132" s="78"/>
      <c r="B132" s="4" t="s">
        <v>357</v>
      </c>
      <c r="C132" s="10">
        <f>OVERALL!B131</f>
        <v>0.39616136253354833</v>
      </c>
      <c r="D132" s="10">
        <f>ADHOC!B131</f>
        <v>0.42089589002306055</v>
      </c>
    </row>
    <row r="133" spans="1:4" x14ac:dyDescent="0.25">
      <c r="A133" s="78"/>
      <c r="B133" s="4" t="s">
        <v>294</v>
      </c>
      <c r="C133" s="13">
        <f>OVERALL!B132</f>
        <v>19.807211221688281</v>
      </c>
      <c r="D133" s="13">
        <f>ADHOC!B132</f>
        <v>30.363069943890505</v>
      </c>
    </row>
    <row r="134" spans="1:4" x14ac:dyDescent="0.25">
      <c r="A134" s="79"/>
      <c r="B134" s="6" t="s">
        <v>295</v>
      </c>
      <c r="C134" s="30">
        <f>OVERALL!B133</f>
        <v>1.8844783123495008</v>
      </c>
      <c r="D134" s="30">
        <f>ADHOC!B133</f>
        <v>2.610865226658702</v>
      </c>
    </row>
    <row r="135" spans="1:4" x14ac:dyDescent="0.25">
      <c r="A135" s="77" t="s">
        <v>272</v>
      </c>
      <c r="B135" s="5" t="s">
        <v>101</v>
      </c>
      <c r="C135" s="15">
        <f>OVERALL!B134</f>
        <v>22163</v>
      </c>
      <c r="D135" s="15">
        <f>ADHOC!B134</f>
        <v>1045</v>
      </c>
    </row>
    <row r="136" spans="1:4" x14ac:dyDescent="0.25">
      <c r="A136" s="78"/>
      <c r="B136" s="4" t="s">
        <v>358</v>
      </c>
      <c r="C136" s="8">
        <f>OVERALL!B135</f>
        <v>2052876</v>
      </c>
      <c r="D136" s="8">
        <f>ADHOC!B135</f>
        <v>380587</v>
      </c>
    </row>
    <row r="137" spans="1:4" x14ac:dyDescent="0.25">
      <c r="A137" s="78"/>
      <c r="B137" s="4" t="s">
        <v>100</v>
      </c>
      <c r="C137" s="8">
        <f>OVERALL!B136</f>
        <v>22488</v>
      </c>
      <c r="D137" s="8">
        <f>ADHOC!B136</f>
        <v>1012</v>
      </c>
    </row>
    <row r="138" spans="1:4" x14ac:dyDescent="0.25">
      <c r="A138" s="78"/>
      <c r="B138" s="4" t="s">
        <v>359</v>
      </c>
      <c r="C138" s="8">
        <f>OVERALL!B137</f>
        <v>1863913</v>
      </c>
      <c r="D138" s="8">
        <f>ADHOC!B137</f>
        <v>285469</v>
      </c>
    </row>
    <row r="139" spans="1:4" x14ac:dyDescent="0.25">
      <c r="A139" s="78"/>
      <c r="B139" s="4" t="s">
        <v>360</v>
      </c>
      <c r="C139" s="8">
        <f>OVERALL!B138</f>
        <v>826</v>
      </c>
      <c r="D139" s="8">
        <f>ADHOC!B138</f>
        <v>114</v>
      </c>
    </row>
    <row r="140" spans="1:4" x14ac:dyDescent="0.25">
      <c r="A140" s="78"/>
      <c r="B140" s="4" t="s">
        <v>361</v>
      </c>
      <c r="C140" s="8">
        <f>OVERALL!B139</f>
        <v>77637</v>
      </c>
      <c r="D140" s="8">
        <f>ADHOC!B139</f>
        <v>14794</v>
      </c>
    </row>
    <row r="141" spans="1:4" x14ac:dyDescent="0.25">
      <c r="A141" s="78"/>
      <c r="B141" s="4" t="s">
        <v>362</v>
      </c>
      <c r="C141" s="8">
        <f>OVERALL!B140</f>
        <v>538</v>
      </c>
      <c r="D141" s="8">
        <f>ADHOC!B140</f>
        <v>53</v>
      </c>
    </row>
    <row r="142" spans="1:4" x14ac:dyDescent="0.25">
      <c r="A142" s="79"/>
      <c r="B142" s="6" t="s">
        <v>363</v>
      </c>
      <c r="C142" s="8">
        <f>OVERALL!B141</f>
        <v>36450</v>
      </c>
      <c r="D142" s="8">
        <f>ADHOC!B141</f>
        <v>6723</v>
      </c>
    </row>
    <row r="143" spans="1:4" x14ac:dyDescent="0.25">
      <c r="A143" s="77" t="s">
        <v>273</v>
      </c>
      <c r="B143" s="5" t="s">
        <v>296</v>
      </c>
      <c r="C143" s="21">
        <f>OVERALL!B142</f>
        <v>10370.305934724356</v>
      </c>
      <c r="D143" s="21">
        <f>ADHOC!B142</f>
        <v>18224.705352580026</v>
      </c>
    </row>
    <row r="144" spans="1:4" x14ac:dyDescent="0.25">
      <c r="A144" s="78"/>
      <c r="B144" s="4" t="s">
        <v>384</v>
      </c>
      <c r="C144" s="10">
        <f>OVERALL!B149/OVERALL!B149</f>
        <v>1</v>
      </c>
      <c r="D144" s="25">
        <f>ADHOC!B149/OVERALL!B149</f>
        <v>5.5180552661419288E-2</v>
      </c>
    </row>
    <row r="145" spans="1:4" x14ac:dyDescent="0.25">
      <c r="A145" s="78"/>
      <c r="B145" s="4" t="s">
        <v>297</v>
      </c>
      <c r="C145" s="22">
        <f>OVERALL!B143</f>
        <v>0</v>
      </c>
      <c r="D145" s="22">
        <f>ADHOC!B143</f>
        <v>0</v>
      </c>
    </row>
    <row r="146" spans="1:4" x14ac:dyDescent="0.25">
      <c r="A146" s="78"/>
      <c r="B146" s="4" t="s">
        <v>298</v>
      </c>
      <c r="C146" s="22">
        <f>OVERALL!B144</f>
        <v>0</v>
      </c>
      <c r="D146" s="22">
        <f>ADHOC!B144</f>
        <v>0</v>
      </c>
    </row>
    <row r="147" spans="1:4" x14ac:dyDescent="0.25">
      <c r="A147" s="78"/>
      <c r="B147" s="4" t="s">
        <v>299</v>
      </c>
      <c r="C147" s="22">
        <f>OVERALL!B145</f>
        <v>0</v>
      </c>
      <c r="D147" s="22">
        <f>ADHOC!B145</f>
        <v>0</v>
      </c>
    </row>
    <row r="148" spans="1:4" x14ac:dyDescent="0.25">
      <c r="A148" s="78"/>
      <c r="B148" s="4" t="s">
        <v>300</v>
      </c>
      <c r="C148" s="22">
        <f>OVERALL!B146</f>
        <v>7261.1404745732843</v>
      </c>
      <c r="D148" s="22">
        <f>ADHOC!B146</f>
        <v>14369.305880897591</v>
      </c>
    </row>
    <row r="149" spans="1:4" x14ac:dyDescent="0.25">
      <c r="A149" s="78"/>
      <c r="B149" s="4" t="s">
        <v>385</v>
      </c>
      <c r="C149" s="10">
        <f>OVERALL!B150/OVERALL!B150</f>
        <v>1</v>
      </c>
      <c r="D149" s="25">
        <f>ADHOC!B150/OVERALL!B150</f>
        <v>4.8034690043108688E-2</v>
      </c>
    </row>
    <row r="150" spans="1:4" x14ac:dyDescent="0.25">
      <c r="A150" s="78"/>
      <c r="B150" s="4" t="s">
        <v>366</v>
      </c>
      <c r="C150" s="22">
        <f>OVERALL!B147</f>
        <v>3109.165460149477</v>
      </c>
      <c r="D150" s="22">
        <f>ADHOC!B147</f>
        <v>3855.3994716823881</v>
      </c>
    </row>
    <row r="151" spans="1:4" x14ac:dyDescent="0.25">
      <c r="A151" s="78"/>
      <c r="B151" s="4" t="s">
        <v>386</v>
      </c>
      <c r="C151" s="10">
        <f>OVERALL!B151/OVERALL!B151</f>
        <v>1</v>
      </c>
      <c r="D151" s="25">
        <f>ADHOC!B151/OVERALL!B151</f>
        <v>7.1818066760512972E-2</v>
      </c>
    </row>
    <row r="152" spans="1:4" x14ac:dyDescent="0.25">
      <c r="A152" s="79"/>
      <c r="B152" s="6" t="s">
        <v>367</v>
      </c>
      <c r="C152" s="10">
        <f>OVERALL!B148</f>
        <v>0.23955640917738383</v>
      </c>
      <c r="D152" s="10">
        <f>ADHOC!B148</f>
        <v>0.21799887121580919</v>
      </c>
    </row>
    <row r="153" spans="1:4" x14ac:dyDescent="0.25">
      <c r="A153" s="77" t="s">
        <v>274</v>
      </c>
      <c r="B153" s="5" t="s">
        <v>79</v>
      </c>
      <c r="C153" s="21">
        <f>OVERALL!B152</f>
        <v>800215.16310299165</v>
      </c>
      <c r="D153" s="21">
        <f>ADHOC!B152</f>
        <v>1048896.0690310141</v>
      </c>
    </row>
    <row r="154" spans="1:4" x14ac:dyDescent="0.25">
      <c r="A154" s="78"/>
      <c r="B154" s="4" t="s">
        <v>80</v>
      </c>
      <c r="C154" s="22">
        <f>OVERALL!B153</f>
        <v>266070.75325404771</v>
      </c>
      <c r="D154" s="22">
        <f>ADHOC!B153</f>
        <v>368531.70945058827</v>
      </c>
    </row>
    <row r="155" spans="1:4" x14ac:dyDescent="0.25">
      <c r="A155" s="78"/>
      <c r="B155" s="4" t="s">
        <v>81</v>
      </c>
      <c r="C155" s="22">
        <f>OVERALL!B154</f>
        <v>279019.99947628955</v>
      </c>
      <c r="D155" s="22">
        <f>ADHOC!B154</f>
        <v>358623.61478419538</v>
      </c>
    </row>
    <row r="156" spans="1:4" x14ac:dyDescent="0.25">
      <c r="A156" s="78"/>
      <c r="B156" s="4" t="s">
        <v>82</v>
      </c>
      <c r="C156" s="22">
        <f>OVERALL!B155</f>
        <v>44832.28046935024</v>
      </c>
      <c r="D156" s="22">
        <f>ADHOC!B155</f>
        <v>62349.864047099225</v>
      </c>
    </row>
    <row r="157" spans="1:4" x14ac:dyDescent="0.25">
      <c r="A157" s="78"/>
      <c r="B157" s="4" t="s">
        <v>83</v>
      </c>
      <c r="C157" s="22">
        <f>OVERALL!B156</f>
        <v>166499.67384960508</v>
      </c>
      <c r="D157" s="22">
        <f>ADHOC!B156</f>
        <v>203708.05736890435</v>
      </c>
    </row>
    <row r="158" spans="1:4" x14ac:dyDescent="0.25">
      <c r="A158" s="78"/>
      <c r="B158" s="4" t="s">
        <v>84</v>
      </c>
      <c r="C158" s="22">
        <f>OVERALL!B157</f>
        <v>43792.42869076717</v>
      </c>
      <c r="D158" s="22">
        <f>ADHOC!B157</f>
        <v>55682.745020187671</v>
      </c>
    </row>
    <row r="159" spans="1:4" x14ac:dyDescent="0.25">
      <c r="A159" s="78"/>
      <c r="B159" s="4" t="s">
        <v>85</v>
      </c>
      <c r="C159" s="10">
        <f>OVERALL!B153/OVERALL!$B$152</f>
        <v>0.33249901466788762</v>
      </c>
      <c r="D159" s="10">
        <f>ADHOC!B159/ADHOC!$B$158</f>
        <v>0.35135197883908875</v>
      </c>
    </row>
    <row r="160" spans="1:4" x14ac:dyDescent="0.25">
      <c r="A160" s="78"/>
      <c r="B160" s="4" t="s">
        <v>86</v>
      </c>
      <c r="C160" s="10">
        <f>OVERALL!B154/OVERALL!$B$152</f>
        <v>0.34868122017875119</v>
      </c>
      <c r="D160" s="10">
        <f>ADHOC!B160/ADHOC!$B$158</f>
        <v>0.34190576680823792</v>
      </c>
    </row>
    <row r="161" spans="1:4" x14ac:dyDescent="0.25">
      <c r="A161" s="78"/>
      <c r="B161" s="4" t="s">
        <v>87</v>
      </c>
      <c r="C161" s="10">
        <f>OVERALL!B155/OVERALL!$B$152</f>
        <v>5.6025282369686992E-2</v>
      </c>
      <c r="D161" s="10">
        <f>ADHOC!B161/ADHOC!$B$158</f>
        <v>5.9443319398364183E-2</v>
      </c>
    </row>
    <row r="162" spans="1:4" x14ac:dyDescent="0.25">
      <c r="A162" s="78"/>
      <c r="B162" s="4" t="s">
        <v>88</v>
      </c>
      <c r="C162" s="10">
        <f>OVERALL!B156/OVERALL!$B$152</f>
        <v>0.20806863144653479</v>
      </c>
      <c r="D162" s="10">
        <f>ADHOC!B162/ADHOC!$B$158</f>
        <v>0.19421186081581265</v>
      </c>
    </row>
    <row r="163" spans="1:4" x14ac:dyDescent="0.25">
      <c r="A163" s="78"/>
      <c r="B163" s="4" t="s">
        <v>89</v>
      </c>
      <c r="C163" s="10">
        <f>OVERALL!B157/OVERALL!$B$152</f>
        <v>5.4725817142671253E-2</v>
      </c>
      <c r="D163" s="10">
        <f>ADHOC!B163/ADHOC!$B$158</f>
        <v>5.3086999431343297E-2</v>
      </c>
    </row>
    <row r="164" spans="1:4" x14ac:dyDescent="0.25">
      <c r="A164" s="78"/>
      <c r="B164" s="4" t="s">
        <v>90</v>
      </c>
      <c r="C164" s="10">
        <f>OVERALL!B164</f>
        <v>0.23504319885055136</v>
      </c>
      <c r="D164" s="10">
        <f>ADHOC!B164</f>
        <v>0.14524174794753286</v>
      </c>
    </row>
    <row r="165" spans="1:4" x14ac:dyDescent="0.25">
      <c r="A165" s="78"/>
      <c r="B165" s="4" t="s">
        <v>91</v>
      </c>
      <c r="C165" s="10">
        <f>OVERALL!B165</f>
        <v>0.17131363856926696</v>
      </c>
      <c r="D165" s="10">
        <f>ADHOC!B165</f>
        <v>0.12999055467524182</v>
      </c>
    </row>
    <row r="166" spans="1:4" x14ac:dyDescent="0.25">
      <c r="A166" s="78"/>
      <c r="B166" s="4" t="s">
        <v>92</v>
      </c>
      <c r="C166" s="10">
        <f>OVERALL!B166</f>
        <v>0.20980154226093239</v>
      </c>
      <c r="D166" s="10">
        <f>ADHOC!B166</f>
        <v>0.26380384756370745</v>
      </c>
    </row>
    <row r="167" spans="1:4" x14ac:dyDescent="0.25">
      <c r="A167" s="78"/>
      <c r="B167" s="4" t="s">
        <v>93</v>
      </c>
      <c r="C167" s="10">
        <f>OVERALL!B167</f>
        <v>0.17324325024524512</v>
      </c>
      <c r="D167" s="10">
        <f>ADHOC!B167</f>
        <v>0.18465318978508491</v>
      </c>
    </row>
    <row r="168" spans="1:4" x14ac:dyDescent="0.25">
      <c r="A168" s="78"/>
      <c r="B168" s="4" t="s">
        <v>94</v>
      </c>
      <c r="C168" s="10">
        <f>OVERALL!B168</f>
        <v>0.21059837007400417</v>
      </c>
      <c r="D168" s="10">
        <f>ADHOC!B168</f>
        <v>0.27631066002843296</v>
      </c>
    </row>
    <row r="169" spans="1:4" x14ac:dyDescent="0.25">
      <c r="A169" s="78"/>
      <c r="B169" s="4" t="s">
        <v>95</v>
      </c>
      <c r="C169" s="10">
        <f>OVERALL!B84/OVERALL!B158</f>
        <v>0.11775670457416886</v>
      </c>
      <c r="D169" s="10">
        <f>ADHOC!B84/ADHOC!B158</f>
        <v>2.1180908746913144E-2</v>
      </c>
    </row>
    <row r="170" spans="1:4" x14ac:dyDescent="0.25">
      <c r="A170" s="78"/>
      <c r="B170" s="4" t="s">
        <v>96</v>
      </c>
      <c r="C170" s="10">
        <f>OVERALL!B86/OVERALL!B159</f>
        <v>0.22359576543413409</v>
      </c>
      <c r="D170" s="10">
        <f>ADHOC!B86/ADHOC!B159</f>
        <v>0.30821405046290895</v>
      </c>
    </row>
    <row r="171" spans="1:4" x14ac:dyDescent="0.25">
      <c r="A171" s="78"/>
      <c r="B171" s="4" t="s">
        <v>97</v>
      </c>
      <c r="C171" s="10">
        <f>OVERALL!B89/OVERALL!B160</f>
        <v>2.8073803165723426E-2</v>
      </c>
      <c r="D171" s="10">
        <f>ADHOC!B89/ADHOC!B160</f>
        <v>3.8734172575837278E-2</v>
      </c>
    </row>
    <row r="172" spans="1:4" x14ac:dyDescent="0.25">
      <c r="A172" s="78"/>
      <c r="B172" s="4" t="s">
        <v>98</v>
      </c>
      <c r="C172" s="10">
        <f>OVERALL!B90/OVERALL!B161</f>
        <v>7.7395877143402306E-2</v>
      </c>
      <c r="D172" s="10">
        <f>ADHOC!B90/ADHOC!B161</f>
        <v>0.11406471609022023</v>
      </c>
    </row>
    <row r="173" spans="1:4" x14ac:dyDescent="0.25">
      <c r="A173" s="79"/>
      <c r="B173" s="6" t="s">
        <v>99</v>
      </c>
      <c r="C173" s="12">
        <f>OVERALL!B92/OVERALL!B162</f>
        <v>7.5662340021601826E-2</v>
      </c>
      <c r="D173" s="12">
        <f>ADHOC!B92/ADHOC!B162</f>
        <v>1.0276661551708642E-2</v>
      </c>
    </row>
    <row r="174" spans="1:4" x14ac:dyDescent="0.25">
      <c r="A174" s="78" t="s">
        <v>315</v>
      </c>
      <c r="B174" s="4" t="s">
        <v>301</v>
      </c>
      <c r="C174" s="10">
        <f>OVERALL!B174</f>
        <v>4.6385577684145564E-2</v>
      </c>
      <c r="D174" s="10">
        <f>ADHOC!B174</f>
        <v>5.7451624227354982E-2</v>
      </c>
    </row>
    <row r="175" spans="1:4" x14ac:dyDescent="0.25">
      <c r="A175" s="78"/>
      <c r="B175" s="4" t="s">
        <v>302</v>
      </c>
      <c r="C175" s="10">
        <f>OVERALL!B175</f>
        <v>2.6075972549231129E-2</v>
      </c>
      <c r="D175" s="10">
        <f>ADHOC!B175</f>
        <v>3.2930630199050036E-2</v>
      </c>
    </row>
    <row r="176" spans="1:4" x14ac:dyDescent="0.25">
      <c r="A176" s="78"/>
      <c r="B176" s="4" t="s">
        <v>303</v>
      </c>
      <c r="C176" s="10">
        <f>OVERALL!B176</f>
        <v>4.6149894332742246E-3</v>
      </c>
      <c r="D176" s="10">
        <f>ADHOC!B176</f>
        <v>5.5799177267605252E-3</v>
      </c>
    </row>
    <row r="177" spans="1:4" x14ac:dyDescent="0.25">
      <c r="A177" s="78"/>
      <c r="B177" s="4" t="s">
        <v>260</v>
      </c>
      <c r="C177" s="10">
        <f>OVERALL!B177</f>
        <v>6.7892415219151367E-3</v>
      </c>
      <c r="D177" s="10">
        <f>ADHOC!B177</f>
        <v>1.6453678149104246E-2</v>
      </c>
    </row>
    <row r="178" spans="1:4" x14ac:dyDescent="0.25">
      <c r="A178" s="78"/>
      <c r="B178" s="4" t="s">
        <v>261</v>
      </c>
      <c r="C178" s="10">
        <f>OVERALL!B178</f>
        <v>6.2654697687668966E-3</v>
      </c>
      <c r="D178" s="10">
        <f>ADHOC!B178</f>
        <v>1.0029111770969299E-2</v>
      </c>
    </row>
    <row r="179" spans="1:4" x14ac:dyDescent="0.25">
      <c r="A179" s="78"/>
      <c r="B179" s="4" t="s">
        <v>257</v>
      </c>
      <c r="C179" s="10">
        <f>OVERALL!B179</f>
        <v>3.6637402069804363E-2</v>
      </c>
      <c r="D179" s="10">
        <f>ADHOC!B179</f>
        <v>5.3793742811758749E-2</v>
      </c>
    </row>
    <row r="180" spans="1:4" x14ac:dyDescent="0.25">
      <c r="A180" s="78"/>
      <c r="B180" s="4" t="s">
        <v>258</v>
      </c>
      <c r="C180" s="10">
        <f>OVERALL!B180</f>
        <v>7.8714197489825957E-2</v>
      </c>
      <c r="D180" s="10">
        <f>ADHOC!B180</f>
        <v>0.11514762441354619</v>
      </c>
    </row>
    <row r="181" spans="1:4" x14ac:dyDescent="0.25">
      <c r="A181" s="78"/>
      <c r="B181" s="4" t="s">
        <v>259</v>
      </c>
      <c r="C181" s="10">
        <f>OVERALL!B181</f>
        <v>5.2931888347695242E-3</v>
      </c>
      <c r="D181" s="10">
        <f>ADHOC!B181</f>
        <v>6.32468255368998E-3</v>
      </c>
    </row>
    <row r="182" spans="1:4" x14ac:dyDescent="0.25">
      <c r="A182" s="78"/>
      <c r="B182" s="4" t="s">
        <v>262</v>
      </c>
      <c r="C182" s="10">
        <f>OVERALL!B182</f>
        <v>7.5570730720133192E-2</v>
      </c>
      <c r="D182" s="10">
        <f>ADHOC!B182</f>
        <v>6.029879809697071E-2</v>
      </c>
    </row>
    <row r="183" spans="1:4" x14ac:dyDescent="0.25">
      <c r="A183" s="78"/>
      <c r="B183" s="4" t="s">
        <v>263</v>
      </c>
      <c r="C183" s="10">
        <f>OVERALL!B183</f>
        <v>0.56158757197506137</v>
      </c>
      <c r="D183" s="10">
        <f>ADHOC!B183</f>
        <v>0.50179306011066738</v>
      </c>
    </row>
    <row r="184" spans="1:4" x14ac:dyDescent="0.25">
      <c r="A184" s="79"/>
      <c r="B184" s="6" t="s">
        <v>264</v>
      </c>
      <c r="C184" s="12">
        <f>OVERALL!B184</f>
        <v>0.15206565795307267</v>
      </c>
      <c r="D184" s="12">
        <f>ADHOC!B184</f>
        <v>0.1401971299401279</v>
      </c>
    </row>
    <row r="185" spans="1:4" x14ac:dyDescent="0.25">
      <c r="A185" s="74" t="s">
        <v>595</v>
      </c>
      <c r="B185" s="59" t="s">
        <v>587</v>
      </c>
      <c r="C185" s="14">
        <f>OVERALL!B185</f>
        <v>8.1432012600627102E-2</v>
      </c>
      <c r="D185" s="27">
        <f>ADHOC!B185</f>
        <v>5.9572007000000003E-2</v>
      </c>
    </row>
    <row r="186" spans="1:4" x14ac:dyDescent="0.25">
      <c r="A186" s="75"/>
      <c r="B186" s="60" t="s">
        <v>588</v>
      </c>
      <c r="C186" s="10">
        <f>OVERALL!B186</f>
        <v>7.6022863654463396E-2</v>
      </c>
      <c r="D186" s="28">
        <f>ADHOC!B186</f>
        <v>5.1615907000000003E-2</v>
      </c>
    </row>
    <row r="187" spans="1:4" x14ac:dyDescent="0.25">
      <c r="A187" s="75"/>
      <c r="B187" s="60" t="s">
        <v>589</v>
      </c>
      <c r="C187" s="10">
        <f>OVERALL!B187</f>
        <v>0.16787205251209045</v>
      </c>
      <c r="D187" s="28">
        <f>ADHOC!B187</f>
        <v>0.228448701</v>
      </c>
    </row>
    <row r="188" spans="1:4" x14ac:dyDescent="0.25">
      <c r="A188" s="75"/>
      <c r="B188" s="60" t="s">
        <v>590</v>
      </c>
      <c r="C188" s="10">
        <f>OVERALL!B188</f>
        <v>0.13363761712563596</v>
      </c>
      <c r="D188" s="28">
        <f>ADHOC!B188</f>
        <v>2.5151997999999998E-2</v>
      </c>
    </row>
    <row r="189" spans="1:4" x14ac:dyDescent="0.25">
      <c r="A189" s="75"/>
      <c r="B189" s="60" t="s">
        <v>591</v>
      </c>
      <c r="C189" s="10">
        <f>OVERALL!B189</f>
        <v>4.2676944746540046E-2</v>
      </c>
      <c r="D189" s="28">
        <f>ADHOC!B189</f>
        <v>4.6135507999999999E-2</v>
      </c>
    </row>
    <row r="190" spans="1:4" x14ac:dyDescent="0.25">
      <c r="A190" s="75"/>
      <c r="B190" s="60" t="s">
        <v>592</v>
      </c>
      <c r="C190" s="10">
        <f>OVERALL!B190</f>
        <v>0.11435520672747046</v>
      </c>
      <c r="D190" s="28">
        <f>ADHOC!B190</f>
        <v>0.36190382100000001</v>
      </c>
    </row>
    <row r="191" spans="1:4" x14ac:dyDescent="0.25">
      <c r="A191" s="75"/>
      <c r="B191" s="60" t="s">
        <v>593</v>
      </c>
      <c r="C191" s="10">
        <f>OVERALL!B191</f>
        <v>7.9227097982530997E-2</v>
      </c>
      <c r="D191" s="28">
        <f>ADHOC!B191</f>
        <v>1.6180224999999999E-2</v>
      </c>
    </row>
    <row r="192" spans="1:4" x14ac:dyDescent="0.25">
      <c r="A192" s="75"/>
      <c r="B192" s="60" t="s">
        <v>350</v>
      </c>
      <c r="C192" s="10">
        <f>OVERALL!B192</f>
        <v>0.26622211573961996</v>
      </c>
      <c r="D192" s="28">
        <f>ADHOC!B192</f>
        <v>0.18368858399999999</v>
      </c>
    </row>
    <row r="193" spans="1:4" s="49" customFormat="1" x14ac:dyDescent="0.25">
      <c r="A193" s="75"/>
      <c r="B193" s="60" t="s">
        <v>599</v>
      </c>
      <c r="C193" s="10">
        <f>OVERALL!B193</f>
        <v>3.3748358999364297E-3</v>
      </c>
      <c r="D193" s="28">
        <f>ADHOC!B193</f>
        <v>8.7141435752700414E-4</v>
      </c>
    </row>
    <row r="194" spans="1:4" x14ac:dyDescent="0.25">
      <c r="A194" s="76"/>
      <c r="B194" s="61" t="s">
        <v>594</v>
      </c>
      <c r="C194" s="12">
        <f>OVERALL!B194</f>
        <v>2.411896931839436E-2</v>
      </c>
      <c r="D194" s="29">
        <f>ADHOC!B194</f>
        <v>8.1808900132012766E-3</v>
      </c>
    </row>
    <row r="195" spans="1:4" x14ac:dyDescent="0.25">
      <c r="A195" s="71" t="s">
        <v>606</v>
      </c>
      <c r="B195" s="5" t="s">
        <v>607</v>
      </c>
      <c r="C195" s="14">
        <f>OVERALL!B195</f>
        <v>8.7195931022082132E-2</v>
      </c>
      <c r="D195" s="27">
        <f>ADHOC!B195</f>
        <v>8.7195931022082132E-2</v>
      </c>
    </row>
    <row r="196" spans="1:4" x14ac:dyDescent="0.25">
      <c r="A196" s="72"/>
      <c r="B196" s="4" t="s">
        <v>608</v>
      </c>
      <c r="C196" s="10">
        <f>OVERALL!B196</f>
        <v>0.14934451551009972</v>
      </c>
      <c r="D196" s="28">
        <f>ADHOC!B196</f>
        <v>0.14934451551009972</v>
      </c>
    </row>
    <row r="197" spans="1:4" x14ac:dyDescent="0.25">
      <c r="A197" s="72"/>
      <c r="B197" s="4" t="s">
        <v>609</v>
      </c>
      <c r="C197" s="10">
        <f>OVERALL!B197</f>
        <v>0.74948342414281699</v>
      </c>
      <c r="D197" s="28">
        <f>ADHOC!B197</f>
        <v>0.74948342414281699</v>
      </c>
    </row>
    <row r="198" spans="1:4" x14ac:dyDescent="0.25">
      <c r="A198" s="72"/>
      <c r="B198" s="4" t="s">
        <v>610</v>
      </c>
      <c r="C198" s="10">
        <f>OVERALL!B198</f>
        <v>9.7885429163827877E-4</v>
      </c>
      <c r="D198" s="28">
        <f>ADHOC!B198</f>
        <v>9.7885429163827877E-4</v>
      </c>
    </row>
    <row r="199" spans="1:4" x14ac:dyDescent="0.25">
      <c r="A199" s="72"/>
      <c r="B199" s="4" t="s">
        <v>599</v>
      </c>
      <c r="C199" s="10">
        <f>OVERALL!B199</f>
        <v>8.4870418791383028E-3</v>
      </c>
      <c r="D199" s="28">
        <f>ADHOC!B199</f>
        <v>8.4870418791383028E-3</v>
      </c>
    </row>
    <row r="200" spans="1:4" x14ac:dyDescent="0.25">
      <c r="A200" s="73"/>
      <c r="B200" s="6" t="s">
        <v>594</v>
      </c>
      <c r="C200" s="12">
        <f>OVERALL!B200</f>
        <v>4.3911335310050561E-3</v>
      </c>
      <c r="D200" s="29">
        <f>ADHOC!B200</f>
        <v>4.3911335310050561E-3</v>
      </c>
    </row>
  </sheetData>
  <mergeCells count="14">
    <mergeCell ref="A195:A200"/>
    <mergeCell ref="A185:A194"/>
    <mergeCell ref="A7:A23"/>
    <mergeCell ref="A24:A34"/>
    <mergeCell ref="A37:A60"/>
    <mergeCell ref="A66:A95"/>
    <mergeCell ref="A96:A110"/>
    <mergeCell ref="A61:A65"/>
    <mergeCell ref="A111:A134"/>
    <mergeCell ref="A174:A184"/>
    <mergeCell ref="A135:A142"/>
    <mergeCell ref="A143:A152"/>
    <mergeCell ref="A153:A173"/>
    <mergeCell ref="A35:A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0"/>
  <sheetViews>
    <sheetView workbookViewId="0">
      <pane ySplit="6" topLeftCell="A7" activePane="bottomLeft" state="frozen"/>
      <selection pane="bottomLeft" activeCell="A2" sqref="A2"/>
    </sheetView>
  </sheetViews>
  <sheetFormatPr defaultRowHeight="15" x14ac:dyDescent="0.25"/>
  <cols>
    <col min="1" max="1" width="24.7109375" style="1" customWidth="1"/>
    <col min="2" max="2" width="46.5703125" style="1" bestFit="1" customWidth="1"/>
    <col min="3" max="3" width="13.7109375" style="4" customWidth="1"/>
    <col min="4" max="10" width="13.7109375" style="1" customWidth="1"/>
    <col min="11" max="16384" width="9.140625" style="1"/>
  </cols>
  <sheetData>
    <row r="1" spans="1:10" ht="20.100000000000001" customHeight="1" x14ac:dyDescent="0.25">
      <c r="A1" s="2" t="s">
        <v>579</v>
      </c>
    </row>
    <row r="2" spans="1:10" ht="24" customHeight="1" x14ac:dyDescent="0.25">
      <c r="C2" s="16" t="s">
        <v>256</v>
      </c>
    </row>
    <row r="3" spans="1:10" ht="24" customHeight="1" x14ac:dyDescent="0.25">
      <c r="A3" s="3" t="s">
        <v>266</v>
      </c>
      <c r="B3" s="3" t="s">
        <v>0</v>
      </c>
      <c r="C3" s="7" t="s">
        <v>265</v>
      </c>
      <c r="D3" s="16" t="s">
        <v>317</v>
      </c>
      <c r="E3" s="16" t="str">
        <f>ADHOC_SGMT!B1</f>
        <v>Daunted</v>
      </c>
      <c r="F3" s="16" t="str">
        <f>ADHOC_SGMT!C1</f>
        <v>Empowered</v>
      </c>
      <c r="G3" s="16" t="str">
        <f>ADHOC_SGMT!D1</f>
        <v>Explorer</v>
      </c>
      <c r="H3" s="16" t="str">
        <f>ADHOC_SGMT!E1</f>
        <v>None</v>
      </c>
      <c r="I3" s="16" t="str">
        <f>ADHOC_SGMT!F1</f>
        <v>Supported</v>
      </c>
      <c r="J3" s="31">
        <f>ADHOC_SGMT!G1</f>
        <v>0</v>
      </c>
    </row>
    <row r="4" spans="1:10" x14ac:dyDescent="0.25">
      <c r="B4" s="1" t="s">
        <v>1</v>
      </c>
      <c r="C4" s="8">
        <f>OVERALL!B2</f>
        <v>7140815</v>
      </c>
      <c r="D4" s="8">
        <f>ADHOC!B2</f>
        <v>1031198</v>
      </c>
      <c r="E4" s="8">
        <f>ADHOC_SGMT!B2</f>
        <v>205880</v>
      </c>
      <c r="F4" s="8">
        <f>ADHOC_SGMT!C2</f>
        <v>295956</v>
      </c>
      <c r="G4" s="8">
        <f>ADHOC_SGMT!D2</f>
        <v>148292</v>
      </c>
      <c r="H4" s="8">
        <f>ADHOC_SGMT!E2</f>
        <v>119272</v>
      </c>
      <c r="I4" s="8">
        <f>ADHOC_SGMT!F2</f>
        <v>261798</v>
      </c>
      <c r="J4" s="32">
        <f>ADHOC_SGMT!G2</f>
        <v>0</v>
      </c>
    </row>
    <row r="5" spans="1:10" x14ac:dyDescent="0.25">
      <c r="B5" s="1" t="s">
        <v>368</v>
      </c>
      <c r="C5" s="10">
        <f>OVERALL!B2/OVERALL!B2</f>
        <v>1</v>
      </c>
      <c r="D5" s="25">
        <f>ADHOC!B2/OVERALL!B2</f>
        <v>0.14440900653496835</v>
      </c>
      <c r="E5" s="25">
        <f>ADHOC_SGMT!B2/OVERALL!$B$2</f>
        <v>2.8831442909527834E-2</v>
      </c>
      <c r="F5" s="25">
        <f>ADHOC_SGMT!C2/OVERALL!$B$2</f>
        <v>4.1445689322577327E-2</v>
      </c>
      <c r="G5" s="25">
        <f>ADHOC_SGMT!D2/OVERALL!$B$2</f>
        <v>2.0766817233046929E-2</v>
      </c>
      <c r="H5" s="25">
        <f>ADHOC_SGMT!E2/OVERALL!$B$2</f>
        <v>1.6702855346343519E-2</v>
      </c>
      <c r="I5" s="25">
        <f>ADHOC_SGMT!F2/OVERALL!$B$2</f>
        <v>3.6662201723472738E-2</v>
      </c>
      <c r="J5" s="33">
        <f>ADHOC_SGMT!G2/OVERALL!$B$2</f>
        <v>0</v>
      </c>
    </row>
    <row r="6" spans="1:10" x14ac:dyDescent="0.25">
      <c r="B6" s="1" t="s">
        <v>2</v>
      </c>
      <c r="C6" s="9">
        <f>OVERALL!B3</f>
        <v>1.346908232801445</v>
      </c>
      <c r="D6" s="13">
        <f>ADHOC!B3</f>
        <v>1.5363643593394187</v>
      </c>
      <c r="E6" s="13">
        <f>ADHOC_SGMT!B3</f>
        <v>1.3195985952777629</v>
      </c>
      <c r="F6" s="13">
        <f>ADHOC_SGMT!C3</f>
        <v>1.8459282386054543</v>
      </c>
      <c r="G6" s="13">
        <f>ADHOC_SGMT!D3</f>
        <v>1.5633989925214611</v>
      </c>
      <c r="H6" s="13">
        <f>ADHOC_SGMT!E3</f>
        <v>1.0555998422461463</v>
      </c>
      <c r="I6" s="13">
        <f>ADHOC_SGMT!F3</f>
        <v>1.5604129901679922</v>
      </c>
      <c r="J6" s="34">
        <f>ADHOC_SGMT!G3</f>
        <v>0</v>
      </c>
    </row>
    <row r="7" spans="1:10" x14ac:dyDescent="0.25">
      <c r="A7" s="77" t="s">
        <v>267</v>
      </c>
      <c r="B7" s="5" t="s">
        <v>3</v>
      </c>
      <c r="C7" s="14">
        <f>OVERALL!B4</f>
        <v>0.69329037634703616</v>
      </c>
      <c r="D7" s="14">
        <f>ADHOC!B4</f>
        <v>0.69030925137508659</v>
      </c>
      <c r="E7" s="14">
        <f>ADHOC_SGMT!B4</f>
        <v>0.71161236512595283</v>
      </c>
      <c r="F7" s="14">
        <f>ADHOC_SGMT!C4</f>
        <v>0.70014476622800315</v>
      </c>
      <c r="G7" s="14">
        <f>ADHOC_SGMT!D4</f>
        <v>0.69636055543892272</v>
      </c>
      <c r="H7" s="14">
        <f>ADHOC_SGMT!E4</f>
        <v>0.66680827304947321</v>
      </c>
      <c r="I7" s="14">
        <f>ADHOC_SGMT!F4</f>
        <v>0.66664557789559376</v>
      </c>
      <c r="J7" s="27">
        <f>ADHOC_SGMT!G4</f>
        <v>0</v>
      </c>
    </row>
    <row r="8" spans="1:10" x14ac:dyDescent="0.25">
      <c r="A8" s="78"/>
      <c r="B8" s="4" t="s">
        <v>4</v>
      </c>
      <c r="C8" s="10">
        <f>OVERALL!B5</f>
        <v>0.30670962365296389</v>
      </c>
      <c r="D8" s="10">
        <f>ADHOC!B5</f>
        <v>0.30969074862491347</v>
      </c>
      <c r="E8" s="10">
        <f>ADHOC_SGMT!B5</f>
        <v>0.28838763487404717</v>
      </c>
      <c r="F8" s="10">
        <f>ADHOC_SGMT!C5</f>
        <v>0.29985523377199685</v>
      </c>
      <c r="G8" s="10">
        <f>ADHOC_SGMT!D5</f>
        <v>0.30363944456107728</v>
      </c>
      <c r="H8" s="10">
        <f>ADHOC_SGMT!E5</f>
        <v>0.33319172695052679</v>
      </c>
      <c r="I8" s="10">
        <f>ADHOC_SGMT!F5</f>
        <v>0.3333544221044063</v>
      </c>
      <c r="J8" s="28">
        <f>ADHOC_SGMT!G5</f>
        <v>0</v>
      </c>
    </row>
    <row r="9" spans="1:10" x14ac:dyDescent="0.25">
      <c r="A9" s="78"/>
      <c r="B9" s="4" t="s">
        <v>15</v>
      </c>
      <c r="C9" s="8">
        <f>OVERALL!B6</f>
        <v>50.218896778305961</v>
      </c>
      <c r="D9" s="11">
        <f>ADHOC!B6</f>
        <v>54.588858128699457</v>
      </c>
      <c r="E9" s="11">
        <f>ADHOC_SGMT!B6</f>
        <v>52.678899982346366</v>
      </c>
      <c r="F9" s="11">
        <f>ADHOC_SGMT!C6</f>
        <v>69.237488469219144</v>
      </c>
      <c r="G9" s="11">
        <f>ADHOC_SGMT!D6</f>
        <v>34.728884542756944</v>
      </c>
      <c r="H9" s="11">
        <f>ADHOC_SGMT!E6</f>
        <v>47.085669144981409</v>
      </c>
      <c r="I9" s="11">
        <f>ADHOC_SGMT!F6</f>
        <v>53.849540485412419</v>
      </c>
      <c r="J9" s="35">
        <f>ADHOC_SGMT!G6</f>
        <v>0</v>
      </c>
    </row>
    <row r="10" spans="1:10" x14ac:dyDescent="0.25">
      <c r="A10" s="78"/>
      <c r="B10" s="4" t="s">
        <v>5</v>
      </c>
      <c r="C10" s="10">
        <f>OVERALL!B7</f>
        <v>4.2695546656789179E-2</v>
      </c>
      <c r="D10" s="10">
        <f>ADHOC!B7</f>
        <v>2.6500245345704703E-2</v>
      </c>
      <c r="E10" s="10">
        <f>ADHOC_SGMT!B7</f>
        <v>1.9389935884981543E-2</v>
      </c>
      <c r="F10" s="10">
        <f>ADHOC_SGMT!C7</f>
        <v>3.0409925799781048E-5</v>
      </c>
      <c r="G10" s="10">
        <f>ADHOC_SGMT!D7</f>
        <v>7.7408086747767918E-2</v>
      </c>
      <c r="H10" s="10">
        <f>ADHOC_SGMT!E7</f>
        <v>9.9327587363337577E-2</v>
      </c>
      <c r="I10" s="10">
        <f>ADHOC_SGMT!F7</f>
        <v>0</v>
      </c>
      <c r="J10" s="28">
        <f>ADHOC_SGMT!G7</f>
        <v>0</v>
      </c>
    </row>
    <row r="11" spans="1:10" x14ac:dyDescent="0.25">
      <c r="A11" s="78"/>
      <c r="B11" s="4" t="s">
        <v>6</v>
      </c>
      <c r="C11" s="10">
        <f>OVERALL!B8</f>
        <v>8.7708335813208999E-2</v>
      </c>
      <c r="D11" s="10">
        <f>ADHOC!B8</f>
        <v>4.8371893661547052E-2</v>
      </c>
      <c r="E11" s="10">
        <f>ADHOC_SGMT!B8</f>
        <v>5.0971439673596269E-2</v>
      </c>
      <c r="F11" s="10">
        <f>ADHOC_SGMT!C8</f>
        <v>6.7577612888402331E-6</v>
      </c>
      <c r="G11" s="10">
        <f>ADHOC_SGMT!D8</f>
        <v>0.22272273622312735</v>
      </c>
      <c r="H11" s="10">
        <f>ADHOC_SGMT!E8</f>
        <v>5.3264806492722513E-2</v>
      </c>
      <c r="I11" s="10">
        <f>ADHOC_SGMT!F8</f>
        <v>1.5278955530599928E-5</v>
      </c>
      <c r="J11" s="28">
        <f>ADHOC_SGMT!G8</f>
        <v>0</v>
      </c>
    </row>
    <row r="12" spans="1:10" x14ac:dyDescent="0.25">
      <c r="A12" s="78"/>
      <c r="B12" s="4" t="s">
        <v>7</v>
      </c>
      <c r="C12" s="10">
        <f>OVERALL!B9</f>
        <v>0.15426278372986837</v>
      </c>
      <c r="D12" s="10">
        <f>ADHOC!B9</f>
        <v>9.7179203218004689E-2</v>
      </c>
      <c r="E12" s="10">
        <f>ADHOC_SGMT!B9</f>
        <v>0.11999222848261124</v>
      </c>
      <c r="F12" s="10">
        <f>ADHOC_SGMT!C9</f>
        <v>1.013664193326035E-5</v>
      </c>
      <c r="G12" s="10">
        <f>ADHOC_SGMT!D9</f>
        <v>0.32811614921910826</v>
      </c>
      <c r="H12" s="10">
        <f>ADHOC_SGMT!E9</f>
        <v>0.22507378093768865</v>
      </c>
      <c r="I12" s="10">
        <f>ADHOC_SGMT!F9</f>
        <v>7.639477765299964E-6</v>
      </c>
      <c r="J12" s="28">
        <f>ADHOC_SGMT!G9</f>
        <v>0</v>
      </c>
    </row>
    <row r="13" spans="1:10" x14ac:dyDescent="0.25">
      <c r="A13" s="78"/>
      <c r="B13" s="4" t="s">
        <v>8</v>
      </c>
      <c r="C13" s="10">
        <f>OVERALL!B10</f>
        <v>9.1376824634162912E-2</v>
      </c>
      <c r="D13" s="10">
        <f>ADHOC!B10</f>
        <v>8.6106644892639431E-2</v>
      </c>
      <c r="E13" s="10">
        <f>ADHOC_SGMT!B10</f>
        <v>0.10533320380804352</v>
      </c>
      <c r="F13" s="10">
        <f>ADHOC_SGMT!C10</f>
        <v>1.4596764383894903E-3</v>
      </c>
      <c r="G13" s="10">
        <f>ADHOC_SGMT!D10</f>
        <v>0.31232298438216494</v>
      </c>
      <c r="H13" s="10">
        <f>ADHOC_SGMT!E10</f>
        <v>0.1433949292373734</v>
      </c>
      <c r="I13" s="10">
        <f>ADHOC_SGMT!F10</f>
        <v>1.2440889540790992E-2</v>
      </c>
      <c r="J13" s="28">
        <f>ADHOC_SGMT!G10</f>
        <v>0</v>
      </c>
    </row>
    <row r="14" spans="1:10" x14ac:dyDescent="0.25">
      <c r="A14" s="78"/>
      <c r="B14" s="4" t="s">
        <v>9</v>
      </c>
      <c r="C14" s="10">
        <f>OVERALL!B11</f>
        <v>0.10472095972238463</v>
      </c>
      <c r="D14" s="10">
        <f>ADHOC!B11</f>
        <v>0.11854949291988541</v>
      </c>
      <c r="E14" s="10">
        <f>ADHOC_SGMT!B11</f>
        <v>0.12306683504954342</v>
      </c>
      <c r="F14" s="10">
        <f>ADHOC_SGMT!C11</f>
        <v>3.0389652515914529E-2</v>
      </c>
      <c r="G14" s="10">
        <f>ADHOC_SGMT!D11</f>
        <v>6.2376931999028945E-3</v>
      </c>
      <c r="H14" s="10">
        <f>ADHOC_SGMT!E11</f>
        <v>0.13971426655040581</v>
      </c>
      <c r="I14" s="10">
        <f>ADHOC_SGMT!F11</f>
        <v>0.26863459613900792</v>
      </c>
      <c r="J14" s="28">
        <f>ADHOC_SGMT!G11</f>
        <v>0</v>
      </c>
    </row>
    <row r="15" spans="1:10" x14ac:dyDescent="0.25">
      <c r="A15" s="78"/>
      <c r="B15" s="4" t="s">
        <v>10</v>
      </c>
      <c r="C15" s="10">
        <f>OVERALL!B12</f>
        <v>0.10556764178878741</v>
      </c>
      <c r="D15" s="10">
        <f>ADHOC!B12</f>
        <v>0.12517964542212068</v>
      </c>
      <c r="E15" s="10">
        <f>ADHOC_SGMT!B12</f>
        <v>0.13819700796580534</v>
      </c>
      <c r="F15" s="10">
        <f>ADHOC_SGMT!C12</f>
        <v>4.0428306910486697E-2</v>
      </c>
      <c r="G15" s="10">
        <f>ADHOC_SGMT!D12</f>
        <v>7.7684568284196046E-3</v>
      </c>
      <c r="H15" s="10">
        <f>ADHOC_SGMT!E12</f>
        <v>0.10381313300690857</v>
      </c>
      <c r="I15" s="10">
        <f>ADHOC_SGMT!F12</f>
        <v>0.28699226120902377</v>
      </c>
      <c r="J15" s="28">
        <f>ADHOC_SGMT!G12</f>
        <v>0</v>
      </c>
    </row>
    <row r="16" spans="1:10" x14ac:dyDescent="0.25">
      <c r="A16" s="78"/>
      <c r="B16" s="4" t="s">
        <v>11</v>
      </c>
      <c r="C16" s="10">
        <f>OVERALL!B13</f>
        <v>0.10782004575108023</v>
      </c>
      <c r="D16" s="10">
        <f>ADHOC!B13</f>
        <v>0.124702530454869</v>
      </c>
      <c r="E16" s="10">
        <f>ADHOC_SGMT!B13</f>
        <v>0.12690887895861666</v>
      </c>
      <c r="F16" s="10">
        <f>ADHOC_SGMT!C13</f>
        <v>7.7710875941018262E-2</v>
      </c>
      <c r="G16" s="10">
        <f>ADHOC_SGMT!D13</f>
        <v>9.5891888975804494E-3</v>
      </c>
      <c r="H16" s="10">
        <f>ADHOC_SGMT!E13</f>
        <v>8.0471527265410153E-2</v>
      </c>
      <c r="I16" s="10">
        <f>ADHOC_SGMT!F13</f>
        <v>0.26144584756186068</v>
      </c>
      <c r="J16" s="28">
        <f>ADHOC_SGMT!G13</f>
        <v>0</v>
      </c>
    </row>
    <row r="17" spans="1:10" x14ac:dyDescent="0.25">
      <c r="A17" s="78"/>
      <c r="B17" s="4" t="s">
        <v>19</v>
      </c>
      <c r="C17" s="10">
        <f>OVERALL!B14</f>
        <v>9.6771306916647468E-2</v>
      </c>
      <c r="D17" s="10">
        <f>ADHOC!B14</f>
        <v>0.11007973250529966</v>
      </c>
      <c r="E17" s="10">
        <f>ADHOC_SGMT!B14</f>
        <v>0.11187099281134641</v>
      </c>
      <c r="F17" s="10">
        <f>ADHOC_SGMT!C14</f>
        <v>0.1644399843219938</v>
      </c>
      <c r="G17" s="10">
        <f>ADHOC_SGMT!D14</f>
        <v>1.0459094219512853E-2</v>
      </c>
      <c r="H17" s="10">
        <f>ADHOC_SGMT!E14</f>
        <v>5.8429472130927626E-2</v>
      </c>
      <c r="I17" s="10">
        <f>ADHOC_SGMT!F14</f>
        <v>0.12717820609783115</v>
      </c>
      <c r="J17" s="28">
        <f>ADHOC_SGMT!G14</f>
        <v>0</v>
      </c>
    </row>
    <row r="18" spans="1:10" x14ac:dyDescent="0.25">
      <c r="A18" s="78"/>
      <c r="B18" s="4" t="s">
        <v>12</v>
      </c>
      <c r="C18" s="10">
        <f>OVERALL!B15</f>
        <v>0.13579864483255763</v>
      </c>
      <c r="D18" s="10">
        <f>ADHOC!B15</f>
        <v>0.16155287345398264</v>
      </c>
      <c r="E18" s="10">
        <f>ADHOC_SGMT!B15</f>
        <v>0.13121721391101612</v>
      </c>
      <c r="F18" s="10">
        <f>ADHOC_SGMT!C15</f>
        <v>0.40446552865966562</v>
      </c>
      <c r="G18" s="10">
        <f>ADHOC_SGMT!D15</f>
        <v>1.6454023143527636E-2</v>
      </c>
      <c r="H18" s="10">
        <f>ADHOC_SGMT!E15</f>
        <v>6.629384935273995E-2</v>
      </c>
      <c r="I18" s="10">
        <f>ADHOC_SGMT!F15</f>
        <v>3.6390652335006379E-2</v>
      </c>
      <c r="J18" s="28">
        <f>ADHOC_SGMT!G15</f>
        <v>0</v>
      </c>
    </row>
    <row r="19" spans="1:10" x14ac:dyDescent="0.25">
      <c r="A19" s="78"/>
      <c r="B19" s="4" t="s">
        <v>13</v>
      </c>
      <c r="C19" s="10">
        <f>OVERALL!B16</f>
        <v>7.3277910154513182E-2</v>
      </c>
      <c r="D19" s="10">
        <f>ADHOC!B16</f>
        <v>0.10177773812594672</v>
      </c>
      <c r="E19" s="10">
        <f>ADHOC_SGMT!B16</f>
        <v>7.3052263454439478E-2</v>
      </c>
      <c r="F19" s="10">
        <f>ADHOC_SGMT!C16</f>
        <v>0.28105867088350972</v>
      </c>
      <c r="G19" s="10">
        <f>ADHOC_SGMT!D16</f>
        <v>8.9215871388881388E-3</v>
      </c>
      <c r="H19" s="10">
        <f>ADHOC_SGMT!E16</f>
        <v>3.0216647662485746E-2</v>
      </c>
      <c r="I19" s="10">
        <f>ADHOC_SGMT!F16</f>
        <v>6.8946286831832173E-3</v>
      </c>
      <c r="J19" s="28">
        <f>ADHOC_SGMT!G16</f>
        <v>0</v>
      </c>
    </row>
    <row r="20" spans="1:10" x14ac:dyDescent="0.25">
      <c r="A20" s="78"/>
      <c r="B20" s="4" t="s">
        <v>14</v>
      </c>
      <c r="C20" s="9">
        <f>OVERALL!B17</f>
        <v>10.876927351341381</v>
      </c>
      <c r="D20" s="9">
        <f>ADHOC!B17</f>
        <v>15.197537307302818</v>
      </c>
      <c r="E20" s="9">
        <f>ADHOC_SGMT!B17</f>
        <v>14.624591965537741</v>
      </c>
      <c r="F20" s="9">
        <f>ADHOC_SGMT!C17</f>
        <v>17.100911749264586</v>
      </c>
      <c r="G20" s="9">
        <f>ADHOC_SGMT!D17</f>
        <v>14.075450669476314</v>
      </c>
      <c r="H20" s="9">
        <f>ADHOC_SGMT!E17</f>
        <v>9.9655292853027273</v>
      </c>
      <c r="I20" s="9">
        <f>ADHOC_SGMT!F17</f>
        <v>16.516764080439248</v>
      </c>
      <c r="J20" s="36">
        <f>ADHOC_SGMT!G17</f>
        <v>0</v>
      </c>
    </row>
    <row r="21" spans="1:10" x14ac:dyDescent="0.25">
      <c r="A21" s="78"/>
      <c r="B21" s="4" t="s">
        <v>16</v>
      </c>
      <c r="C21" s="9">
        <f>OVERALL!B18</f>
        <v>5.1808219178082195</v>
      </c>
      <c r="D21" s="9">
        <f>ADHOC!B18</f>
        <v>11.038356164383561</v>
      </c>
      <c r="E21" s="9">
        <f>ADHOC_SGMT!B18</f>
        <v>10.673972602739726</v>
      </c>
      <c r="F21" s="9">
        <f>ADHOC_SGMT!C18</f>
        <v>14.295890410958904</v>
      </c>
      <c r="G21" s="9">
        <f>ADHOC_SGMT!D18</f>
        <v>10.265753424657534</v>
      </c>
      <c r="H21" s="9">
        <f>ADHOC_SGMT!E18</f>
        <v>3.9917808219178084</v>
      </c>
      <c r="I21" s="9">
        <f>ADHOC_SGMT!F18</f>
        <v>14.24931506849315</v>
      </c>
      <c r="J21" s="36">
        <f>ADHOC_SGMT!G18</f>
        <v>0</v>
      </c>
    </row>
    <row r="22" spans="1:10" x14ac:dyDescent="0.25">
      <c r="A22" s="78"/>
      <c r="B22" s="4" t="s">
        <v>17</v>
      </c>
      <c r="C22" s="9">
        <f>OVERALL!B19</f>
        <v>10.438356164383562</v>
      </c>
      <c r="D22" s="9">
        <f>ADHOC!B19</f>
        <v>16.958904109589042</v>
      </c>
      <c r="E22" s="9">
        <f>ADHOC_SGMT!B19</f>
        <v>16.186301369863013</v>
      </c>
      <c r="F22" s="9">
        <f>ADHOC_SGMT!C19</f>
        <v>18.394520547945206</v>
      </c>
      <c r="G22" s="9">
        <f>ADHOC_SGMT!D19</f>
        <v>15.238356164383562</v>
      </c>
      <c r="H22" s="9">
        <f>ADHOC_SGMT!E19</f>
        <v>8.9835616438356158</v>
      </c>
      <c r="I22" s="9">
        <f>ADHOC_SGMT!F19</f>
        <v>18.035616438356165</v>
      </c>
      <c r="J22" s="36">
        <f>ADHOC_SGMT!G19</f>
        <v>0</v>
      </c>
    </row>
    <row r="23" spans="1:10" x14ac:dyDescent="0.25">
      <c r="A23" s="79"/>
      <c r="B23" s="6" t="s">
        <v>18</v>
      </c>
      <c r="C23" s="18">
        <f>OVERALL!B20</f>
        <v>16.515068493150686</v>
      </c>
      <c r="D23" s="18">
        <f>ADHOC!B20</f>
        <v>19.238356164383561</v>
      </c>
      <c r="E23" s="18">
        <f>ADHOC_SGMT!B20</f>
        <v>18.534246575342465</v>
      </c>
      <c r="F23" s="18">
        <f>ADHOC_SGMT!C20</f>
        <v>20.32054794520548</v>
      </c>
      <c r="G23" s="18">
        <f>ADHOC_SGMT!D20</f>
        <v>18.421917808219177</v>
      </c>
      <c r="H23" s="18">
        <f>ADHOC_SGMT!E20</f>
        <v>16.265753424657536</v>
      </c>
      <c r="I23" s="18">
        <f>ADHOC_SGMT!F20</f>
        <v>19.490410958904111</v>
      </c>
      <c r="J23" s="37">
        <f>ADHOC_SGMT!G20</f>
        <v>0</v>
      </c>
    </row>
    <row r="24" spans="1:10" x14ac:dyDescent="0.25">
      <c r="A24" s="77" t="s">
        <v>268</v>
      </c>
      <c r="B24" s="5" t="s">
        <v>21</v>
      </c>
      <c r="C24" s="14">
        <f>OVERALL!B21</f>
        <v>0.5938276760353185</v>
      </c>
      <c r="D24" s="14">
        <f>ADHOC!B21</f>
        <v>0.66528980925077486</v>
      </c>
      <c r="E24" s="14">
        <f>ADHOC_SGMT!B21</f>
        <v>0.45592271113334659</v>
      </c>
      <c r="F24" s="14">
        <f>ADHOC_SGMT!C21</f>
        <v>0.80772284788463034</v>
      </c>
      <c r="G24" s="14">
        <f>ADHOC_SGMT!D21</f>
        <v>0.67455206317308536</v>
      </c>
      <c r="H24" s="14">
        <f>ADHOC_SGMT!E21</f>
        <v>0.59896117409144689</v>
      </c>
      <c r="I24" s="14">
        <f>ADHOC_SGMT!F21</f>
        <v>0.69386702725001714</v>
      </c>
      <c r="J24" s="27">
        <f>ADHOC_SGMT!G21</f>
        <v>0</v>
      </c>
    </row>
    <row r="25" spans="1:10" x14ac:dyDescent="0.25">
      <c r="A25" s="78"/>
      <c r="B25" s="4" t="s">
        <v>20</v>
      </c>
      <c r="C25" s="10">
        <f>OVERALL!B22</f>
        <v>0.57619184413014757</v>
      </c>
      <c r="D25" s="10">
        <f>ADHOC!B22</f>
        <v>0.55858352116009047</v>
      </c>
      <c r="E25" s="10">
        <f>ADHOC_SGMT!B22</f>
        <v>0.60288910368812443</v>
      </c>
      <c r="F25" s="10">
        <f>ADHOC_SGMT!C22</f>
        <v>0.47174720310319546</v>
      </c>
      <c r="G25" s="10">
        <f>ADHOC_SGMT!D22</f>
        <v>0.5666628453513699</v>
      </c>
      <c r="H25" s="10">
        <f>ADHOC_SGMT!E22</f>
        <v>0.77489028555125739</v>
      </c>
      <c r="I25" s="10">
        <f>ADHOC_SGMT!F22</f>
        <v>0.51886569034140828</v>
      </c>
      <c r="J25" s="28">
        <f>ADHOC_SGMT!G22</f>
        <v>0</v>
      </c>
    </row>
    <row r="26" spans="1:10" x14ac:dyDescent="0.25">
      <c r="A26" s="78"/>
      <c r="B26" s="4" t="s">
        <v>22</v>
      </c>
      <c r="C26" s="10">
        <f>OVERALL!B23</f>
        <v>0.17829534164493477</v>
      </c>
      <c r="D26" s="10">
        <f>ADHOC!B23</f>
        <v>0.22097543187222868</v>
      </c>
      <c r="E26" s="10">
        <f>ADHOC_SGMT!B23</f>
        <v>0.1787135036939532</v>
      </c>
      <c r="F26" s="10">
        <f>ADHOC_SGMT!C23</f>
        <v>0.32384871922230896</v>
      </c>
      <c r="G26" s="10">
        <f>ADHOC_SGMT!D23</f>
        <v>0.12061419775981011</v>
      </c>
      <c r="H26" s="10">
        <f>ADHOC_SGMT!E23</f>
        <v>0.10058486402121286</v>
      </c>
      <c r="I26" s="10">
        <f>ADHOC_SGMT!F23</f>
        <v>0.24956645963681923</v>
      </c>
      <c r="J26" s="28">
        <f>ADHOC_SGMT!G23</f>
        <v>0</v>
      </c>
    </row>
    <row r="27" spans="1:10" x14ac:dyDescent="0.25">
      <c r="A27" s="78"/>
      <c r="B27" s="4" t="s">
        <v>23</v>
      </c>
      <c r="C27" s="10">
        <f>OVERALL!B24</f>
        <v>0.34736239544520131</v>
      </c>
      <c r="D27" s="10">
        <f>ADHOC!B24</f>
        <v>0.41360809704662632</v>
      </c>
      <c r="E27" s="10">
        <f>ADHOC_SGMT!B24</f>
        <v>0.33827965241381991</v>
      </c>
      <c r="F27" s="10">
        <f>ADHOC_SGMT!C24</f>
        <v>0.54140353366919747</v>
      </c>
      <c r="G27" s="10">
        <f>ADHOC_SGMT!D24</f>
        <v>0.44947434436344752</v>
      </c>
      <c r="H27" s="10">
        <f>ADHOC_SGMT!E24</f>
        <v>6.2312772188331249E-2</v>
      </c>
      <c r="I27" s="10">
        <f>ADHOC_SGMT!F24</f>
        <v>0.46797530920786257</v>
      </c>
      <c r="J27" s="28">
        <f>ADHOC_SGMT!G24</f>
        <v>0</v>
      </c>
    </row>
    <row r="28" spans="1:10" x14ac:dyDescent="0.25">
      <c r="A28" s="78"/>
      <c r="B28" s="4" t="s">
        <v>24</v>
      </c>
      <c r="C28" s="10">
        <f>OVERALL!B25</f>
        <v>0.29577534853935072</v>
      </c>
      <c r="D28" s="10">
        <f>ADHOC!B25</f>
        <v>0.35558999584906098</v>
      </c>
      <c r="E28" s="10">
        <f>ADHOC_SGMT!B25</f>
        <v>0.28474768915420373</v>
      </c>
      <c r="F28" s="10">
        <f>ADHOC_SGMT!C25</f>
        <v>0.46084006582126213</v>
      </c>
      <c r="G28" s="10">
        <f>ADHOC_SGMT!D25</f>
        <v>0.41088805119663363</v>
      </c>
      <c r="H28" s="10">
        <f>ADHOC_SGMT!E25</f>
        <v>5.10266587230329E-2</v>
      </c>
      <c r="I28" s="10">
        <f>ADHOC_SGMT!F25</f>
        <v>0.39963636085837173</v>
      </c>
      <c r="J28" s="28">
        <f>ADHOC_SGMT!G25</f>
        <v>0</v>
      </c>
    </row>
    <row r="29" spans="1:10" x14ac:dyDescent="0.25">
      <c r="A29" s="78"/>
      <c r="B29" s="4" t="s">
        <v>25</v>
      </c>
      <c r="C29" s="10">
        <f>OVERALL!B26</f>
        <v>7.6600324261757988E-2</v>
      </c>
      <c r="D29" s="10">
        <f>ADHOC!B26</f>
        <v>9.9473179890834179E-2</v>
      </c>
      <c r="E29" s="10">
        <f>ADHOC_SGMT!B26</f>
        <v>7.4733943082520141E-2</v>
      </c>
      <c r="F29" s="10">
        <f>ADHOC_SGMT!C26</f>
        <v>0.14112038060097382</v>
      </c>
      <c r="G29" s="10">
        <f>ADHOC_SGMT!D26</f>
        <v>7.9445145018915517E-2</v>
      </c>
      <c r="H29" s="10">
        <f>ADHOC_SGMT!E26</f>
        <v>1.4936269121361383E-2</v>
      </c>
      <c r="I29" s="10">
        <f>ADHOC_SGMT!F26</f>
        <v>0.12167396236793253</v>
      </c>
      <c r="J29" s="28">
        <f>ADHOC_SGMT!G26</f>
        <v>0</v>
      </c>
    </row>
    <row r="30" spans="1:10" x14ac:dyDescent="0.25">
      <c r="A30" s="78"/>
      <c r="B30" s="4" t="s">
        <v>26</v>
      </c>
      <c r="C30" s="10">
        <f>OVERALL!B27</f>
        <v>7.4057938317398167E-2</v>
      </c>
      <c r="D30" s="10">
        <f>ADHOC!B27</f>
        <v>8.1371012479972693E-2</v>
      </c>
      <c r="E30" s="10">
        <f>ADHOC_SGMT!B27</f>
        <v>4.2059093536431946E-2</v>
      </c>
      <c r="F30" s="10">
        <f>ADHOC_SGMT!C27</f>
        <v>0.11417691322608657</v>
      </c>
      <c r="G30" s="10">
        <f>ADHOC_SGMT!D27</f>
        <v>0.18343662123797128</v>
      </c>
      <c r="H30" s="10">
        <f>ADHOC_SGMT!E27</f>
        <v>3.6660988646757237E-2</v>
      </c>
      <c r="I30" s="10">
        <f>ADHOC_SGMT!F27</f>
        <v>3.7739020160581824E-2</v>
      </c>
      <c r="J30" s="28">
        <f>ADHOC_SGMT!G27</f>
        <v>0</v>
      </c>
    </row>
    <row r="31" spans="1:10" x14ac:dyDescent="0.25">
      <c r="A31" s="78"/>
      <c r="B31" s="4" t="s">
        <v>27</v>
      </c>
      <c r="C31" s="10">
        <f>OVERALL!B28</f>
        <v>7.4987983817740786E-3</v>
      </c>
      <c r="D31" s="10">
        <f>ADHOC!B28</f>
        <v>8.1156676610816495E-3</v>
      </c>
      <c r="E31" s="10">
        <f>ADHOC_SGMT!B28</f>
        <v>6.80503407374306E-3</v>
      </c>
      <c r="F31" s="10">
        <f>ADHOC_SGMT!C28</f>
        <v>3.8823732146658421E-3</v>
      </c>
      <c r="G31" s="10">
        <f>ADHOC_SGMT!D28</f>
        <v>1.0452421252806982E-3</v>
      </c>
      <c r="H31" s="10">
        <f>ADHOC_SGMT!E28</f>
        <v>3.9539157359469009E-2</v>
      </c>
      <c r="I31" s="10">
        <f>ADHOC_SGMT!F28</f>
        <v>3.6325716774001328E-3</v>
      </c>
      <c r="J31" s="28">
        <f>ADHOC_SGMT!G28</f>
        <v>0</v>
      </c>
    </row>
    <row r="32" spans="1:10" x14ac:dyDescent="0.25">
      <c r="A32" s="78"/>
      <c r="B32" s="4" t="s">
        <v>28</v>
      </c>
      <c r="C32" s="10">
        <f>OVERALL!B29</f>
        <v>3.799846376078921E-3</v>
      </c>
      <c r="D32" s="10">
        <f>ADHOC!B29</f>
        <v>4.3328245400010472E-3</v>
      </c>
      <c r="E32" s="10">
        <f>ADHOC_SGMT!B29</f>
        <v>3.2640373032834661E-3</v>
      </c>
      <c r="F32" s="10">
        <f>ADHOC_SGMT!C29</f>
        <v>6.1799726986443929E-3</v>
      </c>
      <c r="G32" s="10">
        <f>ADHOC_SGMT!D29</f>
        <v>3.9516629352898333E-3</v>
      </c>
      <c r="H32" s="10">
        <f>ADHOC_SGMT!E29</f>
        <v>4.6113086055402775E-4</v>
      </c>
      <c r="I32" s="10">
        <f>ADHOC_SGMT!F29</f>
        <v>5.0649737583938759E-3</v>
      </c>
      <c r="J32" s="28">
        <f>ADHOC_SGMT!G29</f>
        <v>0</v>
      </c>
    </row>
    <row r="33" spans="1:10" x14ac:dyDescent="0.25">
      <c r="A33" s="78"/>
      <c r="B33" s="4" t="s">
        <v>29</v>
      </c>
      <c r="C33" s="10">
        <f>OVERALL!B30</f>
        <v>1.5357910826705356E-2</v>
      </c>
      <c r="D33" s="10">
        <f>ADHOC!B30</f>
        <v>2.733907552186874E-2</v>
      </c>
      <c r="E33" s="10">
        <f>ADHOC_SGMT!B30</f>
        <v>1.7549057703516613E-2</v>
      </c>
      <c r="F33" s="10">
        <f>ADHOC_SGMT!C30</f>
        <v>4.5719633999648596E-2</v>
      </c>
      <c r="G33" s="10">
        <f>ADHOC_SGMT!D30</f>
        <v>1.4882798802362906E-2</v>
      </c>
      <c r="H33" s="10">
        <f>ADHOC_SGMT!E30</f>
        <v>2.2134281306593331E-3</v>
      </c>
      <c r="I33" s="10">
        <f>ADHOC_SGMT!F30</f>
        <v>3.2761900396488894E-2</v>
      </c>
      <c r="J33" s="28">
        <f>ADHOC_SGMT!G30</f>
        <v>0</v>
      </c>
    </row>
    <row r="34" spans="1:10" x14ac:dyDescent="0.25">
      <c r="A34" s="79"/>
      <c r="B34" s="6" t="s">
        <v>30</v>
      </c>
      <c r="C34" s="12">
        <f>OVERALL!B31</f>
        <v>6.4138337150591355E-5</v>
      </c>
      <c r="D34" s="12">
        <f>ADHOC!B31</f>
        <v>1.8619120673236372E-4</v>
      </c>
      <c r="E34" s="12">
        <f>ADHOC_SGMT!B31</f>
        <v>5.8286380415776182E-5</v>
      </c>
      <c r="F34" s="12">
        <f>ADHOC_SGMT!C31</f>
        <v>3.8181351281947319E-4</v>
      </c>
      <c r="G34" s="12">
        <f>ADHOC_SGMT!D31</f>
        <v>7.4177973188034423E-5</v>
      </c>
      <c r="H34" s="12">
        <f>ADHOC_SGMT!E31</f>
        <v>4.1920987323093432E-5</v>
      </c>
      <c r="I34" s="12">
        <f>ADHOC_SGMT!F31</f>
        <v>1.9480668301514908E-4</v>
      </c>
      <c r="J34" s="29">
        <f>ADHOC_SGMT!G31</f>
        <v>0</v>
      </c>
    </row>
    <row r="35" spans="1:10" s="97" customFormat="1" x14ac:dyDescent="0.25">
      <c r="A35" s="77" t="s">
        <v>600</v>
      </c>
      <c r="B35" s="98" t="s">
        <v>620</v>
      </c>
      <c r="C35" s="10">
        <f>OVERALL!B32</f>
        <v>1.0143522549392237E-2</v>
      </c>
      <c r="D35" s="10">
        <f>ADHOC!B32</f>
        <v>1.0143522549392237E-2</v>
      </c>
      <c r="E35" s="10">
        <f>ADHOC_SGMT!B32</f>
        <v>1.0143522549392237E-2</v>
      </c>
      <c r="F35" s="10">
        <f>ADHOC_SGMT!C32</f>
        <v>1.0143522549392237E-2</v>
      </c>
      <c r="G35" s="10">
        <f>ADHOC_SGMT!D32</f>
        <v>1.0143522549392237E-2</v>
      </c>
      <c r="H35" s="10">
        <f>ADHOC_SGMT!E32</f>
        <v>1.0143522549392237E-2</v>
      </c>
      <c r="I35" s="10">
        <f>ADHOC_SGMT!F32</f>
        <v>1.0143522549392237E-2</v>
      </c>
      <c r="J35" s="28">
        <f>ADHOC_SGMT!G32</f>
        <v>0</v>
      </c>
    </row>
    <row r="36" spans="1:10" s="97" customFormat="1" x14ac:dyDescent="0.25">
      <c r="A36" s="79"/>
      <c r="B36" s="99" t="s">
        <v>621</v>
      </c>
      <c r="C36" s="10">
        <f>OVERALL!B33</f>
        <v>3.5995234923665735E-2</v>
      </c>
      <c r="D36" s="10">
        <f>ADHOC!B33</f>
        <v>3.5995234923665735E-2</v>
      </c>
      <c r="E36" s="10">
        <f>ADHOC_SGMT!B33</f>
        <v>3.5995234923665735E-2</v>
      </c>
      <c r="F36" s="10">
        <f>ADHOC_SGMT!C33</f>
        <v>3.5995234923665735E-2</v>
      </c>
      <c r="G36" s="10">
        <f>ADHOC_SGMT!D33</f>
        <v>3.5995234923665735E-2</v>
      </c>
      <c r="H36" s="10">
        <f>ADHOC_SGMT!E33</f>
        <v>3.5995234923665735E-2</v>
      </c>
      <c r="I36" s="10">
        <f>ADHOC_SGMT!F33</f>
        <v>3.5995234923665735E-2</v>
      </c>
      <c r="J36" s="28">
        <f>ADHOC_SGMT!G33</f>
        <v>0</v>
      </c>
    </row>
    <row r="37" spans="1:10" x14ac:dyDescent="0.25">
      <c r="A37" s="71" t="s">
        <v>339</v>
      </c>
      <c r="B37" s="19" t="s">
        <v>327</v>
      </c>
      <c r="C37" s="20">
        <f>OVERALL!B34</f>
        <v>2.4315986340494748</v>
      </c>
      <c r="D37" s="20">
        <f>ADHOC!B34</f>
        <v>2.7445214207164872</v>
      </c>
      <c r="E37" s="20">
        <f>ADHOC_SGMT!B34</f>
        <v>1.3675102001165729</v>
      </c>
      <c r="F37" s="20">
        <f>ADHOC_SGMT!C34</f>
        <v>5.1687108894565412</v>
      </c>
      <c r="G37" s="20">
        <f>ADHOC_SGMT!D34</f>
        <v>2.7898942626709466</v>
      </c>
      <c r="H37" s="20">
        <f>ADHOC_SGMT!E34</f>
        <v>1.8734992286538332</v>
      </c>
      <c r="I37" s="20">
        <f>ADHOC_SGMT!F34</f>
        <v>1.4580554473296206</v>
      </c>
      <c r="J37" s="38">
        <f>ADHOC_SGMT!G34</f>
        <v>0</v>
      </c>
    </row>
    <row r="38" spans="1:10" x14ac:dyDescent="0.25">
      <c r="A38" s="72"/>
      <c r="B38" s="19" t="s">
        <v>328</v>
      </c>
      <c r="C38" s="9">
        <f>OVERALL!B35</f>
        <v>13.956371086493629</v>
      </c>
      <c r="D38" s="9">
        <f>ADHOC!B35</f>
        <v>15.804647604048883</v>
      </c>
      <c r="E38" s="9">
        <f>ADHOC_SGMT!B35</f>
        <v>7.8614338449582277</v>
      </c>
      <c r="F38" s="9">
        <f>ADHOC_SGMT!C35</f>
        <v>29.790381002581466</v>
      </c>
      <c r="G38" s="9">
        <f>ADHOC_SGMT!D35</f>
        <v>16.261430151323065</v>
      </c>
      <c r="H38" s="9">
        <f>ADHOC_SGMT!E35</f>
        <v>10.944479844389296</v>
      </c>
      <c r="I38" s="9">
        <f>ADHOC_SGMT!F35</f>
        <v>8.1962314456183769</v>
      </c>
      <c r="J38" s="36">
        <f>ADHOC_SGMT!G35</f>
        <v>0</v>
      </c>
    </row>
    <row r="39" spans="1:10" x14ac:dyDescent="0.25">
      <c r="A39" s="72"/>
      <c r="B39" s="19" t="s">
        <v>329</v>
      </c>
      <c r="C39" s="9">
        <f>OVERALL!B36</f>
        <v>22.984749639922054</v>
      </c>
      <c r="D39" s="9">
        <f>ADHOC!B36</f>
        <v>30.769868638224668</v>
      </c>
      <c r="E39" s="9">
        <f>ADHOC_SGMT!B36</f>
        <v>15.103618612784146</v>
      </c>
      <c r="F39" s="9">
        <f>ADHOC_SGMT!C36</f>
        <v>58.53562353863412</v>
      </c>
      <c r="G39" s="9">
        <f>ADHOC_SGMT!D36</f>
        <v>31.998051142340788</v>
      </c>
      <c r="H39" s="9">
        <f>ADHOC_SGMT!E36</f>
        <v>19.544327251995441</v>
      </c>
      <c r="I39" s="9">
        <f>ADHOC_SGMT!F36</f>
        <v>16.11998181804292</v>
      </c>
      <c r="J39" s="36">
        <f>ADHOC_SGMT!G36</f>
        <v>0</v>
      </c>
    </row>
    <row r="40" spans="1:10" x14ac:dyDescent="0.25">
      <c r="A40" s="72"/>
      <c r="B40" s="4" t="s">
        <v>31</v>
      </c>
      <c r="C40" s="10">
        <f>OVERALL!B37</f>
        <v>0.30902677075375851</v>
      </c>
      <c r="D40" s="10">
        <f>ADHOC!B37</f>
        <v>0.31917245766574409</v>
      </c>
      <c r="E40" s="10">
        <f>ADHOC_SGMT!B37</f>
        <v>0.19298134835826694</v>
      </c>
      <c r="F40" s="10">
        <f>ADHOC_SGMT!C37</f>
        <v>0.47516860614415657</v>
      </c>
      <c r="G40" s="10">
        <f>ADHOC_SGMT!D37</f>
        <v>0.32791384565586817</v>
      </c>
      <c r="H40" s="10">
        <f>ADHOC_SGMT!E37</f>
        <v>0.27848111878730969</v>
      </c>
      <c r="I40" s="10">
        <f>ADHOC_SGMT!F37</f>
        <v>0.25564748393799802</v>
      </c>
      <c r="J40" s="28">
        <f>ADHOC_SGMT!G37</f>
        <v>0</v>
      </c>
    </row>
    <row r="41" spans="1:10" x14ac:dyDescent="0.25">
      <c r="A41" s="72"/>
      <c r="B41" s="4" t="s">
        <v>32</v>
      </c>
      <c r="C41" s="10">
        <f>OVERALL!B38</f>
        <v>0.56446694109846007</v>
      </c>
      <c r="D41" s="10">
        <f>ADHOC!B38</f>
        <v>0.53664766611261849</v>
      </c>
      <c r="E41" s="10">
        <f>ADHOC_SGMT!B38</f>
        <v>0.37635515834466682</v>
      </c>
      <c r="F41" s="10">
        <f>ADHOC_SGMT!C38</f>
        <v>0.64752530781602669</v>
      </c>
      <c r="G41" s="10">
        <f>ADHOC_SGMT!D38</f>
        <v>0.5759515010924392</v>
      </c>
      <c r="H41" s="10">
        <f>ADHOC_SGMT!E38</f>
        <v>0.52641022201354881</v>
      </c>
      <c r="I41" s="10">
        <f>ADHOC_SGMT!F38</f>
        <v>0.5197595092399484</v>
      </c>
      <c r="J41" s="28">
        <f>ADHOC_SGMT!G38</f>
        <v>0</v>
      </c>
    </row>
    <row r="42" spans="1:10" x14ac:dyDescent="0.25">
      <c r="A42" s="72"/>
      <c r="B42" s="4" t="s">
        <v>33</v>
      </c>
      <c r="C42" s="10">
        <f>OVERALL!B39</f>
        <v>0.63812940119580186</v>
      </c>
      <c r="D42" s="10">
        <f>ADHOC!B39</f>
        <v>0.62616102824093922</v>
      </c>
      <c r="E42" s="10">
        <f>ADHOC_SGMT!B39</f>
        <v>0.4710365261317272</v>
      </c>
      <c r="F42" s="10">
        <f>ADHOC_SGMT!C39</f>
        <v>0.70594277527740612</v>
      </c>
      <c r="G42" s="10">
        <f>ADHOC_SGMT!D39</f>
        <v>0.67474307447468507</v>
      </c>
      <c r="H42" s="10">
        <f>ADHOC_SGMT!E39</f>
        <v>0.60411496411563481</v>
      </c>
      <c r="I42" s="10">
        <f>ADHOC_SGMT!F39</f>
        <v>0.64048617636498373</v>
      </c>
      <c r="J42" s="28">
        <f>ADHOC_SGMT!G39</f>
        <v>0</v>
      </c>
    </row>
    <row r="43" spans="1:10" x14ac:dyDescent="0.25">
      <c r="A43" s="72"/>
      <c r="B43" s="4" t="s">
        <v>330</v>
      </c>
      <c r="C43" s="9">
        <f>OVERALL!B40</f>
        <v>0.31229376478735271</v>
      </c>
      <c r="D43" s="9">
        <f>ADHOC!B40</f>
        <v>0.38223503148764837</v>
      </c>
      <c r="E43" s="9">
        <f>ADHOC_SGMT!B40</f>
        <v>0.17103652613172721</v>
      </c>
      <c r="F43" s="9">
        <f>ADHOC_SGMT!C40</f>
        <v>0.66605508927002666</v>
      </c>
      <c r="G43" s="9">
        <f>ADHOC_SGMT!D40</f>
        <v>0.39816712971704477</v>
      </c>
      <c r="H43" s="9">
        <f>ADHOC_SGMT!E40</f>
        <v>0.66523576363270509</v>
      </c>
      <c r="I43" s="9">
        <f>ADHOC_SGMT!F40</f>
        <v>8.9515580714902329E-2</v>
      </c>
      <c r="J43" s="36">
        <f>ADHOC_SGMT!G40</f>
        <v>0</v>
      </c>
    </row>
    <row r="44" spans="1:10" x14ac:dyDescent="0.25">
      <c r="A44" s="72"/>
      <c r="B44" s="4" t="s">
        <v>331</v>
      </c>
      <c r="C44" s="9">
        <f>OVERALL!B41</f>
        <v>1.83191974585534</v>
      </c>
      <c r="D44" s="9">
        <f>ADHOC!B41</f>
        <v>2.2340404073708444</v>
      </c>
      <c r="E44" s="9">
        <f>ADHOC_SGMT!B41</f>
        <v>0.98412181853506897</v>
      </c>
      <c r="F44" s="9">
        <f>ADHOC_SGMT!C41</f>
        <v>3.9274892213707444</v>
      </c>
      <c r="G44" s="9">
        <f>ADHOC_SGMT!D41</f>
        <v>2.3592034634370025</v>
      </c>
      <c r="H44" s="9">
        <f>ADHOC_SGMT!E41</f>
        <v>3.7992236233147763</v>
      </c>
      <c r="I44" s="9">
        <f>ADHOC_SGMT!F41</f>
        <v>0.51860976783627066</v>
      </c>
      <c r="J44" s="36">
        <f>ADHOC_SGMT!G41</f>
        <v>0</v>
      </c>
    </row>
    <row r="45" spans="1:10" x14ac:dyDescent="0.25">
      <c r="A45" s="72"/>
      <c r="B45" s="4" t="s">
        <v>332</v>
      </c>
      <c r="C45" s="9">
        <f>OVERALL!B42</f>
        <v>3.2552233883667339</v>
      </c>
      <c r="D45" s="9">
        <f>ADHOC!B42</f>
        <v>4.1847356181838986</v>
      </c>
      <c r="E45" s="9">
        <f>ADHOC_SGMT!B42</f>
        <v>1.8353992617058481</v>
      </c>
      <c r="F45" s="9">
        <f>ADHOC_SGMT!C42</f>
        <v>7.5002061117193097</v>
      </c>
      <c r="G45" s="9">
        <f>ADHOC_SGMT!D42</f>
        <v>4.4867491166077738</v>
      </c>
      <c r="H45" s="9">
        <f>ADHOC_SGMT!E42</f>
        <v>6.6617311690924943</v>
      </c>
      <c r="I45" s="9">
        <f>ADHOC_SGMT!F42</f>
        <v>0.98465610890839506</v>
      </c>
      <c r="J45" s="36">
        <f>ADHOC_SGMT!G42</f>
        <v>0</v>
      </c>
    </row>
    <row r="46" spans="1:10" x14ac:dyDescent="0.25">
      <c r="A46" s="72"/>
      <c r="B46" s="4" t="s">
        <v>34</v>
      </c>
      <c r="C46" s="10">
        <f>OVERALL!B43</f>
        <v>2.8102394474580284E-2</v>
      </c>
      <c r="D46" s="10">
        <f>ADHOC!B43</f>
        <v>3.1819301433866243E-2</v>
      </c>
      <c r="E46" s="10">
        <f>ADHOC_SGMT!B43</f>
        <v>1.7058480668350494E-2</v>
      </c>
      <c r="F46" s="10">
        <f>ADHOC_SGMT!C43</f>
        <v>4.8341645379718606E-2</v>
      </c>
      <c r="G46" s="10">
        <f>ADHOC_SGMT!D43</f>
        <v>3.3434035551479516E-2</v>
      </c>
      <c r="H46" s="10">
        <f>ADHOC_SGMT!E43</f>
        <v>6.1020189147494804E-2</v>
      </c>
      <c r="I46" s="10">
        <f>ADHOC_SGMT!F43</f>
        <v>1.0531020099466E-2</v>
      </c>
      <c r="J46" s="28">
        <f>ADHOC_SGMT!G43</f>
        <v>0</v>
      </c>
    </row>
    <row r="47" spans="1:10" x14ac:dyDescent="0.25">
      <c r="A47" s="72"/>
      <c r="B47" s="4" t="s">
        <v>35</v>
      </c>
      <c r="C47" s="10">
        <f>OVERALL!B44</f>
        <v>4.7229762989238623E-2</v>
      </c>
      <c r="D47" s="10">
        <f>ADHOC!B44</f>
        <v>4.9699475755383547E-2</v>
      </c>
      <c r="E47" s="10">
        <f>ADHOC_SGMT!B44</f>
        <v>2.9769768797357685E-2</v>
      </c>
      <c r="F47" s="10">
        <f>ADHOC_SGMT!C44</f>
        <v>7.0777412858668176E-2</v>
      </c>
      <c r="G47" s="10">
        <f>ADHOC_SGMT!D44</f>
        <v>5.2727052032476462E-2</v>
      </c>
      <c r="H47" s="10">
        <f>ADHOC_SGMT!E44</f>
        <v>9.3794017036689242E-2</v>
      </c>
      <c r="I47" s="10">
        <f>ADHOC_SGMT!F44</f>
        <v>1.9740410545535107E-2</v>
      </c>
      <c r="J47" s="28">
        <f>ADHOC_SGMT!G44</f>
        <v>0</v>
      </c>
    </row>
    <row r="48" spans="1:10" x14ac:dyDescent="0.25">
      <c r="A48" s="72"/>
      <c r="B48" s="4" t="s">
        <v>36</v>
      </c>
      <c r="C48" s="10">
        <f>OVERALL!B45</f>
        <v>5.7307744284090821E-2</v>
      </c>
      <c r="D48" s="10">
        <f>ADHOC!B45</f>
        <v>6.0045694425318902E-2</v>
      </c>
      <c r="E48" s="10">
        <f>ADHOC_SGMT!B45</f>
        <v>3.8022148824557997E-2</v>
      </c>
      <c r="F48" s="10">
        <f>ADHOC_SGMT!C45</f>
        <v>8.3509035126843184E-2</v>
      </c>
      <c r="G48" s="10">
        <f>ADHOC_SGMT!D45</f>
        <v>6.4831548566342087E-2</v>
      </c>
      <c r="H48" s="10">
        <f>ADHOC_SGMT!E45</f>
        <v>0.10865081494399356</v>
      </c>
      <c r="I48" s="10">
        <f>ADHOC_SGMT!F45</f>
        <v>2.5985683618667828E-2</v>
      </c>
      <c r="J48" s="28">
        <f>ADHOC_SGMT!G45</f>
        <v>0</v>
      </c>
    </row>
    <row r="49" spans="1:10" x14ac:dyDescent="0.25">
      <c r="A49" s="72"/>
      <c r="B49" s="4" t="s">
        <v>333</v>
      </c>
      <c r="C49" s="9">
        <f>OVERALL!B46</f>
        <v>1.476701188869898</v>
      </c>
      <c r="D49" s="9">
        <f>ADHOC!B46</f>
        <v>1.3220797557792006</v>
      </c>
      <c r="E49" s="9">
        <f>ADHOC_SGMT!B46</f>
        <v>0.86627161453273749</v>
      </c>
      <c r="F49" s="9">
        <f>ADHOC_SGMT!C46</f>
        <v>1.9065063725688953</v>
      </c>
      <c r="G49" s="9">
        <f>ADHOC_SGMT!D46</f>
        <v>1.778228090524101</v>
      </c>
      <c r="H49" s="9">
        <f>ADHOC_SGMT!E46</f>
        <v>1.3993896304245759</v>
      </c>
      <c r="I49" s="9">
        <f>ADHOC_SGMT!F46</f>
        <v>0.72625077349712375</v>
      </c>
      <c r="J49" s="36">
        <f>ADHOC_SGMT!G46</f>
        <v>0</v>
      </c>
    </row>
    <row r="50" spans="1:10" x14ac:dyDescent="0.25">
      <c r="A50" s="72"/>
      <c r="B50" s="4" t="s">
        <v>334</v>
      </c>
      <c r="C50" s="9">
        <f>OVERALL!B47</f>
        <v>6.8345786860463402</v>
      </c>
      <c r="D50" s="9">
        <f>ADHOC!B47</f>
        <v>6.1687386903388095</v>
      </c>
      <c r="E50" s="9">
        <f>ADHOC_SGMT!B47</f>
        <v>4.13707985234117</v>
      </c>
      <c r="F50" s="9">
        <f>ADHOC_SGMT!C47</f>
        <v>8.9471982321696473</v>
      </c>
      <c r="G50" s="9">
        <f>ADHOC_SGMT!D47</f>
        <v>8.3107382731367849</v>
      </c>
      <c r="H50" s="9">
        <f>ADHOC_SGMT!E47</f>
        <v>6.5715591253605208</v>
      </c>
      <c r="I50" s="9">
        <f>ADHOC_SGMT!F47</f>
        <v>3.2286457497765451</v>
      </c>
      <c r="J50" s="36">
        <f>ADHOC_SGMT!G47</f>
        <v>0</v>
      </c>
    </row>
    <row r="51" spans="1:10" x14ac:dyDescent="0.25">
      <c r="A51" s="72"/>
      <c r="B51" s="4" t="s">
        <v>335</v>
      </c>
      <c r="C51" s="9">
        <f>OVERALL!B48</f>
        <v>11.372331869681542</v>
      </c>
      <c r="D51" s="9">
        <f>ADHOC!B48</f>
        <v>11.618065589731556</v>
      </c>
      <c r="E51" s="9">
        <f>ADHOC_SGMT!B48</f>
        <v>7.7122644258791526</v>
      </c>
      <c r="F51" s="9">
        <f>ADHOC_SGMT!C48</f>
        <v>17.218093230074739</v>
      </c>
      <c r="G51" s="9">
        <f>ADHOC_SGMT!D48</f>
        <v>16.101772179213985</v>
      </c>
      <c r="H51" s="9">
        <f>ADHOC_SGMT!E48</f>
        <v>11.019367496143269</v>
      </c>
      <c r="I51" s="9">
        <f>ADHOC_SGMT!F48</f>
        <v>6.0919525741220326</v>
      </c>
      <c r="J51" s="36">
        <f>ADHOC_SGMT!G48</f>
        <v>0</v>
      </c>
    </row>
    <row r="52" spans="1:10" x14ac:dyDescent="0.25">
      <c r="A52" s="72"/>
      <c r="B52" s="4" t="s">
        <v>37</v>
      </c>
      <c r="C52" s="10">
        <f>OVERALL!B49</f>
        <v>0.14189794862351146</v>
      </c>
      <c r="D52" s="10">
        <f>ADHOC!B49</f>
        <v>0.11850488460993912</v>
      </c>
      <c r="E52" s="10">
        <f>ADHOC_SGMT!B49</f>
        <v>8.434524965999611E-2</v>
      </c>
      <c r="F52" s="10">
        <f>ADHOC_SGMT!C49</f>
        <v>0.14426468799416128</v>
      </c>
      <c r="G52" s="10">
        <f>ADHOC_SGMT!D49</f>
        <v>0.163791708251288</v>
      </c>
      <c r="H52" s="10">
        <f>ADHOC_SGMT!E49</f>
        <v>0.13415554363136362</v>
      </c>
      <c r="I52" s="10">
        <f>ADHOC_SGMT!F49</f>
        <v>8.3465114324784762E-2</v>
      </c>
      <c r="J52" s="28">
        <f>ADHOC_SGMT!G49</f>
        <v>0</v>
      </c>
    </row>
    <row r="53" spans="1:10" x14ac:dyDescent="0.25">
      <c r="A53" s="72"/>
      <c r="B53" s="4" t="s">
        <v>38</v>
      </c>
      <c r="C53" s="10">
        <f>OVERALL!B50</f>
        <v>0.19859203746351081</v>
      </c>
      <c r="D53" s="10">
        <f>ADHOC!B50</f>
        <v>0.16347103078167335</v>
      </c>
      <c r="E53" s="10">
        <f>ADHOC_SGMT!B50</f>
        <v>0.12187196425102001</v>
      </c>
      <c r="F53" s="10">
        <f>ADHOC_SGMT!C50</f>
        <v>0.18655813702036789</v>
      </c>
      <c r="G53" s="10">
        <f>ADHOC_SGMT!D50</f>
        <v>0.22616864025031694</v>
      </c>
      <c r="H53" s="10">
        <f>ADHOC_SGMT!E50</f>
        <v>0.18869474813870815</v>
      </c>
      <c r="I53" s="10">
        <f>ADHOC_SGMT!F50</f>
        <v>0.12307962627674772</v>
      </c>
      <c r="J53" s="28">
        <f>ADHOC_SGMT!G50</f>
        <v>0</v>
      </c>
    </row>
    <row r="54" spans="1:10" x14ac:dyDescent="0.25">
      <c r="A54" s="72"/>
      <c r="B54" s="4" t="s">
        <v>39</v>
      </c>
      <c r="C54" s="10">
        <f>OVERALL!B51</f>
        <v>0.21774937454618276</v>
      </c>
      <c r="D54" s="10">
        <f>ADHOC!B51</f>
        <v>0.18445536162793177</v>
      </c>
      <c r="E54" s="10">
        <f>ADHOC_SGMT!B51</f>
        <v>0.14049446279386049</v>
      </c>
      <c r="F54" s="10">
        <f>ADHOC_SGMT!C51</f>
        <v>0.20552041519685357</v>
      </c>
      <c r="G54" s="10">
        <f>ADHOC_SGMT!D51</f>
        <v>0.25759987052571953</v>
      </c>
      <c r="H54" s="10">
        <f>ADHOC_SGMT!E51</f>
        <v>0.20580689516399489</v>
      </c>
      <c r="I54" s="10">
        <f>ADHOC_SGMT!F51</f>
        <v>0.14405381248137877</v>
      </c>
      <c r="J54" s="28">
        <f>ADHOC_SGMT!G51</f>
        <v>0</v>
      </c>
    </row>
    <row r="55" spans="1:10" x14ac:dyDescent="0.25">
      <c r="A55" s="72"/>
      <c r="B55" s="4" t="s">
        <v>336</v>
      </c>
      <c r="C55" s="9">
        <f>OVERALL!B52</f>
        <v>0.21471596729504966</v>
      </c>
      <c r="D55" s="9">
        <f>ADHOC!B52</f>
        <v>0.24555516981219902</v>
      </c>
      <c r="E55" s="9">
        <f>ADHOC_SGMT!B52</f>
        <v>0.13429667767631631</v>
      </c>
      <c r="F55" s="9">
        <f>ADHOC_SGMT!C52</f>
        <v>0.31029274621903258</v>
      </c>
      <c r="G55" s="9">
        <f>ADHOC_SGMT!D52</f>
        <v>0.33038869257950532</v>
      </c>
      <c r="H55" s="9">
        <f>ADHOC_SGMT!E52</f>
        <v>0.50041920987323096</v>
      </c>
      <c r="I55" s="9">
        <f>ADHOC_SGMT!F52</f>
        <v>9.5699737965912648E-2</v>
      </c>
      <c r="J55" s="36">
        <f>ADHOC_SGMT!G52</f>
        <v>0</v>
      </c>
    </row>
    <row r="56" spans="1:10" x14ac:dyDescent="0.25">
      <c r="A56" s="72"/>
      <c r="B56" s="4" t="s">
        <v>337</v>
      </c>
      <c r="C56" s="9">
        <f>OVERALL!B53</f>
        <v>1.200901297681007</v>
      </c>
      <c r="D56" s="9">
        <f>ADHOC!B53</f>
        <v>1.390307196096191</v>
      </c>
      <c r="E56" s="9">
        <f>ADHOC_SGMT!B53</f>
        <v>0.75632892947347974</v>
      </c>
      <c r="F56" s="9">
        <f>ADHOC_SGMT!C53</f>
        <v>1.7932935976969548</v>
      </c>
      <c r="G56" s="9">
        <f>ADHOC_SGMT!D53</f>
        <v>1.9126588082971434</v>
      </c>
      <c r="H56" s="9">
        <f>ADHOC_SGMT!E53</f>
        <v>2.7324686431014822</v>
      </c>
      <c r="I56" s="9">
        <f>ADHOC_SGMT!F53</f>
        <v>0.52595512570760661</v>
      </c>
      <c r="J56" s="36">
        <f>ADHOC_SGMT!G53</f>
        <v>0</v>
      </c>
    </row>
    <row r="57" spans="1:10" x14ac:dyDescent="0.25">
      <c r="A57" s="72"/>
      <c r="B57" s="4" t="s">
        <v>338</v>
      </c>
      <c r="C57" s="9">
        <f>OVERALL!B54</f>
        <v>2.1678309828780047</v>
      </c>
      <c r="D57" s="9">
        <f>ADHOC!B54</f>
        <v>2.6130733380010436</v>
      </c>
      <c r="E57" s="9">
        <f>ADHOC_SGMT!B54</f>
        <v>1.4377355741208471</v>
      </c>
      <c r="F57" s="9">
        <f>ADHOC_SGMT!C54</f>
        <v>3.4755943451053537</v>
      </c>
      <c r="G57" s="9">
        <f>ADHOC_SGMT!D54</f>
        <v>3.7056483154856634</v>
      </c>
      <c r="H57" s="9">
        <f>ADHOC_SGMT!E54</f>
        <v>4.6812579649875916</v>
      </c>
      <c r="I57" s="9">
        <f>ADHOC_SGMT!F54</f>
        <v>1.0011955782702695</v>
      </c>
      <c r="J57" s="36">
        <f>ADHOC_SGMT!G54</f>
        <v>0</v>
      </c>
    </row>
    <row r="58" spans="1:10" x14ac:dyDescent="0.25">
      <c r="A58" s="72"/>
      <c r="B58" s="4" t="s">
        <v>40</v>
      </c>
      <c r="C58" s="10">
        <f>OVERALL!B55</f>
        <v>4.0842256801219466E-2</v>
      </c>
      <c r="D58" s="10">
        <f>ADHOC!B55</f>
        <v>4.4435695181720677E-2</v>
      </c>
      <c r="E58" s="10">
        <f>ADHOC_SGMT!B55</f>
        <v>2.7010880124344279E-2</v>
      </c>
      <c r="F58" s="10">
        <f>ADHOC_SGMT!C55</f>
        <v>4.6787360283285354E-2</v>
      </c>
      <c r="G58" s="10">
        <f>ADHOC_SGMT!D55</f>
        <v>5.9355865454643539E-2</v>
      </c>
      <c r="H58" s="10">
        <f>ADHOC_SGMT!E55</f>
        <v>0.10146555771681534</v>
      </c>
      <c r="I58" s="10">
        <f>ADHOC_SGMT!F55</f>
        <v>2.10467612434014E-2</v>
      </c>
      <c r="J58" s="28">
        <f>ADHOC_SGMT!G55</f>
        <v>0</v>
      </c>
    </row>
    <row r="59" spans="1:10" x14ac:dyDescent="0.25">
      <c r="A59" s="72"/>
      <c r="B59" s="4" t="s">
        <v>41</v>
      </c>
      <c r="C59" s="10">
        <f>OVERALL!B56</f>
        <v>6.3510117542605438E-2</v>
      </c>
      <c r="D59" s="10">
        <f>ADHOC!B56</f>
        <v>6.7300363266802304E-2</v>
      </c>
      <c r="E59" s="10">
        <f>ADHOC_SGMT!B56</f>
        <v>4.3394210219545364E-2</v>
      </c>
      <c r="F59" s="10">
        <f>ADHOC_SGMT!C56</f>
        <v>7.0750381813512814E-2</v>
      </c>
      <c r="G59" s="10">
        <f>ADHOC_SGMT!D56</f>
        <v>8.5635098319531741E-2</v>
      </c>
      <c r="H59" s="10">
        <f>ADHOC_SGMT!E56</f>
        <v>0.14885304178684017</v>
      </c>
      <c r="I59" s="10">
        <f>ADHOC_SGMT!F56</f>
        <v>3.4660310621165938E-2</v>
      </c>
      <c r="J59" s="28">
        <f>ADHOC_SGMT!G56</f>
        <v>0</v>
      </c>
    </row>
    <row r="60" spans="1:10" x14ac:dyDescent="0.25">
      <c r="A60" s="72"/>
      <c r="B60" s="4" t="s">
        <v>42</v>
      </c>
      <c r="C60" s="10">
        <f>OVERALL!B57</f>
        <v>7.5920605701169971E-2</v>
      </c>
      <c r="D60" s="10">
        <f>ADHOC!B57</f>
        <v>8.106784536044484E-2</v>
      </c>
      <c r="E60" s="10">
        <f>ADHOC_SGMT!B57</f>
        <v>5.4604624052846315E-2</v>
      </c>
      <c r="F60" s="10">
        <f>ADHOC_SGMT!C57</f>
        <v>8.513427671680926E-2</v>
      </c>
      <c r="G60" s="10">
        <f>ADHOC_SGMT!D57</f>
        <v>0.1021498125320314</v>
      </c>
      <c r="H60" s="10">
        <f>ADHOC_SGMT!E57</f>
        <v>0.17080287074921188</v>
      </c>
      <c r="I60" s="10">
        <f>ADHOC_SGMT!F57</f>
        <v>4.4457940855163143E-2</v>
      </c>
      <c r="J60" s="28">
        <f>ADHOC_SGMT!G57</f>
        <v>0</v>
      </c>
    </row>
    <row r="61" spans="1:10" x14ac:dyDescent="0.25">
      <c r="A61" s="71" t="s">
        <v>559</v>
      </c>
      <c r="B61" s="45" t="s">
        <v>560</v>
      </c>
      <c r="C61" s="14">
        <f>OVERALL!B58</f>
        <v>0.30175667162649961</v>
      </c>
      <c r="D61" s="14">
        <f>ADHOC!B58</f>
        <v>0.56669896535802777</v>
      </c>
      <c r="E61" s="14">
        <f>ADHOC_SGMT!B58</f>
        <v>0.29924769420128083</v>
      </c>
      <c r="F61" s="14">
        <f>ADHOC_SGMT!C58</f>
        <v>0.29924769420128083</v>
      </c>
      <c r="G61" s="14">
        <f>ADHOC_SGMT!D58</f>
        <v>0.29924769420128083</v>
      </c>
      <c r="H61" s="14">
        <f>ADHOC_SGMT!E58</f>
        <v>0.29924769420128083</v>
      </c>
      <c r="I61" s="14">
        <f>ADHOC_SGMT!F58</f>
        <v>0.29924769420128083</v>
      </c>
      <c r="J61" s="14">
        <f>ADHOC_SGMT!G58</f>
        <v>0</v>
      </c>
    </row>
    <row r="62" spans="1:10" x14ac:dyDescent="0.25">
      <c r="A62" s="72"/>
      <c r="B62" s="46" t="s">
        <v>561</v>
      </c>
      <c r="C62" s="10">
        <f>OVERALL!B59</f>
        <v>0.1021302507409351</v>
      </c>
      <c r="D62" s="10">
        <f>ADHOC!B59</f>
        <v>0.162421231295481</v>
      </c>
      <c r="E62" s="10">
        <f>ADHOC_SGMT!B59</f>
        <v>0.10447765470058791</v>
      </c>
      <c r="F62" s="10">
        <f>ADHOC_SGMT!C59</f>
        <v>0.10447765470058791</v>
      </c>
      <c r="G62" s="10">
        <f>ADHOC_SGMT!D59</f>
        <v>0.10447765470058791</v>
      </c>
      <c r="H62" s="10">
        <f>ADHOC_SGMT!E59</f>
        <v>0.10447765470058791</v>
      </c>
      <c r="I62" s="10">
        <f>ADHOC_SGMT!F59</f>
        <v>0.10447765470058791</v>
      </c>
      <c r="J62" s="10">
        <f>ADHOC_SGMT!G59</f>
        <v>0</v>
      </c>
    </row>
    <row r="63" spans="1:10" x14ac:dyDescent="0.25">
      <c r="A63" s="72"/>
      <c r="B63" s="46" t="s">
        <v>562</v>
      </c>
      <c r="C63" s="10">
        <f>OVERALL!B60</f>
        <v>0.61850250386690364</v>
      </c>
      <c r="D63" s="10">
        <f>ADHOC!B60</f>
        <v>0.40427397551465066</v>
      </c>
      <c r="E63" s="10">
        <f>ADHOC_SGMT!B60</f>
        <v>0.56313925133897857</v>
      </c>
      <c r="F63" s="10">
        <f>ADHOC_SGMT!C60</f>
        <v>0.56313925133897857</v>
      </c>
      <c r="G63" s="10">
        <f>ADHOC_SGMT!D60</f>
        <v>0.56313925133897857</v>
      </c>
      <c r="H63" s="10">
        <f>ADHOC_SGMT!E60</f>
        <v>0.56313925133897857</v>
      </c>
      <c r="I63" s="10">
        <f>ADHOC_SGMT!F60</f>
        <v>0.56313925133897857</v>
      </c>
      <c r="J63" s="10">
        <f>ADHOC_SGMT!G60</f>
        <v>0</v>
      </c>
    </row>
    <row r="64" spans="1:10" x14ac:dyDescent="0.25">
      <c r="A64" s="72"/>
      <c r="B64" s="46" t="s">
        <v>563</v>
      </c>
      <c r="C64" s="10">
        <f>OVERALL!B61</f>
        <v>0.38149749613309636</v>
      </c>
      <c r="D64" s="10">
        <f>ADHOC!B61</f>
        <v>0.59572602448534928</v>
      </c>
      <c r="E64" s="10">
        <f>ADHOC_SGMT!B61</f>
        <v>0.43686074866102143</v>
      </c>
      <c r="F64" s="10">
        <f>ADHOC_SGMT!C61</f>
        <v>0.43686074866102143</v>
      </c>
      <c r="G64" s="10">
        <f>ADHOC_SGMT!D61</f>
        <v>0.43686074866102143</v>
      </c>
      <c r="H64" s="10">
        <f>ADHOC_SGMT!E61</f>
        <v>0.43686074866102143</v>
      </c>
      <c r="I64" s="10">
        <f>ADHOC_SGMT!F61</f>
        <v>0.43686074866102143</v>
      </c>
      <c r="J64" s="10">
        <f>ADHOC_SGMT!G61</f>
        <v>0</v>
      </c>
    </row>
    <row r="65" spans="1:10" x14ac:dyDescent="0.25">
      <c r="A65" s="73"/>
      <c r="B65" s="47" t="s">
        <v>446</v>
      </c>
      <c r="C65" s="9">
        <f>OVERALL!B62</f>
        <v>0.93027812651637098</v>
      </c>
      <c r="D65" s="9">
        <f>ADHOC!B62</f>
        <v>1.4379575988316502</v>
      </c>
      <c r="E65" s="9">
        <f>ADHOC_SGMT!B62</f>
        <v>0.85464833883815816</v>
      </c>
      <c r="F65" s="9">
        <f>ADHOC_SGMT!C62</f>
        <v>3.0419589398424089</v>
      </c>
      <c r="G65" s="9">
        <f>ADHOC_SGMT!D62</f>
        <v>1.0632738111293933</v>
      </c>
      <c r="H65" s="9">
        <f>ADHOC_SGMT!E62</f>
        <v>0.62709604936615471</v>
      </c>
      <c r="I65" s="9">
        <f>ADHOC_SGMT!F62</f>
        <v>0.66504709738042311</v>
      </c>
      <c r="J65" s="9">
        <f>ADHOC_SGMT!G62</f>
        <v>0</v>
      </c>
    </row>
    <row r="66" spans="1:10" x14ac:dyDescent="0.25">
      <c r="A66" s="77" t="s">
        <v>269</v>
      </c>
      <c r="B66" s="5" t="s">
        <v>43</v>
      </c>
      <c r="C66" s="21">
        <f>OVERALL!B63</f>
        <v>93492.225226880109</v>
      </c>
      <c r="D66" s="21">
        <f>ADHOC!B63</f>
        <v>174259.36838133994</v>
      </c>
      <c r="E66" s="21">
        <f>ADHOC_SGMT!B63</f>
        <v>23407.26577492043</v>
      </c>
      <c r="F66" s="21">
        <f>ADHOC_SGMT!C63</f>
        <v>381300.28332190128</v>
      </c>
      <c r="G66" s="21">
        <f>ADHOC_SGMT!D63</f>
        <v>81607.263375169699</v>
      </c>
      <c r="H66" s="21">
        <f>ADHOC_SGMT!E63</f>
        <v>147294.77550498606</v>
      </c>
      <c r="I66" s="21">
        <f>ADHOC_SGMT!F63</f>
        <v>123602.43723446723</v>
      </c>
      <c r="J66" s="39">
        <f>ADHOC_SGMT!G63</f>
        <v>0</v>
      </c>
    </row>
    <row r="67" spans="1:10" x14ac:dyDescent="0.25">
      <c r="A67" s="78"/>
      <c r="B67" s="4" t="s">
        <v>381</v>
      </c>
      <c r="C67" s="10">
        <f>OVERALL!B84/OVERALL!B84</f>
        <v>1</v>
      </c>
      <c r="D67" s="25">
        <f>ADHOC!B84/OVERALL!B84</f>
        <v>3.4047004437614804E-2</v>
      </c>
      <c r="E67" s="25">
        <f>ADHOC_SGMT!B84/OVERALL!$B$84</f>
        <v>3.5893774231516872E-3</v>
      </c>
      <c r="F67" s="25">
        <f>ADHOC_SGMT!C84/OVERALL!$B$84</f>
        <v>1.1780666831132856E-2</v>
      </c>
      <c r="G67" s="25">
        <f>ADHOC_SGMT!D84/OVERALL!$B$84</f>
        <v>1.8676960183330264E-2</v>
      </c>
      <c r="H67" s="25">
        <f>ADHOC_SGMT!E84/OVERALL!$B$84</f>
        <v>0</v>
      </c>
      <c r="I67" s="25">
        <f>ADHOC_SGMT!F84/OVERALL!$B$84</f>
        <v>0</v>
      </c>
      <c r="J67" s="33">
        <f>ADHOC_SGMT!G84/OVERALL!$B$84</f>
        <v>0</v>
      </c>
    </row>
    <row r="68" spans="1:10" x14ac:dyDescent="0.25">
      <c r="A68" s="78"/>
      <c r="B68" s="4" t="s">
        <v>555</v>
      </c>
      <c r="C68" s="10">
        <f>OVERALL!B64</f>
        <v>0.20161732239247201</v>
      </c>
      <c r="D68" s="10">
        <f>ADHOC!B64</f>
        <v>0.17307442411641605</v>
      </c>
      <c r="E68" s="10">
        <f>ADHOC_SGMT!B64</f>
        <v>0.29640567320769379</v>
      </c>
      <c r="F68" s="10">
        <f>ADHOC_SGMT!C64</f>
        <v>0.10120761194231576</v>
      </c>
      <c r="G68" s="10">
        <f>ADHOC_SGMT!D64</f>
        <v>0.15727753351495696</v>
      </c>
      <c r="H68" s="10">
        <f>ADHOC_SGMT!E64</f>
        <v>0.20660339392313368</v>
      </c>
      <c r="I68" s="10">
        <f>ADHOC_SGMT!F64</f>
        <v>0.15100191750891909</v>
      </c>
      <c r="J68" s="28">
        <f>ADHOC_SGMT!G64</f>
        <v>0</v>
      </c>
    </row>
    <row r="69" spans="1:10" x14ac:dyDescent="0.25">
      <c r="A69" s="78"/>
      <c r="B69" s="4" t="s">
        <v>556</v>
      </c>
      <c r="C69" s="10">
        <f>OVERALL!B65</f>
        <v>0.20393036369097925</v>
      </c>
      <c r="D69" s="10">
        <f>ADHOC!B65</f>
        <v>0.16033099365980152</v>
      </c>
      <c r="E69" s="10">
        <f>ADHOC_SGMT!B65</f>
        <v>0.24599281134641537</v>
      </c>
      <c r="F69" s="10">
        <f>ADHOC_SGMT!C65</f>
        <v>8.9786995364175753E-2</v>
      </c>
      <c r="G69" s="10">
        <f>ADHOC_SGMT!D65</f>
        <v>0.16644862838184124</v>
      </c>
      <c r="H69" s="10">
        <f>ADHOC_SGMT!E65</f>
        <v>0.19504996981688913</v>
      </c>
      <c r="I69" s="10">
        <f>ADHOC_SGMT!F65</f>
        <v>0.15343127143828447</v>
      </c>
      <c r="J69" s="28">
        <f>ADHOC_SGMT!G65</f>
        <v>0</v>
      </c>
    </row>
    <row r="70" spans="1:10" x14ac:dyDescent="0.25">
      <c r="A70" s="78"/>
      <c r="B70" s="4" t="s">
        <v>557</v>
      </c>
      <c r="C70" s="10">
        <f>OVERALL!B66</f>
        <v>0.17382917776192214</v>
      </c>
      <c r="D70" s="10">
        <f>ADHOC!B66</f>
        <v>0.14927976974354101</v>
      </c>
      <c r="E70" s="10">
        <f>ADHOC_SGMT!B66</f>
        <v>0.17905090343889646</v>
      </c>
      <c r="F70" s="10">
        <f>ADHOC_SGMT!C66</f>
        <v>9.5264160888780758E-2</v>
      </c>
      <c r="G70" s="10">
        <f>ADHOC_SGMT!D66</f>
        <v>0.18389393898524534</v>
      </c>
      <c r="H70" s="10">
        <f>ADHOC_SGMT!E66</f>
        <v>0.17374572405929303</v>
      </c>
      <c r="I70" s="10">
        <f>ADHOC_SGMT!F66</f>
        <v>0.15617766369490982</v>
      </c>
      <c r="J70" s="28">
        <f>ADHOC_SGMT!G66</f>
        <v>0</v>
      </c>
    </row>
    <row r="71" spans="1:10" x14ac:dyDescent="0.25">
      <c r="A71" s="78"/>
      <c r="B71" s="4" t="s">
        <v>44</v>
      </c>
      <c r="C71" s="10">
        <f>OVERALL!B67</f>
        <v>0.11137720274226401</v>
      </c>
      <c r="D71" s="10">
        <f>ADHOC!B67</f>
        <v>0.10668368247417082</v>
      </c>
      <c r="E71" s="10">
        <f>ADHOC_SGMT!B67</f>
        <v>0.10306489217019624</v>
      </c>
      <c r="F71" s="10">
        <f>ADHOC_SGMT!C67</f>
        <v>8.4816661936233759E-2</v>
      </c>
      <c r="G71" s="10">
        <f>ADHOC_SGMT!D67</f>
        <v>0.13205027917891726</v>
      </c>
      <c r="H71" s="10">
        <f>ADHOC_SGMT!E67</f>
        <v>0.11406700650613723</v>
      </c>
      <c r="I71" s="10">
        <f>ADHOC_SGMT!F67</f>
        <v>0.11651731487635505</v>
      </c>
      <c r="J71" s="28">
        <f>ADHOC_SGMT!G67</f>
        <v>0</v>
      </c>
    </row>
    <row r="72" spans="1:10" x14ac:dyDescent="0.25">
      <c r="A72" s="78"/>
      <c r="B72" s="4" t="s">
        <v>45</v>
      </c>
      <c r="C72" s="10">
        <f>OVERALL!B68</f>
        <v>0.15587814556181612</v>
      </c>
      <c r="D72" s="10">
        <f>ADHOC!B68</f>
        <v>0.17433218450772792</v>
      </c>
      <c r="E72" s="10">
        <f>ADHOC_SGMT!B68</f>
        <v>0.12056052069166505</v>
      </c>
      <c r="F72" s="10">
        <f>ADHOC_SGMT!C68</f>
        <v>0.18838611144899917</v>
      </c>
      <c r="G72" s="10">
        <f>ADHOC_SGMT!D68</f>
        <v>0.19526339923933861</v>
      </c>
      <c r="H72" s="10">
        <f>ADHOC_SGMT!E68</f>
        <v>0.16255282044402711</v>
      </c>
      <c r="I72" s="10">
        <f>ADHOC_SGMT!F68</f>
        <v>0.19424136166051689</v>
      </c>
      <c r="J72" s="28">
        <f>ADHOC_SGMT!G68</f>
        <v>0</v>
      </c>
    </row>
    <row r="73" spans="1:10" x14ac:dyDescent="0.25">
      <c r="A73" s="78"/>
      <c r="B73" s="4" t="s">
        <v>46</v>
      </c>
      <c r="C73" s="10">
        <f>OVERALL!B69</f>
        <v>7.6390019906691323E-2</v>
      </c>
      <c r="D73" s="10">
        <f>ADHOC!B69</f>
        <v>0.1040003956563143</v>
      </c>
      <c r="E73" s="10">
        <f>ADHOC_SGMT!B69</f>
        <v>3.9459879541480475E-2</v>
      </c>
      <c r="F73" s="10">
        <f>ADHOC_SGMT!C69</f>
        <v>0.15686115503655948</v>
      </c>
      <c r="G73" s="10">
        <f>ADHOC_SGMT!D69</f>
        <v>9.4286947374099747E-2</v>
      </c>
      <c r="H73" s="10">
        <f>ADHOC_SGMT!E69</f>
        <v>7.5248172244952713E-2</v>
      </c>
      <c r="I73" s="10">
        <f>ADHOC_SGMT!F69</f>
        <v>0.11359903437001047</v>
      </c>
      <c r="J73" s="28">
        <f>ADHOC_SGMT!G69</f>
        <v>0</v>
      </c>
    </row>
    <row r="74" spans="1:10" x14ac:dyDescent="0.25">
      <c r="A74" s="78"/>
      <c r="B74" s="4" t="s">
        <v>47</v>
      </c>
      <c r="C74" s="10">
        <f>OVERALL!B70</f>
        <v>6.0667444822474749E-2</v>
      </c>
      <c r="D74" s="10">
        <f>ADHOC!B70</f>
        <v>9.8427266150632561E-2</v>
      </c>
      <c r="E74" s="10">
        <f>ADHOC_SGMT!B70</f>
        <v>1.4527880318632213E-2</v>
      </c>
      <c r="F74" s="10">
        <f>ADHOC_SGMT!C70</f>
        <v>0.1965528659665626</v>
      </c>
      <c r="G74" s="10">
        <f>ADHOC_SGMT!D70</f>
        <v>6.0205540420251932E-2</v>
      </c>
      <c r="H74" s="10">
        <f>ADHOC_SGMT!E70</f>
        <v>5.5855523509289691E-2</v>
      </c>
      <c r="I74" s="10">
        <f>ADHOC_SGMT!F70</f>
        <v>9.4523258390056458E-2</v>
      </c>
      <c r="J74" s="28">
        <f>ADHOC_SGMT!G70</f>
        <v>0</v>
      </c>
    </row>
    <row r="75" spans="1:10" x14ac:dyDescent="0.25">
      <c r="A75" s="78"/>
      <c r="B75" s="4" t="s">
        <v>48</v>
      </c>
      <c r="C75" s="10">
        <f>OVERALL!B71</f>
        <v>1.6310323121380404E-2</v>
      </c>
      <c r="D75" s="10">
        <f>ADHOC!B71</f>
        <v>3.3871283691395832E-2</v>
      </c>
      <c r="E75" s="10">
        <f>ADHOC_SGMT!B71</f>
        <v>9.3743928502040027E-4</v>
      </c>
      <c r="F75" s="10">
        <f>ADHOC_SGMT!C71</f>
        <v>8.7124437416372699E-2</v>
      </c>
      <c r="G75" s="10">
        <f>ADHOC_SGMT!D71</f>
        <v>1.0573732905348906E-2</v>
      </c>
      <c r="H75" s="10">
        <f>ADHOC_SGMT!E71</f>
        <v>1.6877389496277418E-2</v>
      </c>
      <c r="I75" s="10">
        <f>ADHOC_SGMT!F71</f>
        <v>2.0508178060947752E-2</v>
      </c>
      <c r="J75" s="28">
        <f>ADHOC_SGMT!G71</f>
        <v>0</v>
      </c>
    </row>
    <row r="76" spans="1:10" x14ac:dyDescent="0.25">
      <c r="A76" s="78"/>
      <c r="B76" s="4" t="s">
        <v>49</v>
      </c>
      <c r="C76" s="22">
        <f>OVERALL!B72</f>
        <v>81112.076721518868</v>
      </c>
      <c r="D76" s="22">
        <f>ADHOC!B72</f>
        <v>153535.63196893514</v>
      </c>
      <c r="E76" s="22">
        <f>ADHOC_SGMT!B72</f>
        <v>18921.204158925219</v>
      </c>
      <c r="F76" s="22">
        <f>ADHOC_SGMT!C72</f>
        <v>345467.57123606926</v>
      </c>
      <c r="G76" s="22">
        <f>ADHOC_SGMT!D72</f>
        <v>67901.97126884076</v>
      </c>
      <c r="H76" s="22">
        <f>ADHOC_SGMT!E72</f>
        <v>129668.05616095297</v>
      </c>
      <c r="I76" s="22">
        <f>ADHOC_SGMT!F72</f>
        <v>101803.11183527547</v>
      </c>
      <c r="J76" s="40">
        <f>ADHOC_SGMT!G72</f>
        <v>0</v>
      </c>
    </row>
    <row r="77" spans="1:10" x14ac:dyDescent="0.25">
      <c r="A77" s="78"/>
      <c r="B77" s="4" t="s">
        <v>50</v>
      </c>
      <c r="C77" s="22">
        <f>OVERALL!B73</f>
        <v>-2636.2016829366548</v>
      </c>
      <c r="D77" s="22">
        <f>ADHOC!B73</f>
        <v>-5566.7051076514572</v>
      </c>
      <c r="E77" s="22">
        <f>ADHOC_SGMT!B73</f>
        <v>-426.54181756362868</v>
      </c>
      <c r="F77" s="22">
        <f>ADHOC_SGMT!C73</f>
        <v>-15400.02593091539</v>
      </c>
      <c r="G77" s="22">
        <f>ADHOC_SGMT!D73</f>
        <v>-2086.8129488441737</v>
      </c>
      <c r="H77" s="22">
        <f>ADHOC_SGMT!E73</f>
        <v>-3686.0039207860991</v>
      </c>
      <c r="I77" s="22">
        <f>ADHOC_SGMT!F73</f>
        <v>-1320.6133902474444</v>
      </c>
      <c r="J77" s="40">
        <f>ADHOC_SGMT!G73</f>
        <v>0</v>
      </c>
    </row>
    <row r="78" spans="1:10" x14ac:dyDescent="0.25">
      <c r="A78" s="78"/>
      <c r="B78" s="4" t="s">
        <v>51</v>
      </c>
      <c r="C78" s="22">
        <f>OVERALL!B74</f>
        <v>12553.832290087339</v>
      </c>
      <c r="D78" s="22">
        <f>ADHOC!B74</f>
        <v>21394.37708725387</v>
      </c>
      <c r="E78" s="22">
        <f>ADHOC_SGMT!B74</f>
        <v>4336.3350842234822</v>
      </c>
      <c r="F78" s="22">
        <f>ADHOC_SGMT!C74</f>
        <v>42358.720585157913</v>
      </c>
      <c r="G78" s="22">
        <f>ADHOC_SGMT!D74</f>
        <v>11382.87444642937</v>
      </c>
      <c r="H78" s="22">
        <f>ADHOC_SGMT!E74</f>
        <v>10634.535791887161</v>
      </c>
      <c r="I78" s="22">
        <f>ADHOC_SGMT!F74</f>
        <v>21682.232547997406</v>
      </c>
      <c r="J78" s="40">
        <f>ADHOC_SGMT!G74</f>
        <v>0</v>
      </c>
    </row>
    <row r="79" spans="1:10" x14ac:dyDescent="0.25">
      <c r="A79" s="78"/>
      <c r="B79" s="4" t="s">
        <v>52</v>
      </c>
      <c r="C79" s="22">
        <f>OVERALL!B75</f>
        <v>0.83</v>
      </c>
      <c r="D79" s="22">
        <f>ADHOC!B75</f>
        <v>13.61</v>
      </c>
      <c r="E79" s="22">
        <f>ADHOC_SGMT!B75</f>
        <v>3.45</v>
      </c>
      <c r="F79" s="22">
        <f>ADHOC_SGMT!C75</f>
        <v>108.745</v>
      </c>
      <c r="G79" s="22">
        <f>ADHOC_SGMT!D75</f>
        <v>19.260000000000002</v>
      </c>
      <c r="H79" s="22">
        <f>ADHOC_SGMT!E75</f>
        <v>0</v>
      </c>
      <c r="I79" s="22">
        <f>ADHOC_SGMT!F75</f>
        <v>57.13</v>
      </c>
      <c r="J79" s="40">
        <f>ADHOC_SGMT!G75</f>
        <v>0</v>
      </c>
    </row>
    <row r="80" spans="1:10" x14ac:dyDescent="0.25">
      <c r="A80" s="78"/>
      <c r="B80" s="4" t="s">
        <v>53</v>
      </c>
      <c r="C80" s="22">
        <f>OVERALL!B76</f>
        <v>174.15</v>
      </c>
      <c r="D80" s="22">
        <f>ADHOC!B76</f>
        <v>479.375</v>
      </c>
      <c r="E80" s="22">
        <f>ADHOC_SGMT!B76</f>
        <v>94.48</v>
      </c>
      <c r="F80" s="22">
        <f>ADHOC_SGMT!C76</f>
        <v>2382.9399999999996</v>
      </c>
      <c r="G80" s="22">
        <f>ADHOC_SGMT!D76</f>
        <v>381.76</v>
      </c>
      <c r="H80" s="22">
        <f>ADHOC_SGMT!E76</f>
        <v>3.77</v>
      </c>
      <c r="I80" s="22">
        <f>ADHOC_SGMT!F76</f>
        <v>927.14</v>
      </c>
      <c r="J80" s="40">
        <f>ADHOC_SGMT!G76</f>
        <v>0</v>
      </c>
    </row>
    <row r="81" spans="1:10" x14ac:dyDescent="0.25">
      <c r="A81" s="78"/>
      <c r="B81" s="4" t="s">
        <v>54</v>
      </c>
      <c r="C81" s="22">
        <f>OVERALL!B77</f>
        <v>2860.75</v>
      </c>
      <c r="D81" s="22">
        <f>ADHOC!B77</f>
        <v>6279.88</v>
      </c>
      <c r="E81" s="22">
        <f>ADHOC_SGMT!B77</f>
        <v>1138.6849999999999</v>
      </c>
      <c r="F81" s="22">
        <f>ADHOC_SGMT!C77</f>
        <v>22312.02</v>
      </c>
      <c r="G81" s="22">
        <f>ADHOC_SGMT!D77</f>
        <v>3940.2849999999999</v>
      </c>
      <c r="H81" s="22">
        <f>ADHOC_SGMT!E77</f>
        <v>855.18000000000006</v>
      </c>
      <c r="I81" s="22">
        <f>ADHOC_SGMT!F77</f>
        <v>8354.67</v>
      </c>
      <c r="J81" s="40">
        <f>ADHOC_SGMT!G77</f>
        <v>0</v>
      </c>
    </row>
    <row r="82" spans="1:10" x14ac:dyDescent="0.25">
      <c r="A82" s="78"/>
      <c r="B82" s="4" t="s">
        <v>55</v>
      </c>
      <c r="C82" s="22">
        <f>OVERALL!B78</f>
        <v>59492.293733475424</v>
      </c>
      <c r="D82" s="22">
        <f>ADHOC!B78</f>
        <v>113586.65089378571</v>
      </c>
      <c r="E82" s="22">
        <f>ADHOC_SGMT!B78</f>
        <v>12530.450478239605</v>
      </c>
      <c r="F82" s="22">
        <f>ADHOC_SGMT!C78</f>
        <v>264665.69246171141</v>
      </c>
      <c r="G82" s="22">
        <f>ADHOC_SGMT!D78</f>
        <v>44903.712276253173</v>
      </c>
      <c r="H82" s="22">
        <f>ADHOC_SGMT!E78</f>
        <v>107967.83571198753</v>
      </c>
      <c r="I82" s="22">
        <f>ADHOC_SGMT!F78</f>
        <v>63731.416602917619</v>
      </c>
      <c r="J82" s="40">
        <f>ADHOC_SGMT!G78</f>
        <v>0</v>
      </c>
    </row>
    <row r="83" spans="1:10" x14ac:dyDescent="0.25">
      <c r="A83" s="78"/>
      <c r="B83" s="4" t="s">
        <v>56</v>
      </c>
      <c r="C83" s="22">
        <f>OVERALL!B79</f>
        <v>10118.263183778892</v>
      </c>
      <c r="D83" s="22">
        <f>ADHOC!B79</f>
        <v>18393.186642769138</v>
      </c>
      <c r="E83" s="22">
        <f>ADHOC_SGMT!B79</f>
        <v>2406.1553839129606</v>
      </c>
      <c r="F83" s="22">
        <f>ADHOC_SGMT!C79</f>
        <v>35838.822569132135</v>
      </c>
      <c r="G83" s="22">
        <f>ADHOC_SGMT!D79</f>
        <v>14018.660099465927</v>
      </c>
      <c r="H83" s="22">
        <f>ADHOC_SGMT!E79</f>
        <v>12094.29001743906</v>
      </c>
      <c r="I83" s="22">
        <f>ADHOC_SGMT!F79</f>
        <v>16591.257895438295</v>
      </c>
      <c r="J83" s="40">
        <f>ADHOC_SGMT!G79</f>
        <v>0</v>
      </c>
    </row>
    <row r="84" spans="1:10" x14ac:dyDescent="0.25">
      <c r="A84" s="78"/>
      <c r="B84" s="4" t="s">
        <v>57</v>
      </c>
      <c r="C84" s="22">
        <f>OVERALL!B80</f>
        <v>1121.3930225877787</v>
      </c>
      <c r="D84" s="22">
        <f>ADHOC!B80</f>
        <v>2022.8663757396739</v>
      </c>
      <c r="E84" s="22">
        <f>ADHOC_SGMT!B80</f>
        <v>132.51246556246352</v>
      </c>
      <c r="F84" s="22">
        <f>ADHOC_SGMT!C80</f>
        <v>4968.6175577450695</v>
      </c>
      <c r="G84" s="22">
        <f>ADHOC_SGMT!D80</f>
        <v>1322.2193755563362</v>
      </c>
      <c r="H84" s="22">
        <f>ADHOC_SGMT!E80</f>
        <v>2691.1928349486861</v>
      </c>
      <c r="I84" s="22">
        <f>ADHOC_SGMT!F80</f>
        <v>271.749246174532</v>
      </c>
      <c r="J84" s="40">
        <f>ADHOC_SGMT!G80</f>
        <v>0</v>
      </c>
    </row>
    <row r="85" spans="1:10" x14ac:dyDescent="0.25">
      <c r="A85" s="78"/>
      <c r="B85" s="4" t="s">
        <v>58</v>
      </c>
      <c r="C85" s="22">
        <f>OVERALL!B81</f>
        <v>7833.1525445976058</v>
      </c>
      <c r="D85" s="22">
        <f>ADHOC!B81</f>
        <v>13890.988984821613</v>
      </c>
      <c r="E85" s="22">
        <f>ADHOC_SGMT!B81</f>
        <v>3497.8733740042767</v>
      </c>
      <c r="F85" s="22">
        <f>ADHOC_SGMT!C81</f>
        <v>25410.016744313438</v>
      </c>
      <c r="G85" s="22">
        <f>ADHOC_SGMT!D81</f>
        <v>6632.5535047069452</v>
      </c>
      <c r="H85" s="22">
        <f>ADHOC_SGMT!E81</f>
        <v>4700.4882690824425</v>
      </c>
      <c r="I85" s="22">
        <f>ADHOC_SGMT!F81</f>
        <v>17340.773085356042</v>
      </c>
      <c r="J85" s="40">
        <f>ADHOC_SGMT!G81</f>
        <v>0</v>
      </c>
    </row>
    <row r="86" spans="1:10" x14ac:dyDescent="0.25">
      <c r="A86" s="78"/>
      <c r="B86" s="4" t="s">
        <v>59</v>
      </c>
      <c r="C86" s="22">
        <f>OVERALL!B82</f>
        <v>3469.8336712643859</v>
      </c>
      <c r="D86" s="22">
        <f>ADHOC!B82</f>
        <v>7111.9195407962034</v>
      </c>
      <c r="E86" s="22">
        <f>ADHOC_SGMT!B82</f>
        <v>438.41979978628382</v>
      </c>
      <c r="F86" s="22">
        <f>ADHOC_SGMT!C82</f>
        <v>18349.946360776634</v>
      </c>
      <c r="G86" s="22">
        <f>ADHOC_SGMT!D82</f>
        <v>1798.3031300407301</v>
      </c>
      <c r="H86" s="22">
        <f>ADHOC_SGMT!E82</f>
        <v>5067.4012770809604</v>
      </c>
      <c r="I86" s="22">
        <f>ADHOC_SGMT!F82</f>
        <v>3596.9929496023738</v>
      </c>
      <c r="J86" s="40">
        <f>ADHOC_SGMT!G82</f>
        <v>0</v>
      </c>
    </row>
    <row r="87" spans="1:10" x14ac:dyDescent="0.25">
      <c r="A87" s="78"/>
      <c r="B87" s="4" t="s">
        <v>60</v>
      </c>
      <c r="C87" s="22">
        <f>OVERALL!B83</f>
        <v>116.75212570972461</v>
      </c>
      <c r="D87" s="22">
        <f>ADHOC!B83</f>
        <v>282.45596065935143</v>
      </c>
      <c r="E87" s="22">
        <f>ADHOC_SGMT!B83</f>
        <v>17.253060326403869</v>
      </c>
      <c r="F87" s="22">
        <f>ADHOC_SGMT!C83</f>
        <v>734.09913402668212</v>
      </c>
      <c r="G87" s="22">
        <f>ADHOC_SGMT!D83</f>
        <v>59.46295160898714</v>
      </c>
      <c r="H87" s="22">
        <f>ADHOC_SGMT!E83</f>
        <v>80.570147813400865</v>
      </c>
      <c r="I87" s="22">
        <f>ADHOC_SGMT!F83</f>
        <v>198.7306077968517</v>
      </c>
      <c r="J87" s="40">
        <f>ADHOC_SGMT!G83</f>
        <v>0</v>
      </c>
    </row>
    <row r="88" spans="1:10" x14ac:dyDescent="0.25">
      <c r="A88" s="78"/>
      <c r="B88" s="4" t="s">
        <v>61</v>
      </c>
      <c r="C88" s="10">
        <f>OVERALL!B86/OVERALL!$B$85</f>
        <v>0.7334579034109755</v>
      </c>
      <c r="D88" s="10">
        <f>ADHOC!B86/ADHOC!$B$85</f>
        <v>0.73980645037998538</v>
      </c>
      <c r="E88" s="10">
        <f>ADHOC_SGMT!B86/ADHOC_SGMT!B$85</f>
        <v>0.66224381772916574</v>
      </c>
      <c r="F88" s="10">
        <f>ADHOC_SGMT!C86/ADHOC_SGMT!C$85</f>
        <v>0.76610864375706256</v>
      </c>
      <c r="G88" s="10">
        <f>ADHOC_SGMT!D86/ADHOC_SGMT!D$85</f>
        <v>0.66130204229960021</v>
      </c>
      <c r="H88" s="10">
        <f>ADHOC_SGMT!E86/ADHOC_SGMT!E$85</f>
        <v>0.83264790811678691</v>
      </c>
      <c r="I88" s="10">
        <f>ADHOC_SGMT!F86/ADHOC_SGMT!F$85</f>
        <v>0.62602621328549846</v>
      </c>
      <c r="J88" s="28" t="e">
        <f>ADHOC_SGMT!G86/ADHOC_SGMT!G$85</f>
        <v>#DIV/0!</v>
      </c>
    </row>
    <row r="89" spans="1:10" x14ac:dyDescent="0.25">
      <c r="A89" s="78"/>
      <c r="B89" s="4" t="s">
        <v>62</v>
      </c>
      <c r="C89" s="10">
        <f>OVERALL!B87/OVERALL!$B$85</f>
        <v>0.12474422543165559</v>
      </c>
      <c r="D89" s="10">
        <f>ADHOC!B87/ADHOC!$B$85</f>
        <v>0.11979751154110356</v>
      </c>
      <c r="E89" s="10">
        <f>ADHOC_SGMT!B87/ADHOC_SGMT!B$85</f>
        <v>0.12716713818543976</v>
      </c>
      <c r="F89" s="10">
        <f>ADHOC_SGMT!C87/ADHOC_SGMT!C$85</f>
        <v>0.1037400484245229</v>
      </c>
      <c r="G89" s="10">
        <f>ADHOC_SGMT!D87/ADHOC_SGMT!D$85</f>
        <v>0.20645439060911167</v>
      </c>
      <c r="H89" s="10">
        <f>ADHOC_SGMT!E87/ADHOC_SGMT!E$85</f>
        <v>9.3271160033638431E-2</v>
      </c>
      <c r="I89" s="10">
        <f>ADHOC_SGMT!F87/ADHOC_SGMT!F$85</f>
        <v>0.1629739759063957</v>
      </c>
      <c r="J89" s="28" t="e">
        <f>ADHOC_SGMT!G87/ADHOC_SGMT!G$85</f>
        <v>#DIV/0!</v>
      </c>
    </row>
    <row r="90" spans="1:10" x14ac:dyDescent="0.25">
      <c r="A90" s="78"/>
      <c r="B90" s="4" t="s">
        <v>63</v>
      </c>
      <c r="C90" s="10">
        <f>OVERALL!B88/OVERALL!$B$85</f>
        <v>1.3825228842775707E-2</v>
      </c>
      <c r="D90" s="10">
        <f>ADHOC!B88/ADHOC!$B$85</f>
        <v>1.3175224212116183E-2</v>
      </c>
      <c r="E90" s="10">
        <f>ADHOC_SGMT!B88/ADHOC_SGMT!B$85</f>
        <v>7.0033843749821171E-3</v>
      </c>
      <c r="F90" s="10">
        <f>ADHOC_SGMT!C88/ADHOC_SGMT!C$85</f>
        <v>1.4382297996791865E-2</v>
      </c>
      <c r="G90" s="10">
        <f>ADHOC_SGMT!D88/ADHOC_SGMT!D$85</f>
        <v>1.9472474080632234E-2</v>
      </c>
      <c r="H90" s="10">
        <f>ADHOC_SGMT!E88/ADHOC_SGMT!E$85</f>
        <v>2.0754478123803995E-2</v>
      </c>
      <c r="I90" s="10">
        <f>ADHOC_SGMT!F88/ADHOC_SGMT!F$85</f>
        <v>2.6693608994412784E-3</v>
      </c>
      <c r="J90" s="28" t="e">
        <f>ADHOC_SGMT!G88/ADHOC_SGMT!G$85</f>
        <v>#DIV/0!</v>
      </c>
    </row>
    <row r="91" spans="1:10" x14ac:dyDescent="0.25">
      <c r="A91" s="78"/>
      <c r="B91" s="4" t="s">
        <v>77</v>
      </c>
      <c r="C91" s="10">
        <f>OVERALL!B89/OVERALL!$B$85</f>
        <v>9.6571963894982946E-2</v>
      </c>
      <c r="D91" s="10">
        <f>ADHOC!B89/ADHOC!$B$85</f>
        <v>9.047404049916033E-2</v>
      </c>
      <c r="E91" s="10">
        <f>ADHOC_SGMT!B89/ADHOC_SGMT!B$85</f>
        <v>0.18486526251841714</v>
      </c>
      <c r="F91" s="10">
        <f>ADHOC_SGMT!C89/ADHOC_SGMT!C$85</f>
        <v>7.355253824084676E-2</v>
      </c>
      <c r="G91" s="10">
        <f>ADHOC_SGMT!D89/ADHOC_SGMT!D$85</f>
        <v>9.7678364571287923E-2</v>
      </c>
      <c r="H91" s="10">
        <f>ADHOC_SGMT!E89/ADHOC_SGMT!E$85</f>
        <v>3.6250163750799744E-2</v>
      </c>
      <c r="I91" s="10">
        <f>ADHOC_SGMT!F89/ADHOC_SGMT!F$85</f>
        <v>0.17033637550701416</v>
      </c>
      <c r="J91" s="28" t="e">
        <f>ADHOC_SGMT!G89/ADHOC_SGMT!G$85</f>
        <v>#DIV/0!</v>
      </c>
    </row>
    <row r="92" spans="1:10" x14ac:dyDescent="0.25">
      <c r="A92" s="78"/>
      <c r="B92" s="4" t="s">
        <v>340</v>
      </c>
      <c r="C92" s="10">
        <f>OVERALL!B90/OVERALL!$B$85</f>
        <v>4.2778262023512537E-2</v>
      </c>
      <c r="D92" s="10">
        <f>ADHOC!B90/ADHOC!$B$85</f>
        <v>4.6320970901628601E-2</v>
      </c>
      <c r="E92" s="10">
        <f>ADHOC_SGMT!B90/ADHOC_SGMT!B$85</f>
        <v>2.3170819156320938E-2</v>
      </c>
      <c r="F92" s="10">
        <f>ADHOC_SGMT!C90/ADHOC_SGMT!C$85</f>
        <v>5.3116262968246931E-2</v>
      </c>
      <c r="G92" s="10">
        <f>ADHOC_SGMT!D90/ADHOC_SGMT!D$85</f>
        <v>2.6483813303752286E-2</v>
      </c>
      <c r="H92" s="10">
        <f>ADHOC_SGMT!E90/ADHOC_SGMT!E$85</f>
        <v>3.9079796729511791E-2</v>
      </c>
      <c r="I92" s="10">
        <f>ADHOC_SGMT!F90/ADHOC_SGMT!F$85</f>
        <v>3.5332838896148466E-2</v>
      </c>
      <c r="J92" s="28" t="e">
        <f>ADHOC_SGMT!G90/ADHOC_SGMT!G$85</f>
        <v>#DIV/0!</v>
      </c>
    </row>
    <row r="93" spans="1:10" x14ac:dyDescent="0.25">
      <c r="A93" s="78"/>
      <c r="B93" s="4" t="s">
        <v>78</v>
      </c>
      <c r="C93" s="10">
        <f>OVERALL!B91/OVERALL!$B$85</f>
        <v>1.4393926333629492E-3</v>
      </c>
      <c r="D93" s="10">
        <f>ADHOC!B91/ADHOC!$B$85</f>
        <v>1.8396769338631486E-3</v>
      </c>
      <c r="E93" s="10">
        <f>ADHOC_SGMT!B91/ADHOC_SGMT!B$85</f>
        <v>9.1183733241763691E-4</v>
      </c>
      <c r="F93" s="10">
        <f>ADHOC_SGMT!C91/ADHOC_SGMT!C$85</f>
        <v>2.1249436854524567E-3</v>
      </c>
      <c r="G93" s="10">
        <f>ADHOC_SGMT!D91/ADHOC_SGMT!D$85</f>
        <v>8.7571760433225951E-4</v>
      </c>
      <c r="H93" s="10">
        <f>ADHOC_SGMT!E91/ADHOC_SGMT!E$85</f>
        <v>6.2135694942007629E-4</v>
      </c>
      <c r="I93" s="10">
        <f>ADHOC_SGMT!F91/ADHOC_SGMT!F$85</f>
        <v>1.952107398430135E-3</v>
      </c>
      <c r="J93" s="28" t="e">
        <f>ADHOC_SGMT!G91/ADHOC_SGMT!G$85</f>
        <v>#DIV/0!</v>
      </c>
    </row>
    <row r="94" spans="1:10" x14ac:dyDescent="0.25">
      <c r="A94" s="78"/>
      <c r="B94" s="4" t="s">
        <v>64</v>
      </c>
      <c r="C94" s="22">
        <f>OVERALL!B93</f>
        <v>26537.127680922837</v>
      </c>
      <c r="D94" s="22">
        <f>ADHOC!B93</f>
        <v>44291.045021273705</v>
      </c>
      <c r="E94" s="22">
        <f>ADHOC_SGMT!B93</f>
        <v>7675.8034638136805</v>
      </c>
      <c r="F94" s="22">
        <f>ADHOC_SGMT!C93</f>
        <v>98602.535836507886</v>
      </c>
      <c r="G94" s="22">
        <f>ADHOC_SGMT!D93</f>
        <v>21651.168630067696</v>
      </c>
      <c r="H94" s="22">
        <f>ADHOC_SGMT!E93</f>
        <v>5595.1727391172935</v>
      </c>
      <c r="I94" s="22">
        <f>ADHOC_SGMT!F93</f>
        <v>42141.223344946469</v>
      </c>
      <c r="J94" s="40">
        <f>ADHOC_SGMT!G93</f>
        <v>0</v>
      </c>
    </row>
    <row r="95" spans="1:10" x14ac:dyDescent="0.25">
      <c r="A95" s="79"/>
      <c r="B95" s="6" t="s">
        <v>65</v>
      </c>
      <c r="C95" s="23">
        <f>OVERALL!B94</f>
        <v>66955.097545819546</v>
      </c>
      <c r="D95" s="23">
        <f>ADHOC!B94</f>
        <v>129968.32336006334</v>
      </c>
      <c r="E95" s="23">
        <f>ADHOC_SGMT!B94</f>
        <v>15731.462311104555</v>
      </c>
      <c r="F95" s="23">
        <f>ADHOC_SGMT!C94</f>
        <v>282697.74748540402</v>
      </c>
      <c r="G95" s="23">
        <f>ADHOC_SGMT!D94</f>
        <v>59956.094745103495</v>
      </c>
      <c r="H95" s="23">
        <f>ADHOC_SGMT!E94</f>
        <v>141699.60276586833</v>
      </c>
      <c r="I95" s="23">
        <f>ADHOC_SGMT!F94</f>
        <v>81461.21388952827</v>
      </c>
      <c r="J95" s="41">
        <f>ADHOC_SGMT!G94</f>
        <v>0</v>
      </c>
    </row>
    <row r="96" spans="1:10" x14ac:dyDescent="0.25">
      <c r="A96" s="77" t="s">
        <v>270</v>
      </c>
      <c r="B96" s="5" t="s">
        <v>275</v>
      </c>
      <c r="C96" s="21">
        <f>OVERALL!B95</f>
        <v>517.52788541430743</v>
      </c>
      <c r="D96" s="21">
        <f>ADHOC!B95</f>
        <v>948.84492713514283</v>
      </c>
      <c r="E96" s="21">
        <f>ADHOC_SGMT!B95</f>
        <v>198.41749732320611</v>
      </c>
      <c r="F96" s="21">
        <f>ADHOC_SGMT!C95</f>
        <v>2017.9444351389875</v>
      </c>
      <c r="G96" s="21">
        <f>ADHOC_SGMT!D95</f>
        <v>774.21941123628062</v>
      </c>
      <c r="H96" s="21">
        <f>ADHOC_SGMT!E95</f>
        <v>801.48510739948529</v>
      </c>
      <c r="I96" s="21">
        <f>ADHOC_SGMT!F95</f>
        <v>496.44671432248231</v>
      </c>
      <c r="J96" s="39">
        <f>ADHOC_SGMT!G95</f>
        <v>0</v>
      </c>
    </row>
    <row r="97" spans="1:10" x14ac:dyDescent="0.25">
      <c r="A97" s="78"/>
      <c r="B97" s="4" t="s">
        <v>382</v>
      </c>
      <c r="C97" s="10">
        <f>OVERALL!B104/OVERALL!B104</f>
        <v>1</v>
      </c>
      <c r="D97" s="25">
        <f>ADHOC!B104/OVERALL!B104</f>
        <v>0.26476206818041798</v>
      </c>
      <c r="E97" s="25">
        <f>ADHOC_SGMT!B104/OVERALL!$B$104</f>
        <v>1.1053825132042358E-2</v>
      </c>
      <c r="F97" s="25">
        <f>ADHOC_SGMT!C104/OVERALL!$B$104</f>
        <v>0.16160500812828688</v>
      </c>
      <c r="G97" s="25">
        <f>ADHOC_SGMT!D104/OVERALL!$B$104</f>
        <v>3.1067066074226556E-2</v>
      </c>
      <c r="H97" s="25">
        <f>ADHOC_SGMT!E104/OVERALL!$B$104</f>
        <v>2.5867378721873422E-2</v>
      </c>
      <c r="I97" s="25">
        <f>ADHOC_SGMT!F104/OVERALL!$B$104</f>
        <v>3.516879012398607E-2</v>
      </c>
      <c r="J97" s="33">
        <f>ADHOC_SGMT!G104/OVERALL!$B$104</f>
        <v>0</v>
      </c>
    </row>
    <row r="98" spans="1:10" x14ac:dyDescent="0.25">
      <c r="A98" s="78"/>
      <c r="B98" s="4" t="s">
        <v>280</v>
      </c>
      <c r="C98" s="22">
        <f>OVERALL!B96</f>
        <v>1.4298000000000002</v>
      </c>
      <c r="D98" s="22">
        <f>ADHOC!B96</f>
        <v>8.7128999999999994</v>
      </c>
      <c r="E98" s="22">
        <f>ADHOC_SGMT!B96</f>
        <v>1.4649000000000001</v>
      </c>
      <c r="F98" s="22">
        <f>ADHOC_SGMT!C96</f>
        <v>33.181865999999999</v>
      </c>
      <c r="G98" s="22">
        <f>ADHOC_SGMT!D96</f>
        <v>8</v>
      </c>
      <c r="H98" s="22">
        <f>ADHOC_SGMT!E96</f>
        <v>2.0609845</v>
      </c>
      <c r="I98" s="22">
        <f>ADHOC_SGMT!F96</f>
        <v>10.501200000000001</v>
      </c>
      <c r="J98" s="40">
        <f>ADHOC_SGMT!G96</f>
        <v>0</v>
      </c>
    </row>
    <row r="99" spans="1:10" x14ac:dyDescent="0.25">
      <c r="A99" s="78"/>
      <c r="B99" s="4" t="s">
        <v>281</v>
      </c>
      <c r="C99" s="22">
        <f>OVERALL!B97</f>
        <v>25.3065</v>
      </c>
      <c r="D99" s="22">
        <f>ADHOC!B97</f>
        <v>57.632799999999996</v>
      </c>
      <c r="E99" s="22">
        <f>ADHOC_SGMT!B97</f>
        <v>24.09</v>
      </c>
      <c r="F99" s="22">
        <f>ADHOC_SGMT!C97</f>
        <v>238.80875</v>
      </c>
      <c r="G99" s="22">
        <f>ADHOC_SGMT!D97</f>
        <v>46.697150000000001</v>
      </c>
      <c r="H99" s="22">
        <f>ADHOC_SGMT!E97</f>
        <v>35.323549999999997</v>
      </c>
      <c r="I99" s="22">
        <f>ADHOC_SGMT!F97</f>
        <v>55.328953198999997</v>
      </c>
      <c r="J99" s="40">
        <f>ADHOC_SGMT!G97</f>
        <v>0</v>
      </c>
    </row>
    <row r="100" spans="1:10" x14ac:dyDescent="0.25">
      <c r="A100" s="78"/>
      <c r="B100" s="4" t="s">
        <v>282</v>
      </c>
      <c r="C100" s="22">
        <f>OVERALL!B98</f>
        <v>151.795445</v>
      </c>
      <c r="D100" s="22">
        <f>ADHOC!B98</f>
        <v>365.69940000000003</v>
      </c>
      <c r="E100" s="22">
        <f>ADHOC_SGMT!B98</f>
        <v>81.041894320000011</v>
      </c>
      <c r="F100" s="22">
        <f>ADHOC_SGMT!C98</f>
        <v>1200.7389499999999</v>
      </c>
      <c r="G100" s="22">
        <f>ADHOC_SGMT!D98</f>
        <v>245.08066050000002</v>
      </c>
      <c r="H100" s="22">
        <f>ADHOC_SGMT!E98</f>
        <v>220.37413050000001</v>
      </c>
      <c r="I100" s="22">
        <f>ADHOC_SGMT!F98</f>
        <v>282.96050000000002</v>
      </c>
      <c r="J100" s="40">
        <f>ADHOC_SGMT!G98</f>
        <v>0</v>
      </c>
    </row>
    <row r="101" spans="1:10" x14ac:dyDescent="0.25">
      <c r="A101" s="78"/>
      <c r="B101" s="4" t="s">
        <v>276</v>
      </c>
      <c r="C101" s="22">
        <f>OVERALL!B99</f>
        <v>211.65279657301485</v>
      </c>
      <c r="D101" s="22">
        <f>ADHOC!B99</f>
        <v>355.97048948443592</v>
      </c>
      <c r="E101" s="22">
        <f>ADHOC_SGMT!B99</f>
        <v>78.516437857545597</v>
      </c>
      <c r="F101" s="22">
        <f>ADHOC_SGMT!C99</f>
        <v>763.49520466437048</v>
      </c>
      <c r="G101" s="22">
        <f>ADHOC_SGMT!D99</f>
        <v>426.48060342728201</v>
      </c>
      <c r="H101" s="22">
        <f>ADHOC_SGMT!E99</f>
        <v>375.97839309515103</v>
      </c>
      <c r="I101" s="22">
        <f>ADHOC_SGMT!F99</f>
        <v>64.411298989606152</v>
      </c>
      <c r="J101" s="40">
        <f>ADHOC_SGMT!G99</f>
        <v>0</v>
      </c>
    </row>
    <row r="102" spans="1:10" x14ac:dyDescent="0.25">
      <c r="A102" s="78"/>
      <c r="B102" s="4" t="s">
        <v>277</v>
      </c>
      <c r="C102" s="22">
        <f>OVERALL!B100</f>
        <v>99.40043944002322</v>
      </c>
      <c r="D102" s="22">
        <f>ADHOC!B100</f>
        <v>212.12504645082799</v>
      </c>
      <c r="E102" s="22">
        <f>ADHOC_SGMT!B100</f>
        <v>25.935495919953297</v>
      </c>
      <c r="F102" s="22">
        <f>ADHOC_SGMT!C100</f>
        <v>549.29574274554454</v>
      </c>
      <c r="G102" s="22">
        <f>ADHOC_SGMT!D100</f>
        <v>104.3826428937499</v>
      </c>
      <c r="H102" s="22">
        <f>ADHOC_SGMT!E100</f>
        <v>162.27986803273171</v>
      </c>
      <c r="I102" s="22">
        <f>ADHOC_SGMT!F100</f>
        <v>61.12116062765913</v>
      </c>
      <c r="J102" s="40">
        <f>ADHOC_SGMT!G100</f>
        <v>0</v>
      </c>
    </row>
    <row r="103" spans="1:10" x14ac:dyDescent="0.25">
      <c r="A103" s="78"/>
      <c r="B103" s="4" t="s">
        <v>553</v>
      </c>
      <c r="C103" s="22">
        <f>OVERALL!B101</f>
        <v>172.49116400755238</v>
      </c>
      <c r="D103" s="22">
        <f>ADHOC!B101</f>
        <v>316.95254460387434</v>
      </c>
      <c r="E103" s="22">
        <f>ADHOC_SGMT!B101</f>
        <v>68.525802444404718</v>
      </c>
      <c r="F103" s="22">
        <f>ADHOC_SGMT!C101</f>
        <v>590.0820675589141</v>
      </c>
      <c r="G103" s="22">
        <f>ADHOC_SGMT!D101</f>
        <v>214.78990362456122</v>
      </c>
      <c r="H103" s="22">
        <f>ADHOC_SGMT!E101</f>
        <v>250.07284158392218</v>
      </c>
      <c r="I103" s="22">
        <f>ADHOC_SGMT!F101</f>
        <v>291.88953753288394</v>
      </c>
      <c r="J103" s="40">
        <f>ADHOC_SGMT!G101</f>
        <v>0</v>
      </c>
    </row>
    <row r="104" spans="1:10" x14ac:dyDescent="0.25">
      <c r="A104" s="78"/>
      <c r="B104" s="4" t="s">
        <v>278</v>
      </c>
      <c r="C104" s="22">
        <f>OVERALL!B102</f>
        <v>30.019895853074047</v>
      </c>
      <c r="D104" s="22">
        <f>ADHOC!B102</f>
        <v>57.976150522163849</v>
      </c>
      <c r="E104" s="22">
        <f>ADHOC_SGMT!B102</f>
        <v>17.034930908954713</v>
      </c>
      <c r="F104" s="22">
        <f>ADHOC_SGMT!C102</f>
        <v>110.47128163615001</v>
      </c>
      <c r="G104" s="22">
        <f>ADHOC_SGMT!D102</f>
        <v>23.545218483250348</v>
      </c>
      <c r="H104" s="22">
        <f>ADHOC_SGMT!E102</f>
        <v>10.331959949589605</v>
      </c>
      <c r="I104" s="22">
        <f>ADHOC_SGMT!F102</f>
        <v>72.037292860466422</v>
      </c>
      <c r="J104" s="40">
        <f>ADHOC_SGMT!G102</f>
        <v>0</v>
      </c>
    </row>
    <row r="105" spans="1:10" x14ac:dyDescent="0.25">
      <c r="A105" s="78"/>
      <c r="B105" s="4" t="s">
        <v>279</v>
      </c>
      <c r="C105" s="22">
        <f>OVERALL!B103</f>
        <v>3.9635895412482203</v>
      </c>
      <c r="D105" s="22">
        <f>ADHOC!B103</f>
        <v>5.8206960738872953</v>
      </c>
      <c r="E105" s="22">
        <f>ADHOC_SGMT!B103</f>
        <v>8.4048301923450452</v>
      </c>
      <c r="F105" s="22">
        <f>ADHOC_SGMT!C103</f>
        <v>4.6001385341063168</v>
      </c>
      <c r="G105" s="22">
        <f>ADHOC_SGMT!D103</f>
        <v>5.021042807433922</v>
      </c>
      <c r="H105" s="22">
        <f>ADHOC_SGMT!E103</f>
        <v>2.8220447380776137</v>
      </c>
      <c r="I105" s="22">
        <f>ADHOC_SGMT!F103</f>
        <v>6.9874243118740518</v>
      </c>
      <c r="J105" s="40">
        <f>ADHOC_SGMT!G103</f>
        <v>0</v>
      </c>
    </row>
    <row r="106" spans="1:10" x14ac:dyDescent="0.25">
      <c r="A106" s="78"/>
      <c r="B106" s="4" t="s">
        <v>66</v>
      </c>
      <c r="C106" s="10">
        <f>OVERALL!B105/OVERALL!$B$104</f>
        <v>0.40896887402226839</v>
      </c>
      <c r="D106" s="10">
        <f>ADHOC!B105/ADHOC!$B$104</f>
        <v>0.3751619250989951</v>
      </c>
      <c r="E106" s="10">
        <f>ADHOC_SGMT!B105/ADHOC_SGMT!B$104</f>
        <v>0.39571327587933763</v>
      </c>
      <c r="F106" s="10">
        <f>ADHOC_SGMT!C105/ADHOC_SGMT!C$104</f>
        <v>0.37835293745924381</v>
      </c>
      <c r="G106" s="10">
        <f>ADHOC_SGMT!D105/ADHOC_SGMT!D$104</f>
        <v>0.55085237755312011</v>
      </c>
      <c r="H106" s="10">
        <f>ADHOC_SGMT!E105/ADHOC_SGMT!E$104</f>
        <v>0.46910215751239359</v>
      </c>
      <c r="I106" s="10">
        <f>ADHOC_SGMT!F105/ADHOC_SGMT!F$104</f>
        <v>0.1297446375035646</v>
      </c>
      <c r="J106" s="28" t="e">
        <f>ADHOC_SGMT!G105/ADHOC_SGMT!G$104</f>
        <v>#DIV/0!</v>
      </c>
    </row>
    <row r="107" spans="1:10" x14ac:dyDescent="0.25">
      <c r="A107" s="78"/>
      <c r="B107" s="4" t="s">
        <v>67</v>
      </c>
      <c r="C107" s="10">
        <f>OVERALL!B106/OVERALL!$B$104</f>
        <v>0.19206779429952475</v>
      </c>
      <c r="D107" s="10">
        <f>ADHOC!B106/ADHOC!$B$104</f>
        <v>0.22356134325479224</v>
      </c>
      <c r="E107" s="10">
        <f>ADHOC_SGMT!B106/ADHOC_SGMT!B$104</f>
        <v>0.13071173797594304</v>
      </c>
      <c r="F107" s="10">
        <f>ADHOC_SGMT!C106/ADHOC_SGMT!C$104</f>
        <v>0.27220558365261005</v>
      </c>
      <c r="G107" s="10">
        <f>ADHOC_SGMT!D106/ADHOC_SGMT!D$104</f>
        <v>0.13482307648043951</v>
      </c>
      <c r="H107" s="10">
        <f>ADHOC_SGMT!E106/ADHOC_SGMT!E$104</f>
        <v>0.20247396556034364</v>
      </c>
      <c r="I107" s="10">
        <f>ADHOC_SGMT!F106/ADHOC_SGMT!F$104</f>
        <v>0.12311726286893297</v>
      </c>
      <c r="J107" s="28" t="e">
        <f>ADHOC_SGMT!G106/ADHOC_SGMT!G$104</f>
        <v>#DIV/0!</v>
      </c>
    </row>
    <row r="108" spans="1:10" x14ac:dyDescent="0.25">
      <c r="A108" s="78"/>
      <c r="B108" s="4" t="s">
        <v>554</v>
      </c>
      <c r="C108" s="10">
        <f>OVERALL!B107/OVERALL!$B$104</f>
        <v>0.33329829922007859</v>
      </c>
      <c r="D108" s="10">
        <f>ADHOC!B107/ADHOC!$B$104</f>
        <v>0.33404040590789941</v>
      </c>
      <c r="E108" s="10">
        <f>ADHOC_SGMT!B107/ADHOC_SGMT!B$104</f>
        <v>0.34536169122616095</v>
      </c>
      <c r="F108" s="10">
        <f>ADHOC_SGMT!C107/ADHOC_SGMT!C$104</f>
        <v>0.2924174012344754</v>
      </c>
      <c r="G108" s="10">
        <f>ADHOC_SGMT!D107/ADHOC_SGMT!D$104</f>
        <v>0.2774276910489531</v>
      </c>
      <c r="H108" s="10">
        <f>ADHOC_SGMT!E107/ADHOC_SGMT!E$104</f>
        <v>0.31201183811800765</v>
      </c>
      <c r="I108" s="10">
        <f>ADHOC_SGMT!F107/ADHOC_SGMT!F$104</f>
        <v>0.58795743654227928</v>
      </c>
      <c r="J108" s="28" t="e">
        <f>ADHOC_SGMT!G107/ADHOC_SGMT!G$104</f>
        <v>#DIV/0!</v>
      </c>
    </row>
    <row r="109" spans="1:10" x14ac:dyDescent="0.25">
      <c r="A109" s="78"/>
      <c r="B109" s="4" t="s">
        <v>68</v>
      </c>
      <c r="C109" s="10">
        <f>OVERALL!B108/OVERALL!$B$104</f>
        <v>5.8006334922497148E-2</v>
      </c>
      <c r="D109" s="10">
        <f>ADHOC!B108/ADHOC!$B$104</f>
        <v>6.1101818499690805E-2</v>
      </c>
      <c r="E109" s="10">
        <f>ADHOC_SGMT!B108/ADHOC_SGMT!B$104</f>
        <v>8.5853975273189664E-2</v>
      </c>
      <c r="F109" s="10">
        <f>ADHOC_SGMT!C108/ADHOC_SGMT!C$104</f>
        <v>5.4744461597893902E-2</v>
      </c>
      <c r="G109" s="10">
        <f>ADHOC_SGMT!D108/ADHOC_SGMT!D$104</f>
        <v>3.0411557940213781E-2</v>
      </c>
      <c r="H109" s="10">
        <f>ADHOC_SGMT!E108/ADHOC_SGMT!E$104</f>
        <v>1.2891019251889645E-2</v>
      </c>
      <c r="I109" s="10">
        <f>ADHOC_SGMT!F108/ADHOC_SGMT!F$104</f>
        <v>0.1451057903742563</v>
      </c>
      <c r="J109" s="28" t="e">
        <f>ADHOC_SGMT!G108/ADHOC_SGMT!G$104</f>
        <v>#DIV/0!</v>
      </c>
    </row>
    <row r="110" spans="1:10" x14ac:dyDescent="0.25">
      <c r="A110" s="79"/>
      <c r="B110" s="6" t="s">
        <v>69</v>
      </c>
      <c r="C110" s="12">
        <f>OVERALL!B109/OVERALL!$B$104</f>
        <v>7.6586975368006785E-3</v>
      </c>
      <c r="D110" s="12">
        <f>ADHOC!B109/ADHOC!$B$104</f>
        <v>6.1345072386715304E-3</v>
      </c>
      <c r="E110" s="12">
        <f>ADHOC_SGMT!B109/ADHOC_SGMT!B$104</f>
        <v>4.2359319645354936E-2</v>
      </c>
      <c r="F110" s="12">
        <f>ADHOC_SGMT!C109/ADHOC_SGMT!C$104</f>
        <v>2.279616055825382E-3</v>
      </c>
      <c r="G110" s="12">
        <f>ADHOC_SGMT!D109/ADHOC_SGMT!D$104</f>
        <v>6.4852969772693702E-3</v>
      </c>
      <c r="H110" s="12">
        <f>ADHOC_SGMT!E109/ADHOC_SGMT!E$104</f>
        <v>3.5210195573490773E-3</v>
      </c>
      <c r="I110" s="12">
        <f>ADHOC_SGMT!F109/ADHOC_SGMT!F$104</f>
        <v>1.4074872710981736E-2</v>
      </c>
      <c r="J110" s="29" t="e">
        <f>ADHOC_SGMT!G109/ADHOC_SGMT!G$104</f>
        <v>#DIV/0!</v>
      </c>
    </row>
    <row r="111" spans="1:10" x14ac:dyDescent="0.25">
      <c r="A111" s="77" t="s">
        <v>271</v>
      </c>
      <c r="B111" s="5" t="s">
        <v>283</v>
      </c>
      <c r="C111" s="26">
        <f>OVERALL!B110</f>
        <v>21.691689534037781</v>
      </c>
      <c r="D111" s="26">
        <f>ADHOC!B110</f>
        <v>32.973935170549204</v>
      </c>
      <c r="E111" s="26">
        <f>ADHOC_SGMT!B110</f>
        <v>8.7531183213522432</v>
      </c>
      <c r="F111" s="26">
        <f>ADHOC_SGMT!C110</f>
        <v>70.164142642825283</v>
      </c>
      <c r="G111" s="26">
        <f>ADHOC_SGMT!D110</f>
        <v>39.685094273460471</v>
      </c>
      <c r="H111" s="26">
        <f>ADHOC_SGMT!E110</f>
        <v>31.047211415923268</v>
      </c>
      <c r="I111" s="26">
        <f>ADHOC_SGMT!F110</f>
        <v>7.0551341110321699</v>
      </c>
      <c r="J111" s="42">
        <f>ADHOC_SGMT!G110</f>
        <v>0</v>
      </c>
    </row>
    <row r="112" spans="1:10" x14ac:dyDescent="0.25">
      <c r="A112" s="78"/>
      <c r="B112" s="4" t="s">
        <v>383</v>
      </c>
      <c r="C112" s="10">
        <f>OVERALL!B121/OVERALL!B121</f>
        <v>1</v>
      </c>
      <c r="D112" s="25">
        <f>ADHOC!B121/OVERALL!B121</f>
        <v>0.21951877985601492</v>
      </c>
      <c r="E112" s="25">
        <f>ADHOC_SGMT!B121/OVERALL!$B$121</f>
        <v>1.1634180489556041E-2</v>
      </c>
      <c r="F112" s="25">
        <f>ADHOC_SGMT!C121/OVERALL!$B$121</f>
        <v>0.13406061584075368</v>
      </c>
      <c r="G112" s="25">
        <f>ADHOC_SGMT!D121/OVERALL!$B$121</f>
        <v>3.7993034076944182E-2</v>
      </c>
      <c r="H112" s="25">
        <f>ADHOC_SGMT!E121/OVERALL!$B$121</f>
        <v>2.3906716919112267E-2</v>
      </c>
      <c r="I112" s="25">
        <f>ADHOC_SGMT!F121/OVERALL!$B$121</f>
        <v>1.1924232529648764E-2</v>
      </c>
      <c r="J112" s="33">
        <f>ADHOC_SGMT!G121/OVERALL!$B$121</f>
        <v>0</v>
      </c>
    </row>
    <row r="113" spans="1:10" x14ac:dyDescent="0.25">
      <c r="A113" s="78"/>
      <c r="B113" s="4" t="s">
        <v>284</v>
      </c>
      <c r="C113" s="13">
        <f>OVERALL!B111</f>
        <v>0</v>
      </c>
      <c r="D113" s="13">
        <f>ADHOC!B111</f>
        <v>0</v>
      </c>
      <c r="E113" s="13">
        <f>ADHOC_SGMT!B111</f>
        <v>0</v>
      </c>
      <c r="F113" s="13">
        <f>ADHOC_SGMT!C111</f>
        <v>0</v>
      </c>
      <c r="G113" s="13">
        <f>ADHOC_SGMT!D111</f>
        <v>0</v>
      </c>
      <c r="H113" s="13">
        <f>ADHOC_SGMT!E111</f>
        <v>0</v>
      </c>
      <c r="I113" s="13">
        <f>ADHOC_SGMT!F111</f>
        <v>0</v>
      </c>
      <c r="J113" s="34">
        <f>ADHOC_SGMT!G111</f>
        <v>0</v>
      </c>
    </row>
    <row r="114" spans="1:10" x14ac:dyDescent="0.25">
      <c r="A114" s="78"/>
      <c r="B114" s="4" t="s">
        <v>285</v>
      </c>
      <c r="C114" s="13">
        <f>OVERALL!B112</f>
        <v>0</v>
      </c>
      <c r="D114" s="13">
        <f>ADHOC!B112</f>
        <v>0</v>
      </c>
      <c r="E114" s="13">
        <f>ADHOC_SGMT!B112</f>
        <v>0</v>
      </c>
      <c r="F114" s="13">
        <f>ADHOC_SGMT!C112</f>
        <v>2</v>
      </c>
      <c r="G114" s="13">
        <f>ADHOC_SGMT!D112</f>
        <v>0</v>
      </c>
      <c r="H114" s="13">
        <f>ADHOC_SGMT!E112</f>
        <v>0</v>
      </c>
      <c r="I114" s="13">
        <f>ADHOC_SGMT!F112</f>
        <v>0</v>
      </c>
      <c r="J114" s="34">
        <f>ADHOC_SGMT!G112</f>
        <v>0</v>
      </c>
    </row>
    <row r="115" spans="1:10" x14ac:dyDescent="0.25">
      <c r="A115" s="78"/>
      <c r="B115" s="4" t="s">
        <v>286</v>
      </c>
      <c r="C115" s="13">
        <f>OVERALL!B113</f>
        <v>3</v>
      </c>
      <c r="D115" s="13">
        <f>ADHOC!B113</f>
        <v>5</v>
      </c>
      <c r="E115" s="13">
        <f>ADHOC_SGMT!B113</f>
        <v>1</v>
      </c>
      <c r="F115" s="13">
        <f>ADHOC_SGMT!C113</f>
        <v>23</v>
      </c>
      <c r="G115" s="13">
        <f>ADHOC_SGMT!D113</f>
        <v>6</v>
      </c>
      <c r="H115" s="13">
        <f>ADHOC_SGMT!E113</f>
        <v>5</v>
      </c>
      <c r="I115" s="13">
        <f>ADHOC_SGMT!F113</f>
        <v>2</v>
      </c>
      <c r="J115" s="34">
        <f>ADHOC_SGMT!G113</f>
        <v>0</v>
      </c>
    </row>
    <row r="116" spans="1:10" x14ac:dyDescent="0.25">
      <c r="A116" s="78"/>
      <c r="B116" s="4" t="s">
        <v>287</v>
      </c>
      <c r="C116" s="13">
        <f>OVERALL!B114</f>
        <v>12.398216029962967</v>
      </c>
      <c r="D116" s="13">
        <f>ADHOC!B114</f>
        <v>19.350125776039132</v>
      </c>
      <c r="E116" s="13">
        <f>ADHOC_SGMT!B114</f>
        <v>5.8481008354381192</v>
      </c>
      <c r="F116" s="13">
        <f>ADHOC_SGMT!C114</f>
        <v>41.382594034248335</v>
      </c>
      <c r="G116" s="13">
        <f>ADHOC_SGMT!D114</f>
        <v>22.769812262293314</v>
      </c>
      <c r="H116" s="13">
        <f>ADHOC_SGMT!E114</f>
        <v>16.564063652827151</v>
      </c>
      <c r="I116" s="13">
        <f>ADHOC_SGMT!F114</f>
        <v>4.3933376114408818</v>
      </c>
      <c r="J116" s="34">
        <f>ADHOC_SGMT!G114</f>
        <v>0</v>
      </c>
    </row>
    <row r="117" spans="1:10" x14ac:dyDescent="0.25">
      <c r="A117" s="78"/>
      <c r="B117" s="4" t="s">
        <v>288</v>
      </c>
      <c r="C117" s="13">
        <f>OVERALL!B115</f>
        <v>6.7442345166483095</v>
      </c>
      <c r="D117" s="13">
        <f>ADHOC!B115</f>
        <v>9.8480883399696282</v>
      </c>
      <c r="E117" s="13">
        <f>ADHOC_SGMT!B115</f>
        <v>1.5606226928307751</v>
      </c>
      <c r="F117" s="13">
        <f>ADHOC_SGMT!C115</f>
        <v>21.595243887604916</v>
      </c>
      <c r="G117" s="13">
        <f>ADHOC_SGMT!D115</f>
        <v>11.96643109540636</v>
      </c>
      <c r="H117" s="13">
        <f>ADHOC_SGMT!E115</f>
        <v>11.600124086122475</v>
      </c>
      <c r="I117" s="13">
        <f>ADHOC_SGMT!F115</f>
        <v>1.0874414625016233</v>
      </c>
      <c r="J117" s="34">
        <f>ADHOC_SGMT!G115</f>
        <v>0</v>
      </c>
    </row>
    <row r="118" spans="1:10" x14ac:dyDescent="0.25">
      <c r="A118" s="78"/>
      <c r="B118" s="4" t="s">
        <v>289</v>
      </c>
      <c r="C118" s="13">
        <f>OVERALL!B116</f>
        <v>0.48052372173204322</v>
      </c>
      <c r="D118" s="13">
        <f>ADHOC!B116</f>
        <v>0.82100915634048943</v>
      </c>
      <c r="E118" s="13">
        <f>ADHOC_SGMT!B116</f>
        <v>0.48441810763551585</v>
      </c>
      <c r="F118" s="13">
        <f>ADHOC_SGMT!C116</f>
        <v>1.3286637202827447</v>
      </c>
      <c r="G118" s="13">
        <f>ADHOC_SGMT!D116</f>
        <v>0.51186173225797749</v>
      </c>
      <c r="H118" s="13">
        <f>ADHOC_SGMT!E116</f>
        <v>0.10560735126433697</v>
      </c>
      <c r="I118" s="13">
        <f>ADHOC_SGMT!F116</f>
        <v>1.0128572410789998</v>
      </c>
      <c r="J118" s="34">
        <f>ADHOC_SGMT!G116</f>
        <v>0</v>
      </c>
    </row>
    <row r="119" spans="1:10" x14ac:dyDescent="0.25">
      <c r="A119" s="78"/>
      <c r="B119" s="4" t="s">
        <v>290</v>
      </c>
      <c r="C119" s="13">
        <f>OVERALL!B117</f>
        <v>1.8380787067022462</v>
      </c>
      <c r="D119" s="13">
        <f>ADHOC!B117</f>
        <v>2.6662726265954744</v>
      </c>
      <c r="E119" s="13">
        <f>ADHOC_SGMT!B117</f>
        <v>0.63535068972216824</v>
      </c>
      <c r="F119" s="13">
        <f>ADHOC_SGMT!C117</f>
        <v>5.4255159550744025</v>
      </c>
      <c r="G119" s="13">
        <f>ADHOC_SGMT!D117</f>
        <v>3.9012354004261862</v>
      </c>
      <c r="H119" s="13">
        <f>ADHOC_SGMT!E117</f>
        <v>2.6024297404252463</v>
      </c>
      <c r="I119" s="13">
        <f>ADHOC_SGMT!F117</f>
        <v>0.47370873727072016</v>
      </c>
      <c r="J119" s="34">
        <f>ADHOC_SGMT!G117</f>
        <v>0</v>
      </c>
    </row>
    <row r="120" spans="1:10" x14ac:dyDescent="0.25">
      <c r="A120" s="78"/>
      <c r="B120" s="4" t="s">
        <v>291</v>
      </c>
      <c r="C120" s="13">
        <f>OVERALL!B118</f>
        <v>0.152134035120641</v>
      </c>
      <c r="D120" s="13">
        <f>ADHOC!B118</f>
        <v>0.1570018560935921</v>
      </c>
      <c r="E120" s="13">
        <f>ADHOC_SGMT!B118</f>
        <v>0.20282203225179715</v>
      </c>
      <c r="F120" s="13">
        <f>ADHOC_SGMT!C118</f>
        <v>0.12263985186987254</v>
      </c>
      <c r="G120" s="13">
        <f>ADHOC_SGMT!D118</f>
        <v>0.43972702505866801</v>
      </c>
      <c r="H120" s="13">
        <f>ADHOC_SGMT!E118</f>
        <v>7.9255818633040445E-2</v>
      </c>
      <c r="I120" s="13">
        <f>ADHOC_SGMT!F118</f>
        <v>3.5088121376022734E-2</v>
      </c>
      <c r="J120" s="34">
        <f>ADHOC_SGMT!G118</f>
        <v>0</v>
      </c>
    </row>
    <row r="121" spans="1:10" x14ac:dyDescent="0.25">
      <c r="A121" s="78"/>
      <c r="B121" s="4" t="s">
        <v>292</v>
      </c>
      <c r="C121" s="13">
        <f>OVERALL!B119</f>
        <v>5.1278600551897785E-2</v>
      </c>
      <c r="D121" s="13">
        <f>ADHOC!B119</f>
        <v>9.3515503327198074E-2</v>
      </c>
      <c r="E121" s="13">
        <f>ADHOC_SGMT!B119</f>
        <v>1.2201282300369147E-2</v>
      </c>
      <c r="F121" s="13">
        <f>ADHOC_SGMT!C119</f>
        <v>0.2292367784400384</v>
      </c>
      <c r="G121" s="13">
        <f>ADHOC_SGMT!D119</f>
        <v>4.4452836295956623E-2</v>
      </c>
      <c r="H121" s="13">
        <f>ADHOC_SGMT!E119</f>
        <v>6.3577369374203496E-2</v>
      </c>
      <c r="I121" s="13">
        <f>ADHOC_SGMT!F119</f>
        <v>4.5462532181300086E-2</v>
      </c>
      <c r="J121" s="34">
        <f>ADHOC_SGMT!G119</f>
        <v>0</v>
      </c>
    </row>
    <row r="122" spans="1:10" x14ac:dyDescent="0.25">
      <c r="A122" s="78"/>
      <c r="B122" s="4" t="s">
        <v>293</v>
      </c>
      <c r="C122" s="13">
        <f>OVERALL!B120</f>
        <v>2.7223923319677094E-2</v>
      </c>
      <c r="D122" s="13">
        <f>ADHOC!B120</f>
        <v>3.7921912183693139E-2</v>
      </c>
      <c r="E122" s="13">
        <f>ADHOC_SGMT!B120</f>
        <v>9.6026811734991249E-3</v>
      </c>
      <c r="F122" s="13">
        <f>ADHOC_SGMT!C120</f>
        <v>8.0248415304977769E-2</v>
      </c>
      <c r="G122" s="13">
        <f>ADHOC_SGMT!D120</f>
        <v>5.1573921722007927E-2</v>
      </c>
      <c r="H122" s="13">
        <f>ADHOC_SGMT!E120</f>
        <v>3.2153397276812663E-2</v>
      </c>
      <c r="I122" s="13">
        <f>ADHOC_SGMT!F120</f>
        <v>7.2384051826217162E-3</v>
      </c>
      <c r="J122" s="34">
        <f>ADHOC_SGMT!G120</f>
        <v>0</v>
      </c>
    </row>
    <row r="123" spans="1:10" x14ac:dyDescent="0.25">
      <c r="A123" s="78"/>
      <c r="B123" s="4" t="s">
        <v>70</v>
      </c>
      <c r="C123" s="10">
        <f>OVERALL!B122/OVERALL!$B$121</f>
        <v>0.57156525361974009</v>
      </c>
      <c r="D123" s="10">
        <f>ADHOC!B122/ADHOC!$B$121</f>
        <v>0.58683095226443482</v>
      </c>
      <c r="E123" s="10">
        <f>ADHOC_SGMT!B122/ADHOC_SGMT!B$121</f>
        <v>0.6681162781922344</v>
      </c>
      <c r="F123" s="10">
        <f>ADHOC_SGMT!C122/ADHOC_SGMT!C$121</f>
        <v>0.58979690302650567</v>
      </c>
      <c r="G123" s="10">
        <f>ADHOC_SGMT!D122/ADHOC_SGMT!D$121</f>
        <v>0.57376233266303955</v>
      </c>
      <c r="H123" s="10">
        <f>ADHOC_SGMT!E122/ADHOC_SGMT!E$121</f>
        <v>0.53351212226203015</v>
      </c>
      <c r="I123" s="10">
        <f>ADHOC_SGMT!F122/ADHOC_SGMT!F$121</f>
        <v>0.62271496789422964</v>
      </c>
      <c r="J123" s="28" t="e">
        <f>ADHOC_SGMT!G122/ADHOC_SGMT!G$121</f>
        <v>#DIV/0!</v>
      </c>
    </row>
    <row r="124" spans="1:10" x14ac:dyDescent="0.25">
      <c r="A124" s="78"/>
      <c r="B124" s="4" t="s">
        <v>71</v>
      </c>
      <c r="C124" s="10">
        <f>OVERALL!B123/OVERALL!$B$121</f>
        <v>0.31091328806202539</v>
      </c>
      <c r="D124" s="10">
        <f>ADHOC!B123/ADHOC!$B$121</f>
        <v>0.2986628162223563</v>
      </c>
      <c r="E124" s="10">
        <f>ADHOC_SGMT!B123/ADHOC_SGMT!B$121</f>
        <v>0.1782933390748086</v>
      </c>
      <c r="F124" s="10">
        <f>ADHOC_SGMT!C123/ADHOC_SGMT!C$121</f>
        <v>0.30778176821081932</v>
      </c>
      <c r="G124" s="10">
        <f>ADHOC_SGMT!D123/ADHOC_SGMT!D$121</f>
        <v>0.30153465210258928</v>
      </c>
      <c r="H124" s="10">
        <f>ADHOC_SGMT!E123/ADHOC_SGMT!E$121</f>
        <v>0.37362853400009666</v>
      </c>
      <c r="I124" s="10">
        <f>ADHOC_SGMT!F123/ADHOC_SGMT!F$121</f>
        <v>0.15413476843780793</v>
      </c>
      <c r="J124" s="28" t="e">
        <f>ADHOC_SGMT!G123/ADHOC_SGMT!G$121</f>
        <v>#DIV/0!</v>
      </c>
    </row>
    <row r="125" spans="1:10" x14ac:dyDescent="0.25">
      <c r="A125" s="78"/>
      <c r="B125" s="4" t="s">
        <v>72</v>
      </c>
      <c r="C125" s="10">
        <f>OVERALL!B124/OVERALL!$B$121</f>
        <v>2.2152434045214574E-2</v>
      </c>
      <c r="D125" s="10">
        <f>ADHOC!B124/ADHOC!$B$121</f>
        <v>2.489873144027337E-2</v>
      </c>
      <c r="E125" s="10">
        <f>ADHOC_SGMT!B124/ADHOC_SGMT!B$121</f>
        <v>5.5342346561662779E-2</v>
      </c>
      <c r="F125" s="10">
        <f>ADHOC_SGMT!C124/ADHOC_SGMT!C$121</f>
        <v>1.8936506173051752E-2</v>
      </c>
      <c r="G125" s="10">
        <f>ADHOC_SGMT!D124/ADHOC_SGMT!D$121</f>
        <v>1.2898085329742725E-2</v>
      </c>
      <c r="H125" s="10">
        <f>ADHOC_SGMT!E124/ADHOC_SGMT!E$121</f>
        <v>3.4015084269427768E-3</v>
      </c>
      <c r="I125" s="10">
        <f>ADHOC_SGMT!F124/ADHOC_SGMT!F$121</f>
        <v>0.14356314495782396</v>
      </c>
      <c r="J125" s="28" t="e">
        <f>ADHOC_SGMT!G124/ADHOC_SGMT!G$121</f>
        <v>#DIV/0!</v>
      </c>
    </row>
    <row r="126" spans="1:10" x14ac:dyDescent="0.25">
      <c r="A126" s="78"/>
      <c r="B126" s="4" t="s">
        <v>73</v>
      </c>
      <c r="C126" s="10">
        <f>OVERALL!B125/OVERALL!$B$121</f>
        <v>8.473653948522554E-2</v>
      </c>
      <c r="D126" s="10">
        <f>ADHOC!B125/ADHOC!$B$121</f>
        <v>8.0860006935928763E-2</v>
      </c>
      <c r="E126" s="10">
        <f>ADHOC_SGMT!B125/ADHOC_SGMT!B$121</f>
        <v>7.2585639356925177E-2</v>
      </c>
      <c r="F126" s="10">
        <f>ADHOC_SGMT!C125/ADHOC_SGMT!C$121</f>
        <v>7.7326049328263188E-2</v>
      </c>
      <c r="G126" s="10">
        <f>ADHOC_SGMT!D125/ADHOC_SGMT!D$121</f>
        <v>9.8304803651056191E-2</v>
      </c>
      <c r="H126" s="10">
        <f>ADHOC_SGMT!E125/ADHOC_SGMT!E$121</f>
        <v>8.3821690314207456E-2</v>
      </c>
      <c r="I126" s="10">
        <f>ADHOC_SGMT!F125/ADHOC_SGMT!F$121</f>
        <v>6.7143831685634162E-2</v>
      </c>
      <c r="J126" s="28" t="e">
        <f>ADHOC_SGMT!G125/ADHOC_SGMT!G$121</f>
        <v>#DIV/0!</v>
      </c>
    </row>
    <row r="127" spans="1:10" x14ac:dyDescent="0.25">
      <c r="A127" s="78"/>
      <c r="B127" s="4" t="s">
        <v>74</v>
      </c>
      <c r="C127" s="10">
        <f>OVERALL!B126/OVERALL!$B$121</f>
        <v>7.0134709830655655E-3</v>
      </c>
      <c r="D127" s="10">
        <f>ADHOC!B126/ADHOC!$B$121</f>
        <v>4.7613927570834469E-3</v>
      </c>
      <c r="E127" s="10">
        <f>ADHOC_SGMT!B126/ADHOC_SGMT!B$121</f>
        <v>2.3171403013830593E-2</v>
      </c>
      <c r="F127" s="10">
        <f>ADHOC_SGMT!C126/ADHOC_SGMT!C$121</f>
        <v>1.7478992438370972E-3</v>
      </c>
      <c r="G127" s="10">
        <f>ADHOC_SGMT!D126/ADHOC_SGMT!D$121</f>
        <v>1.1080407722572473E-2</v>
      </c>
      <c r="H127" s="10">
        <f>ADHOC_SGMT!E126/ADHOC_SGMT!E$121</f>
        <v>2.5527516004993705E-3</v>
      </c>
      <c r="I127" s="10">
        <f>ADHOC_SGMT!F126/ADHOC_SGMT!F$121</f>
        <v>4.9734166386936791E-3</v>
      </c>
      <c r="J127" s="28" t="e">
        <f>ADHOC_SGMT!G126/ADHOC_SGMT!G$121</f>
        <v>#DIV/0!</v>
      </c>
    </row>
    <row r="128" spans="1:10" x14ac:dyDescent="0.25">
      <c r="A128" s="78"/>
      <c r="B128" s="4" t="s">
        <v>75</v>
      </c>
      <c r="C128" s="10">
        <f>OVERALL!B127/OVERALL!$B$121</f>
        <v>2.363974483012646E-3</v>
      </c>
      <c r="D128" s="10">
        <f>ADHOC!B127/ADHOC!$B$121</f>
        <v>2.8360431608636691E-3</v>
      </c>
      <c r="E128" s="10">
        <f>ADHOC_SGMT!B127/ADHOC_SGMT!B$121</f>
        <v>1.3939354927495378E-3</v>
      </c>
      <c r="F128" s="10">
        <f>ADHOC_SGMT!C127/ADHOC_SGMT!C$121</f>
        <v>3.267149997214129E-3</v>
      </c>
      <c r="G128" s="10">
        <f>ADHOC_SGMT!D127/ADHOC_SGMT!D$121</f>
        <v>1.1201393649122461E-3</v>
      </c>
      <c r="H128" s="10">
        <f>ADHOC_SGMT!E127/ADHOC_SGMT!E$121</f>
        <v>2.0477642427363511E-3</v>
      </c>
      <c r="I128" s="10">
        <f>ADHOC_SGMT!F127/ADHOC_SGMT!F$121</f>
        <v>6.443893406676701E-3</v>
      </c>
      <c r="J128" s="28" t="e">
        <f>ADHOC_SGMT!G127/ADHOC_SGMT!G$121</f>
        <v>#DIV/0!</v>
      </c>
    </row>
    <row r="129" spans="1:10" x14ac:dyDescent="0.25">
      <c r="A129" s="78"/>
      <c r="B129" s="4" t="s">
        <v>76</v>
      </c>
      <c r="C129" s="10">
        <f>OVERALL!B128/OVERALL!$B$121</f>
        <v>1.2550393217161965E-3</v>
      </c>
      <c r="D129" s="10">
        <f>ADHOC!B128/ADHOC!$B$121</f>
        <v>1.1500572190595935E-3</v>
      </c>
      <c r="E129" s="10">
        <f>ADHOC_SGMT!B128/ADHOC_SGMT!B$121</f>
        <v>1.0970583077889475E-3</v>
      </c>
      <c r="F129" s="10">
        <f>ADHOC_SGMT!C128/ADHOC_SGMT!C$121</f>
        <v>1.1437240203088788E-3</v>
      </c>
      <c r="G129" s="10">
        <f>ADHOC_SGMT!D128/ADHOC_SGMT!D$121</f>
        <v>1.2995791660875089E-3</v>
      </c>
      <c r="H129" s="10">
        <f>ADHOC_SGMT!E128/ADHOC_SGMT!E$121</f>
        <v>1.0356291534872617E-3</v>
      </c>
      <c r="I129" s="10">
        <f>ADHOC_SGMT!F128/ADHOC_SGMT!F$121</f>
        <v>1.0259769791339563E-3</v>
      </c>
      <c r="J129" s="28" t="e">
        <f>ADHOC_SGMT!G128/ADHOC_SGMT!G$121</f>
        <v>#DIV/0!</v>
      </c>
    </row>
    <row r="130" spans="1:10" x14ac:dyDescent="0.25">
      <c r="A130" s="78"/>
      <c r="B130" s="4" t="s">
        <v>355</v>
      </c>
      <c r="C130" s="10">
        <f>OVERALL!B129</f>
        <v>0.15896840906815257</v>
      </c>
      <c r="D130" s="10">
        <f>ADHOC!B129</f>
        <v>0.17165180692747659</v>
      </c>
      <c r="E130" s="10">
        <f>ADHOC_SGMT!B129</f>
        <v>8.8945016514474451E-2</v>
      </c>
      <c r="F130" s="10">
        <f>ADHOC_SGMT!C129</f>
        <v>0.29109394639743746</v>
      </c>
      <c r="G130" s="10">
        <f>ADHOC_SGMT!D129</f>
        <v>0.17812828743290265</v>
      </c>
      <c r="H130" s="10">
        <f>ADHOC_SGMT!E129</f>
        <v>0.17615198873163862</v>
      </c>
      <c r="I130" s="10">
        <f>ADHOC_SGMT!F129</f>
        <v>9.5948020993284894E-2</v>
      </c>
      <c r="J130" s="28">
        <f>ADHOC_SGMT!G129</f>
        <v>0</v>
      </c>
    </row>
    <row r="131" spans="1:10" x14ac:dyDescent="0.25">
      <c r="A131" s="78"/>
      <c r="B131" s="4" t="s">
        <v>356</v>
      </c>
      <c r="C131" s="10">
        <f>OVERALL!B130</f>
        <v>0.33050163041613595</v>
      </c>
      <c r="D131" s="10">
        <f>ADHOC!B130</f>
        <v>0.33699638672689436</v>
      </c>
      <c r="E131" s="10">
        <f>ADHOC_SGMT!B130</f>
        <v>0.20571692247911405</v>
      </c>
      <c r="F131" s="10">
        <f>ADHOC_SGMT!C130</f>
        <v>0.50415602319263675</v>
      </c>
      <c r="G131" s="10">
        <f>ADHOC_SGMT!D130</f>
        <v>0.34999190785747042</v>
      </c>
      <c r="H131" s="10">
        <f>ADHOC_SGMT!E130</f>
        <v>0.33796699979877926</v>
      </c>
      <c r="I131" s="10">
        <f>ADHOC_SGMT!F130</f>
        <v>0.24346251690234455</v>
      </c>
      <c r="J131" s="28">
        <f>ADHOC_SGMT!G130</f>
        <v>0</v>
      </c>
    </row>
    <row r="132" spans="1:10" x14ac:dyDescent="0.25">
      <c r="A132" s="78"/>
      <c r="B132" s="4" t="s">
        <v>357</v>
      </c>
      <c r="C132" s="10">
        <f>OVERALL!B131</f>
        <v>0.39616136253354833</v>
      </c>
      <c r="D132" s="10">
        <f>ADHOC!B131</f>
        <v>0.42089589002306055</v>
      </c>
      <c r="E132" s="10">
        <f>ADHOC_SGMT!B131</f>
        <v>0.27497571400816007</v>
      </c>
      <c r="F132" s="10">
        <f>ADHOC_SGMT!C131</f>
        <v>0.59772060711727415</v>
      </c>
      <c r="G132" s="10">
        <f>ADHOC_SGMT!D131</f>
        <v>0.44574218433900681</v>
      </c>
      <c r="H132" s="10">
        <f>ADHOC_SGMT!E131</f>
        <v>0.40126769065665036</v>
      </c>
      <c r="I132" s="10">
        <f>ADHOC_SGMT!F131</f>
        <v>0.33062131872665185</v>
      </c>
      <c r="J132" s="28">
        <f>ADHOC_SGMT!G131</f>
        <v>0</v>
      </c>
    </row>
    <row r="133" spans="1:10" x14ac:dyDescent="0.25">
      <c r="A133" s="78"/>
      <c r="B133" s="4" t="s">
        <v>294</v>
      </c>
      <c r="C133" s="13">
        <f>OVERALL!B132</f>
        <v>19.807211221688281</v>
      </c>
      <c r="D133" s="13">
        <f>ADHOC!B132</f>
        <v>30.363069943890505</v>
      </c>
      <c r="E133" s="13">
        <f>ADHOC_SGMT!B132</f>
        <v>8.0463036720419669</v>
      </c>
      <c r="F133" s="13">
        <f>ADHOC_SGMT!C132</f>
        <v>64.786056035356609</v>
      </c>
      <c r="G133" s="13">
        <f>ADHOC_SGMT!D132</f>
        <v>36.659037574515146</v>
      </c>
      <c r="H133" s="13">
        <f>ADHOC_SGMT!E132</f>
        <v>27.939524783687705</v>
      </c>
      <c r="I133" s="13">
        <f>ADHOC_SGMT!F132</f>
        <v>6.5367076906622668</v>
      </c>
      <c r="J133" s="34">
        <f>ADHOC_SGMT!G132</f>
        <v>0</v>
      </c>
    </row>
    <row r="134" spans="1:10" x14ac:dyDescent="0.25">
      <c r="A134" s="79"/>
      <c r="B134" s="6" t="s">
        <v>295</v>
      </c>
      <c r="C134" s="30">
        <f>OVERALL!B133</f>
        <v>1.8844783123495008</v>
      </c>
      <c r="D134" s="30">
        <f>ADHOC!B133</f>
        <v>2.610865226658702</v>
      </c>
      <c r="E134" s="30">
        <f>ADHOC_SGMT!B133</f>
        <v>0.70681464931027782</v>
      </c>
      <c r="F134" s="30">
        <f>ADHOC_SGMT!C133</f>
        <v>5.3780866074686777</v>
      </c>
      <c r="G134" s="30">
        <f>ADHOC_SGMT!D133</f>
        <v>3.0260566989453239</v>
      </c>
      <c r="H134" s="30">
        <f>ADHOC_SGMT!E133</f>
        <v>3.1076866322355623</v>
      </c>
      <c r="I134" s="30">
        <f>ADHOC_SGMT!F133</f>
        <v>0.5184264203699035</v>
      </c>
      <c r="J134" s="43">
        <f>ADHOC_SGMT!G133</f>
        <v>0</v>
      </c>
    </row>
    <row r="135" spans="1:10" x14ac:dyDescent="0.25">
      <c r="A135" s="77" t="s">
        <v>272</v>
      </c>
      <c r="B135" s="5" t="s">
        <v>101</v>
      </c>
      <c r="C135" s="15">
        <f>OVERALL!B134</f>
        <v>22163</v>
      </c>
      <c r="D135" s="15">
        <f>ADHOC!B134</f>
        <v>1045</v>
      </c>
      <c r="E135" s="15">
        <f>ADHOC_SGMT!B134</f>
        <v>157</v>
      </c>
      <c r="F135" s="15">
        <f>ADHOC_SGMT!C134</f>
        <v>193</v>
      </c>
      <c r="G135" s="15">
        <f>ADHOC_SGMT!D134</f>
        <v>307</v>
      </c>
      <c r="H135" s="15">
        <f>ADHOC_SGMT!E134</f>
        <v>249</v>
      </c>
      <c r="I135" s="15">
        <f>ADHOC_SGMT!F134</f>
        <v>139</v>
      </c>
      <c r="J135" s="44">
        <f>ADHOC_SGMT!G134</f>
        <v>0</v>
      </c>
    </row>
    <row r="136" spans="1:10" x14ac:dyDescent="0.25">
      <c r="A136" s="78"/>
      <c r="B136" s="4" t="s">
        <v>358</v>
      </c>
      <c r="C136" s="8">
        <f>OVERALL!B135</f>
        <v>2052876</v>
      </c>
      <c r="D136" s="8">
        <f>ADHOC!B135</f>
        <v>380587</v>
      </c>
      <c r="E136" s="8">
        <f>ADHOC_SGMT!B135</f>
        <v>62522</v>
      </c>
      <c r="F136" s="8">
        <f>ADHOC_SGMT!C135</f>
        <v>131096</v>
      </c>
      <c r="G136" s="8">
        <f>ADHOC_SGMT!D135</f>
        <v>47575</v>
      </c>
      <c r="H136" s="8">
        <f>ADHOC_SGMT!E135</f>
        <v>45836</v>
      </c>
      <c r="I136" s="8">
        <f>ADHOC_SGMT!F135</f>
        <v>93558</v>
      </c>
      <c r="J136" s="32">
        <f>ADHOC_SGMT!G135</f>
        <v>0</v>
      </c>
    </row>
    <row r="137" spans="1:10" x14ac:dyDescent="0.25">
      <c r="A137" s="78"/>
      <c r="B137" s="4" t="s">
        <v>100</v>
      </c>
      <c r="C137" s="8">
        <f>OVERALL!B136</f>
        <v>22488</v>
      </c>
      <c r="D137" s="8">
        <f>ADHOC!B136</f>
        <v>1012</v>
      </c>
      <c r="E137" s="8">
        <f>ADHOC_SGMT!B136</f>
        <v>169</v>
      </c>
      <c r="F137" s="8">
        <f>ADHOC_SGMT!C136</f>
        <v>183</v>
      </c>
      <c r="G137" s="8">
        <f>ADHOC_SGMT!D136</f>
        <v>183</v>
      </c>
      <c r="H137" s="8">
        <f>ADHOC_SGMT!E136</f>
        <v>334</v>
      </c>
      <c r="I137" s="8">
        <f>ADHOC_SGMT!F136</f>
        <v>143</v>
      </c>
      <c r="J137" s="32">
        <f>ADHOC_SGMT!G136</f>
        <v>0</v>
      </c>
    </row>
    <row r="138" spans="1:10" x14ac:dyDescent="0.25">
      <c r="A138" s="78"/>
      <c r="B138" s="4" t="s">
        <v>359</v>
      </c>
      <c r="C138" s="8">
        <f>OVERALL!B137</f>
        <v>1863913</v>
      </c>
      <c r="D138" s="8">
        <f>ADHOC!B137</f>
        <v>285469</v>
      </c>
      <c r="E138" s="8">
        <f>ADHOC_SGMT!B137</f>
        <v>47225</v>
      </c>
      <c r="F138" s="8">
        <f>ADHOC_SGMT!C137</f>
        <v>94956</v>
      </c>
      <c r="G138" s="8">
        <f>ADHOC_SGMT!D137</f>
        <v>46343</v>
      </c>
      <c r="H138" s="8">
        <f>ADHOC_SGMT!E137</f>
        <v>33897</v>
      </c>
      <c r="I138" s="8">
        <f>ADHOC_SGMT!F137</f>
        <v>63048</v>
      </c>
      <c r="J138" s="32">
        <f>ADHOC_SGMT!G137</f>
        <v>0</v>
      </c>
    </row>
    <row r="139" spans="1:10" x14ac:dyDescent="0.25">
      <c r="A139" s="78"/>
      <c r="B139" s="4" t="s">
        <v>360</v>
      </c>
      <c r="C139" s="8">
        <f>OVERALL!B138</f>
        <v>826</v>
      </c>
      <c r="D139" s="8">
        <f>ADHOC!B138</f>
        <v>114</v>
      </c>
      <c r="E139" s="8">
        <f>ADHOC_SGMT!B138</f>
        <v>18</v>
      </c>
      <c r="F139" s="8">
        <f>ADHOC_SGMT!C138</f>
        <v>36</v>
      </c>
      <c r="G139" s="8">
        <f>ADHOC_SGMT!D138</f>
        <v>22</v>
      </c>
      <c r="H139" s="8">
        <f>ADHOC_SGMT!E138</f>
        <v>24</v>
      </c>
      <c r="I139" s="8">
        <f>ADHOC_SGMT!F138</f>
        <v>14</v>
      </c>
      <c r="J139" s="32">
        <f>ADHOC_SGMT!G138</f>
        <v>0</v>
      </c>
    </row>
    <row r="140" spans="1:10" x14ac:dyDescent="0.25">
      <c r="A140" s="78"/>
      <c r="B140" s="4" t="s">
        <v>361</v>
      </c>
      <c r="C140" s="8">
        <f>OVERALL!B139</f>
        <v>77637</v>
      </c>
      <c r="D140" s="8">
        <f>ADHOC!B139</f>
        <v>14794</v>
      </c>
      <c r="E140" s="8">
        <f>ADHOC_SGMT!B139</f>
        <v>2035</v>
      </c>
      <c r="F140" s="8">
        <f>ADHOC_SGMT!C139</f>
        <v>5516</v>
      </c>
      <c r="G140" s="8">
        <f>ADHOC_SGMT!D139</f>
        <v>3238</v>
      </c>
      <c r="H140" s="8">
        <f>ADHOC_SGMT!E139</f>
        <v>1804</v>
      </c>
      <c r="I140" s="8">
        <f>ADHOC_SGMT!F139</f>
        <v>2201</v>
      </c>
      <c r="J140" s="32">
        <f>ADHOC_SGMT!G139</f>
        <v>0</v>
      </c>
    </row>
    <row r="141" spans="1:10" x14ac:dyDescent="0.25">
      <c r="A141" s="78"/>
      <c r="B141" s="4" t="s">
        <v>362</v>
      </c>
      <c r="C141" s="8">
        <f>OVERALL!B140</f>
        <v>538</v>
      </c>
      <c r="D141" s="8">
        <f>ADHOC!B140</f>
        <v>53</v>
      </c>
      <c r="E141" s="8">
        <f>ADHOC_SGMT!B140</f>
        <v>13</v>
      </c>
      <c r="F141" s="8">
        <f>ADHOC_SGMT!C140</f>
        <v>17</v>
      </c>
      <c r="G141" s="8">
        <f>ADHOC_SGMT!D140</f>
        <v>15</v>
      </c>
      <c r="H141" s="8">
        <f>ADHOC_SGMT!E140</f>
        <v>1</v>
      </c>
      <c r="I141" s="8">
        <f>ADHOC_SGMT!F140</f>
        <v>7</v>
      </c>
      <c r="J141" s="32">
        <f>ADHOC_SGMT!G140</f>
        <v>0</v>
      </c>
    </row>
    <row r="142" spans="1:10" x14ac:dyDescent="0.25">
      <c r="A142" s="79"/>
      <c r="B142" s="6" t="s">
        <v>363</v>
      </c>
      <c r="C142" s="8">
        <f>OVERALL!B141</f>
        <v>36450</v>
      </c>
      <c r="D142" s="8">
        <f>ADHOC!B141</f>
        <v>6723</v>
      </c>
      <c r="E142" s="8">
        <f>ADHOC_SGMT!B141</f>
        <v>1174</v>
      </c>
      <c r="F142" s="8">
        <f>ADHOC_SGMT!C141</f>
        <v>2150</v>
      </c>
      <c r="G142" s="8">
        <f>ADHOC_SGMT!D141</f>
        <v>1648</v>
      </c>
      <c r="H142" s="8">
        <f>ADHOC_SGMT!E141</f>
        <v>682</v>
      </c>
      <c r="I142" s="8">
        <f>ADHOC_SGMT!F141</f>
        <v>1069</v>
      </c>
      <c r="J142" s="32">
        <f>ADHOC_SGMT!G141</f>
        <v>0</v>
      </c>
    </row>
    <row r="143" spans="1:10" x14ac:dyDescent="0.25">
      <c r="A143" s="77" t="s">
        <v>273</v>
      </c>
      <c r="B143" s="5" t="s">
        <v>364</v>
      </c>
      <c r="C143" s="21">
        <f>OVERALL!B142</f>
        <v>10370.305934724356</v>
      </c>
      <c r="D143" s="21">
        <f>ADHOC!B142</f>
        <v>18224.705352580026</v>
      </c>
      <c r="E143" s="21">
        <f>ADHOC_SGMT!B142</f>
        <v>3439.9576914221784</v>
      </c>
      <c r="F143" s="21">
        <f>ADHOC_SGMT!C142</f>
        <v>37567.611260390062</v>
      </c>
      <c r="G143" s="21">
        <f>ADHOC_SGMT!D142</f>
        <v>14336.584400304793</v>
      </c>
      <c r="H143" s="21">
        <f>ADHOC_SGMT!E142</f>
        <v>13507.594637048085</v>
      </c>
      <c r="I143" s="21">
        <f>ADHOC_SGMT!F142</f>
        <v>12336.315254662046</v>
      </c>
      <c r="J143" s="39">
        <f>ADHOC_SGMT!G142</f>
        <v>0</v>
      </c>
    </row>
    <row r="144" spans="1:10" x14ac:dyDescent="0.25">
      <c r="A144" s="78"/>
      <c r="B144" s="4" t="s">
        <v>384</v>
      </c>
      <c r="C144" s="10">
        <f>OVERALL!B149/OVERALL!B149</f>
        <v>1</v>
      </c>
      <c r="D144" s="25">
        <f>ADHOC!B149/OVERALL!B149</f>
        <v>5.5180552661419288E-2</v>
      </c>
      <c r="E144" s="25">
        <f>ADHOC_SGMT!B149/OVERALL!$B$149</f>
        <v>6.2998207337264696E-3</v>
      </c>
      <c r="F144" s="25">
        <f>ADHOC_SGMT!C149/OVERALL!$B$149</f>
        <v>1.5963556598351469E-2</v>
      </c>
      <c r="G144" s="25">
        <f>ADHOC_SGMT!D149/OVERALL!$B$149</f>
        <v>3.2917175337449762E-2</v>
      </c>
      <c r="H144" s="25">
        <f>ADHOC_SGMT!E149/OVERALL!$B$149</f>
        <v>0</v>
      </c>
      <c r="I144" s="25">
        <f>ADHOC_SGMT!F149/OVERALL!$B$149</f>
        <v>0</v>
      </c>
      <c r="J144" s="33">
        <f>ADHOC_SGMT!G149/OVERALL!$B$149</f>
        <v>0</v>
      </c>
    </row>
    <row r="145" spans="1:10" x14ac:dyDescent="0.25">
      <c r="A145" s="78"/>
      <c r="B145" s="4" t="s">
        <v>297</v>
      </c>
      <c r="C145" s="22">
        <f>OVERALL!B143</f>
        <v>0</v>
      </c>
      <c r="D145" s="22">
        <f>ADHOC!B143</f>
        <v>0</v>
      </c>
      <c r="E145" s="22">
        <f>ADHOC_SGMT!B143</f>
        <v>0</v>
      </c>
      <c r="F145" s="22">
        <f>ADHOC_SGMT!C143</f>
        <v>0</v>
      </c>
      <c r="G145" s="22">
        <f>ADHOC_SGMT!D143</f>
        <v>0</v>
      </c>
      <c r="H145" s="22">
        <f>ADHOC_SGMT!E143</f>
        <v>0</v>
      </c>
      <c r="I145" s="22">
        <f>ADHOC_SGMT!F143</f>
        <v>0</v>
      </c>
      <c r="J145" s="40">
        <f>ADHOC_SGMT!G143</f>
        <v>0</v>
      </c>
    </row>
    <row r="146" spans="1:10" x14ac:dyDescent="0.25">
      <c r="A146" s="78"/>
      <c r="B146" s="4" t="s">
        <v>298</v>
      </c>
      <c r="C146" s="22">
        <f>OVERALL!B144</f>
        <v>0</v>
      </c>
      <c r="D146" s="22">
        <f>ADHOC!B144</f>
        <v>0</v>
      </c>
      <c r="E146" s="22">
        <f>ADHOC_SGMT!B144</f>
        <v>0</v>
      </c>
      <c r="F146" s="22">
        <f>ADHOC_SGMT!C144</f>
        <v>0</v>
      </c>
      <c r="G146" s="22">
        <f>ADHOC_SGMT!D144</f>
        <v>0</v>
      </c>
      <c r="H146" s="22">
        <f>ADHOC_SGMT!E144</f>
        <v>0</v>
      </c>
      <c r="I146" s="22">
        <f>ADHOC_SGMT!F144</f>
        <v>0</v>
      </c>
      <c r="J146" s="40">
        <f>ADHOC_SGMT!G144</f>
        <v>0</v>
      </c>
    </row>
    <row r="147" spans="1:10" x14ac:dyDescent="0.25">
      <c r="A147" s="78"/>
      <c r="B147" s="4" t="s">
        <v>299</v>
      </c>
      <c r="C147" s="22">
        <f>OVERALL!B145</f>
        <v>0</v>
      </c>
      <c r="D147" s="22">
        <f>ADHOC!B145</f>
        <v>0</v>
      </c>
      <c r="E147" s="22">
        <f>ADHOC_SGMT!B145</f>
        <v>0</v>
      </c>
      <c r="F147" s="22">
        <f>ADHOC_SGMT!C145</f>
        <v>675</v>
      </c>
      <c r="G147" s="22">
        <f>ADHOC_SGMT!D145</f>
        <v>1000</v>
      </c>
      <c r="H147" s="22">
        <f>ADHOC_SGMT!E145</f>
        <v>0</v>
      </c>
      <c r="I147" s="22">
        <f>ADHOC_SGMT!F145</f>
        <v>0</v>
      </c>
      <c r="J147" s="40">
        <f>ADHOC_SGMT!G145</f>
        <v>0</v>
      </c>
    </row>
    <row r="148" spans="1:10" x14ac:dyDescent="0.25">
      <c r="A148" s="78"/>
      <c r="B148" s="4" t="s">
        <v>365</v>
      </c>
      <c r="C148" s="22">
        <f>OVERALL!B146</f>
        <v>7261.1404745732843</v>
      </c>
      <c r="D148" s="22">
        <f>ADHOC!B146</f>
        <v>14369.305880897591</v>
      </c>
      <c r="E148" s="22">
        <f>ADHOC_SGMT!B146</f>
        <v>2446.0704646395939</v>
      </c>
      <c r="F148" s="22">
        <f>ADHOC_SGMT!C146</f>
        <v>31914.400798057621</v>
      </c>
      <c r="G148" s="22">
        <f>ADHOC_SGMT!D146</f>
        <v>9229.2210645888154</v>
      </c>
      <c r="H148" s="22">
        <f>ADHOC_SGMT!E146</f>
        <v>9336.2291193239216</v>
      </c>
      <c r="I148" s="22">
        <f>ADHOC_SGMT!F146</f>
        <v>9116.0884586207721</v>
      </c>
      <c r="J148" s="40">
        <f>ADHOC_SGMT!G146</f>
        <v>0</v>
      </c>
    </row>
    <row r="149" spans="1:10" x14ac:dyDescent="0.25">
      <c r="A149" s="78"/>
      <c r="B149" s="4" t="s">
        <v>385</v>
      </c>
      <c r="C149" s="10">
        <f>OVERALL!B150/OVERALL!B150</f>
        <v>1</v>
      </c>
      <c r="D149" s="25">
        <f>ADHOC!B150/OVERALL!B150</f>
        <v>4.8034690043108688E-2</v>
      </c>
      <c r="E149" s="25">
        <f>ADHOC_SGMT!B150/OVERALL!$B$150</f>
        <v>4.0891303327489133E-3</v>
      </c>
      <c r="F149" s="25">
        <f>ADHOC_SGMT!C150/OVERALL!$B$150</f>
        <v>1.7064905670921462E-2</v>
      </c>
      <c r="G149" s="25">
        <f>ADHOC_SGMT!D150/OVERALL!$B$150</f>
        <v>2.6880654035574648E-2</v>
      </c>
      <c r="H149" s="25">
        <f>ADHOC_SGMT!E150/OVERALL!$B$150</f>
        <v>0</v>
      </c>
      <c r="I149" s="25">
        <f>ADHOC_SGMT!F150/OVERALL!$B$150</f>
        <v>0</v>
      </c>
      <c r="J149" s="33">
        <f>ADHOC_SGMT!G150/OVERALL!$B$150</f>
        <v>0</v>
      </c>
    </row>
    <row r="150" spans="1:10" x14ac:dyDescent="0.25">
      <c r="A150" s="78"/>
      <c r="B150" s="4" t="s">
        <v>366</v>
      </c>
      <c r="C150" s="22">
        <f>OVERALL!B147</f>
        <v>3109.165460149477</v>
      </c>
      <c r="D150" s="22">
        <f>ADHOC!B147</f>
        <v>3855.3994716823881</v>
      </c>
      <c r="E150" s="22">
        <f>ADHOC_SGMT!B147</f>
        <v>993.88722678259364</v>
      </c>
      <c r="F150" s="22">
        <f>ADHOC_SGMT!C147</f>
        <v>5653.2104623322302</v>
      </c>
      <c r="G150" s="22">
        <f>ADHOC_SGMT!D147</f>
        <v>5107.3633357160115</v>
      </c>
      <c r="H150" s="22">
        <f>ADHOC_SGMT!E147</f>
        <v>4171.3655177242026</v>
      </c>
      <c r="I150" s="22">
        <f>ADHOC_SGMT!F147</f>
        <v>3220.2267960412282</v>
      </c>
      <c r="J150" s="40">
        <f>ADHOC_SGMT!G147</f>
        <v>0</v>
      </c>
    </row>
    <row r="151" spans="1:10" x14ac:dyDescent="0.25">
      <c r="A151" s="78"/>
      <c r="B151" s="4" t="s">
        <v>386</v>
      </c>
      <c r="C151" s="10">
        <f>OVERALL!B151/OVERALL!B151</f>
        <v>1</v>
      </c>
      <c r="D151" s="25">
        <f>ADHOC!B151/OVERALL!B151</f>
        <v>7.1818066760512972E-2</v>
      </c>
      <c r="E151" s="25">
        <f>ADHOC_SGMT!B151/OVERALL!$B$151</f>
        <v>1.1446909990767163E-2</v>
      </c>
      <c r="F151" s="25">
        <f>ADHOC_SGMT!C151/OVERALL!$B$151</f>
        <v>1.3399316021341392E-2</v>
      </c>
      <c r="G151" s="25">
        <f>ADHOC_SGMT!D151/OVERALL!$B$151</f>
        <v>4.6971840761897921E-2</v>
      </c>
      <c r="H151" s="25">
        <f>ADHOC_SGMT!E151/OVERALL!$B$151</f>
        <v>0</v>
      </c>
      <c r="I151" s="25">
        <f>ADHOC_SGMT!F151/OVERALL!$B$151</f>
        <v>0</v>
      </c>
      <c r="J151" s="33">
        <f>ADHOC_SGMT!G151/OVERALL!$B$151</f>
        <v>0</v>
      </c>
    </row>
    <row r="152" spans="1:10" x14ac:dyDescent="0.25">
      <c r="A152" s="79"/>
      <c r="B152" s="6" t="s">
        <v>367</v>
      </c>
      <c r="C152" s="10">
        <f>OVERALL!B148</f>
        <v>0.23955640917738383</v>
      </c>
      <c r="D152" s="10">
        <f>ADHOC!B148</f>
        <v>0.21799887121580919</v>
      </c>
      <c r="E152" s="10">
        <f>ADHOC_SGMT!B148</f>
        <v>0.16433359238391296</v>
      </c>
      <c r="F152" s="10">
        <f>ADHOC_SGMT!C148</f>
        <v>0.26524550946762354</v>
      </c>
      <c r="G152" s="10">
        <f>ADHOC_SGMT!D148</f>
        <v>0.28525476762064034</v>
      </c>
      <c r="H152" s="10">
        <f>ADHOC_SGMT!E148</f>
        <v>0.17570762626601383</v>
      </c>
      <c r="I152" s="10">
        <f>ADHOC_SGMT!F148</f>
        <v>0.18796171093744032</v>
      </c>
      <c r="J152" s="28">
        <f>ADHOC_SGMT!G148</f>
        <v>0</v>
      </c>
    </row>
    <row r="153" spans="1:10" x14ac:dyDescent="0.25">
      <c r="A153" s="77" t="s">
        <v>274</v>
      </c>
      <c r="B153" s="5" t="s">
        <v>79</v>
      </c>
      <c r="C153" s="21">
        <f>OVERALL!B152</f>
        <v>800215.16310299165</v>
      </c>
      <c r="D153" s="21">
        <f>ADHOC!B152</f>
        <v>1048896.0690310141</v>
      </c>
      <c r="E153" s="21">
        <f>ADHOC_SGMT!B152</f>
        <v>91225.514912022976</v>
      </c>
      <c r="F153" s="21">
        <f>ADHOC_SGMT!C152</f>
        <v>1788539.3100646369</v>
      </c>
      <c r="G153" s="21">
        <f>ADHOC_SGMT!D152</f>
        <v>859741.61770326423</v>
      </c>
      <c r="H153" s="21">
        <f>ADHOC_SGMT!E152</f>
        <v>600986.27363297658</v>
      </c>
      <c r="I153" s="21">
        <f>ADHOC_SGMT!F152</f>
        <v>1277074.0828049781</v>
      </c>
      <c r="J153" s="39">
        <f>ADHOC_SGMT!G152</f>
        <v>0</v>
      </c>
    </row>
    <row r="154" spans="1:10" x14ac:dyDescent="0.25">
      <c r="A154" s="78"/>
      <c r="B154" s="4" t="s">
        <v>80</v>
      </c>
      <c r="C154" s="22">
        <f>OVERALL!B153</f>
        <v>266070.75325404771</v>
      </c>
      <c r="D154" s="22">
        <f>ADHOC!B153</f>
        <v>368531.70945058827</v>
      </c>
      <c r="E154" s="22">
        <f>ADHOC_SGMT!B153</f>
        <v>18547.552150001011</v>
      </c>
      <c r="F154" s="22">
        <f>ADHOC_SGMT!C153</f>
        <v>668579.70145604992</v>
      </c>
      <c r="G154" s="22">
        <f>ADHOC_SGMT!D153</f>
        <v>288837.95083973347</v>
      </c>
      <c r="H154" s="22">
        <f>ADHOC_SGMT!E153</f>
        <v>214903.97574959189</v>
      </c>
      <c r="I154" s="22">
        <f>ADHOC_SGMT!F153</f>
        <v>419697.75612884748</v>
      </c>
      <c r="J154" s="40">
        <f>ADHOC_SGMT!G153</f>
        <v>0</v>
      </c>
    </row>
    <row r="155" spans="1:10" x14ac:dyDescent="0.25">
      <c r="A155" s="78"/>
      <c r="B155" s="4" t="s">
        <v>81</v>
      </c>
      <c r="C155" s="22">
        <f>OVERALL!B154</f>
        <v>279019.99947628955</v>
      </c>
      <c r="D155" s="22">
        <f>ADHOC!B154</f>
        <v>358623.61478419538</v>
      </c>
      <c r="E155" s="22">
        <f>ADHOC_SGMT!B154</f>
        <v>23807.555576918541</v>
      </c>
      <c r="F155" s="22">
        <f>ADHOC_SGMT!C154</f>
        <v>602029.75721865508</v>
      </c>
      <c r="G155" s="22">
        <f>ADHOC_SGMT!D154</f>
        <v>292448.44329435047</v>
      </c>
      <c r="H155" s="22">
        <f>ADHOC_SGMT!E154</f>
        <v>187030.23790957363</v>
      </c>
      <c r="I155" s="22">
        <f>ADHOC_SGMT!F154</f>
        <v>462421.0301809439</v>
      </c>
      <c r="J155" s="40">
        <f>ADHOC_SGMT!G154</f>
        <v>0</v>
      </c>
    </row>
    <row r="156" spans="1:10" x14ac:dyDescent="0.25">
      <c r="A156" s="78"/>
      <c r="B156" s="4" t="s">
        <v>82</v>
      </c>
      <c r="C156" s="22">
        <f>OVERALL!B155</f>
        <v>44832.28046935024</v>
      </c>
      <c r="D156" s="22">
        <f>ADHOC!B155</f>
        <v>62349.864047099225</v>
      </c>
      <c r="E156" s="22">
        <f>ADHOC_SGMT!B155</f>
        <v>903.29368793647586</v>
      </c>
      <c r="F156" s="22">
        <f>ADHOC_SGMT!C155</f>
        <v>118325.58258902613</v>
      </c>
      <c r="G156" s="22">
        <f>ADHOC_SGMT!D155</f>
        <v>50960.222532808897</v>
      </c>
      <c r="H156" s="22">
        <f>ADHOC_SGMT!E155</f>
        <v>25775.083503760616</v>
      </c>
      <c r="I156" s="22">
        <f>ADHOC_SGMT!F155</f>
        <v>70507.336957864609</v>
      </c>
      <c r="J156" s="40">
        <f>ADHOC_SGMT!G155</f>
        <v>0</v>
      </c>
    </row>
    <row r="157" spans="1:10" x14ac:dyDescent="0.25">
      <c r="A157" s="78"/>
      <c r="B157" s="4" t="s">
        <v>83</v>
      </c>
      <c r="C157" s="22">
        <f>OVERALL!B156</f>
        <v>166499.67384960508</v>
      </c>
      <c r="D157" s="22">
        <f>ADHOC!B156</f>
        <v>203708.05736890435</v>
      </c>
      <c r="E157" s="22">
        <f>ADHOC_SGMT!B156</f>
        <v>43259.226194914183</v>
      </c>
      <c r="F157" s="22">
        <f>ADHOC_SGMT!C156</f>
        <v>301410.98835858196</v>
      </c>
      <c r="G157" s="22">
        <f>ADHOC_SGMT!D156</f>
        <v>184136.62310431307</v>
      </c>
      <c r="H157" s="22">
        <f>ADHOC_SGMT!E156</f>
        <v>144353.50167112218</v>
      </c>
      <c r="I157" s="22">
        <f>ADHOC_SGMT!F156</f>
        <v>257562.78664561838</v>
      </c>
      <c r="J157" s="40">
        <f>ADHOC_SGMT!G156</f>
        <v>0</v>
      </c>
    </row>
    <row r="158" spans="1:10" x14ac:dyDescent="0.25">
      <c r="A158" s="78"/>
      <c r="B158" s="4" t="s">
        <v>84</v>
      </c>
      <c r="C158" s="22">
        <f>OVERALL!B157</f>
        <v>43792.42869076717</v>
      </c>
      <c r="D158" s="22">
        <f>ADHOC!B157</f>
        <v>55682.745020187671</v>
      </c>
      <c r="E158" s="22">
        <f>ADHOC_SGMT!B157</f>
        <v>4707.8809655948871</v>
      </c>
      <c r="F158" s="22">
        <f>ADHOC_SGMT!C157</f>
        <v>98193.277165319188</v>
      </c>
      <c r="G158" s="22">
        <f>ADHOC_SGMT!D157</f>
        <v>43358.37003122751</v>
      </c>
      <c r="H158" s="22">
        <f>ADHOC_SGMT!E157</f>
        <v>28922.836219444478</v>
      </c>
      <c r="I158" s="22">
        <f>ADHOC_SGMT!F157</f>
        <v>66885.168332703193</v>
      </c>
      <c r="J158" s="40">
        <f>ADHOC_SGMT!G157</f>
        <v>0</v>
      </c>
    </row>
    <row r="159" spans="1:10" x14ac:dyDescent="0.25">
      <c r="A159" s="78"/>
      <c r="B159" s="4" t="s">
        <v>85</v>
      </c>
      <c r="C159" s="10">
        <f>OVERALL!B153/OVERALL!$B$152</f>
        <v>0.33249901466788762</v>
      </c>
      <c r="D159" s="10">
        <f>ADHOC!B159/ADHOC!$B$158</f>
        <v>0.35135197883908875</v>
      </c>
      <c r="E159" s="10">
        <f>ADHOC_SGMT!B159/ADHOC_SGMT!B$158</f>
        <v>0.2033154010463859</v>
      </c>
      <c r="F159" s="10">
        <f>ADHOC_SGMT!C159/ADHOC_SGMT!C$158</f>
        <v>0.37381325514835217</v>
      </c>
      <c r="G159" s="10">
        <f>ADHOC_SGMT!D159/ADHOC_SGMT!D$158</f>
        <v>0.33595901942183815</v>
      </c>
      <c r="H159" s="10">
        <f>ADHOC_SGMT!E159/ADHOC_SGMT!E$158</f>
        <v>0.35758549766950942</v>
      </c>
      <c r="I159" s="10">
        <f>ADHOC_SGMT!F159/ADHOC_SGMT!F$158</f>
        <v>0.32864010144737976</v>
      </c>
      <c r="J159" s="28" t="e">
        <f>ADHOC_SGMT!G159/ADHOC_SGMT!G$158</f>
        <v>#DIV/0!</v>
      </c>
    </row>
    <row r="160" spans="1:10" x14ac:dyDescent="0.25">
      <c r="A160" s="78"/>
      <c r="B160" s="4" t="s">
        <v>86</v>
      </c>
      <c r="C160" s="10">
        <f>OVERALL!B154/OVERALL!$B$152</f>
        <v>0.34868122017875119</v>
      </c>
      <c r="D160" s="10">
        <f>ADHOC!B160/ADHOC!$B$158</f>
        <v>0.34190576680823792</v>
      </c>
      <c r="E160" s="10">
        <f>ADHOC_SGMT!B160/ADHOC_SGMT!B$158</f>
        <v>0.26097474593460307</v>
      </c>
      <c r="F160" s="10">
        <f>ADHOC_SGMT!C160/ADHOC_SGMT!C$158</f>
        <v>0.3366041516844816</v>
      </c>
      <c r="G160" s="10">
        <f>ADHOC_SGMT!D160/ADHOC_SGMT!D$158</f>
        <v>0.34015852818153058</v>
      </c>
      <c r="H160" s="10">
        <f>ADHOC_SGMT!E160/ADHOC_SGMT!E$158</f>
        <v>0.31120550687284637</v>
      </c>
      <c r="I160" s="10">
        <f>ADHOC_SGMT!F160/ADHOC_SGMT!F$158</f>
        <v>0.36209413095697451</v>
      </c>
      <c r="J160" s="28" t="e">
        <f>ADHOC_SGMT!G160/ADHOC_SGMT!G$158</f>
        <v>#DIV/0!</v>
      </c>
    </row>
    <row r="161" spans="1:10" x14ac:dyDescent="0.25">
      <c r="A161" s="78"/>
      <c r="B161" s="4" t="s">
        <v>87</v>
      </c>
      <c r="C161" s="10">
        <f>OVERALL!B155/OVERALL!$B$152</f>
        <v>5.6025282369686992E-2</v>
      </c>
      <c r="D161" s="10">
        <f>ADHOC!B161/ADHOC!$B$158</f>
        <v>5.9443319398364183E-2</v>
      </c>
      <c r="E161" s="10">
        <f>ADHOC_SGMT!B161/ADHOC_SGMT!B$158</f>
        <v>9.9017658470615787E-3</v>
      </c>
      <c r="F161" s="10">
        <f>ADHOC_SGMT!C161/ADHOC_SGMT!C$158</f>
        <v>6.6157663923388912E-2</v>
      </c>
      <c r="G161" s="10">
        <f>ADHOC_SGMT!D161/ADHOC_SGMT!D$158</f>
        <v>5.9273881226019211E-2</v>
      </c>
      <c r="H161" s="10">
        <f>ADHOC_SGMT!E161/ADHOC_SGMT!E$158</f>
        <v>4.2887973710197431E-2</v>
      </c>
      <c r="I161" s="10">
        <f>ADHOC_SGMT!F161/ADHOC_SGMT!F$158</f>
        <v>5.5210060173644424E-2</v>
      </c>
      <c r="J161" s="28" t="e">
        <f>ADHOC_SGMT!G161/ADHOC_SGMT!G$158</f>
        <v>#DIV/0!</v>
      </c>
    </row>
    <row r="162" spans="1:10" x14ac:dyDescent="0.25">
      <c r="A162" s="78"/>
      <c r="B162" s="4" t="s">
        <v>88</v>
      </c>
      <c r="C162" s="10">
        <f>OVERALL!B156/OVERALL!$B$152</f>
        <v>0.20806863144653479</v>
      </c>
      <c r="D162" s="10">
        <f>ADHOC!B162/ADHOC!$B$158</f>
        <v>0.19421186081581265</v>
      </c>
      <c r="E162" s="10">
        <f>ADHOC_SGMT!B162/ADHOC_SGMT!B$158</f>
        <v>0.47420095393961842</v>
      </c>
      <c r="F162" s="10">
        <f>ADHOC_SGMT!C162/ADHOC_SGMT!C$158</f>
        <v>0.16852354693153998</v>
      </c>
      <c r="G162" s="10">
        <f>ADHOC_SGMT!D162/ADHOC_SGMT!D$158</f>
        <v>0.21417670066527703</v>
      </c>
      <c r="H162" s="10">
        <f>ADHOC_SGMT!E162/ADHOC_SGMT!E$158</f>
        <v>0.24019434054375613</v>
      </c>
      <c r="I162" s="10">
        <f>ADHOC_SGMT!F162/ADHOC_SGMT!F$158</f>
        <v>0.20168194634402486</v>
      </c>
      <c r="J162" s="28" t="e">
        <f>ADHOC_SGMT!G162/ADHOC_SGMT!G$158</f>
        <v>#DIV/0!</v>
      </c>
    </row>
    <row r="163" spans="1:10" x14ac:dyDescent="0.25">
      <c r="A163" s="78"/>
      <c r="B163" s="4" t="s">
        <v>89</v>
      </c>
      <c r="C163" s="10">
        <f>OVERALL!B157/OVERALL!$B$152</f>
        <v>5.4725817142671253E-2</v>
      </c>
      <c r="D163" s="10">
        <f>ADHOC!B163/ADHOC!$B$158</f>
        <v>5.3086999431343297E-2</v>
      </c>
      <c r="E163" s="10">
        <f>ADHOC_SGMT!B163/ADHOC_SGMT!B$158</f>
        <v>5.1607063770866324E-2</v>
      </c>
      <c r="F163" s="10">
        <f>ADHOC_SGMT!C163/ADHOC_SGMT!C$158</f>
        <v>5.4901380480013341E-2</v>
      </c>
      <c r="G163" s="10">
        <f>ADHOC_SGMT!D163/ADHOC_SGMT!D$158</f>
        <v>5.0431861315561495E-2</v>
      </c>
      <c r="H163" s="10">
        <f>ADHOC_SGMT!E163/ADHOC_SGMT!E$158</f>
        <v>4.8125618651163583E-2</v>
      </c>
      <c r="I163" s="10">
        <f>ADHOC_SGMT!F163/ADHOC_SGMT!F$158</f>
        <v>5.2373757508096905E-2</v>
      </c>
      <c r="J163" s="28" t="e">
        <f>ADHOC_SGMT!G163/ADHOC_SGMT!G$158</f>
        <v>#DIV/0!</v>
      </c>
    </row>
    <row r="164" spans="1:10" x14ac:dyDescent="0.25">
      <c r="A164" s="78"/>
      <c r="B164" s="4" t="s">
        <v>90</v>
      </c>
      <c r="C164" s="10">
        <f>OVERALL!B164</f>
        <v>0.23504319885055136</v>
      </c>
      <c r="D164" s="10">
        <f>ADHOC!B164</f>
        <v>0.14524174794753286</v>
      </c>
      <c r="E164" s="10">
        <f>ADHOC_SGMT!B164</f>
        <v>0.61571303672041966</v>
      </c>
      <c r="F164" s="10">
        <f>ADHOC_SGMT!C164</f>
        <v>1.2065982781224236E-2</v>
      </c>
      <c r="G164" s="10">
        <f>ADHOC_SGMT!D164</f>
        <v>9.4435303320475825E-2</v>
      </c>
      <c r="H164" s="10">
        <f>ADHOC_SGMT!E164</f>
        <v>3.6722784895029848E-3</v>
      </c>
      <c r="I164" s="10">
        <f>ADHOC_SGMT!F164</f>
        <v>1.9087235196601961E-2</v>
      </c>
      <c r="J164" s="28">
        <f>ADHOC_SGMT!G164</f>
        <v>0</v>
      </c>
    </row>
    <row r="165" spans="1:10" x14ac:dyDescent="0.25">
      <c r="A165" s="78"/>
      <c r="B165" s="4" t="s">
        <v>91</v>
      </c>
      <c r="C165" s="10">
        <f>OVERALL!B165</f>
        <v>0.17131363856926696</v>
      </c>
      <c r="D165" s="10">
        <f>ADHOC!B165</f>
        <v>0.12999055467524182</v>
      </c>
      <c r="E165" s="10">
        <f>ADHOC_SGMT!B165</f>
        <v>0.35540606178356327</v>
      </c>
      <c r="F165" s="10">
        <f>ADHOC_SGMT!C165</f>
        <v>4.3999783751638759E-2</v>
      </c>
      <c r="G165" s="10">
        <f>ADHOC_SGMT!D165</f>
        <v>0.17427103282712486</v>
      </c>
      <c r="H165" s="10">
        <f>ADHOC_SGMT!E165</f>
        <v>4.929908109195788E-3</v>
      </c>
      <c r="I165" s="10">
        <f>ADHOC_SGMT!F165</f>
        <v>8.1826446344127918E-2</v>
      </c>
      <c r="J165" s="28">
        <f>ADHOC_SGMT!G165</f>
        <v>0</v>
      </c>
    </row>
    <row r="166" spans="1:10" x14ac:dyDescent="0.25">
      <c r="A166" s="78"/>
      <c r="B166" s="4" t="s">
        <v>92</v>
      </c>
      <c r="C166" s="10">
        <f>OVERALL!B166</f>
        <v>0.20980154226093239</v>
      </c>
      <c r="D166" s="10">
        <f>ADHOC!B166</f>
        <v>0.26380384756370745</v>
      </c>
      <c r="E166" s="10">
        <f>ADHOC_SGMT!B166</f>
        <v>2.3999417136195841E-2</v>
      </c>
      <c r="F166" s="10">
        <f>ADHOC_SGMT!C166</f>
        <v>0.17750949465461083</v>
      </c>
      <c r="G166" s="10">
        <f>ADHOC_SGMT!D166</f>
        <v>0.27291425026299465</v>
      </c>
      <c r="H166" s="10">
        <f>ADHOC_SGMT!E166</f>
        <v>0.89124857468643104</v>
      </c>
      <c r="I166" s="10">
        <f>ADHOC_SGMT!F166</f>
        <v>0.25892481989931171</v>
      </c>
      <c r="J166" s="28">
        <f>ADHOC_SGMT!G166</f>
        <v>0</v>
      </c>
    </row>
    <row r="167" spans="1:10" x14ac:dyDescent="0.25">
      <c r="A167" s="78"/>
      <c r="B167" s="4" t="s">
        <v>93</v>
      </c>
      <c r="C167" s="10">
        <f>OVERALL!B167</f>
        <v>0.17324325024524512</v>
      </c>
      <c r="D167" s="10">
        <f>ADHOC!B167</f>
        <v>0.18465318978508491</v>
      </c>
      <c r="E167" s="10">
        <f>ADHOC_SGMT!B167</f>
        <v>3.4437536428987758E-3</v>
      </c>
      <c r="F167" s="10">
        <f>ADHOC_SGMT!C167</f>
        <v>0.26608009298679536</v>
      </c>
      <c r="G167" s="10">
        <f>ADHOC_SGMT!D167</f>
        <v>0.23830685404472257</v>
      </c>
      <c r="H167" s="10">
        <f>ADHOC_SGMT!E167</f>
        <v>3.7376752297270104E-2</v>
      </c>
      <c r="I167" s="10">
        <f>ADHOC_SGMT!F167</f>
        <v>0.27181261888937275</v>
      </c>
      <c r="J167" s="28">
        <f>ADHOC_SGMT!G167</f>
        <v>0</v>
      </c>
    </row>
    <row r="168" spans="1:10" x14ac:dyDescent="0.25">
      <c r="A168" s="78"/>
      <c r="B168" s="4" t="s">
        <v>94</v>
      </c>
      <c r="C168" s="10">
        <f>OVERALL!B168</f>
        <v>0.21059837007400417</v>
      </c>
      <c r="D168" s="10">
        <f>ADHOC!B168</f>
        <v>0.27631066002843296</v>
      </c>
      <c r="E168" s="10">
        <f>ADHOC_SGMT!B168</f>
        <v>1.4377307169224792E-3</v>
      </c>
      <c r="F168" s="10">
        <f>ADHOC_SGMT!C168</f>
        <v>0.5003446458257309</v>
      </c>
      <c r="G168" s="10">
        <f>ADHOC_SGMT!D168</f>
        <v>0.22007255954468211</v>
      </c>
      <c r="H168" s="10">
        <f>ADHOC_SGMT!E168</f>
        <v>6.277248641760011E-2</v>
      </c>
      <c r="I168" s="10">
        <f>ADHOC_SGMT!F168</f>
        <v>0.36834887967058572</v>
      </c>
      <c r="J168" s="28">
        <f>ADHOC_SGMT!G168</f>
        <v>0</v>
      </c>
    </row>
    <row r="169" spans="1:10" x14ac:dyDescent="0.25">
      <c r="A169" s="78"/>
      <c r="B169" s="4" t="s">
        <v>95</v>
      </c>
      <c r="C169" s="10">
        <f>OVERALL!B84/OVERALL!B158</f>
        <v>0.11775670457416886</v>
      </c>
      <c r="D169" s="10">
        <f>ADHOC!B84/ADHOC!B158</f>
        <v>2.1180908746913144E-2</v>
      </c>
      <c r="E169" s="10">
        <f>ADHOC_SGMT!B84/ADHOC_SGMT!B158</f>
        <v>0.12859641026196619</v>
      </c>
      <c r="F169" s="10">
        <f>ADHOC_SGMT!C84/ADHOC_SGMT!C158</f>
        <v>1.4975607075741715E-2</v>
      </c>
      <c r="G169" s="10">
        <f>ADHOC_SGMT!D84/ADHOC_SGMT!D158</f>
        <v>9.8573623643225083E-2</v>
      </c>
      <c r="H169" s="10">
        <f>ADHOC_SGMT!E84/ADHOC_SGMT!E158</f>
        <v>0</v>
      </c>
      <c r="I169" s="10">
        <f>ADHOC_SGMT!F84/ADHOC_SGMT!F158</f>
        <v>0</v>
      </c>
      <c r="J169" s="10" t="e">
        <f>ADHOC_SGMT!G84/ADHOC_SGMT!G158</f>
        <v>#DIV/0!</v>
      </c>
    </row>
    <row r="170" spans="1:10" x14ac:dyDescent="0.25">
      <c r="A170" s="78"/>
      <c r="B170" s="4" t="s">
        <v>96</v>
      </c>
      <c r="C170" s="10">
        <f>OVERALL!B86/OVERALL!B159</f>
        <v>0.22359576543413409</v>
      </c>
      <c r="D170" s="10">
        <f>ADHOC!B86/ADHOC!B159</f>
        <v>0.30821405046290895</v>
      </c>
      <c r="E170" s="10">
        <f>ADHOC_SGMT!B86/ADHOC_SGMT!B159</f>
        <v>0.67558513257712682</v>
      </c>
      <c r="F170" s="10">
        <f>ADHOC_SGMT!C86/ADHOC_SGMT!C159</f>
        <v>0.3958625903318867</v>
      </c>
      <c r="G170" s="10">
        <f>ADHOC_SGMT!D86/ADHOC_SGMT!D159</f>
        <v>0.1554633390304335</v>
      </c>
      <c r="H170" s="10">
        <f>ADHOC_SGMT!E86/ADHOC_SGMT!E159</f>
        <v>0.50240036432733404</v>
      </c>
      <c r="I170" s="10">
        <f>ADHOC_SGMT!F86/ADHOC_SGMT!F159</f>
        <v>0.15185074418971167</v>
      </c>
      <c r="J170" s="10" t="e">
        <f>ADHOC_SGMT!G86/ADHOC_SGMT!G159</f>
        <v>#DIV/0!</v>
      </c>
    </row>
    <row r="171" spans="1:10" x14ac:dyDescent="0.25">
      <c r="A171" s="78"/>
      <c r="B171" s="4" t="s">
        <v>97</v>
      </c>
      <c r="C171" s="10">
        <f>OVERALL!B89/OVERALL!B160</f>
        <v>2.8073803165723426E-2</v>
      </c>
      <c r="D171" s="10">
        <f>ADHOC!B89/ADHOC!B160</f>
        <v>3.8734172575837278E-2</v>
      </c>
      <c r="E171" s="10">
        <f>ADHOC_SGMT!B89/ADHOC_SGMT!B160</f>
        <v>0.14692282719673538</v>
      </c>
      <c r="F171" s="10">
        <f>ADHOC_SGMT!C89/ADHOC_SGMT!C160</f>
        <v>4.2207243810848054E-2</v>
      </c>
      <c r="G171" s="10">
        <f>ADHOC_SGMT!D89/ADHOC_SGMT!D160</f>
        <v>2.2679394118132662E-2</v>
      </c>
      <c r="H171" s="10">
        <f>ADHOC_SGMT!E89/ADHOC_SGMT!E160</f>
        <v>2.5132237020171359E-2</v>
      </c>
      <c r="I171" s="10">
        <f>ADHOC_SGMT!F89/ADHOC_SGMT!F160</f>
        <v>3.7499966380358289E-2</v>
      </c>
      <c r="J171" s="10" t="e">
        <f>ADHOC_SGMT!G89/ADHOC_SGMT!G160</f>
        <v>#DIV/0!</v>
      </c>
    </row>
    <row r="172" spans="1:10" x14ac:dyDescent="0.25">
      <c r="A172" s="78"/>
      <c r="B172" s="4" t="s">
        <v>98</v>
      </c>
      <c r="C172" s="10">
        <f>OVERALL!B90/OVERALL!B161</f>
        <v>7.7395877143402306E-2</v>
      </c>
      <c r="D172" s="10">
        <f>ADHOC!B90/ADHOC!B161</f>
        <v>0.11406471609022023</v>
      </c>
      <c r="E172" s="10">
        <f>ADHOC_SGMT!B90/ADHOC_SGMT!B161</f>
        <v>0.48535687300974001</v>
      </c>
      <c r="F172" s="10">
        <f>ADHOC_SGMT!C90/ADHOC_SGMT!C161</f>
        <v>0.15508012687763822</v>
      </c>
      <c r="G172" s="10">
        <f>ADHOC_SGMT!D90/ADHOC_SGMT!D161</f>
        <v>3.5288368862262283E-2</v>
      </c>
      <c r="H172" s="10">
        <f>ADHOC_SGMT!E90/ADHOC_SGMT!E161</f>
        <v>0.19660077052094208</v>
      </c>
      <c r="I172" s="10">
        <f>ADHOC_SGMT!F90/ADHOC_SGMT!F161</f>
        <v>5.1015867352243748E-2</v>
      </c>
      <c r="J172" s="10" t="e">
        <f>ADHOC_SGMT!G90/ADHOC_SGMT!G161</f>
        <v>#DIV/0!</v>
      </c>
    </row>
    <row r="173" spans="1:10" x14ac:dyDescent="0.25">
      <c r="A173" s="79"/>
      <c r="B173" s="6" t="s">
        <v>99</v>
      </c>
      <c r="C173" s="12">
        <f>OVERALL!B92/OVERALL!B162</f>
        <v>7.5662340021601826E-2</v>
      </c>
      <c r="D173" s="12">
        <f>ADHOC!B92/ADHOC!B162</f>
        <v>1.0276661551708642E-2</v>
      </c>
      <c r="E173" s="12">
        <f>ADHOC_SGMT!B92/ADHOC_SGMT!B162</f>
        <v>9.6783492153845047E-2</v>
      </c>
      <c r="F173" s="12">
        <f>ADHOC_SGMT!C92/ADHOC_SGMT!C162</f>
        <v>8.9983426659259787E-3</v>
      </c>
      <c r="G173" s="12">
        <f>ADHOC_SGMT!D92/ADHOC_SGMT!D162</f>
        <v>1.8094351040818437E-2</v>
      </c>
      <c r="H173" s="12">
        <f>ADHOC_SGMT!E92/ADHOC_SGMT!E162</f>
        <v>0</v>
      </c>
      <c r="I173" s="12">
        <f>ADHOC_SGMT!F92/ADHOC_SGMT!F162</f>
        <v>0</v>
      </c>
      <c r="J173" s="12" t="e">
        <f>ADHOC_SGMT!G92/ADHOC_SGMT!G162</f>
        <v>#DIV/0!</v>
      </c>
    </row>
    <row r="174" spans="1:10" x14ac:dyDescent="0.25">
      <c r="A174" s="78" t="s">
        <v>315</v>
      </c>
      <c r="B174" s="4" t="s">
        <v>301</v>
      </c>
      <c r="C174" s="10">
        <f>OVERALL!B174</f>
        <v>4.6385577684145564E-2</v>
      </c>
      <c r="D174" s="10">
        <f>ADHOC!B174</f>
        <v>5.7451624227354982E-2</v>
      </c>
      <c r="E174" s="10">
        <f>ADHOC_SGMT!B174</f>
        <v>2.5296289100446862E-2</v>
      </c>
      <c r="F174" s="10">
        <f>ADHOC_SGMT!C174</f>
        <v>0.11499344497154983</v>
      </c>
      <c r="G174" s="10">
        <f>ADHOC_SGMT!D174</f>
        <v>5.5626736438917808E-2</v>
      </c>
      <c r="H174" s="10">
        <f>ADHOC_SGMT!E174</f>
        <v>5.963679656583272E-2</v>
      </c>
      <c r="I174" s="10">
        <f>ADHOC_SGMT!F174</f>
        <v>1.7727408154378566E-2</v>
      </c>
      <c r="J174" s="28">
        <f>ADHOC_SGMT!G174</f>
        <v>0</v>
      </c>
    </row>
    <row r="175" spans="1:10" x14ac:dyDescent="0.25">
      <c r="A175" s="78"/>
      <c r="B175" s="4" t="s">
        <v>302</v>
      </c>
      <c r="C175" s="10">
        <f>OVERALL!B175</f>
        <v>2.6075972549231129E-2</v>
      </c>
      <c r="D175" s="10">
        <f>ADHOC!B175</f>
        <v>3.2930630199050036E-2</v>
      </c>
      <c r="E175" s="10">
        <f>ADHOC_SGMT!B175</f>
        <v>1.1895278803186322E-2</v>
      </c>
      <c r="F175" s="10">
        <f>ADHOC_SGMT!C175</f>
        <v>6.1316547054291855E-2</v>
      </c>
      <c r="G175" s="10">
        <f>ADHOC_SGMT!D175</f>
        <v>4.0784398349202923E-2</v>
      </c>
      <c r="H175" s="10">
        <f>ADHOC_SGMT!E175</f>
        <v>4.5241129519082435E-2</v>
      </c>
      <c r="I175" s="10">
        <f>ADHOC_SGMT!F175</f>
        <v>7.3262591769226657E-3</v>
      </c>
      <c r="J175" s="28">
        <f>ADHOC_SGMT!G175</f>
        <v>0</v>
      </c>
    </row>
    <row r="176" spans="1:10" x14ac:dyDescent="0.25">
      <c r="A176" s="78"/>
      <c r="B176" s="4" t="s">
        <v>303</v>
      </c>
      <c r="C176" s="10">
        <f>OVERALL!B176</f>
        <v>4.6149894332742246E-3</v>
      </c>
      <c r="D176" s="10">
        <f>ADHOC!B176</f>
        <v>5.5799177267605252E-3</v>
      </c>
      <c r="E176" s="10">
        <f>ADHOC_SGMT!B176</f>
        <v>2.6131727219739654E-3</v>
      </c>
      <c r="F176" s="10">
        <f>ADHOC_SGMT!C176</f>
        <v>8.8864560948249058E-3</v>
      </c>
      <c r="G176" s="10">
        <f>ADHOC_SGMT!D176</f>
        <v>9.4880371159604023E-3</v>
      </c>
      <c r="H176" s="10">
        <f>ADHOC_SGMT!E176</f>
        <v>6.2881480984640151E-3</v>
      </c>
      <c r="I176" s="10">
        <f>ADHOC_SGMT!F176</f>
        <v>1.6386679806568423E-3</v>
      </c>
      <c r="J176" s="28">
        <f>ADHOC_SGMT!G176</f>
        <v>0</v>
      </c>
    </row>
    <row r="177" spans="1:10" x14ac:dyDescent="0.25">
      <c r="A177" s="78"/>
      <c r="B177" s="4" t="s">
        <v>260</v>
      </c>
      <c r="C177" s="10">
        <f>OVERALL!B177</f>
        <v>6.7892415219151367E-3</v>
      </c>
      <c r="D177" s="10">
        <f>ADHOC!B177</f>
        <v>1.6453678149104246E-2</v>
      </c>
      <c r="E177" s="10">
        <f>ADHOC_SGMT!B177</f>
        <v>5.1000582863804155E-4</v>
      </c>
      <c r="F177" s="10">
        <f>ADHOC_SGMT!C177</f>
        <v>4.1387909013502006E-2</v>
      </c>
      <c r="G177" s="10">
        <f>ADHOC_SGMT!D177</f>
        <v>5.2464057400264342E-3</v>
      </c>
      <c r="H177" s="10">
        <f>ADHOC_SGMT!E177</f>
        <v>6.0533905694546914E-3</v>
      </c>
      <c r="I177" s="10">
        <f>ADHOC_SGMT!F177</f>
        <v>1.1890847141689394E-2</v>
      </c>
      <c r="J177" s="28">
        <f>ADHOC_SGMT!G177</f>
        <v>0</v>
      </c>
    </row>
    <row r="178" spans="1:10" x14ac:dyDescent="0.25">
      <c r="A178" s="78"/>
      <c r="B178" s="4" t="s">
        <v>261</v>
      </c>
      <c r="C178" s="10">
        <f>OVERALL!B178</f>
        <v>6.2654697687668966E-3</v>
      </c>
      <c r="D178" s="10">
        <f>ADHOC!B178</f>
        <v>1.0029111770969299E-2</v>
      </c>
      <c r="E178" s="10">
        <f>ADHOC_SGMT!B178</f>
        <v>4.4686224985428404E-4</v>
      </c>
      <c r="F178" s="10">
        <f>ADHOC_SGMT!C178</f>
        <v>2.1827568962953951E-2</v>
      </c>
      <c r="G178" s="10">
        <f>ADHOC_SGMT!D178</f>
        <v>3.2436004639495052E-3</v>
      </c>
      <c r="H178" s="10">
        <f>ADHOC_SGMT!E178</f>
        <v>7.3613253739352067E-3</v>
      </c>
      <c r="I178" s="10">
        <f>ADHOC_SGMT!F178</f>
        <v>9.2857852237221063E-3</v>
      </c>
      <c r="J178" s="28">
        <f>ADHOC_SGMT!G178</f>
        <v>0</v>
      </c>
    </row>
    <row r="179" spans="1:10" x14ac:dyDescent="0.25">
      <c r="A179" s="78"/>
      <c r="B179" s="4" t="s">
        <v>257</v>
      </c>
      <c r="C179" s="10">
        <f>OVERALL!B179</f>
        <v>3.6637402069804363E-2</v>
      </c>
      <c r="D179" s="10">
        <f>ADHOC!B179</f>
        <v>5.3793742811758749E-2</v>
      </c>
      <c r="E179" s="10">
        <f>ADHOC_SGMT!B179</f>
        <v>2.0910238974159705E-2</v>
      </c>
      <c r="F179" s="10">
        <f>ADHOC_SGMT!C179</f>
        <v>1.8637905634621362E-2</v>
      </c>
      <c r="G179" s="10">
        <f>ADHOC_SGMT!D179</f>
        <v>8.5459768564723648E-2</v>
      </c>
      <c r="H179" s="10">
        <f>ADHOC_SGMT!E179</f>
        <v>5.4027768462002815E-2</v>
      </c>
      <c r="I179" s="10">
        <f>ADHOC_SGMT!F179</f>
        <v>0.10135295151223463</v>
      </c>
      <c r="J179" s="28">
        <f>ADHOC_SGMT!G179</f>
        <v>0</v>
      </c>
    </row>
    <row r="180" spans="1:10" x14ac:dyDescent="0.25">
      <c r="A180" s="78"/>
      <c r="B180" s="4" t="s">
        <v>258</v>
      </c>
      <c r="C180" s="10">
        <f>OVERALL!B180</f>
        <v>7.8714197489825957E-2</v>
      </c>
      <c r="D180" s="10">
        <f>ADHOC!B180</f>
        <v>0.11514762441354619</v>
      </c>
      <c r="E180" s="10">
        <f>ADHOC_SGMT!B180</f>
        <v>3.2198367981348355E-2</v>
      </c>
      <c r="F180" s="10">
        <f>ADHOC_SGMT!C180</f>
        <v>0.25539607238913892</v>
      </c>
      <c r="G180" s="10">
        <f>ADHOC_SGMT!D180</f>
        <v>1.6386588622447604E-2</v>
      </c>
      <c r="H180" s="10">
        <f>ADHOC_SGMT!E180</f>
        <v>4.7496478637064861E-2</v>
      </c>
      <c r="I180" s="10">
        <f>ADHOC_SGMT!F180</f>
        <v>0.10859517643373899</v>
      </c>
      <c r="J180" s="28">
        <f>ADHOC_SGMT!G180</f>
        <v>0</v>
      </c>
    </row>
    <row r="181" spans="1:10" x14ac:dyDescent="0.25">
      <c r="A181" s="78"/>
      <c r="B181" s="4" t="s">
        <v>259</v>
      </c>
      <c r="C181" s="10">
        <f>OVERALL!B181</f>
        <v>5.2931888347695242E-3</v>
      </c>
      <c r="D181" s="10">
        <f>ADHOC!B181</f>
        <v>6.32468255368998E-3</v>
      </c>
      <c r="E181" s="10">
        <f>ADHOC_SGMT!B181</f>
        <v>2.1225956868078494E-3</v>
      </c>
      <c r="F181" s="10">
        <f>ADHOC_SGMT!C181</f>
        <v>1.5880739028774547E-4</v>
      </c>
      <c r="G181" s="10">
        <f>ADHOC_SGMT!D181</f>
        <v>2.9401451190893643E-2</v>
      </c>
      <c r="H181" s="10">
        <f>ADHOC_SGMT!E181</f>
        <v>1.3641089274934603E-2</v>
      </c>
      <c r="I181" s="10">
        <f>ADHOC_SGMT!F181</f>
        <v>1.9480668301514908E-4</v>
      </c>
      <c r="J181" s="28">
        <f>ADHOC_SGMT!G181</f>
        <v>0</v>
      </c>
    </row>
    <row r="182" spans="1:10" x14ac:dyDescent="0.25">
      <c r="A182" s="78"/>
      <c r="B182" s="4" t="s">
        <v>262</v>
      </c>
      <c r="C182" s="10">
        <f>OVERALL!B182</f>
        <v>7.5570730720133192E-2</v>
      </c>
      <c r="D182" s="10">
        <f>ADHOC!B182</f>
        <v>6.029879809697071E-2</v>
      </c>
      <c r="E182" s="10">
        <f>ADHOC_SGMT!B182</f>
        <v>1.145327375170002E-2</v>
      </c>
      <c r="F182" s="10">
        <f>ADHOC_SGMT!C182</f>
        <v>6.5195502034086153E-2</v>
      </c>
      <c r="G182" s="10">
        <f>ADHOC_SGMT!D182</f>
        <v>8.4886575135543388E-2</v>
      </c>
      <c r="H182" s="10">
        <f>ADHOC_SGMT!E182</f>
        <v>6.2210745187470653E-3</v>
      </c>
      <c r="I182" s="10">
        <f>ADHOC_SGMT!F182</f>
        <v>0.10388543839143156</v>
      </c>
      <c r="J182" s="28">
        <f>ADHOC_SGMT!G182</f>
        <v>0</v>
      </c>
    </row>
    <row r="183" spans="1:10" x14ac:dyDescent="0.25">
      <c r="A183" s="78"/>
      <c r="B183" s="4" t="s">
        <v>263</v>
      </c>
      <c r="C183" s="10">
        <f>OVERALL!B183</f>
        <v>0.56158757197506137</v>
      </c>
      <c r="D183" s="10">
        <f>ADHOC!B183</f>
        <v>0.50179306011066738</v>
      </c>
      <c r="E183" s="10">
        <f>ADHOC_SGMT!B183</f>
        <v>0.87893918787643288</v>
      </c>
      <c r="F183" s="10">
        <f>ADHOC_SGMT!C183</f>
        <v>0.23366649096487316</v>
      </c>
      <c r="G183" s="10">
        <f>ADHOC_SGMT!D183</f>
        <v>0.50865184905456806</v>
      </c>
      <c r="H183" s="10">
        <f>ADHOC_SGMT!E183</f>
        <v>0.73045643570997387</v>
      </c>
      <c r="I183" s="10">
        <f>ADHOC_SGMT!F183</f>
        <v>0.40025133881847835</v>
      </c>
      <c r="J183" s="28">
        <f>ADHOC_SGMT!G183</f>
        <v>0</v>
      </c>
    </row>
    <row r="184" spans="1:10" x14ac:dyDescent="0.25">
      <c r="A184" s="79"/>
      <c r="B184" s="6" t="s">
        <v>264</v>
      </c>
      <c r="C184" s="12">
        <f>OVERALL!B184</f>
        <v>0.15206565795307267</v>
      </c>
      <c r="D184" s="12">
        <f>ADHOC!B184</f>
        <v>0.1401971299401279</v>
      </c>
      <c r="E184" s="12">
        <f>ADHOC_SGMT!B184</f>
        <v>1.3614727025451719E-2</v>
      </c>
      <c r="F184" s="12">
        <f>ADHOC_SGMT!C184</f>
        <v>0.17853329548987013</v>
      </c>
      <c r="G184" s="12">
        <f>ADHOC_SGMT!D184</f>
        <v>0.16082458932376661</v>
      </c>
      <c r="H184" s="12">
        <f>ADHOC_SGMT!E184</f>
        <v>2.3576363270507748E-2</v>
      </c>
      <c r="I184" s="12">
        <f>ADHOC_SGMT!F184</f>
        <v>0.23785132048373173</v>
      </c>
      <c r="J184" s="29">
        <f>ADHOC_SGMT!G184</f>
        <v>0</v>
      </c>
    </row>
    <row r="185" spans="1:10" x14ac:dyDescent="0.25">
      <c r="A185" s="74" t="s">
        <v>595</v>
      </c>
      <c r="B185" s="59" t="s">
        <v>587</v>
      </c>
      <c r="C185" s="63">
        <f>OVERALL!B185</f>
        <v>8.1432012600627102E-2</v>
      </c>
      <c r="D185" s="14">
        <f>ADHOC!B185</f>
        <v>5.9572007000000003E-2</v>
      </c>
      <c r="E185" s="66">
        <f>ADHOC_SGMT!B185</f>
        <v>4.2575159000000001E-2</v>
      </c>
      <c r="F185" s="14">
        <f>ADHOC_SGMT!C185</f>
        <v>7.6857642000000004E-2</v>
      </c>
      <c r="G185" s="66">
        <f>ADHOC_SGMT!D185</f>
        <v>5.3802998999999997E-2</v>
      </c>
      <c r="H185" s="14">
        <f>ADHOC_SGMT!E185</f>
        <v>0</v>
      </c>
      <c r="I185" s="14">
        <f>ADHOC_SGMT!F185</f>
        <v>0</v>
      </c>
      <c r="J185" s="27">
        <f>ADHOC_SGMT!G185</f>
        <v>0</v>
      </c>
    </row>
    <row r="186" spans="1:10" x14ac:dyDescent="0.25">
      <c r="A186" s="75"/>
      <c r="B186" s="60" t="s">
        <v>588</v>
      </c>
      <c r="C186" s="64">
        <f>OVERALL!B186</f>
        <v>7.6022863654463396E-2</v>
      </c>
      <c r="D186" s="10">
        <f>ADHOC!B186</f>
        <v>5.1615907000000003E-2</v>
      </c>
      <c r="E186" s="62">
        <f>ADHOC_SGMT!B186</f>
        <v>1.2997267E-2</v>
      </c>
      <c r="F186" s="10">
        <f>ADHOC_SGMT!C186</f>
        <v>7.2236526999999995E-2</v>
      </c>
      <c r="G186" s="62">
        <f>ADHOC_SGMT!D186</f>
        <v>4.8425144000000003E-2</v>
      </c>
      <c r="H186" s="10">
        <f>ADHOC_SGMT!E186</f>
        <v>0</v>
      </c>
      <c r="I186" s="10">
        <f>ADHOC_SGMT!F186</f>
        <v>0</v>
      </c>
      <c r="J186" s="28">
        <f>ADHOC_SGMT!G186</f>
        <v>0</v>
      </c>
    </row>
    <row r="187" spans="1:10" x14ac:dyDescent="0.25">
      <c r="A187" s="75"/>
      <c r="B187" s="60" t="s">
        <v>589</v>
      </c>
      <c r="C187" s="64">
        <f>OVERALL!B187</f>
        <v>0.16787205251209045</v>
      </c>
      <c r="D187" s="10">
        <f>ADHOC!B187</f>
        <v>0.228448701</v>
      </c>
      <c r="E187" s="62">
        <f>ADHOC_SGMT!B187</f>
        <v>0.21676282999999999</v>
      </c>
      <c r="F187" s="10">
        <f>ADHOC_SGMT!C187</f>
        <v>0.23960824</v>
      </c>
      <c r="G187" s="62">
        <f>ADHOC_SGMT!D187</f>
        <v>0.22486769300000001</v>
      </c>
      <c r="H187" s="10">
        <f>ADHOC_SGMT!E187</f>
        <v>0</v>
      </c>
      <c r="I187" s="10">
        <f>ADHOC_SGMT!F187</f>
        <v>0</v>
      </c>
      <c r="J187" s="28">
        <f>ADHOC_SGMT!G187</f>
        <v>0</v>
      </c>
    </row>
    <row r="188" spans="1:10" x14ac:dyDescent="0.25">
      <c r="A188" s="75"/>
      <c r="B188" s="60" t="s">
        <v>590</v>
      </c>
      <c r="C188" s="64">
        <f>OVERALL!B188</f>
        <v>0.13363761712563596</v>
      </c>
      <c r="D188" s="10">
        <f>ADHOC!B188</f>
        <v>2.5151997999999998E-2</v>
      </c>
      <c r="E188" s="62">
        <f>ADHOC_SGMT!B188</f>
        <v>1.2146977999999999E-2</v>
      </c>
      <c r="F188" s="10">
        <f>ADHOC_SGMT!C188</f>
        <v>2.9244068000000002E-2</v>
      </c>
      <c r="G188" s="62">
        <f>ADHOC_SGMT!D188</f>
        <v>2.5593702999999999E-2</v>
      </c>
      <c r="H188" s="10">
        <f>ADHOC_SGMT!E188</f>
        <v>0</v>
      </c>
      <c r="I188" s="10">
        <f>ADHOC_SGMT!F188</f>
        <v>0</v>
      </c>
      <c r="J188" s="28">
        <f>ADHOC_SGMT!G188</f>
        <v>0</v>
      </c>
    </row>
    <row r="189" spans="1:10" x14ac:dyDescent="0.25">
      <c r="A189" s="75"/>
      <c r="B189" s="60" t="s">
        <v>591</v>
      </c>
      <c r="C189" s="64">
        <f>OVERALL!B189</f>
        <v>4.2676944746540046E-2</v>
      </c>
      <c r="D189" s="10">
        <f>ADHOC!B189</f>
        <v>4.6135507999999999E-2</v>
      </c>
      <c r="E189" s="62">
        <f>ADHOC_SGMT!B189</f>
        <v>4.5004555000000002E-2</v>
      </c>
      <c r="F189" s="10">
        <f>ADHOC_SGMT!C189</f>
        <v>5.2464594000000003E-2</v>
      </c>
      <c r="G189" s="62">
        <f>ADHOC_SGMT!D189</f>
        <v>4.2998399E-2</v>
      </c>
      <c r="H189" s="10">
        <f>ADHOC_SGMT!E189</f>
        <v>0</v>
      </c>
      <c r="I189" s="10">
        <f>ADHOC_SGMT!F189</f>
        <v>0</v>
      </c>
      <c r="J189" s="28">
        <f>ADHOC_SGMT!G189</f>
        <v>0</v>
      </c>
    </row>
    <row r="190" spans="1:10" x14ac:dyDescent="0.25">
      <c r="A190" s="75"/>
      <c r="B190" s="60" t="s">
        <v>592</v>
      </c>
      <c r="C190" s="64">
        <f>OVERALL!B190</f>
        <v>0.11435520672747046</v>
      </c>
      <c r="D190" s="10">
        <f>ADHOC!B190</f>
        <v>0.36190382100000001</v>
      </c>
      <c r="E190" s="62">
        <f>ADHOC_SGMT!B190</f>
        <v>0.46771940499999998</v>
      </c>
      <c r="F190" s="10">
        <f>ADHOC_SGMT!C190</f>
        <v>0.32138587499999999</v>
      </c>
      <c r="G190" s="62">
        <f>ADHOC_SGMT!D190</f>
        <v>0.362149675</v>
      </c>
      <c r="H190" s="10">
        <f>ADHOC_SGMT!E190</f>
        <v>0</v>
      </c>
      <c r="I190" s="10">
        <f>ADHOC_SGMT!F190</f>
        <v>0</v>
      </c>
      <c r="J190" s="28">
        <f>ADHOC_SGMT!G190</f>
        <v>0</v>
      </c>
    </row>
    <row r="191" spans="1:10" x14ac:dyDescent="0.25">
      <c r="A191" s="75"/>
      <c r="B191" s="60" t="s">
        <v>593</v>
      </c>
      <c r="C191" s="64">
        <f>OVERALL!B191</f>
        <v>7.9227097982530997E-2</v>
      </c>
      <c r="D191" s="10">
        <f>ADHOC!B191</f>
        <v>1.6180224999999999E-2</v>
      </c>
      <c r="E191" s="62">
        <f>ADHOC_SGMT!B191</f>
        <v>1.1600364E-2</v>
      </c>
      <c r="F191" s="10">
        <f>ADHOC_SGMT!C191</f>
        <v>1.818558E-2</v>
      </c>
      <c r="G191" s="62">
        <f>ADHOC_SGMT!D191</f>
        <v>1.6035786999999999E-2</v>
      </c>
      <c r="H191" s="10">
        <f>ADHOC_SGMT!E191</f>
        <v>0</v>
      </c>
      <c r="I191" s="10">
        <f>ADHOC_SGMT!F191</f>
        <v>0</v>
      </c>
      <c r="J191" s="28">
        <f>ADHOC_SGMT!G191</f>
        <v>0</v>
      </c>
    </row>
    <row r="192" spans="1:10" x14ac:dyDescent="0.25">
      <c r="A192" s="75"/>
      <c r="B192" s="60" t="s">
        <v>350</v>
      </c>
      <c r="C192" s="64">
        <f>OVERALL!B192</f>
        <v>0.26622211573961996</v>
      </c>
      <c r="D192" s="10">
        <f>ADHOC!B192</f>
        <v>0.18368858399999999</v>
      </c>
      <c r="E192" s="62">
        <f>ADHOC_SGMT!B192</f>
        <v>0.168903735</v>
      </c>
      <c r="F192" s="10">
        <f>ADHOC_SGMT!C192</f>
        <v>0.16481975400000001</v>
      </c>
      <c r="G192" s="62">
        <f>ADHOC_SGMT!D192</f>
        <v>0.196695063</v>
      </c>
      <c r="H192" s="10">
        <f>ADHOC_SGMT!E192</f>
        <v>0</v>
      </c>
      <c r="I192" s="10">
        <f>ADHOC_SGMT!F192</f>
        <v>0</v>
      </c>
      <c r="J192" s="28">
        <f>ADHOC_SGMT!G192</f>
        <v>0</v>
      </c>
    </row>
    <row r="193" spans="1:10" s="49" customFormat="1" x14ac:dyDescent="0.25">
      <c r="A193" s="75"/>
      <c r="B193" s="60" t="s">
        <v>600</v>
      </c>
      <c r="C193" s="64">
        <f>OVERALL!B193</f>
        <v>3.3748358999364297E-3</v>
      </c>
      <c r="D193" s="10">
        <f>ADHOC!B193</f>
        <v>8.7141435752700414E-4</v>
      </c>
      <c r="E193" s="62">
        <f>ADHOC_SGMT!B193</f>
        <v>2.2289705E-2</v>
      </c>
      <c r="F193" s="10">
        <f>ADHOC_SGMT!C193</f>
        <v>2.5197719E-2</v>
      </c>
      <c r="G193" s="62">
        <f>ADHOC_SGMT!D193</f>
        <v>2.9431536000000001E-2</v>
      </c>
      <c r="H193" s="10">
        <f>ADHOC_SGMT!E193</f>
        <v>0</v>
      </c>
      <c r="I193" s="10">
        <f>ADHOC_SGMT!F193</f>
        <v>0</v>
      </c>
      <c r="J193" s="28">
        <f>ADHOC_SGMT!G193</f>
        <v>0</v>
      </c>
    </row>
    <row r="194" spans="1:10" x14ac:dyDescent="0.25">
      <c r="A194" s="76"/>
      <c r="B194" s="61" t="s">
        <v>594</v>
      </c>
      <c r="C194" s="65">
        <f>OVERALL!B194</f>
        <v>2.411896931839436E-2</v>
      </c>
      <c r="D194" s="12">
        <f>ADHOC!B194</f>
        <v>8.1808900132012766E-3</v>
      </c>
      <c r="E194" s="67">
        <f>ADHOC_SGMT!B194</f>
        <v>2.2289705E-2</v>
      </c>
      <c r="F194" s="12">
        <f>ADHOC_SGMT!C194</f>
        <v>2.5197719E-2</v>
      </c>
      <c r="G194" s="67">
        <f>ADHOC_SGMT!D194</f>
        <v>2.9431536000000001E-2</v>
      </c>
      <c r="H194" s="12">
        <f>ADHOC_SGMT!E194</f>
        <v>0</v>
      </c>
      <c r="I194" s="12">
        <f>ADHOC_SGMT!F194</f>
        <v>0</v>
      </c>
      <c r="J194" s="29">
        <f>ADHOC_SGMT!G194</f>
        <v>0</v>
      </c>
    </row>
    <row r="195" spans="1:10" x14ac:dyDescent="0.25">
      <c r="A195" s="71" t="s">
        <v>606</v>
      </c>
      <c r="B195" s="5" t="s">
        <v>607</v>
      </c>
      <c r="C195" s="63">
        <f>OVERALL!B195</f>
        <v>8.7195931022082132E-2</v>
      </c>
      <c r="D195" s="14">
        <f>ADHOC!B195</f>
        <v>8.7195931022082132E-2</v>
      </c>
      <c r="E195" s="66">
        <f>ADHOC_SGMT!B195</f>
        <v>8.7195931022082132E-2</v>
      </c>
      <c r="F195" s="14">
        <f>ADHOC_SGMT!C195</f>
        <v>8.7195931022082132E-2</v>
      </c>
      <c r="G195" s="66">
        <f>ADHOC_SGMT!D195</f>
        <v>8.7195931022082132E-2</v>
      </c>
      <c r="H195" s="14">
        <f>ADHOC_SGMT!E195</f>
        <v>8.7195931022082132E-2</v>
      </c>
      <c r="I195" s="66">
        <f>ADHOC_SGMT!F195</f>
        <v>8.7195931022082132E-2</v>
      </c>
      <c r="J195" s="14">
        <f>ADHOC_SGMT!G195</f>
        <v>0</v>
      </c>
    </row>
    <row r="196" spans="1:10" x14ac:dyDescent="0.25">
      <c r="A196" s="72"/>
      <c r="B196" s="4" t="s">
        <v>608</v>
      </c>
      <c r="C196" s="64">
        <f>OVERALL!B196</f>
        <v>0.14934451551009972</v>
      </c>
      <c r="D196" s="10">
        <f>ADHOC!B196</f>
        <v>0.14934451551009972</v>
      </c>
      <c r="E196" s="62">
        <f>ADHOC_SGMT!B196</f>
        <v>0.14934451551009972</v>
      </c>
      <c r="F196" s="10">
        <f>ADHOC_SGMT!C196</f>
        <v>0.14934451551009972</v>
      </c>
      <c r="G196" s="62">
        <f>ADHOC_SGMT!D196</f>
        <v>0.14934451551009972</v>
      </c>
      <c r="H196" s="10">
        <f>ADHOC_SGMT!E196</f>
        <v>0.14934451551009972</v>
      </c>
      <c r="I196" s="62">
        <f>ADHOC_SGMT!F196</f>
        <v>0.14934451551009972</v>
      </c>
      <c r="J196" s="10">
        <f>ADHOC_SGMT!G196</f>
        <v>0</v>
      </c>
    </row>
    <row r="197" spans="1:10" x14ac:dyDescent="0.25">
      <c r="A197" s="72"/>
      <c r="B197" s="4" t="s">
        <v>609</v>
      </c>
      <c r="C197" s="64">
        <f>OVERALL!B197</f>
        <v>0.74948342414281699</v>
      </c>
      <c r="D197" s="10">
        <f>ADHOC!B197</f>
        <v>0.74948342414281699</v>
      </c>
      <c r="E197" s="62">
        <f>ADHOC_SGMT!B197</f>
        <v>0.74948342414281699</v>
      </c>
      <c r="F197" s="10">
        <f>ADHOC_SGMT!C197</f>
        <v>0.74948342414281699</v>
      </c>
      <c r="G197" s="62">
        <f>ADHOC_SGMT!D197</f>
        <v>0.74948342414281699</v>
      </c>
      <c r="H197" s="10">
        <f>ADHOC_SGMT!E197</f>
        <v>0.74948342414281699</v>
      </c>
      <c r="I197" s="62">
        <f>ADHOC_SGMT!F197</f>
        <v>0.74948342414281699</v>
      </c>
      <c r="J197" s="10">
        <f>ADHOC_SGMT!G197</f>
        <v>0</v>
      </c>
    </row>
    <row r="198" spans="1:10" x14ac:dyDescent="0.25">
      <c r="A198" s="72"/>
      <c r="B198" s="4" t="s">
        <v>610</v>
      </c>
      <c r="C198" s="64">
        <f>OVERALL!B198</f>
        <v>9.7885429163827877E-4</v>
      </c>
      <c r="D198" s="10">
        <f>ADHOC!B198</f>
        <v>9.7885429163827877E-4</v>
      </c>
      <c r="E198" s="62">
        <f>ADHOC_SGMT!B198</f>
        <v>9.7885429163827877E-4</v>
      </c>
      <c r="F198" s="10">
        <f>ADHOC_SGMT!C198</f>
        <v>9.7885429163827877E-4</v>
      </c>
      <c r="G198" s="62">
        <f>ADHOC_SGMT!D198</f>
        <v>9.7885429163827877E-4</v>
      </c>
      <c r="H198" s="10">
        <f>ADHOC_SGMT!E198</f>
        <v>9.7885429163827877E-4</v>
      </c>
      <c r="I198" s="62">
        <f>ADHOC_SGMT!F198</f>
        <v>9.7885429163827877E-4</v>
      </c>
      <c r="J198" s="10">
        <f>ADHOC_SGMT!G198</f>
        <v>0</v>
      </c>
    </row>
    <row r="199" spans="1:10" x14ac:dyDescent="0.25">
      <c r="A199" s="72"/>
      <c r="B199" s="4" t="s">
        <v>599</v>
      </c>
      <c r="C199" s="64">
        <f>OVERALL!B199</f>
        <v>8.4870418791383028E-3</v>
      </c>
      <c r="D199" s="10">
        <f>ADHOC!B199</f>
        <v>8.4870418791383028E-3</v>
      </c>
      <c r="E199" s="62">
        <f>ADHOC_SGMT!B199</f>
        <v>8.4870418791383028E-3</v>
      </c>
      <c r="F199" s="10">
        <f>ADHOC_SGMT!C199</f>
        <v>8.4870418791383028E-3</v>
      </c>
      <c r="G199" s="62">
        <f>ADHOC_SGMT!D199</f>
        <v>8.4870418791383028E-3</v>
      </c>
      <c r="H199" s="10">
        <f>ADHOC_SGMT!E199</f>
        <v>8.4870418791383028E-3</v>
      </c>
      <c r="I199" s="62">
        <f>ADHOC_SGMT!F199</f>
        <v>8.4870418791383028E-3</v>
      </c>
      <c r="J199" s="10">
        <f>ADHOC_SGMT!G199</f>
        <v>0</v>
      </c>
    </row>
    <row r="200" spans="1:10" x14ac:dyDescent="0.25">
      <c r="A200" s="73"/>
      <c r="B200" s="6" t="s">
        <v>594</v>
      </c>
      <c r="C200" s="65">
        <f>OVERALL!B200</f>
        <v>4.3911335310050561E-3</v>
      </c>
      <c r="D200" s="12">
        <f>ADHOC!B200</f>
        <v>4.3911335310050561E-3</v>
      </c>
      <c r="E200" s="67">
        <f>ADHOC_SGMT!B200</f>
        <v>4.3911335310050561E-3</v>
      </c>
      <c r="F200" s="12">
        <f>ADHOC_SGMT!C200</f>
        <v>4.3911335310050561E-3</v>
      </c>
      <c r="G200" s="67">
        <f>ADHOC_SGMT!D200</f>
        <v>4.3911335310050561E-3</v>
      </c>
      <c r="H200" s="12">
        <f>ADHOC_SGMT!E200</f>
        <v>4.3911335310050561E-3</v>
      </c>
      <c r="I200" s="67">
        <f>ADHOC_SGMT!F200</f>
        <v>4.3911335310050561E-3</v>
      </c>
      <c r="J200" s="12">
        <f>ADHOC_SGMT!G200</f>
        <v>0</v>
      </c>
    </row>
  </sheetData>
  <mergeCells count="14">
    <mergeCell ref="A195:A200"/>
    <mergeCell ref="A185:A194"/>
    <mergeCell ref="A7:A23"/>
    <mergeCell ref="A24:A34"/>
    <mergeCell ref="A37:A60"/>
    <mergeCell ref="A66:A95"/>
    <mergeCell ref="A96:A110"/>
    <mergeCell ref="A61:A65"/>
    <mergeCell ref="A135:A142"/>
    <mergeCell ref="A143:A152"/>
    <mergeCell ref="A153:A173"/>
    <mergeCell ref="A174:A184"/>
    <mergeCell ref="A111:A134"/>
    <mergeCell ref="A35:A3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E200"/>
  <sheetViews>
    <sheetView workbookViewId="0">
      <selection activeCell="A2" sqref="A2"/>
    </sheetView>
  </sheetViews>
  <sheetFormatPr defaultRowHeight="15" x14ac:dyDescent="0.25"/>
  <cols>
    <col min="1" max="1" width="27" style="48" bestFit="1" customWidth="1"/>
    <col min="2" max="2" width="46.5703125" style="48" bestFit="1" customWidth="1"/>
    <col min="3" max="3" width="96.28515625" style="48" bestFit="1" customWidth="1"/>
    <col min="4" max="4" width="18.42578125" style="48" bestFit="1" customWidth="1"/>
    <col min="5" max="5" width="19.42578125" style="48" customWidth="1"/>
    <col min="6" max="16384" width="9.140625" style="48"/>
  </cols>
  <sheetData>
    <row r="3" spans="1:5" x14ac:dyDescent="0.25">
      <c r="A3" s="50" t="s">
        <v>266</v>
      </c>
      <c r="B3" s="55" t="s">
        <v>0</v>
      </c>
      <c r="C3" s="56" t="s">
        <v>387</v>
      </c>
      <c r="D3" s="56" t="s">
        <v>388</v>
      </c>
      <c r="E3" s="56" t="s">
        <v>389</v>
      </c>
    </row>
    <row r="4" spans="1:5" x14ac:dyDescent="0.25">
      <c r="A4" s="49"/>
      <c r="B4" s="49" t="s">
        <v>1</v>
      </c>
      <c r="C4" s="48" t="s">
        <v>390</v>
      </c>
      <c r="D4" s="48" t="s">
        <v>391</v>
      </c>
    </row>
    <row r="5" spans="1:5" x14ac:dyDescent="0.25">
      <c r="A5" s="49"/>
      <c r="B5" s="49" t="s">
        <v>368</v>
      </c>
      <c r="C5" s="48" t="s">
        <v>392</v>
      </c>
      <c r="D5" s="48" t="s">
        <v>391</v>
      </c>
    </row>
    <row r="6" spans="1:5" x14ac:dyDescent="0.25">
      <c r="A6" s="49"/>
      <c r="B6" s="49" t="s">
        <v>2</v>
      </c>
      <c r="C6" s="49" t="s">
        <v>393</v>
      </c>
      <c r="D6" s="48" t="s">
        <v>394</v>
      </c>
    </row>
    <row r="7" spans="1:5" x14ac:dyDescent="0.25">
      <c r="A7" s="77" t="s">
        <v>267</v>
      </c>
      <c r="B7" s="51" t="s">
        <v>3</v>
      </c>
      <c r="C7" s="48" t="s">
        <v>395</v>
      </c>
      <c r="D7" s="48" t="s">
        <v>391</v>
      </c>
      <c r="E7" s="48" t="s">
        <v>396</v>
      </c>
    </row>
    <row r="8" spans="1:5" x14ac:dyDescent="0.25">
      <c r="A8" s="78"/>
      <c r="B8" s="52" t="s">
        <v>4</v>
      </c>
      <c r="C8" s="48" t="s">
        <v>395</v>
      </c>
      <c r="D8" s="48" t="s">
        <v>391</v>
      </c>
      <c r="E8" s="48" t="s">
        <v>396</v>
      </c>
    </row>
    <row r="9" spans="1:5" x14ac:dyDescent="0.25">
      <c r="A9" s="78"/>
      <c r="B9" s="52" t="s">
        <v>15</v>
      </c>
      <c r="C9" s="48" t="s">
        <v>397</v>
      </c>
      <c r="D9" s="48" t="s">
        <v>391</v>
      </c>
      <c r="E9" s="48" t="s">
        <v>396</v>
      </c>
    </row>
    <row r="10" spans="1:5" x14ac:dyDescent="0.25">
      <c r="A10" s="78"/>
      <c r="B10" s="52" t="s">
        <v>5</v>
      </c>
      <c r="C10" s="48" t="s">
        <v>398</v>
      </c>
      <c r="D10" s="48" t="s">
        <v>391</v>
      </c>
    </row>
    <row r="11" spans="1:5" x14ac:dyDescent="0.25">
      <c r="A11" s="78"/>
      <c r="B11" s="52" t="s">
        <v>6</v>
      </c>
      <c r="C11" s="48" t="s">
        <v>398</v>
      </c>
      <c r="D11" s="48" t="s">
        <v>391</v>
      </c>
    </row>
    <row r="12" spans="1:5" x14ac:dyDescent="0.25">
      <c r="A12" s="78"/>
      <c r="B12" s="52" t="s">
        <v>7</v>
      </c>
      <c r="C12" s="48" t="s">
        <v>398</v>
      </c>
      <c r="D12" s="48" t="s">
        <v>391</v>
      </c>
    </row>
    <row r="13" spans="1:5" x14ac:dyDescent="0.25">
      <c r="A13" s="78"/>
      <c r="B13" s="52" t="s">
        <v>8</v>
      </c>
      <c r="C13" s="48" t="s">
        <v>398</v>
      </c>
      <c r="D13" s="48" t="s">
        <v>391</v>
      </c>
    </row>
    <row r="14" spans="1:5" x14ac:dyDescent="0.25">
      <c r="A14" s="78"/>
      <c r="B14" s="52" t="s">
        <v>9</v>
      </c>
      <c r="C14" s="48" t="s">
        <v>398</v>
      </c>
      <c r="D14" s="48" t="s">
        <v>391</v>
      </c>
    </row>
    <row r="15" spans="1:5" x14ac:dyDescent="0.25">
      <c r="A15" s="78"/>
      <c r="B15" s="52" t="s">
        <v>10</v>
      </c>
      <c r="C15" s="48" t="s">
        <v>398</v>
      </c>
      <c r="D15" s="48" t="s">
        <v>391</v>
      </c>
    </row>
    <row r="16" spans="1:5" x14ac:dyDescent="0.25">
      <c r="A16" s="78"/>
      <c r="B16" s="52" t="s">
        <v>11</v>
      </c>
      <c r="C16" s="48" t="s">
        <v>398</v>
      </c>
      <c r="D16" s="48" t="s">
        <v>391</v>
      </c>
    </row>
    <row r="17" spans="1:4" x14ac:dyDescent="0.25">
      <c r="A17" s="78"/>
      <c r="B17" s="52" t="s">
        <v>19</v>
      </c>
      <c r="C17" s="48" t="s">
        <v>398</v>
      </c>
      <c r="D17" s="48" t="s">
        <v>391</v>
      </c>
    </row>
    <row r="18" spans="1:4" x14ac:dyDescent="0.25">
      <c r="A18" s="78"/>
      <c r="B18" s="52" t="s">
        <v>12</v>
      </c>
      <c r="C18" s="48" t="s">
        <v>398</v>
      </c>
      <c r="D18" s="48" t="s">
        <v>391</v>
      </c>
    </row>
    <row r="19" spans="1:4" x14ac:dyDescent="0.25">
      <c r="A19" s="78"/>
      <c r="B19" s="52" t="s">
        <v>13</v>
      </c>
      <c r="C19" s="48" t="s">
        <v>398</v>
      </c>
      <c r="D19" s="48" t="s">
        <v>391</v>
      </c>
    </row>
    <row r="20" spans="1:4" x14ac:dyDescent="0.25">
      <c r="A20" s="78"/>
      <c r="B20" s="52" t="s">
        <v>14</v>
      </c>
      <c r="C20" s="48" t="s">
        <v>399</v>
      </c>
      <c r="D20" s="48" t="s">
        <v>391</v>
      </c>
    </row>
    <row r="21" spans="1:4" x14ac:dyDescent="0.25">
      <c r="A21" s="78"/>
      <c r="B21" s="52" t="s">
        <v>16</v>
      </c>
      <c r="C21" s="48" t="s">
        <v>400</v>
      </c>
      <c r="D21" s="48" t="s">
        <v>391</v>
      </c>
    </row>
    <row r="22" spans="1:4" x14ac:dyDescent="0.25">
      <c r="A22" s="78"/>
      <c r="B22" s="52" t="s">
        <v>17</v>
      </c>
      <c r="C22" s="48" t="s">
        <v>401</v>
      </c>
      <c r="D22" s="48" t="s">
        <v>391</v>
      </c>
    </row>
    <row r="23" spans="1:4" x14ac:dyDescent="0.25">
      <c r="A23" s="79"/>
      <c r="B23" s="53" t="s">
        <v>18</v>
      </c>
      <c r="C23" s="48" t="s">
        <v>402</v>
      </c>
      <c r="D23" s="48" t="s">
        <v>391</v>
      </c>
    </row>
    <row r="24" spans="1:4" x14ac:dyDescent="0.25">
      <c r="A24" s="77" t="s">
        <v>268</v>
      </c>
      <c r="B24" s="51" t="s">
        <v>21</v>
      </c>
      <c r="C24" s="48" t="s">
        <v>403</v>
      </c>
      <c r="D24" s="48" t="s">
        <v>394</v>
      </c>
    </row>
    <row r="25" spans="1:4" x14ac:dyDescent="0.25">
      <c r="A25" s="78"/>
      <c r="B25" s="52" t="s">
        <v>20</v>
      </c>
      <c r="C25" s="48" t="s">
        <v>404</v>
      </c>
      <c r="D25" s="48" t="s">
        <v>394</v>
      </c>
    </row>
    <row r="26" spans="1:4" x14ac:dyDescent="0.25">
      <c r="A26" s="78"/>
      <c r="B26" s="52" t="s">
        <v>22</v>
      </c>
      <c r="C26" s="48" t="s">
        <v>404</v>
      </c>
      <c r="D26" s="48" t="s">
        <v>394</v>
      </c>
    </row>
    <row r="27" spans="1:4" x14ac:dyDescent="0.25">
      <c r="A27" s="78"/>
      <c r="B27" s="52" t="s">
        <v>23</v>
      </c>
      <c r="C27" s="48" t="s">
        <v>404</v>
      </c>
      <c r="D27" s="48" t="s">
        <v>394</v>
      </c>
    </row>
    <row r="28" spans="1:4" x14ac:dyDescent="0.25">
      <c r="A28" s="78"/>
      <c r="B28" s="52" t="s">
        <v>24</v>
      </c>
      <c r="C28" s="48" t="s">
        <v>404</v>
      </c>
      <c r="D28" s="48" t="s">
        <v>394</v>
      </c>
    </row>
    <row r="29" spans="1:4" x14ac:dyDescent="0.25">
      <c r="A29" s="78"/>
      <c r="B29" s="52" t="s">
        <v>25</v>
      </c>
      <c r="C29" s="48" t="s">
        <v>404</v>
      </c>
      <c r="D29" s="48" t="s">
        <v>394</v>
      </c>
    </row>
    <row r="30" spans="1:4" x14ac:dyDescent="0.25">
      <c r="A30" s="78"/>
      <c r="B30" s="52" t="s">
        <v>26</v>
      </c>
      <c r="C30" s="48" t="s">
        <v>404</v>
      </c>
      <c r="D30" s="48" t="s">
        <v>394</v>
      </c>
    </row>
    <row r="31" spans="1:4" x14ac:dyDescent="0.25">
      <c r="A31" s="78"/>
      <c r="B31" s="52" t="s">
        <v>27</v>
      </c>
      <c r="C31" s="48" t="s">
        <v>404</v>
      </c>
      <c r="D31" s="48" t="s">
        <v>394</v>
      </c>
    </row>
    <row r="32" spans="1:4" x14ac:dyDescent="0.25">
      <c r="A32" s="78"/>
      <c r="B32" s="52" t="s">
        <v>28</v>
      </c>
      <c r="C32" s="48" t="s">
        <v>405</v>
      </c>
      <c r="D32" s="48" t="s">
        <v>391</v>
      </c>
    </row>
    <row r="33" spans="1:4" x14ac:dyDescent="0.25">
      <c r="A33" s="78"/>
      <c r="B33" s="52" t="s">
        <v>29</v>
      </c>
      <c r="C33" s="48" t="s">
        <v>406</v>
      </c>
      <c r="D33" s="48" t="s">
        <v>391</v>
      </c>
    </row>
    <row r="34" spans="1:4" x14ac:dyDescent="0.25">
      <c r="A34" s="79"/>
      <c r="B34" s="53" t="s">
        <v>30</v>
      </c>
      <c r="C34" s="48" t="s">
        <v>407</v>
      </c>
      <c r="D34" s="48" t="s">
        <v>391</v>
      </c>
    </row>
    <row r="35" spans="1:4" s="96" customFormat="1" x14ac:dyDescent="0.25">
      <c r="A35" s="77" t="s">
        <v>600</v>
      </c>
      <c r="B35" s="101" t="s">
        <v>622</v>
      </c>
      <c r="C35" s="100" t="s">
        <v>623</v>
      </c>
      <c r="D35" s="100" t="s">
        <v>391</v>
      </c>
    </row>
    <row r="36" spans="1:4" s="96" customFormat="1" x14ac:dyDescent="0.25">
      <c r="A36" s="79"/>
      <c r="B36" s="102" t="s">
        <v>621</v>
      </c>
      <c r="C36" s="100" t="s">
        <v>624</v>
      </c>
      <c r="D36" s="100" t="s">
        <v>391</v>
      </c>
    </row>
    <row r="37" spans="1:4" x14ac:dyDescent="0.25">
      <c r="A37" s="71" t="s">
        <v>570</v>
      </c>
      <c r="B37" s="54" t="s">
        <v>408</v>
      </c>
      <c r="C37" s="48" t="s">
        <v>409</v>
      </c>
      <c r="D37" s="48" t="s">
        <v>410</v>
      </c>
    </row>
    <row r="38" spans="1:4" x14ac:dyDescent="0.25">
      <c r="A38" s="72"/>
      <c r="B38" s="54" t="s">
        <v>411</v>
      </c>
      <c r="C38" s="48" t="s">
        <v>412</v>
      </c>
      <c r="D38" s="48" t="s">
        <v>410</v>
      </c>
    </row>
    <row r="39" spans="1:4" x14ac:dyDescent="0.25">
      <c r="A39" s="72"/>
      <c r="B39" s="54" t="s">
        <v>413</v>
      </c>
      <c r="C39" s="48" t="s">
        <v>414</v>
      </c>
      <c r="D39" s="48" t="s">
        <v>410</v>
      </c>
    </row>
    <row r="40" spans="1:4" x14ac:dyDescent="0.25">
      <c r="A40" s="72"/>
      <c r="B40" s="52" t="s">
        <v>31</v>
      </c>
      <c r="C40" s="48" t="s">
        <v>415</v>
      </c>
      <c r="D40" s="48" t="s">
        <v>410</v>
      </c>
    </row>
    <row r="41" spans="1:4" x14ac:dyDescent="0.25">
      <c r="A41" s="72"/>
      <c r="B41" s="52" t="s">
        <v>32</v>
      </c>
      <c r="C41" s="48" t="s">
        <v>416</v>
      </c>
      <c r="D41" s="48" t="s">
        <v>410</v>
      </c>
    </row>
    <row r="42" spans="1:4" x14ac:dyDescent="0.25">
      <c r="A42" s="72"/>
      <c r="B42" s="52" t="s">
        <v>33</v>
      </c>
      <c r="C42" s="48" t="s">
        <v>417</v>
      </c>
      <c r="D42" s="48" t="s">
        <v>410</v>
      </c>
    </row>
    <row r="43" spans="1:4" x14ac:dyDescent="0.25">
      <c r="A43" s="72"/>
      <c r="B43" s="52" t="s">
        <v>418</v>
      </c>
      <c r="C43" s="48" t="s">
        <v>419</v>
      </c>
      <c r="D43" s="48" t="s">
        <v>420</v>
      </c>
    </row>
    <row r="44" spans="1:4" x14ac:dyDescent="0.25">
      <c r="A44" s="72"/>
      <c r="B44" s="52" t="s">
        <v>421</v>
      </c>
      <c r="C44" s="48" t="s">
        <v>422</v>
      </c>
      <c r="D44" s="48" t="s">
        <v>420</v>
      </c>
    </row>
    <row r="45" spans="1:4" x14ac:dyDescent="0.25">
      <c r="A45" s="72"/>
      <c r="B45" s="52" t="s">
        <v>423</v>
      </c>
      <c r="C45" s="48" t="s">
        <v>424</v>
      </c>
      <c r="D45" s="48" t="s">
        <v>420</v>
      </c>
    </row>
    <row r="46" spans="1:4" x14ac:dyDescent="0.25">
      <c r="A46" s="72"/>
      <c r="B46" s="52" t="s">
        <v>34</v>
      </c>
      <c r="C46" s="48" t="s">
        <v>425</v>
      </c>
      <c r="D46" s="48" t="s">
        <v>420</v>
      </c>
    </row>
    <row r="47" spans="1:4" x14ac:dyDescent="0.25">
      <c r="A47" s="72"/>
      <c r="B47" s="52" t="s">
        <v>35</v>
      </c>
      <c r="C47" s="48" t="s">
        <v>426</v>
      </c>
      <c r="D47" s="48" t="s">
        <v>420</v>
      </c>
    </row>
    <row r="48" spans="1:4" x14ac:dyDescent="0.25">
      <c r="A48" s="72"/>
      <c r="B48" s="52" t="s">
        <v>36</v>
      </c>
      <c r="C48" s="48" t="s">
        <v>427</v>
      </c>
      <c r="D48" s="48" t="s">
        <v>420</v>
      </c>
    </row>
    <row r="49" spans="1:5" x14ac:dyDescent="0.25">
      <c r="A49" s="72"/>
      <c r="B49" s="52" t="s">
        <v>428</v>
      </c>
      <c r="C49" s="48" t="s">
        <v>429</v>
      </c>
      <c r="D49" s="48" t="s">
        <v>410</v>
      </c>
    </row>
    <row r="50" spans="1:5" x14ac:dyDescent="0.25">
      <c r="A50" s="72"/>
      <c r="B50" s="52" t="s">
        <v>430</v>
      </c>
      <c r="C50" s="48" t="s">
        <v>431</v>
      </c>
      <c r="D50" s="48" t="s">
        <v>410</v>
      </c>
    </row>
    <row r="51" spans="1:5" x14ac:dyDescent="0.25">
      <c r="A51" s="72"/>
      <c r="B51" s="52" t="s">
        <v>432</v>
      </c>
      <c r="C51" s="48" t="s">
        <v>433</v>
      </c>
      <c r="D51" s="48" t="s">
        <v>410</v>
      </c>
    </row>
    <row r="52" spans="1:5" x14ac:dyDescent="0.25">
      <c r="A52" s="72"/>
      <c r="B52" s="52" t="s">
        <v>37</v>
      </c>
      <c r="C52" s="48" t="s">
        <v>434</v>
      </c>
      <c r="D52" s="48" t="s">
        <v>410</v>
      </c>
    </row>
    <row r="53" spans="1:5" x14ac:dyDescent="0.25">
      <c r="A53" s="72"/>
      <c r="B53" s="52" t="s">
        <v>38</v>
      </c>
      <c r="C53" s="48" t="s">
        <v>435</v>
      </c>
      <c r="D53" s="48" t="s">
        <v>410</v>
      </c>
    </row>
    <row r="54" spans="1:5" x14ac:dyDescent="0.25">
      <c r="A54" s="72"/>
      <c r="B54" s="52" t="s">
        <v>39</v>
      </c>
      <c r="C54" s="48" t="s">
        <v>436</v>
      </c>
      <c r="D54" s="48" t="s">
        <v>410</v>
      </c>
    </row>
    <row r="55" spans="1:5" x14ac:dyDescent="0.25">
      <c r="A55" s="72"/>
      <c r="B55" s="52" t="s">
        <v>437</v>
      </c>
      <c r="C55" s="48" t="s">
        <v>438</v>
      </c>
      <c r="D55" s="48" t="s">
        <v>420</v>
      </c>
    </row>
    <row r="56" spans="1:5" x14ac:dyDescent="0.25">
      <c r="A56" s="72"/>
      <c r="B56" s="52" t="s">
        <v>439</v>
      </c>
      <c r="C56" s="48" t="s">
        <v>440</v>
      </c>
      <c r="D56" s="48" t="s">
        <v>420</v>
      </c>
    </row>
    <row r="57" spans="1:5" x14ac:dyDescent="0.25">
      <c r="A57" s="72"/>
      <c r="B57" s="52" t="s">
        <v>441</v>
      </c>
      <c r="C57" s="48" t="s">
        <v>442</v>
      </c>
      <c r="D57" s="48" t="s">
        <v>420</v>
      </c>
    </row>
    <row r="58" spans="1:5" x14ac:dyDescent="0.25">
      <c r="A58" s="72"/>
      <c r="B58" s="52" t="s">
        <v>40</v>
      </c>
      <c r="C58" s="48" t="s">
        <v>443</v>
      </c>
      <c r="D58" s="48" t="s">
        <v>420</v>
      </c>
    </row>
    <row r="59" spans="1:5" x14ac:dyDescent="0.25">
      <c r="A59" s="72"/>
      <c r="B59" s="52" t="s">
        <v>41</v>
      </c>
      <c r="C59" s="48" t="s">
        <v>444</v>
      </c>
      <c r="D59" s="48" t="s">
        <v>420</v>
      </c>
    </row>
    <row r="60" spans="1:5" x14ac:dyDescent="0.25">
      <c r="A60" s="72"/>
      <c r="B60" s="52" t="s">
        <v>42</v>
      </c>
      <c r="C60" s="48" t="s">
        <v>445</v>
      </c>
      <c r="D60" s="48" t="s">
        <v>420</v>
      </c>
    </row>
    <row r="61" spans="1:5" x14ac:dyDescent="0.25">
      <c r="A61" s="71" t="s">
        <v>559</v>
      </c>
      <c r="B61" s="51" t="s">
        <v>560</v>
      </c>
      <c r="C61" s="48" t="s">
        <v>564</v>
      </c>
      <c r="D61" s="48" t="s">
        <v>565</v>
      </c>
      <c r="E61" s="48" t="s">
        <v>396</v>
      </c>
    </row>
    <row r="62" spans="1:5" x14ac:dyDescent="0.25">
      <c r="A62" s="72"/>
      <c r="B62" s="52" t="s">
        <v>561</v>
      </c>
      <c r="C62" s="48" t="s">
        <v>569</v>
      </c>
      <c r="D62" s="48" t="s">
        <v>565</v>
      </c>
    </row>
    <row r="63" spans="1:5" x14ac:dyDescent="0.25">
      <c r="A63" s="72"/>
      <c r="B63" s="52" t="s">
        <v>562</v>
      </c>
      <c r="C63" s="48" t="s">
        <v>566</v>
      </c>
      <c r="D63" s="48" t="s">
        <v>565</v>
      </c>
      <c r="E63" s="48" t="s">
        <v>396</v>
      </c>
    </row>
    <row r="64" spans="1:5" x14ac:dyDescent="0.25">
      <c r="A64" s="72"/>
      <c r="B64" s="52" t="s">
        <v>563</v>
      </c>
      <c r="C64" s="48" t="s">
        <v>567</v>
      </c>
      <c r="D64" s="48" t="s">
        <v>565</v>
      </c>
    </row>
    <row r="65" spans="1:5" x14ac:dyDescent="0.25">
      <c r="A65" s="73"/>
      <c r="B65" s="53" t="s">
        <v>446</v>
      </c>
      <c r="C65" s="48" t="s">
        <v>568</v>
      </c>
      <c r="D65" s="48" t="s">
        <v>447</v>
      </c>
    </row>
    <row r="66" spans="1:5" x14ac:dyDescent="0.25">
      <c r="A66" s="77" t="s">
        <v>269</v>
      </c>
      <c r="B66" s="57" t="s">
        <v>571</v>
      </c>
      <c r="C66" s="48" t="s">
        <v>448</v>
      </c>
      <c r="D66" s="48" t="s">
        <v>391</v>
      </c>
      <c r="E66" s="48" t="s">
        <v>396</v>
      </c>
    </row>
    <row r="67" spans="1:5" x14ac:dyDescent="0.25">
      <c r="A67" s="78"/>
      <c r="B67" s="58" t="s">
        <v>381</v>
      </c>
      <c r="C67" s="48" t="s">
        <v>449</v>
      </c>
      <c r="D67" s="48" t="s">
        <v>391</v>
      </c>
    </row>
    <row r="68" spans="1:5" x14ac:dyDescent="0.25">
      <c r="A68" s="78"/>
      <c r="B68" s="52" t="s">
        <v>555</v>
      </c>
      <c r="C68" s="48" t="s">
        <v>450</v>
      </c>
      <c r="D68" s="48" t="s">
        <v>391</v>
      </c>
    </row>
    <row r="69" spans="1:5" x14ac:dyDescent="0.25">
      <c r="A69" s="78"/>
      <c r="B69" s="52" t="s">
        <v>556</v>
      </c>
      <c r="C69" s="48" t="s">
        <v>450</v>
      </c>
      <c r="D69" s="48" t="s">
        <v>391</v>
      </c>
    </row>
    <row r="70" spans="1:5" x14ac:dyDescent="0.25">
      <c r="A70" s="78"/>
      <c r="B70" s="52" t="s">
        <v>557</v>
      </c>
      <c r="C70" s="48" t="s">
        <v>450</v>
      </c>
      <c r="D70" s="48" t="s">
        <v>391</v>
      </c>
    </row>
    <row r="71" spans="1:5" x14ac:dyDescent="0.25">
      <c r="A71" s="78"/>
      <c r="B71" s="52" t="s">
        <v>44</v>
      </c>
      <c r="C71" s="48" t="s">
        <v>450</v>
      </c>
      <c r="D71" s="48" t="s">
        <v>391</v>
      </c>
    </row>
    <row r="72" spans="1:5" x14ac:dyDescent="0.25">
      <c r="A72" s="78"/>
      <c r="B72" s="52" t="s">
        <v>45</v>
      </c>
      <c r="C72" s="48" t="s">
        <v>450</v>
      </c>
      <c r="D72" s="48" t="s">
        <v>391</v>
      </c>
    </row>
    <row r="73" spans="1:5" x14ac:dyDescent="0.25">
      <c r="A73" s="78"/>
      <c r="B73" s="52" t="s">
        <v>46</v>
      </c>
      <c r="C73" s="48" t="s">
        <v>450</v>
      </c>
      <c r="D73" s="48" t="s">
        <v>391</v>
      </c>
    </row>
    <row r="74" spans="1:5" x14ac:dyDescent="0.25">
      <c r="A74" s="78"/>
      <c r="B74" s="52" t="s">
        <v>47</v>
      </c>
      <c r="C74" s="48" t="s">
        <v>450</v>
      </c>
      <c r="D74" s="48" t="s">
        <v>391</v>
      </c>
    </row>
    <row r="75" spans="1:5" x14ac:dyDescent="0.25">
      <c r="A75" s="78"/>
      <c r="B75" s="52" t="s">
        <v>48</v>
      </c>
      <c r="C75" s="48" t="s">
        <v>450</v>
      </c>
      <c r="D75" s="48" t="s">
        <v>391</v>
      </c>
    </row>
    <row r="76" spans="1:5" x14ac:dyDescent="0.25">
      <c r="A76" s="78"/>
      <c r="B76" s="52" t="s">
        <v>451</v>
      </c>
      <c r="C76" s="48" t="s">
        <v>49</v>
      </c>
      <c r="D76" s="48" t="s">
        <v>391</v>
      </c>
      <c r="E76" s="48" t="s">
        <v>396</v>
      </c>
    </row>
    <row r="77" spans="1:5" x14ac:dyDescent="0.25">
      <c r="A77" s="78"/>
      <c r="B77" s="52" t="s">
        <v>452</v>
      </c>
      <c r="C77" s="48" t="s">
        <v>50</v>
      </c>
      <c r="D77" s="48" t="s">
        <v>391</v>
      </c>
    </row>
    <row r="78" spans="1:5" x14ac:dyDescent="0.25">
      <c r="A78" s="78"/>
      <c r="B78" s="52" t="s">
        <v>453</v>
      </c>
      <c r="C78" s="48" t="s">
        <v>51</v>
      </c>
      <c r="D78" s="48" t="s">
        <v>391</v>
      </c>
    </row>
    <row r="79" spans="1:5" x14ac:dyDescent="0.25">
      <c r="A79" s="78"/>
      <c r="B79" s="52" t="s">
        <v>52</v>
      </c>
      <c r="C79" s="48" t="s">
        <v>454</v>
      </c>
      <c r="D79" s="48" t="s">
        <v>391</v>
      </c>
    </row>
    <row r="80" spans="1:5" x14ac:dyDescent="0.25">
      <c r="A80" s="78"/>
      <c r="B80" s="52" t="s">
        <v>53</v>
      </c>
      <c r="C80" s="48" t="s">
        <v>455</v>
      </c>
      <c r="D80" s="48" t="s">
        <v>391</v>
      </c>
    </row>
    <row r="81" spans="1:4" x14ac:dyDescent="0.25">
      <c r="A81" s="78"/>
      <c r="B81" s="52" t="s">
        <v>54</v>
      </c>
      <c r="C81" s="48" t="s">
        <v>456</v>
      </c>
      <c r="D81" s="48" t="s">
        <v>391</v>
      </c>
    </row>
    <row r="82" spans="1:4" x14ac:dyDescent="0.25">
      <c r="A82" s="78"/>
      <c r="B82" s="52" t="s">
        <v>457</v>
      </c>
      <c r="C82" s="48" t="s">
        <v>55</v>
      </c>
      <c r="D82" s="48" t="s">
        <v>391</v>
      </c>
    </row>
    <row r="83" spans="1:4" x14ac:dyDescent="0.25">
      <c r="A83" s="78"/>
      <c r="B83" s="52" t="s">
        <v>458</v>
      </c>
      <c r="C83" s="48" t="s">
        <v>56</v>
      </c>
      <c r="D83" s="48" t="s">
        <v>391</v>
      </c>
    </row>
    <row r="84" spans="1:4" x14ac:dyDescent="0.25">
      <c r="A84" s="78"/>
      <c r="B84" s="52" t="s">
        <v>459</v>
      </c>
      <c r="C84" s="48" t="s">
        <v>57</v>
      </c>
      <c r="D84" s="48" t="s">
        <v>391</v>
      </c>
    </row>
    <row r="85" spans="1:4" x14ac:dyDescent="0.25">
      <c r="A85" s="78"/>
      <c r="B85" s="52" t="s">
        <v>460</v>
      </c>
      <c r="C85" s="48" t="s">
        <v>58</v>
      </c>
      <c r="D85" s="48" t="s">
        <v>391</v>
      </c>
    </row>
    <row r="86" spans="1:4" x14ac:dyDescent="0.25">
      <c r="A86" s="78"/>
      <c r="B86" s="52" t="s">
        <v>461</v>
      </c>
      <c r="C86" s="48" t="s">
        <v>59</v>
      </c>
      <c r="D86" s="48" t="s">
        <v>391</v>
      </c>
    </row>
    <row r="87" spans="1:4" x14ac:dyDescent="0.25">
      <c r="A87" s="78"/>
      <c r="B87" s="52" t="s">
        <v>462</v>
      </c>
      <c r="C87" s="48" t="s">
        <v>60</v>
      </c>
      <c r="D87" s="48" t="s">
        <v>391</v>
      </c>
    </row>
    <row r="88" spans="1:4" x14ac:dyDescent="0.25">
      <c r="A88" s="78"/>
      <c r="B88" s="52" t="s">
        <v>61</v>
      </c>
      <c r="C88" s="48" t="s">
        <v>463</v>
      </c>
      <c r="D88" s="48" t="s">
        <v>391</v>
      </c>
    </row>
    <row r="89" spans="1:4" x14ac:dyDescent="0.25">
      <c r="A89" s="78"/>
      <c r="B89" s="52" t="s">
        <v>62</v>
      </c>
      <c r="C89" s="48" t="s">
        <v>463</v>
      </c>
      <c r="D89" s="48" t="s">
        <v>391</v>
      </c>
    </row>
    <row r="90" spans="1:4" x14ac:dyDescent="0.25">
      <c r="A90" s="78"/>
      <c r="B90" s="52" t="s">
        <v>63</v>
      </c>
      <c r="C90" s="48" t="s">
        <v>463</v>
      </c>
      <c r="D90" s="48" t="s">
        <v>391</v>
      </c>
    </row>
    <row r="91" spans="1:4" x14ac:dyDescent="0.25">
      <c r="A91" s="78"/>
      <c r="B91" s="52" t="s">
        <v>77</v>
      </c>
      <c r="C91" s="48" t="s">
        <v>463</v>
      </c>
      <c r="D91" s="48" t="s">
        <v>391</v>
      </c>
    </row>
    <row r="92" spans="1:4" x14ac:dyDescent="0.25">
      <c r="A92" s="78"/>
      <c r="B92" s="52" t="s">
        <v>340</v>
      </c>
      <c r="C92" s="48" t="s">
        <v>463</v>
      </c>
      <c r="D92" s="48" t="s">
        <v>391</v>
      </c>
    </row>
    <row r="93" spans="1:4" x14ac:dyDescent="0.25">
      <c r="A93" s="78"/>
      <c r="B93" s="52" t="s">
        <v>78</v>
      </c>
      <c r="C93" s="48" t="s">
        <v>463</v>
      </c>
      <c r="D93" s="48" t="s">
        <v>391</v>
      </c>
    </row>
    <row r="94" spans="1:4" x14ac:dyDescent="0.25">
      <c r="A94" s="78"/>
      <c r="B94" s="52" t="s">
        <v>464</v>
      </c>
      <c r="C94" s="48" t="s">
        <v>465</v>
      </c>
      <c r="D94" s="48" t="s">
        <v>391</v>
      </c>
    </row>
    <row r="95" spans="1:4" x14ac:dyDescent="0.25">
      <c r="A95" s="79"/>
      <c r="B95" s="53" t="s">
        <v>466</v>
      </c>
      <c r="C95" s="48" t="s">
        <v>467</v>
      </c>
      <c r="D95" s="48" t="s">
        <v>391</v>
      </c>
    </row>
    <row r="96" spans="1:4" x14ac:dyDescent="0.25">
      <c r="A96" s="77" t="s">
        <v>270</v>
      </c>
      <c r="B96" s="51" t="s">
        <v>572</v>
      </c>
      <c r="C96" s="48" t="s">
        <v>468</v>
      </c>
      <c r="D96" s="48" t="s">
        <v>469</v>
      </c>
    </row>
    <row r="97" spans="1:4" x14ac:dyDescent="0.25">
      <c r="A97" s="78"/>
      <c r="B97" s="52" t="s">
        <v>382</v>
      </c>
      <c r="C97" s="48" t="s">
        <v>470</v>
      </c>
      <c r="D97" s="48" t="s">
        <v>469</v>
      </c>
    </row>
    <row r="98" spans="1:4" x14ac:dyDescent="0.25">
      <c r="A98" s="78"/>
      <c r="B98" s="52" t="s">
        <v>280</v>
      </c>
      <c r="C98" s="48" t="s">
        <v>471</v>
      </c>
      <c r="D98" s="48" t="s">
        <v>469</v>
      </c>
    </row>
    <row r="99" spans="1:4" x14ac:dyDescent="0.25">
      <c r="A99" s="78"/>
      <c r="B99" s="52" t="s">
        <v>281</v>
      </c>
      <c r="C99" s="48" t="s">
        <v>472</v>
      </c>
      <c r="D99" s="48" t="s">
        <v>469</v>
      </c>
    </row>
    <row r="100" spans="1:4" x14ac:dyDescent="0.25">
      <c r="A100" s="78"/>
      <c r="B100" s="52" t="s">
        <v>282</v>
      </c>
      <c r="C100" s="48" t="s">
        <v>473</v>
      </c>
      <c r="D100" s="48" t="s">
        <v>469</v>
      </c>
    </row>
    <row r="101" spans="1:4" x14ac:dyDescent="0.25">
      <c r="A101" s="78"/>
      <c r="B101" s="52" t="s">
        <v>573</v>
      </c>
      <c r="C101" s="48" t="s">
        <v>474</v>
      </c>
      <c r="D101" s="48" t="s">
        <v>469</v>
      </c>
    </row>
    <row r="102" spans="1:4" x14ac:dyDescent="0.25">
      <c r="A102" s="78"/>
      <c r="B102" s="52" t="s">
        <v>574</v>
      </c>
      <c r="C102" s="48" t="s">
        <v>475</v>
      </c>
      <c r="D102" s="48" t="s">
        <v>469</v>
      </c>
    </row>
    <row r="103" spans="1:4" x14ac:dyDescent="0.25">
      <c r="A103" s="78"/>
      <c r="B103" s="52" t="s">
        <v>575</v>
      </c>
      <c r="C103" s="48" t="s">
        <v>558</v>
      </c>
      <c r="D103" s="48" t="s">
        <v>469</v>
      </c>
    </row>
    <row r="104" spans="1:4" x14ac:dyDescent="0.25">
      <c r="A104" s="78"/>
      <c r="B104" s="52" t="s">
        <v>576</v>
      </c>
      <c r="C104" s="48" t="s">
        <v>476</v>
      </c>
      <c r="D104" s="48" t="s">
        <v>469</v>
      </c>
    </row>
    <row r="105" spans="1:4" x14ac:dyDescent="0.25">
      <c r="A105" s="78"/>
      <c r="B105" s="52" t="s">
        <v>577</v>
      </c>
      <c r="C105" s="48" t="s">
        <v>477</v>
      </c>
      <c r="D105" s="48" t="s">
        <v>469</v>
      </c>
    </row>
    <row r="106" spans="1:4" x14ac:dyDescent="0.25">
      <c r="A106" s="78"/>
      <c r="B106" s="52" t="s">
        <v>66</v>
      </c>
      <c r="C106" s="48" t="s">
        <v>478</v>
      </c>
      <c r="D106" s="48" t="s">
        <v>469</v>
      </c>
    </row>
    <row r="107" spans="1:4" x14ac:dyDescent="0.25">
      <c r="A107" s="78"/>
      <c r="B107" s="52" t="s">
        <v>67</v>
      </c>
      <c r="C107" s="48" t="s">
        <v>478</v>
      </c>
      <c r="D107" s="48" t="s">
        <v>469</v>
      </c>
    </row>
    <row r="108" spans="1:4" x14ac:dyDescent="0.25">
      <c r="A108" s="78"/>
      <c r="B108" s="52" t="s">
        <v>578</v>
      </c>
      <c r="C108" s="48" t="s">
        <v>478</v>
      </c>
      <c r="D108" s="48" t="s">
        <v>469</v>
      </c>
    </row>
    <row r="109" spans="1:4" x14ac:dyDescent="0.25">
      <c r="A109" s="78"/>
      <c r="B109" s="52" t="s">
        <v>68</v>
      </c>
      <c r="C109" s="48" t="s">
        <v>478</v>
      </c>
      <c r="D109" s="48" t="s">
        <v>469</v>
      </c>
    </row>
    <row r="110" spans="1:4" x14ac:dyDescent="0.25">
      <c r="A110" s="79"/>
      <c r="B110" s="53" t="s">
        <v>69</v>
      </c>
      <c r="C110" s="48" t="s">
        <v>478</v>
      </c>
      <c r="D110" s="48" t="s">
        <v>469</v>
      </c>
    </row>
    <row r="111" spans="1:4" x14ac:dyDescent="0.25">
      <c r="A111" s="77" t="s">
        <v>271</v>
      </c>
      <c r="B111" s="51" t="s">
        <v>479</v>
      </c>
      <c r="C111" s="48" t="s">
        <v>480</v>
      </c>
      <c r="D111" s="48" t="s">
        <v>481</v>
      </c>
    </row>
    <row r="112" spans="1:4" x14ac:dyDescent="0.25">
      <c r="A112" s="78"/>
      <c r="B112" s="52" t="s">
        <v>383</v>
      </c>
      <c r="C112" s="48" t="s">
        <v>482</v>
      </c>
      <c r="D112" s="48" t="s">
        <v>481</v>
      </c>
    </row>
    <row r="113" spans="1:4" x14ac:dyDescent="0.25">
      <c r="A113" s="78"/>
      <c r="B113" s="52" t="s">
        <v>284</v>
      </c>
      <c r="C113" s="48" t="s">
        <v>483</v>
      </c>
      <c r="D113" s="48" t="s">
        <v>481</v>
      </c>
    </row>
    <row r="114" spans="1:4" x14ac:dyDescent="0.25">
      <c r="A114" s="78"/>
      <c r="B114" s="52" t="s">
        <v>285</v>
      </c>
      <c r="C114" s="48" t="s">
        <v>484</v>
      </c>
      <c r="D114" s="48" t="s">
        <v>481</v>
      </c>
    </row>
    <row r="115" spans="1:4" x14ac:dyDescent="0.25">
      <c r="A115" s="78"/>
      <c r="B115" s="52" t="s">
        <v>286</v>
      </c>
      <c r="C115" s="48" t="s">
        <v>485</v>
      </c>
      <c r="D115" s="48" t="s">
        <v>481</v>
      </c>
    </row>
    <row r="116" spans="1:4" x14ac:dyDescent="0.25">
      <c r="A116" s="78"/>
      <c r="B116" s="52" t="s">
        <v>486</v>
      </c>
      <c r="C116" s="48" t="s">
        <v>487</v>
      </c>
      <c r="D116" s="48" t="s">
        <v>481</v>
      </c>
    </row>
    <row r="117" spans="1:4" x14ac:dyDescent="0.25">
      <c r="A117" s="78"/>
      <c r="B117" s="52" t="s">
        <v>488</v>
      </c>
      <c r="C117" s="48" t="s">
        <v>489</v>
      </c>
      <c r="D117" s="48" t="s">
        <v>481</v>
      </c>
    </row>
    <row r="118" spans="1:4" x14ac:dyDescent="0.25">
      <c r="A118" s="78"/>
      <c r="B118" s="52" t="s">
        <v>490</v>
      </c>
      <c r="C118" s="48" t="s">
        <v>491</v>
      </c>
      <c r="D118" s="48" t="s">
        <v>481</v>
      </c>
    </row>
    <row r="119" spans="1:4" x14ac:dyDescent="0.25">
      <c r="A119" s="78"/>
      <c r="B119" s="52" t="s">
        <v>492</v>
      </c>
      <c r="C119" s="48" t="s">
        <v>493</v>
      </c>
      <c r="D119" s="48" t="s">
        <v>481</v>
      </c>
    </row>
    <row r="120" spans="1:4" x14ac:dyDescent="0.25">
      <c r="A120" s="78"/>
      <c r="B120" s="52" t="s">
        <v>494</v>
      </c>
      <c r="C120" s="48" t="s">
        <v>495</v>
      </c>
      <c r="D120" s="48" t="s">
        <v>481</v>
      </c>
    </row>
    <row r="121" spans="1:4" x14ac:dyDescent="0.25">
      <c r="A121" s="78"/>
      <c r="B121" s="52" t="s">
        <v>496</v>
      </c>
      <c r="C121" s="48" t="s">
        <v>497</v>
      </c>
      <c r="D121" s="48" t="s">
        <v>481</v>
      </c>
    </row>
    <row r="122" spans="1:4" x14ac:dyDescent="0.25">
      <c r="A122" s="78"/>
      <c r="B122" s="52" t="s">
        <v>498</v>
      </c>
      <c r="C122" s="48" t="s">
        <v>499</v>
      </c>
      <c r="D122" s="48" t="s">
        <v>481</v>
      </c>
    </row>
    <row r="123" spans="1:4" x14ac:dyDescent="0.25">
      <c r="A123" s="78"/>
      <c r="B123" s="52" t="s">
        <v>70</v>
      </c>
      <c r="C123" s="48" t="s">
        <v>500</v>
      </c>
      <c r="D123" s="48" t="s">
        <v>481</v>
      </c>
    </row>
    <row r="124" spans="1:4" x14ac:dyDescent="0.25">
      <c r="A124" s="78"/>
      <c r="B124" s="52" t="s">
        <v>71</v>
      </c>
      <c r="C124" s="48" t="s">
        <v>500</v>
      </c>
      <c r="D124" s="48" t="s">
        <v>481</v>
      </c>
    </row>
    <row r="125" spans="1:4" x14ac:dyDescent="0.25">
      <c r="A125" s="78"/>
      <c r="B125" s="52" t="s">
        <v>72</v>
      </c>
      <c r="C125" s="48" t="s">
        <v>500</v>
      </c>
      <c r="D125" s="48" t="s">
        <v>481</v>
      </c>
    </row>
    <row r="126" spans="1:4" x14ac:dyDescent="0.25">
      <c r="A126" s="78"/>
      <c r="B126" s="52" t="s">
        <v>73</v>
      </c>
      <c r="C126" s="48" t="s">
        <v>500</v>
      </c>
      <c r="D126" s="48" t="s">
        <v>481</v>
      </c>
    </row>
    <row r="127" spans="1:4" x14ac:dyDescent="0.25">
      <c r="A127" s="78"/>
      <c r="B127" s="52" t="s">
        <v>74</v>
      </c>
      <c r="C127" s="48" t="s">
        <v>500</v>
      </c>
      <c r="D127" s="48" t="s">
        <v>481</v>
      </c>
    </row>
    <row r="128" spans="1:4" x14ac:dyDescent="0.25">
      <c r="A128" s="78"/>
      <c r="B128" s="52" t="s">
        <v>75</v>
      </c>
      <c r="C128" s="48" t="s">
        <v>500</v>
      </c>
      <c r="D128" s="48" t="s">
        <v>481</v>
      </c>
    </row>
    <row r="129" spans="1:4" x14ac:dyDescent="0.25">
      <c r="A129" s="78"/>
      <c r="B129" s="52" t="s">
        <v>76</v>
      </c>
      <c r="C129" s="48" t="s">
        <v>500</v>
      </c>
      <c r="D129" s="48" t="s">
        <v>481</v>
      </c>
    </row>
    <row r="130" spans="1:4" x14ac:dyDescent="0.25">
      <c r="A130" s="78"/>
      <c r="B130" s="52" t="s">
        <v>355</v>
      </c>
      <c r="C130" s="48" t="s">
        <v>501</v>
      </c>
      <c r="D130" s="48" t="s">
        <v>481</v>
      </c>
    </row>
    <row r="131" spans="1:4" x14ac:dyDescent="0.25">
      <c r="A131" s="78"/>
      <c r="B131" s="52" t="s">
        <v>356</v>
      </c>
      <c r="C131" s="48" t="s">
        <v>502</v>
      </c>
      <c r="D131" s="48" t="s">
        <v>481</v>
      </c>
    </row>
    <row r="132" spans="1:4" x14ac:dyDescent="0.25">
      <c r="A132" s="78"/>
      <c r="B132" s="52" t="s">
        <v>357</v>
      </c>
      <c r="C132" s="48" t="s">
        <v>503</v>
      </c>
      <c r="D132" s="48" t="s">
        <v>481</v>
      </c>
    </row>
    <row r="133" spans="1:4" x14ac:dyDescent="0.25">
      <c r="A133" s="78"/>
      <c r="B133" s="52" t="s">
        <v>504</v>
      </c>
      <c r="C133" s="48" t="s">
        <v>505</v>
      </c>
      <c r="D133" s="48" t="s">
        <v>481</v>
      </c>
    </row>
    <row r="134" spans="1:4" x14ac:dyDescent="0.25">
      <c r="A134" s="78"/>
      <c r="B134" s="52" t="s">
        <v>506</v>
      </c>
      <c r="C134" s="48" t="s">
        <v>507</v>
      </c>
      <c r="D134" s="48" t="s">
        <v>481</v>
      </c>
    </row>
    <row r="135" spans="1:4" x14ac:dyDescent="0.25">
      <c r="A135" s="77" t="s">
        <v>272</v>
      </c>
      <c r="B135" s="51" t="s">
        <v>101</v>
      </c>
      <c r="C135" s="48" t="s">
        <v>508</v>
      </c>
      <c r="D135" s="48" t="s">
        <v>391</v>
      </c>
    </row>
    <row r="136" spans="1:4" x14ac:dyDescent="0.25">
      <c r="A136" s="78"/>
      <c r="B136" s="52" t="s">
        <v>358</v>
      </c>
      <c r="C136" s="48" t="s">
        <v>509</v>
      </c>
      <c r="D136" s="48" t="s">
        <v>391</v>
      </c>
    </row>
    <row r="137" spans="1:4" x14ac:dyDescent="0.25">
      <c r="A137" s="78"/>
      <c r="B137" s="52" t="s">
        <v>100</v>
      </c>
      <c r="C137" s="48" t="s">
        <v>510</v>
      </c>
      <c r="D137" s="48" t="s">
        <v>391</v>
      </c>
    </row>
    <row r="138" spans="1:4" x14ac:dyDescent="0.25">
      <c r="A138" s="78"/>
      <c r="B138" s="52" t="s">
        <v>359</v>
      </c>
      <c r="C138" s="48" t="s">
        <v>511</v>
      </c>
      <c r="D138" s="48" t="s">
        <v>391</v>
      </c>
    </row>
    <row r="139" spans="1:4" x14ac:dyDescent="0.25">
      <c r="A139" s="78"/>
      <c r="B139" s="52" t="s">
        <v>360</v>
      </c>
      <c r="C139" s="48" t="s">
        <v>512</v>
      </c>
      <c r="D139" s="48" t="s">
        <v>391</v>
      </c>
    </row>
    <row r="140" spans="1:4" x14ac:dyDescent="0.25">
      <c r="A140" s="78"/>
      <c r="B140" s="52" t="s">
        <v>513</v>
      </c>
      <c r="C140" s="48" t="s">
        <v>514</v>
      </c>
      <c r="D140" s="48" t="s">
        <v>391</v>
      </c>
    </row>
    <row r="141" spans="1:4" x14ac:dyDescent="0.25">
      <c r="A141" s="78"/>
      <c r="B141" s="52" t="s">
        <v>362</v>
      </c>
      <c r="C141" s="48" t="s">
        <v>515</v>
      </c>
      <c r="D141" s="48" t="s">
        <v>391</v>
      </c>
    </row>
    <row r="142" spans="1:4" x14ac:dyDescent="0.25">
      <c r="A142" s="79"/>
      <c r="B142" s="53" t="s">
        <v>363</v>
      </c>
      <c r="C142" s="48" t="s">
        <v>516</v>
      </c>
      <c r="D142" s="48" t="s">
        <v>391</v>
      </c>
    </row>
    <row r="143" spans="1:4" x14ac:dyDescent="0.25">
      <c r="A143" s="78" t="s">
        <v>273</v>
      </c>
      <c r="B143" s="52" t="s">
        <v>364</v>
      </c>
      <c r="C143" s="48" t="s">
        <v>517</v>
      </c>
      <c r="D143" s="48" t="s">
        <v>518</v>
      </c>
    </row>
    <row r="144" spans="1:4" x14ac:dyDescent="0.25">
      <c r="A144" s="78"/>
      <c r="B144" s="52" t="s">
        <v>384</v>
      </c>
      <c r="C144" s="48" t="s">
        <v>519</v>
      </c>
      <c r="D144" s="48" t="s">
        <v>518</v>
      </c>
    </row>
    <row r="145" spans="1:5" x14ac:dyDescent="0.25">
      <c r="A145" s="78"/>
      <c r="B145" s="52" t="s">
        <v>297</v>
      </c>
      <c r="C145" s="48" t="s">
        <v>520</v>
      </c>
      <c r="D145" s="48" t="s">
        <v>518</v>
      </c>
    </row>
    <row r="146" spans="1:5" x14ac:dyDescent="0.25">
      <c r="A146" s="78"/>
      <c r="B146" s="52" t="s">
        <v>298</v>
      </c>
      <c r="C146" s="48" t="s">
        <v>521</v>
      </c>
      <c r="D146" s="48" t="s">
        <v>518</v>
      </c>
    </row>
    <row r="147" spans="1:5" x14ac:dyDescent="0.25">
      <c r="A147" s="78"/>
      <c r="B147" s="52" t="s">
        <v>299</v>
      </c>
      <c r="C147" s="48" t="s">
        <v>522</v>
      </c>
      <c r="D147" s="48" t="s">
        <v>518</v>
      </c>
    </row>
    <row r="148" spans="1:5" x14ac:dyDescent="0.25">
      <c r="A148" s="78"/>
      <c r="B148" s="52" t="s">
        <v>365</v>
      </c>
      <c r="C148" s="48" t="s">
        <v>523</v>
      </c>
      <c r="D148" s="48" t="s">
        <v>518</v>
      </c>
    </row>
    <row r="149" spans="1:5" x14ac:dyDescent="0.25">
      <c r="A149" s="78"/>
      <c r="B149" s="52" t="s">
        <v>385</v>
      </c>
      <c r="C149" s="48" t="s">
        <v>524</v>
      </c>
      <c r="D149" s="48" t="s">
        <v>518</v>
      </c>
    </row>
    <row r="150" spans="1:5" x14ac:dyDescent="0.25">
      <c r="A150" s="78"/>
      <c r="B150" s="52" t="s">
        <v>366</v>
      </c>
      <c r="C150" s="48" t="s">
        <v>525</v>
      </c>
      <c r="D150" s="48" t="s">
        <v>518</v>
      </c>
    </row>
    <row r="151" spans="1:5" x14ac:dyDescent="0.25">
      <c r="A151" s="78"/>
      <c r="B151" s="52" t="s">
        <v>386</v>
      </c>
      <c r="C151" s="48" t="s">
        <v>526</v>
      </c>
      <c r="D151" s="48" t="s">
        <v>518</v>
      </c>
    </row>
    <row r="152" spans="1:5" x14ac:dyDescent="0.25">
      <c r="A152" s="79"/>
      <c r="B152" s="53" t="s">
        <v>367</v>
      </c>
      <c r="C152" s="48" t="s">
        <v>527</v>
      </c>
      <c r="D152" s="48" t="s">
        <v>518</v>
      </c>
    </row>
    <row r="153" spans="1:5" x14ac:dyDescent="0.25">
      <c r="A153" s="77" t="s">
        <v>274</v>
      </c>
      <c r="B153" s="51" t="s">
        <v>528</v>
      </c>
      <c r="C153" s="48" t="s">
        <v>529</v>
      </c>
      <c r="D153" s="48" t="s">
        <v>530</v>
      </c>
      <c r="E153" s="48" t="s">
        <v>396</v>
      </c>
    </row>
    <row r="154" spans="1:5" x14ac:dyDescent="0.25">
      <c r="A154" s="78"/>
      <c r="B154" s="52" t="s">
        <v>531</v>
      </c>
      <c r="C154" s="48" t="s">
        <v>532</v>
      </c>
      <c r="D154" s="48" t="s">
        <v>530</v>
      </c>
    </row>
    <row r="155" spans="1:5" x14ac:dyDescent="0.25">
      <c r="A155" s="78"/>
      <c r="B155" s="52" t="s">
        <v>533</v>
      </c>
      <c r="C155" s="48" t="s">
        <v>534</v>
      </c>
      <c r="D155" s="48" t="s">
        <v>530</v>
      </c>
    </row>
    <row r="156" spans="1:5" x14ac:dyDescent="0.25">
      <c r="A156" s="78"/>
      <c r="B156" s="52" t="s">
        <v>535</v>
      </c>
      <c r="C156" s="48" t="s">
        <v>536</v>
      </c>
      <c r="D156" s="48" t="s">
        <v>530</v>
      </c>
    </row>
    <row r="157" spans="1:5" x14ac:dyDescent="0.25">
      <c r="A157" s="78"/>
      <c r="B157" s="52" t="s">
        <v>537</v>
      </c>
      <c r="C157" s="48" t="s">
        <v>538</v>
      </c>
      <c r="D157" s="48" t="s">
        <v>530</v>
      </c>
    </row>
    <row r="158" spans="1:5" x14ac:dyDescent="0.25">
      <c r="A158" s="78"/>
      <c r="B158" s="52" t="s">
        <v>539</v>
      </c>
      <c r="C158" s="48" t="s">
        <v>540</v>
      </c>
      <c r="D158" s="48" t="s">
        <v>530</v>
      </c>
    </row>
    <row r="159" spans="1:5" x14ac:dyDescent="0.25">
      <c r="A159" s="78"/>
      <c r="B159" s="52" t="s">
        <v>85</v>
      </c>
      <c r="C159" s="48" t="s">
        <v>541</v>
      </c>
      <c r="D159" s="48" t="s">
        <v>530</v>
      </c>
    </row>
    <row r="160" spans="1:5" x14ac:dyDescent="0.25">
      <c r="A160" s="78"/>
      <c r="B160" s="52" t="s">
        <v>86</v>
      </c>
      <c r="C160" s="48" t="s">
        <v>542</v>
      </c>
      <c r="D160" s="48" t="s">
        <v>530</v>
      </c>
    </row>
    <row r="161" spans="1:4" x14ac:dyDescent="0.25">
      <c r="A161" s="78"/>
      <c r="B161" s="52" t="s">
        <v>87</v>
      </c>
      <c r="C161" s="48" t="s">
        <v>543</v>
      </c>
      <c r="D161" s="48" t="s">
        <v>530</v>
      </c>
    </row>
    <row r="162" spans="1:4" x14ac:dyDescent="0.25">
      <c r="A162" s="78"/>
      <c r="B162" s="52" t="s">
        <v>88</v>
      </c>
      <c r="C162" s="48" t="s">
        <v>544</v>
      </c>
      <c r="D162" s="48" t="s">
        <v>530</v>
      </c>
    </row>
    <row r="163" spans="1:4" x14ac:dyDescent="0.25">
      <c r="A163" s="78"/>
      <c r="B163" s="52" t="s">
        <v>89</v>
      </c>
      <c r="C163" s="48" t="s">
        <v>545</v>
      </c>
      <c r="D163" s="48" t="s">
        <v>530</v>
      </c>
    </row>
    <row r="164" spans="1:4" x14ac:dyDescent="0.25">
      <c r="A164" s="78"/>
      <c r="B164" s="52" t="s">
        <v>90</v>
      </c>
      <c r="C164" s="48" t="s">
        <v>546</v>
      </c>
      <c r="D164" s="48" t="s">
        <v>530</v>
      </c>
    </row>
    <row r="165" spans="1:4" x14ac:dyDescent="0.25">
      <c r="A165" s="78"/>
      <c r="B165" s="52" t="s">
        <v>91</v>
      </c>
      <c r="C165" s="48" t="s">
        <v>546</v>
      </c>
      <c r="D165" s="48" t="s">
        <v>530</v>
      </c>
    </row>
    <row r="166" spans="1:4" x14ac:dyDescent="0.25">
      <c r="A166" s="78"/>
      <c r="B166" s="52" t="s">
        <v>92</v>
      </c>
      <c r="C166" s="48" t="s">
        <v>546</v>
      </c>
      <c r="D166" s="48" t="s">
        <v>530</v>
      </c>
    </row>
    <row r="167" spans="1:4" x14ac:dyDescent="0.25">
      <c r="A167" s="78"/>
      <c r="B167" s="52" t="s">
        <v>93</v>
      </c>
      <c r="C167" s="48" t="s">
        <v>546</v>
      </c>
      <c r="D167" s="48" t="s">
        <v>530</v>
      </c>
    </row>
    <row r="168" spans="1:4" x14ac:dyDescent="0.25">
      <c r="A168" s="78"/>
      <c r="B168" s="52" t="s">
        <v>94</v>
      </c>
      <c r="C168" s="48" t="s">
        <v>546</v>
      </c>
      <c r="D168" s="48" t="s">
        <v>530</v>
      </c>
    </row>
    <row r="169" spans="1:4" x14ac:dyDescent="0.25">
      <c r="A169" s="78"/>
      <c r="B169" s="52" t="s">
        <v>95</v>
      </c>
      <c r="C169" s="48" t="s">
        <v>547</v>
      </c>
      <c r="D169" s="48" t="s">
        <v>530</v>
      </c>
    </row>
    <row r="170" spans="1:4" x14ac:dyDescent="0.25">
      <c r="A170" s="78"/>
      <c r="B170" s="52" t="s">
        <v>96</v>
      </c>
      <c r="C170" s="48" t="s">
        <v>548</v>
      </c>
      <c r="D170" s="48" t="s">
        <v>530</v>
      </c>
    </row>
    <row r="171" spans="1:4" x14ac:dyDescent="0.25">
      <c r="A171" s="78"/>
      <c r="B171" s="52" t="s">
        <v>97</v>
      </c>
      <c r="C171" s="48" t="s">
        <v>549</v>
      </c>
      <c r="D171" s="48" t="s">
        <v>530</v>
      </c>
    </row>
    <row r="172" spans="1:4" x14ac:dyDescent="0.25">
      <c r="A172" s="78"/>
      <c r="B172" s="52" t="s">
        <v>98</v>
      </c>
      <c r="C172" s="48" t="s">
        <v>550</v>
      </c>
      <c r="D172" s="48" t="s">
        <v>530</v>
      </c>
    </row>
    <row r="173" spans="1:4" x14ac:dyDescent="0.25">
      <c r="A173" s="79"/>
      <c r="B173" s="53" t="s">
        <v>99</v>
      </c>
      <c r="C173" s="48" t="s">
        <v>551</v>
      </c>
      <c r="D173" s="48" t="s">
        <v>530</v>
      </c>
    </row>
    <row r="174" spans="1:4" x14ac:dyDescent="0.25">
      <c r="A174" s="77" t="s">
        <v>315</v>
      </c>
      <c r="B174" s="51" t="s">
        <v>301</v>
      </c>
      <c r="C174" s="48" t="s">
        <v>596</v>
      </c>
      <c r="D174" s="48" t="s">
        <v>391</v>
      </c>
    </row>
    <row r="175" spans="1:4" x14ac:dyDescent="0.25">
      <c r="A175" s="78"/>
      <c r="B175" s="52" t="s">
        <v>302</v>
      </c>
      <c r="C175" s="48" t="s">
        <v>596</v>
      </c>
      <c r="D175" s="48" t="s">
        <v>391</v>
      </c>
    </row>
    <row r="176" spans="1:4" x14ac:dyDescent="0.25">
      <c r="A176" s="78"/>
      <c r="B176" s="52" t="s">
        <v>303</v>
      </c>
      <c r="C176" s="48" t="s">
        <v>596</v>
      </c>
      <c r="D176" s="48" t="s">
        <v>391</v>
      </c>
    </row>
    <row r="177" spans="1:4" x14ac:dyDescent="0.25">
      <c r="A177" s="78"/>
      <c r="B177" s="52" t="s">
        <v>260</v>
      </c>
      <c r="C177" s="48" t="s">
        <v>596</v>
      </c>
      <c r="D177" s="48" t="s">
        <v>391</v>
      </c>
    </row>
    <row r="178" spans="1:4" x14ac:dyDescent="0.25">
      <c r="A178" s="78"/>
      <c r="B178" s="52" t="s">
        <v>261</v>
      </c>
      <c r="C178" s="48" t="s">
        <v>596</v>
      </c>
      <c r="D178" s="48" t="s">
        <v>391</v>
      </c>
    </row>
    <row r="179" spans="1:4" x14ac:dyDescent="0.25">
      <c r="A179" s="78"/>
      <c r="B179" s="52" t="s">
        <v>257</v>
      </c>
      <c r="C179" s="48" t="s">
        <v>596</v>
      </c>
      <c r="D179" s="48" t="s">
        <v>391</v>
      </c>
    </row>
    <row r="180" spans="1:4" x14ac:dyDescent="0.25">
      <c r="A180" s="78"/>
      <c r="B180" s="52" t="s">
        <v>258</v>
      </c>
      <c r="C180" s="48" t="s">
        <v>596</v>
      </c>
      <c r="D180" s="48" t="s">
        <v>391</v>
      </c>
    </row>
    <row r="181" spans="1:4" x14ac:dyDescent="0.25">
      <c r="A181" s="78"/>
      <c r="B181" s="52" t="s">
        <v>259</v>
      </c>
      <c r="C181" s="48" t="s">
        <v>596</v>
      </c>
      <c r="D181" s="48" t="s">
        <v>391</v>
      </c>
    </row>
    <row r="182" spans="1:4" x14ac:dyDescent="0.25">
      <c r="A182" s="78"/>
      <c r="B182" s="52" t="s">
        <v>262</v>
      </c>
      <c r="C182" s="48" t="s">
        <v>596</v>
      </c>
      <c r="D182" s="48" t="s">
        <v>391</v>
      </c>
    </row>
    <row r="183" spans="1:4" x14ac:dyDescent="0.25">
      <c r="A183" s="78"/>
      <c r="B183" s="52" t="s">
        <v>263</v>
      </c>
      <c r="C183" s="48" t="s">
        <v>596</v>
      </c>
      <c r="D183" s="48" t="s">
        <v>391</v>
      </c>
    </row>
    <row r="184" spans="1:4" x14ac:dyDescent="0.25">
      <c r="A184" s="79"/>
      <c r="B184" s="53" t="s">
        <v>264</v>
      </c>
      <c r="C184" s="48" t="s">
        <v>596</v>
      </c>
      <c r="D184" s="48" t="s">
        <v>391</v>
      </c>
    </row>
    <row r="185" spans="1:4" x14ac:dyDescent="0.25">
      <c r="A185" s="74" t="s">
        <v>595</v>
      </c>
      <c r="B185" s="68" t="s">
        <v>587</v>
      </c>
      <c r="C185" s="48" t="s">
        <v>597</v>
      </c>
      <c r="D185" s="48" t="s">
        <v>598</v>
      </c>
    </row>
    <row r="186" spans="1:4" x14ac:dyDescent="0.25">
      <c r="A186" s="75"/>
      <c r="B186" s="69" t="s">
        <v>588</v>
      </c>
      <c r="C186" s="48" t="s">
        <v>597</v>
      </c>
      <c r="D186" s="48" t="s">
        <v>598</v>
      </c>
    </row>
    <row r="187" spans="1:4" x14ac:dyDescent="0.25">
      <c r="A187" s="75"/>
      <c r="B187" s="69" t="s">
        <v>589</v>
      </c>
      <c r="C187" s="48" t="s">
        <v>597</v>
      </c>
      <c r="D187" s="48" t="s">
        <v>598</v>
      </c>
    </row>
    <row r="188" spans="1:4" x14ac:dyDescent="0.25">
      <c r="A188" s="75"/>
      <c r="B188" s="69" t="s">
        <v>590</v>
      </c>
      <c r="C188" s="48" t="s">
        <v>597</v>
      </c>
      <c r="D188" s="48" t="s">
        <v>598</v>
      </c>
    </row>
    <row r="189" spans="1:4" x14ac:dyDescent="0.25">
      <c r="A189" s="75"/>
      <c r="B189" s="69" t="s">
        <v>591</v>
      </c>
      <c r="C189" s="48" t="s">
        <v>597</v>
      </c>
      <c r="D189" s="48" t="s">
        <v>598</v>
      </c>
    </row>
    <row r="190" spans="1:4" x14ac:dyDescent="0.25">
      <c r="A190" s="75"/>
      <c r="B190" s="69" t="s">
        <v>592</v>
      </c>
      <c r="C190" s="48" t="s">
        <v>597</v>
      </c>
      <c r="D190" s="48" t="s">
        <v>598</v>
      </c>
    </row>
    <row r="191" spans="1:4" x14ac:dyDescent="0.25">
      <c r="A191" s="75"/>
      <c r="B191" s="69" t="s">
        <v>593</v>
      </c>
      <c r="C191" s="48" t="s">
        <v>597</v>
      </c>
      <c r="D191" s="48" t="s">
        <v>598</v>
      </c>
    </row>
    <row r="192" spans="1:4" x14ac:dyDescent="0.25">
      <c r="A192" s="75"/>
      <c r="B192" s="69" t="s">
        <v>350</v>
      </c>
      <c r="C192" s="48" t="s">
        <v>597</v>
      </c>
      <c r="D192" s="48" t="s">
        <v>598</v>
      </c>
    </row>
    <row r="193" spans="1:4" x14ac:dyDescent="0.25">
      <c r="A193" s="75"/>
      <c r="B193" s="69" t="s">
        <v>600</v>
      </c>
      <c r="C193" s="48" t="s">
        <v>597</v>
      </c>
      <c r="D193" s="48" t="s">
        <v>598</v>
      </c>
    </row>
    <row r="194" spans="1:4" x14ac:dyDescent="0.25">
      <c r="A194" s="76"/>
      <c r="B194" s="70" t="s">
        <v>594</v>
      </c>
      <c r="C194" s="48" t="s">
        <v>597</v>
      </c>
      <c r="D194" s="48" t="s">
        <v>598</v>
      </c>
    </row>
    <row r="195" spans="1:4" x14ac:dyDescent="0.25">
      <c r="A195" s="71" t="s">
        <v>606</v>
      </c>
      <c r="B195" s="51" t="s">
        <v>607</v>
      </c>
      <c r="C195" s="48" t="s">
        <v>617</v>
      </c>
      <c r="D195" s="48" t="s">
        <v>598</v>
      </c>
    </row>
    <row r="196" spans="1:4" x14ac:dyDescent="0.25">
      <c r="A196" s="72"/>
      <c r="B196" s="52" t="s">
        <v>608</v>
      </c>
      <c r="C196" s="48" t="s">
        <v>617</v>
      </c>
      <c r="D196" s="48" t="s">
        <v>598</v>
      </c>
    </row>
    <row r="197" spans="1:4" x14ac:dyDescent="0.25">
      <c r="A197" s="72"/>
      <c r="B197" s="52" t="s">
        <v>609</v>
      </c>
      <c r="C197" s="48" t="s">
        <v>617</v>
      </c>
      <c r="D197" s="48" t="s">
        <v>598</v>
      </c>
    </row>
    <row r="198" spans="1:4" x14ac:dyDescent="0.25">
      <c r="A198" s="72"/>
      <c r="B198" s="52" t="s">
        <v>610</v>
      </c>
      <c r="C198" s="48" t="s">
        <v>617</v>
      </c>
      <c r="D198" s="48" t="s">
        <v>598</v>
      </c>
    </row>
    <row r="199" spans="1:4" x14ac:dyDescent="0.25">
      <c r="A199" s="72"/>
      <c r="B199" s="52" t="s">
        <v>599</v>
      </c>
      <c r="C199" s="48" t="s">
        <v>617</v>
      </c>
      <c r="D199" s="48" t="s">
        <v>598</v>
      </c>
    </row>
    <row r="200" spans="1:4" x14ac:dyDescent="0.25">
      <c r="A200" s="73"/>
      <c r="B200" s="53" t="s">
        <v>594</v>
      </c>
      <c r="C200" s="48" t="s">
        <v>617</v>
      </c>
      <c r="D200" s="48" t="s">
        <v>598</v>
      </c>
    </row>
  </sheetData>
  <mergeCells count="14">
    <mergeCell ref="A195:A200"/>
    <mergeCell ref="A96:A110"/>
    <mergeCell ref="A7:A23"/>
    <mergeCell ref="A24:A34"/>
    <mergeCell ref="A37:A60"/>
    <mergeCell ref="A61:A65"/>
    <mergeCell ref="A66:A95"/>
    <mergeCell ref="A185:A194"/>
    <mergeCell ref="A111:A134"/>
    <mergeCell ref="A135:A142"/>
    <mergeCell ref="A143:A152"/>
    <mergeCell ref="A153:A173"/>
    <mergeCell ref="A174:A184"/>
    <mergeCell ref="A35:A36"/>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opLeftCell="A13" workbookViewId="0">
      <selection activeCell="B195" sqref="B195:B200"/>
    </sheetView>
  </sheetViews>
  <sheetFormatPr defaultRowHeight="15" x14ac:dyDescent="0.25"/>
  <cols>
    <col min="1" max="1" width="31" customWidth="1"/>
    <col min="2" max="2" width="13" customWidth="1"/>
  </cols>
  <sheetData>
    <row r="1" spans="1:2" x14ac:dyDescent="0.25">
      <c r="A1" t="s">
        <v>102</v>
      </c>
      <c r="B1" t="s">
        <v>341</v>
      </c>
    </row>
    <row r="2" spans="1:2" x14ac:dyDescent="0.25">
      <c r="A2" t="s">
        <v>103</v>
      </c>
      <c r="B2">
        <v>7140815</v>
      </c>
    </row>
    <row r="3" spans="1:2" x14ac:dyDescent="0.25">
      <c r="A3" t="s">
        <v>104</v>
      </c>
      <c r="B3">
        <v>1.346908232801445</v>
      </c>
    </row>
    <row r="4" spans="1:2" x14ac:dyDescent="0.25">
      <c r="A4" t="s">
        <v>105</v>
      </c>
      <c r="B4">
        <v>0.69329037634703616</v>
      </c>
    </row>
    <row r="5" spans="1:2" x14ac:dyDescent="0.25">
      <c r="A5" t="s">
        <v>106</v>
      </c>
      <c r="B5">
        <v>0.30670962365296389</v>
      </c>
    </row>
    <row r="6" spans="1:2" x14ac:dyDescent="0.25">
      <c r="A6" t="s">
        <v>107</v>
      </c>
      <c r="B6">
        <v>50.218896778305961</v>
      </c>
    </row>
    <row r="7" spans="1:2" x14ac:dyDescent="0.25">
      <c r="A7" t="s">
        <v>108</v>
      </c>
      <c r="B7">
        <v>4.2695546656789179E-2</v>
      </c>
    </row>
    <row r="8" spans="1:2" x14ac:dyDescent="0.25">
      <c r="A8" t="s">
        <v>109</v>
      </c>
      <c r="B8">
        <v>8.7708335813208999E-2</v>
      </c>
    </row>
    <row r="9" spans="1:2" x14ac:dyDescent="0.25">
      <c r="A9" t="s">
        <v>110</v>
      </c>
      <c r="B9">
        <v>0.15426278372986837</v>
      </c>
    </row>
    <row r="10" spans="1:2" x14ac:dyDescent="0.25">
      <c r="A10" t="s">
        <v>111</v>
      </c>
      <c r="B10">
        <v>9.1376824634162912E-2</v>
      </c>
    </row>
    <row r="11" spans="1:2" x14ac:dyDescent="0.25">
      <c r="A11" t="s">
        <v>112</v>
      </c>
      <c r="B11">
        <v>0.10472095972238463</v>
      </c>
    </row>
    <row r="12" spans="1:2" x14ac:dyDescent="0.25">
      <c r="A12" t="s">
        <v>113</v>
      </c>
      <c r="B12">
        <v>0.10556764178878741</v>
      </c>
    </row>
    <row r="13" spans="1:2" x14ac:dyDescent="0.25">
      <c r="A13" t="s">
        <v>114</v>
      </c>
      <c r="B13">
        <v>0.10782004575108023</v>
      </c>
    </row>
    <row r="14" spans="1:2" x14ac:dyDescent="0.25">
      <c r="A14" t="s">
        <v>115</v>
      </c>
      <c r="B14">
        <v>9.6771306916647468E-2</v>
      </c>
    </row>
    <row r="15" spans="1:2" x14ac:dyDescent="0.25">
      <c r="A15" t="s">
        <v>116</v>
      </c>
      <c r="B15">
        <v>0.13579864483255763</v>
      </c>
    </row>
    <row r="16" spans="1:2" x14ac:dyDescent="0.25">
      <c r="A16" t="s">
        <v>117</v>
      </c>
      <c r="B16">
        <v>7.3277910154513182E-2</v>
      </c>
    </row>
    <row r="17" spans="1:2" x14ac:dyDescent="0.25">
      <c r="A17" t="s">
        <v>118</v>
      </c>
      <c r="B17">
        <v>10.876927351341381</v>
      </c>
    </row>
    <row r="18" spans="1:2" x14ac:dyDescent="0.25">
      <c r="A18" t="s">
        <v>119</v>
      </c>
      <c r="B18">
        <v>5.1808219178082195</v>
      </c>
    </row>
    <row r="19" spans="1:2" x14ac:dyDescent="0.25">
      <c r="A19" t="s">
        <v>120</v>
      </c>
      <c r="B19">
        <v>10.438356164383562</v>
      </c>
    </row>
    <row r="20" spans="1:2" x14ac:dyDescent="0.25">
      <c r="A20" t="s">
        <v>121</v>
      </c>
      <c r="B20">
        <v>16.515068493150686</v>
      </c>
    </row>
    <row r="21" spans="1:2" x14ac:dyDescent="0.25">
      <c r="A21" t="s">
        <v>122</v>
      </c>
      <c r="B21">
        <v>0.5938276760353185</v>
      </c>
    </row>
    <row r="22" spans="1:2" x14ac:dyDescent="0.25">
      <c r="A22" t="s">
        <v>123</v>
      </c>
      <c r="B22">
        <v>0.57619184413014757</v>
      </c>
    </row>
    <row r="23" spans="1:2" x14ac:dyDescent="0.25">
      <c r="A23" t="s">
        <v>124</v>
      </c>
      <c r="B23">
        <v>0.17829534164493477</v>
      </c>
    </row>
    <row r="24" spans="1:2" x14ac:dyDescent="0.25">
      <c r="A24" t="s">
        <v>125</v>
      </c>
      <c r="B24">
        <v>0.34736239544520131</v>
      </c>
    </row>
    <row r="25" spans="1:2" x14ac:dyDescent="0.25">
      <c r="A25" t="s">
        <v>126</v>
      </c>
      <c r="B25">
        <v>0.29577534853935072</v>
      </c>
    </row>
    <row r="26" spans="1:2" x14ac:dyDescent="0.25">
      <c r="A26" t="s">
        <v>127</v>
      </c>
      <c r="B26">
        <v>7.6600324261757988E-2</v>
      </c>
    </row>
    <row r="27" spans="1:2" x14ac:dyDescent="0.25">
      <c r="A27" t="s">
        <v>128</v>
      </c>
      <c r="B27">
        <v>7.4057938317398167E-2</v>
      </c>
    </row>
    <row r="28" spans="1:2" x14ac:dyDescent="0.25">
      <c r="A28" t="s">
        <v>129</v>
      </c>
      <c r="B28">
        <v>7.4987983817740786E-3</v>
      </c>
    </row>
    <row r="29" spans="1:2" x14ac:dyDescent="0.25">
      <c r="A29" t="s">
        <v>130</v>
      </c>
      <c r="B29">
        <v>3.799846376078921E-3</v>
      </c>
    </row>
    <row r="30" spans="1:2" x14ac:dyDescent="0.25">
      <c r="A30" t="s">
        <v>131</v>
      </c>
      <c r="B30">
        <v>1.5357910826705356E-2</v>
      </c>
    </row>
    <row r="31" spans="1:2" x14ac:dyDescent="0.25">
      <c r="A31" t="s">
        <v>132</v>
      </c>
      <c r="B31">
        <v>6.4138337150591355E-5</v>
      </c>
    </row>
    <row r="32" spans="1:2" s="48" customFormat="1" x14ac:dyDescent="0.25">
      <c r="A32" s="80" t="s">
        <v>618</v>
      </c>
      <c r="B32" s="80">
        <v>1.0143522549392237E-2</v>
      </c>
    </row>
    <row r="33" spans="1:2" s="48" customFormat="1" x14ac:dyDescent="0.25">
      <c r="A33" s="80" t="s">
        <v>619</v>
      </c>
      <c r="B33" s="80">
        <v>3.5995234923665735E-2</v>
      </c>
    </row>
    <row r="34" spans="1:2" x14ac:dyDescent="0.25">
      <c r="A34" t="s">
        <v>133</v>
      </c>
      <c r="B34">
        <v>2.4315986340494748</v>
      </c>
    </row>
    <row r="35" spans="1:2" x14ac:dyDescent="0.25">
      <c r="A35" t="s">
        <v>134</v>
      </c>
      <c r="B35">
        <v>13.956371086493629</v>
      </c>
    </row>
    <row r="36" spans="1:2" x14ac:dyDescent="0.25">
      <c r="A36" t="s">
        <v>135</v>
      </c>
      <c r="B36">
        <v>22.984749639922054</v>
      </c>
    </row>
    <row r="37" spans="1:2" x14ac:dyDescent="0.25">
      <c r="A37" t="s">
        <v>136</v>
      </c>
      <c r="B37">
        <v>0.30902677075375851</v>
      </c>
    </row>
    <row r="38" spans="1:2" x14ac:dyDescent="0.25">
      <c r="A38" t="s">
        <v>137</v>
      </c>
      <c r="B38">
        <v>0.56446694109846007</v>
      </c>
    </row>
    <row r="39" spans="1:2" x14ac:dyDescent="0.25">
      <c r="A39" t="s">
        <v>138</v>
      </c>
      <c r="B39">
        <v>0.63812940119580186</v>
      </c>
    </row>
    <row r="40" spans="1:2" x14ac:dyDescent="0.25">
      <c r="A40" t="s">
        <v>139</v>
      </c>
      <c r="B40">
        <v>0.31229376478735271</v>
      </c>
    </row>
    <row r="41" spans="1:2" x14ac:dyDescent="0.25">
      <c r="A41" t="s">
        <v>140</v>
      </c>
      <c r="B41">
        <v>1.83191974585534</v>
      </c>
    </row>
    <row r="42" spans="1:2" x14ac:dyDescent="0.25">
      <c r="A42" t="s">
        <v>141</v>
      </c>
      <c r="B42">
        <v>3.2552233883667339</v>
      </c>
    </row>
    <row r="43" spans="1:2" x14ac:dyDescent="0.25">
      <c r="A43" t="s">
        <v>142</v>
      </c>
      <c r="B43">
        <v>2.8102394474580284E-2</v>
      </c>
    </row>
    <row r="44" spans="1:2" x14ac:dyDescent="0.25">
      <c r="A44" t="s">
        <v>143</v>
      </c>
      <c r="B44">
        <v>4.7229762989238623E-2</v>
      </c>
    </row>
    <row r="45" spans="1:2" x14ac:dyDescent="0.25">
      <c r="A45" t="s">
        <v>144</v>
      </c>
      <c r="B45">
        <v>5.7307744284090821E-2</v>
      </c>
    </row>
    <row r="46" spans="1:2" x14ac:dyDescent="0.25">
      <c r="A46" t="s">
        <v>145</v>
      </c>
      <c r="B46">
        <v>1.476701188869898</v>
      </c>
    </row>
    <row r="47" spans="1:2" x14ac:dyDescent="0.25">
      <c r="A47" t="s">
        <v>146</v>
      </c>
      <c r="B47">
        <v>6.8345786860463402</v>
      </c>
    </row>
    <row r="48" spans="1:2" x14ac:dyDescent="0.25">
      <c r="A48" t="s">
        <v>147</v>
      </c>
      <c r="B48">
        <v>11.372331869681542</v>
      </c>
    </row>
    <row r="49" spans="1:2" x14ac:dyDescent="0.25">
      <c r="A49" t="s">
        <v>148</v>
      </c>
      <c r="B49">
        <v>0.14189794862351146</v>
      </c>
    </row>
    <row r="50" spans="1:2" x14ac:dyDescent="0.25">
      <c r="A50" t="s">
        <v>149</v>
      </c>
      <c r="B50">
        <v>0.19859203746351081</v>
      </c>
    </row>
    <row r="51" spans="1:2" x14ac:dyDescent="0.25">
      <c r="A51" t="s">
        <v>150</v>
      </c>
      <c r="B51">
        <v>0.21774937454618276</v>
      </c>
    </row>
    <row r="52" spans="1:2" x14ac:dyDescent="0.25">
      <c r="A52" t="s">
        <v>151</v>
      </c>
      <c r="B52">
        <v>0.21471596729504966</v>
      </c>
    </row>
    <row r="53" spans="1:2" x14ac:dyDescent="0.25">
      <c r="A53" t="s">
        <v>152</v>
      </c>
      <c r="B53">
        <v>1.200901297681007</v>
      </c>
    </row>
    <row r="54" spans="1:2" x14ac:dyDescent="0.25">
      <c r="A54" t="s">
        <v>153</v>
      </c>
      <c r="B54">
        <v>2.1678309828780047</v>
      </c>
    </row>
    <row r="55" spans="1:2" x14ac:dyDescent="0.25">
      <c r="A55" t="s">
        <v>154</v>
      </c>
      <c r="B55">
        <v>4.0842256801219466E-2</v>
      </c>
    </row>
    <row r="56" spans="1:2" x14ac:dyDescent="0.25">
      <c r="A56" t="s">
        <v>155</v>
      </c>
      <c r="B56">
        <v>6.3510117542605438E-2</v>
      </c>
    </row>
    <row r="57" spans="1:2" x14ac:dyDescent="0.25">
      <c r="A57" t="s">
        <v>156</v>
      </c>
      <c r="B57">
        <v>7.5920605701169971E-2</v>
      </c>
    </row>
    <row r="58" spans="1:2" x14ac:dyDescent="0.25">
      <c r="A58" s="48" t="s">
        <v>601</v>
      </c>
      <c r="B58" s="48">
        <v>0.30175667162649961</v>
      </c>
    </row>
    <row r="59" spans="1:2" x14ac:dyDescent="0.25">
      <c r="A59" s="48" t="s">
        <v>602</v>
      </c>
      <c r="B59" s="48">
        <v>0.1021302507409351</v>
      </c>
    </row>
    <row r="60" spans="1:2" x14ac:dyDescent="0.25">
      <c r="A60" s="48" t="s">
        <v>603</v>
      </c>
      <c r="B60" s="48">
        <v>0.61850250386690364</v>
      </c>
    </row>
    <row r="61" spans="1:2" x14ac:dyDescent="0.25">
      <c r="A61" s="48" t="s">
        <v>604</v>
      </c>
      <c r="B61" s="48">
        <v>0.38149749613309636</v>
      </c>
    </row>
    <row r="62" spans="1:2" x14ac:dyDescent="0.25">
      <c r="A62" t="s">
        <v>157</v>
      </c>
      <c r="B62">
        <v>0.93027812651637098</v>
      </c>
    </row>
    <row r="63" spans="1:2" x14ac:dyDescent="0.25">
      <c r="A63" t="s">
        <v>158</v>
      </c>
      <c r="B63">
        <v>93492.225226880109</v>
      </c>
    </row>
    <row r="64" spans="1:2" x14ac:dyDescent="0.25">
      <c r="A64" t="s">
        <v>159</v>
      </c>
      <c r="B64">
        <v>0.20161732239247201</v>
      </c>
    </row>
    <row r="65" spans="1:2" x14ac:dyDescent="0.25">
      <c r="A65" t="s">
        <v>160</v>
      </c>
      <c r="B65">
        <v>0.20393036369097925</v>
      </c>
    </row>
    <row r="66" spans="1:2" x14ac:dyDescent="0.25">
      <c r="A66" t="s">
        <v>161</v>
      </c>
      <c r="B66">
        <v>0.17382917776192214</v>
      </c>
    </row>
    <row r="67" spans="1:2" x14ac:dyDescent="0.25">
      <c r="A67" t="s">
        <v>162</v>
      </c>
      <c r="B67">
        <v>0.11137720274226401</v>
      </c>
    </row>
    <row r="68" spans="1:2" x14ac:dyDescent="0.25">
      <c r="A68" t="s">
        <v>163</v>
      </c>
      <c r="B68">
        <v>0.15587814556181612</v>
      </c>
    </row>
    <row r="69" spans="1:2" x14ac:dyDescent="0.25">
      <c r="A69" t="s">
        <v>164</v>
      </c>
      <c r="B69">
        <v>7.6390019906691323E-2</v>
      </c>
    </row>
    <row r="70" spans="1:2" x14ac:dyDescent="0.25">
      <c r="A70" t="s">
        <v>165</v>
      </c>
      <c r="B70">
        <v>6.0667444822474749E-2</v>
      </c>
    </row>
    <row r="71" spans="1:2" x14ac:dyDescent="0.25">
      <c r="A71" t="s">
        <v>166</v>
      </c>
      <c r="B71">
        <v>1.6310323121380404E-2</v>
      </c>
    </row>
    <row r="72" spans="1:2" x14ac:dyDescent="0.25">
      <c r="A72" t="s">
        <v>167</v>
      </c>
      <c r="B72">
        <v>81112.076721518868</v>
      </c>
    </row>
    <row r="73" spans="1:2" x14ac:dyDescent="0.25">
      <c r="A73" t="s">
        <v>168</v>
      </c>
      <c r="B73">
        <v>-2636.2016829366548</v>
      </c>
    </row>
    <row r="74" spans="1:2" x14ac:dyDescent="0.25">
      <c r="A74" t="s">
        <v>169</v>
      </c>
      <c r="B74">
        <v>12553.832290087339</v>
      </c>
    </row>
    <row r="75" spans="1:2" x14ac:dyDescent="0.25">
      <c r="A75" t="s">
        <v>170</v>
      </c>
      <c r="B75">
        <v>0.83</v>
      </c>
    </row>
    <row r="76" spans="1:2" x14ac:dyDescent="0.25">
      <c r="A76" t="s">
        <v>171</v>
      </c>
      <c r="B76">
        <v>174.15</v>
      </c>
    </row>
    <row r="77" spans="1:2" x14ac:dyDescent="0.25">
      <c r="A77" t="s">
        <v>172</v>
      </c>
      <c r="B77">
        <v>2860.75</v>
      </c>
    </row>
    <row r="78" spans="1:2" x14ac:dyDescent="0.25">
      <c r="A78" t="s">
        <v>173</v>
      </c>
      <c r="B78">
        <v>59492.293733475424</v>
      </c>
    </row>
    <row r="79" spans="1:2" x14ac:dyDescent="0.25">
      <c r="A79" t="s">
        <v>174</v>
      </c>
      <c r="B79">
        <v>10118.263183778892</v>
      </c>
    </row>
    <row r="80" spans="1:2" x14ac:dyDescent="0.25">
      <c r="A80" t="s">
        <v>175</v>
      </c>
      <c r="B80">
        <v>1121.3930225877787</v>
      </c>
    </row>
    <row r="81" spans="1:2" x14ac:dyDescent="0.25">
      <c r="A81" t="s">
        <v>176</v>
      </c>
      <c r="B81">
        <v>7833.1525445976058</v>
      </c>
    </row>
    <row r="82" spans="1:2" x14ac:dyDescent="0.25">
      <c r="A82" t="s">
        <v>177</v>
      </c>
      <c r="B82">
        <v>3469.8336712643859</v>
      </c>
    </row>
    <row r="83" spans="1:2" x14ac:dyDescent="0.25">
      <c r="A83" t="s">
        <v>178</v>
      </c>
      <c r="B83">
        <v>116.75212570972461</v>
      </c>
    </row>
    <row r="84" spans="1:2" x14ac:dyDescent="0.25">
      <c r="A84" t="s">
        <v>369</v>
      </c>
      <c r="B84" s="24">
        <v>672884000000</v>
      </c>
    </row>
    <row r="85" spans="1:2" x14ac:dyDescent="0.25">
      <c r="A85" t="s">
        <v>179</v>
      </c>
      <c r="B85">
        <v>579206334134.17273</v>
      </c>
    </row>
    <row r="86" spans="1:2" x14ac:dyDescent="0.25">
      <c r="A86" t="s">
        <v>180</v>
      </c>
      <c r="B86">
        <v>424823463476.40729</v>
      </c>
    </row>
    <row r="87" spans="1:2" x14ac:dyDescent="0.25">
      <c r="A87" t="s">
        <v>181</v>
      </c>
      <c r="B87">
        <v>72252645516.676071</v>
      </c>
    </row>
    <row r="88" spans="1:2" x14ac:dyDescent="0.25">
      <c r="A88" t="s">
        <v>182</v>
      </c>
      <c r="B88">
        <v>8007660116.590148</v>
      </c>
    </row>
    <row r="89" spans="1:2" x14ac:dyDescent="0.25">
      <c r="A89" t="s">
        <v>183</v>
      </c>
      <c r="B89">
        <v>55935093187.750755</v>
      </c>
    </row>
    <row r="90" spans="1:2" x14ac:dyDescent="0.25">
      <c r="A90" t="s">
        <v>184</v>
      </c>
      <c r="B90">
        <v>24777440327.269794</v>
      </c>
    </row>
    <row r="91" spans="1:2" x14ac:dyDescent="0.25">
      <c r="A91" t="s">
        <v>185</v>
      </c>
      <c r="B91">
        <v>833705330.54988718</v>
      </c>
    </row>
    <row r="92" spans="1:2" x14ac:dyDescent="0.25">
      <c r="A92" t="s">
        <v>552</v>
      </c>
      <c r="B92">
        <v>89958237415.416702</v>
      </c>
    </row>
    <row r="93" spans="1:2" x14ac:dyDescent="0.25">
      <c r="A93" t="s">
        <v>186</v>
      </c>
      <c r="B93">
        <v>26537.127680922837</v>
      </c>
    </row>
    <row r="94" spans="1:2" x14ac:dyDescent="0.25">
      <c r="A94" t="s">
        <v>187</v>
      </c>
      <c r="B94">
        <v>66955.097545819546</v>
      </c>
    </row>
    <row r="95" spans="1:2" x14ac:dyDescent="0.25">
      <c r="A95" t="s">
        <v>188</v>
      </c>
      <c r="B95">
        <v>517.52788541430743</v>
      </c>
    </row>
    <row r="96" spans="1:2" x14ac:dyDescent="0.25">
      <c r="A96" t="s">
        <v>189</v>
      </c>
      <c r="B96">
        <v>1.4298000000000002</v>
      </c>
    </row>
    <row r="97" spans="1:2" x14ac:dyDescent="0.25">
      <c r="A97" t="s">
        <v>190</v>
      </c>
      <c r="B97">
        <v>25.3065</v>
      </c>
    </row>
    <row r="98" spans="1:2" x14ac:dyDescent="0.25">
      <c r="A98" t="s">
        <v>191</v>
      </c>
      <c r="B98">
        <v>151.795445</v>
      </c>
    </row>
    <row r="99" spans="1:2" x14ac:dyDescent="0.25">
      <c r="A99" t="s">
        <v>192</v>
      </c>
      <c r="B99">
        <v>211.65279657301485</v>
      </c>
    </row>
    <row r="100" spans="1:2" x14ac:dyDescent="0.25">
      <c r="A100" t="s">
        <v>193</v>
      </c>
      <c r="B100">
        <v>99.40043944002322</v>
      </c>
    </row>
    <row r="101" spans="1:2" x14ac:dyDescent="0.25">
      <c r="A101" t="s">
        <v>194</v>
      </c>
      <c r="B101">
        <v>172.49116400755238</v>
      </c>
    </row>
    <row r="102" spans="1:2" x14ac:dyDescent="0.25">
      <c r="A102" t="s">
        <v>195</v>
      </c>
      <c r="B102">
        <v>30.019895853074047</v>
      </c>
    </row>
    <row r="103" spans="1:2" x14ac:dyDescent="0.25">
      <c r="A103" t="s">
        <v>196</v>
      </c>
      <c r="B103">
        <v>3.9635895412482203</v>
      </c>
    </row>
    <row r="104" spans="1:2" x14ac:dyDescent="0.25">
      <c r="A104" t="s">
        <v>197</v>
      </c>
      <c r="B104">
        <v>3695570887.0847678</v>
      </c>
    </row>
    <row r="105" spans="1:2" x14ac:dyDescent="0.25">
      <c r="A105" t="s">
        <v>198</v>
      </c>
      <c r="B105">
        <v>1511373464.560533</v>
      </c>
    </row>
    <row r="106" spans="1:2" x14ac:dyDescent="0.25">
      <c r="A106" t="s">
        <v>199</v>
      </c>
      <c r="B106">
        <v>709800148.95990944</v>
      </c>
    </row>
    <row r="107" spans="1:2" x14ac:dyDescent="0.25">
      <c r="A107" t="s">
        <v>200</v>
      </c>
      <c r="B107">
        <v>1231727491.3125901</v>
      </c>
    </row>
    <row r="108" spans="1:2" x14ac:dyDescent="0.25">
      <c r="A108" t="s">
        <v>201</v>
      </c>
      <c r="B108">
        <v>214366522.60606894</v>
      </c>
    </row>
    <row r="109" spans="1:2" x14ac:dyDescent="0.25">
      <c r="A109" t="s">
        <v>202</v>
      </c>
      <c r="B109">
        <v>28303259.649988409</v>
      </c>
    </row>
    <row r="110" spans="1:2" x14ac:dyDescent="0.25">
      <c r="A110" t="s">
        <v>203</v>
      </c>
      <c r="B110">
        <v>21.691689534037781</v>
      </c>
    </row>
    <row r="111" spans="1:2" x14ac:dyDescent="0.25">
      <c r="A111" t="s">
        <v>204</v>
      </c>
      <c r="B111">
        <v>0</v>
      </c>
    </row>
    <row r="112" spans="1:2" x14ac:dyDescent="0.25">
      <c r="A112" t="s">
        <v>205</v>
      </c>
      <c r="B112">
        <v>0</v>
      </c>
    </row>
    <row r="113" spans="1:2" x14ac:dyDescent="0.25">
      <c r="A113" t="s">
        <v>206</v>
      </c>
      <c r="B113">
        <v>3</v>
      </c>
    </row>
    <row r="114" spans="1:2" x14ac:dyDescent="0.25">
      <c r="A114" t="s">
        <v>207</v>
      </c>
      <c r="B114">
        <v>12.398216029962967</v>
      </c>
    </row>
    <row r="115" spans="1:2" x14ac:dyDescent="0.25">
      <c r="A115" t="s">
        <v>208</v>
      </c>
      <c r="B115">
        <v>6.7442345166483095</v>
      </c>
    </row>
    <row r="116" spans="1:2" x14ac:dyDescent="0.25">
      <c r="A116" t="s">
        <v>209</v>
      </c>
      <c r="B116">
        <v>0.48052372173204322</v>
      </c>
    </row>
    <row r="117" spans="1:2" x14ac:dyDescent="0.25">
      <c r="A117" t="s">
        <v>210</v>
      </c>
      <c r="B117">
        <v>1.8380787067022462</v>
      </c>
    </row>
    <row r="118" spans="1:2" x14ac:dyDescent="0.25">
      <c r="A118" t="s">
        <v>211</v>
      </c>
      <c r="B118">
        <v>0.152134035120641</v>
      </c>
    </row>
    <row r="119" spans="1:2" x14ac:dyDescent="0.25">
      <c r="A119" t="s">
        <v>212</v>
      </c>
      <c r="B119">
        <v>5.1278600551897785E-2</v>
      </c>
    </row>
    <row r="120" spans="1:2" x14ac:dyDescent="0.25">
      <c r="A120" t="s">
        <v>213</v>
      </c>
      <c r="B120">
        <v>2.7223923319677094E-2</v>
      </c>
    </row>
    <row r="121" spans="1:2" x14ac:dyDescent="0.25">
      <c r="A121" t="s">
        <v>214</v>
      </c>
      <c r="B121">
        <v>154896342</v>
      </c>
    </row>
    <row r="122" spans="1:2" x14ac:dyDescent="0.25">
      <c r="A122" t="s">
        <v>215</v>
      </c>
      <c r="B122">
        <v>88533367</v>
      </c>
    </row>
    <row r="123" spans="1:2" x14ac:dyDescent="0.25">
      <c r="A123" t="s">
        <v>216</v>
      </c>
      <c r="B123">
        <v>48159331</v>
      </c>
    </row>
    <row r="124" spans="1:2" x14ac:dyDescent="0.25">
      <c r="A124" t="s">
        <v>217</v>
      </c>
      <c r="B124">
        <v>3431331</v>
      </c>
    </row>
    <row r="125" spans="1:2" x14ac:dyDescent="0.25">
      <c r="A125" t="s">
        <v>218</v>
      </c>
      <c r="B125">
        <v>13125380</v>
      </c>
    </row>
    <row r="126" spans="1:2" x14ac:dyDescent="0.25">
      <c r="A126" t="s">
        <v>219</v>
      </c>
      <c r="B126">
        <v>1086361</v>
      </c>
    </row>
    <row r="127" spans="1:2" x14ac:dyDescent="0.25">
      <c r="A127" t="s">
        <v>220</v>
      </c>
      <c r="B127">
        <v>366171</v>
      </c>
    </row>
    <row r="128" spans="1:2" x14ac:dyDescent="0.25">
      <c r="A128" t="s">
        <v>221</v>
      </c>
      <c r="B128">
        <v>194401</v>
      </c>
    </row>
    <row r="129" spans="1:2" x14ac:dyDescent="0.25">
      <c r="A129" t="s">
        <v>342</v>
      </c>
      <c r="B129">
        <v>0.15896840906815257</v>
      </c>
    </row>
    <row r="130" spans="1:2" x14ac:dyDescent="0.25">
      <c r="A130" t="s">
        <v>343</v>
      </c>
      <c r="B130">
        <v>0.33050163041613595</v>
      </c>
    </row>
    <row r="131" spans="1:2" x14ac:dyDescent="0.25">
      <c r="A131" t="s">
        <v>344</v>
      </c>
      <c r="B131">
        <v>0.39616136253354833</v>
      </c>
    </row>
    <row r="132" spans="1:2" x14ac:dyDescent="0.25">
      <c r="A132" t="s">
        <v>222</v>
      </c>
      <c r="B132">
        <v>19.807211221688281</v>
      </c>
    </row>
    <row r="133" spans="1:2" x14ac:dyDescent="0.25">
      <c r="A133" t="s">
        <v>223</v>
      </c>
      <c r="B133">
        <v>1.8844783123495008</v>
      </c>
    </row>
    <row r="134" spans="1:2" x14ac:dyDescent="0.25">
      <c r="A134" t="s">
        <v>224</v>
      </c>
      <c r="B134">
        <v>22163</v>
      </c>
    </row>
    <row r="135" spans="1:2" x14ac:dyDescent="0.25">
      <c r="A135" t="s">
        <v>345</v>
      </c>
      <c r="B135">
        <v>2052876</v>
      </c>
    </row>
    <row r="136" spans="1:2" x14ac:dyDescent="0.25">
      <c r="A136" t="s">
        <v>225</v>
      </c>
      <c r="B136">
        <v>22488</v>
      </c>
    </row>
    <row r="137" spans="1:2" x14ac:dyDescent="0.25">
      <c r="A137" t="s">
        <v>346</v>
      </c>
      <c r="B137">
        <v>1863913</v>
      </c>
    </row>
    <row r="138" spans="1:2" x14ac:dyDescent="0.25">
      <c r="A138" t="s">
        <v>226</v>
      </c>
      <c r="B138">
        <v>826</v>
      </c>
    </row>
    <row r="139" spans="1:2" x14ac:dyDescent="0.25">
      <c r="A139" t="s">
        <v>347</v>
      </c>
      <c r="B139">
        <v>77637</v>
      </c>
    </row>
    <row r="140" spans="1:2" x14ac:dyDescent="0.25">
      <c r="A140" t="s">
        <v>227</v>
      </c>
      <c r="B140">
        <v>538</v>
      </c>
    </row>
    <row r="141" spans="1:2" x14ac:dyDescent="0.25">
      <c r="A141" t="s">
        <v>348</v>
      </c>
      <c r="B141">
        <v>36450</v>
      </c>
    </row>
    <row r="142" spans="1:2" x14ac:dyDescent="0.25">
      <c r="A142" t="s">
        <v>228</v>
      </c>
      <c r="B142">
        <v>10370.305934724356</v>
      </c>
    </row>
    <row r="143" spans="1:2" x14ac:dyDescent="0.25">
      <c r="A143" t="s">
        <v>229</v>
      </c>
      <c r="B143">
        <v>0</v>
      </c>
    </row>
    <row r="144" spans="1:2" x14ac:dyDescent="0.25">
      <c r="A144" t="s">
        <v>230</v>
      </c>
      <c r="B144">
        <v>0</v>
      </c>
    </row>
    <row r="145" spans="1:2" x14ac:dyDescent="0.25">
      <c r="A145" t="s">
        <v>231</v>
      </c>
      <c r="B145">
        <v>0</v>
      </c>
    </row>
    <row r="146" spans="1:2" x14ac:dyDescent="0.25">
      <c r="A146" t="s">
        <v>232</v>
      </c>
      <c r="B146">
        <v>7261.1404745732843</v>
      </c>
    </row>
    <row r="147" spans="1:2" x14ac:dyDescent="0.25">
      <c r="A147" t="s">
        <v>233</v>
      </c>
      <c r="B147">
        <v>3109.165460149477</v>
      </c>
    </row>
    <row r="148" spans="1:2" x14ac:dyDescent="0.25">
      <c r="A148" t="s">
        <v>349</v>
      </c>
      <c r="B148">
        <v>0.23955640917738383</v>
      </c>
    </row>
    <row r="149" spans="1:2" x14ac:dyDescent="0.25">
      <c r="A149" t="s">
        <v>370</v>
      </c>
      <c r="B149">
        <v>73997245208</v>
      </c>
    </row>
    <row r="150" spans="1:2" x14ac:dyDescent="0.25">
      <c r="A150" t="s">
        <v>371</v>
      </c>
      <c r="B150">
        <v>51764315264</v>
      </c>
    </row>
    <row r="151" spans="1:2" x14ac:dyDescent="0.25">
      <c r="A151" t="s">
        <v>372</v>
      </c>
      <c r="B151">
        <v>22232929944</v>
      </c>
    </row>
    <row r="152" spans="1:2" x14ac:dyDescent="0.25">
      <c r="A152" t="s">
        <v>234</v>
      </c>
      <c r="B152">
        <v>800215.16310299165</v>
      </c>
    </row>
    <row r="153" spans="1:2" x14ac:dyDescent="0.25">
      <c r="A153" t="s">
        <v>235</v>
      </c>
      <c r="B153">
        <v>266070.75325404771</v>
      </c>
    </row>
    <row r="154" spans="1:2" x14ac:dyDescent="0.25">
      <c r="A154" t="s">
        <v>236</v>
      </c>
      <c r="B154">
        <v>279019.99947628955</v>
      </c>
    </row>
    <row r="155" spans="1:2" x14ac:dyDescent="0.25">
      <c r="A155" t="s">
        <v>237</v>
      </c>
      <c r="B155">
        <v>44832.28046935024</v>
      </c>
    </row>
    <row r="156" spans="1:2" x14ac:dyDescent="0.25">
      <c r="A156" t="s">
        <v>238</v>
      </c>
      <c r="B156">
        <v>166499.67384960508</v>
      </c>
    </row>
    <row r="157" spans="1:2" x14ac:dyDescent="0.25">
      <c r="A157" t="s">
        <v>239</v>
      </c>
      <c r="B157">
        <v>43792.42869076717</v>
      </c>
    </row>
    <row r="158" spans="1:2" x14ac:dyDescent="0.25">
      <c r="A158" t="s">
        <v>240</v>
      </c>
      <c r="B158">
        <v>5714188439913.2891</v>
      </c>
    </row>
    <row r="159" spans="1:2" x14ac:dyDescent="0.25">
      <c r="A159" t="s">
        <v>241</v>
      </c>
      <c r="B159">
        <v>1899962025897.8027</v>
      </c>
    </row>
    <row r="160" spans="1:2" x14ac:dyDescent="0.25">
      <c r="A160" t="s">
        <v>242</v>
      </c>
      <c r="B160">
        <v>1992430197560.2805</v>
      </c>
    </row>
    <row r="161" spans="1:2" x14ac:dyDescent="0.25">
      <c r="A161" t="s">
        <v>243</v>
      </c>
      <c r="B161">
        <v>320139020859.74323</v>
      </c>
    </row>
    <row r="162" spans="1:2" x14ac:dyDescent="0.25">
      <c r="A162" t="s">
        <v>244</v>
      </c>
      <c r="B162">
        <v>1188943368520.3677</v>
      </c>
    </row>
    <row r="163" spans="1:2" x14ac:dyDescent="0.25">
      <c r="A163" t="s">
        <v>245</v>
      </c>
      <c r="B163">
        <v>312713631681.46057</v>
      </c>
    </row>
    <row r="164" spans="1:2" x14ac:dyDescent="0.25">
      <c r="A164" t="s">
        <v>246</v>
      </c>
      <c r="B164">
        <v>0.23504319885055136</v>
      </c>
    </row>
    <row r="165" spans="1:2" x14ac:dyDescent="0.25">
      <c r="A165" t="s">
        <v>247</v>
      </c>
      <c r="B165">
        <v>0.17131363856926696</v>
      </c>
    </row>
    <row r="166" spans="1:2" x14ac:dyDescent="0.25">
      <c r="A166" t="s">
        <v>248</v>
      </c>
      <c r="B166">
        <v>0.20980154226093239</v>
      </c>
    </row>
    <row r="167" spans="1:2" x14ac:dyDescent="0.25">
      <c r="A167" t="s">
        <v>249</v>
      </c>
      <c r="B167">
        <v>0.17324325024524512</v>
      </c>
    </row>
    <row r="168" spans="1:2" x14ac:dyDescent="0.25">
      <c r="A168" t="s">
        <v>250</v>
      </c>
      <c r="B168">
        <v>0.21059837007400417</v>
      </c>
    </row>
    <row r="169" spans="1:2" x14ac:dyDescent="0.25">
      <c r="A169" t="s">
        <v>251</v>
      </c>
      <c r="B169">
        <v>0.14734489811361839</v>
      </c>
    </row>
    <row r="170" spans="1:2" x14ac:dyDescent="0.25">
      <c r="A170" t="s">
        <v>252</v>
      </c>
      <c r="B170">
        <v>0.27061582673269574</v>
      </c>
    </row>
    <row r="171" spans="1:2" x14ac:dyDescent="0.25">
      <c r="A171" t="s">
        <v>253</v>
      </c>
      <c r="B171">
        <v>3.6413901121393172E-2</v>
      </c>
    </row>
    <row r="172" spans="1:2" x14ac:dyDescent="0.25">
      <c r="A172" t="s">
        <v>254</v>
      </c>
      <c r="B172">
        <v>8.946793609562239E-3</v>
      </c>
    </row>
    <row r="173" spans="1:2" x14ac:dyDescent="0.25">
      <c r="A173" t="s">
        <v>255</v>
      </c>
      <c r="B173">
        <v>8.0108718085145164E-2</v>
      </c>
    </row>
    <row r="174" spans="1:2" x14ac:dyDescent="0.25">
      <c r="A174" t="s">
        <v>304</v>
      </c>
      <c r="B174">
        <v>4.6385577684145564E-2</v>
      </c>
    </row>
    <row r="175" spans="1:2" x14ac:dyDescent="0.25">
      <c r="A175" t="s">
        <v>305</v>
      </c>
      <c r="B175">
        <v>2.6075972549231129E-2</v>
      </c>
    </row>
    <row r="176" spans="1:2" x14ac:dyDescent="0.25">
      <c r="A176" t="s">
        <v>306</v>
      </c>
      <c r="B176">
        <v>4.6149894332742246E-3</v>
      </c>
    </row>
    <row r="177" spans="1:2" x14ac:dyDescent="0.25">
      <c r="A177" t="s">
        <v>307</v>
      </c>
      <c r="B177">
        <v>6.7892415219151367E-3</v>
      </c>
    </row>
    <row r="178" spans="1:2" x14ac:dyDescent="0.25">
      <c r="A178" t="s">
        <v>308</v>
      </c>
      <c r="B178">
        <v>6.2654697687668966E-3</v>
      </c>
    </row>
    <row r="179" spans="1:2" x14ac:dyDescent="0.25">
      <c r="A179" t="s">
        <v>309</v>
      </c>
      <c r="B179">
        <v>3.6637402069804363E-2</v>
      </c>
    </row>
    <row r="180" spans="1:2" x14ac:dyDescent="0.25">
      <c r="A180" t="s">
        <v>310</v>
      </c>
      <c r="B180">
        <v>7.8714197489825957E-2</v>
      </c>
    </row>
    <row r="181" spans="1:2" x14ac:dyDescent="0.25">
      <c r="A181" t="s">
        <v>311</v>
      </c>
      <c r="B181">
        <v>5.2931888347695242E-3</v>
      </c>
    </row>
    <row r="182" spans="1:2" x14ac:dyDescent="0.25">
      <c r="A182" t="s">
        <v>312</v>
      </c>
      <c r="B182">
        <v>7.5570730720133192E-2</v>
      </c>
    </row>
    <row r="183" spans="1:2" x14ac:dyDescent="0.25">
      <c r="A183" t="s">
        <v>313</v>
      </c>
      <c r="B183">
        <v>0.56158757197506137</v>
      </c>
    </row>
    <row r="184" spans="1:2" x14ac:dyDescent="0.25">
      <c r="A184" t="s">
        <v>314</v>
      </c>
      <c r="B184">
        <v>0.15206565795307267</v>
      </c>
    </row>
    <row r="185" spans="1:2" x14ac:dyDescent="0.25">
      <c r="A185" t="s">
        <v>373</v>
      </c>
      <c r="B185">
        <v>8.1432012600627102E-2</v>
      </c>
    </row>
    <row r="186" spans="1:2" x14ac:dyDescent="0.25">
      <c r="A186" t="s">
        <v>580</v>
      </c>
      <c r="B186">
        <v>7.6022863654463396E-2</v>
      </c>
    </row>
    <row r="187" spans="1:2" x14ac:dyDescent="0.25">
      <c r="A187" t="s">
        <v>375</v>
      </c>
      <c r="B187">
        <v>0.16787205251209045</v>
      </c>
    </row>
    <row r="188" spans="1:2" x14ac:dyDescent="0.25">
      <c r="A188" t="s">
        <v>581</v>
      </c>
      <c r="B188">
        <v>0.13363761712563596</v>
      </c>
    </row>
    <row r="189" spans="1:2" x14ac:dyDescent="0.25">
      <c r="A189" t="s">
        <v>582</v>
      </c>
      <c r="B189">
        <v>4.2676944746540046E-2</v>
      </c>
    </row>
    <row r="190" spans="1:2" x14ac:dyDescent="0.25">
      <c r="A190" t="s">
        <v>583</v>
      </c>
      <c r="B190">
        <v>0.11435520672747046</v>
      </c>
    </row>
    <row r="191" spans="1:2" x14ac:dyDescent="0.25">
      <c r="A191" t="s">
        <v>584</v>
      </c>
      <c r="B191">
        <v>7.9227097982530997E-2</v>
      </c>
    </row>
    <row r="192" spans="1:2" x14ac:dyDescent="0.25">
      <c r="A192" t="s">
        <v>585</v>
      </c>
      <c r="B192">
        <v>0.26622211573961996</v>
      </c>
    </row>
    <row r="193" spans="1:2" x14ac:dyDescent="0.25">
      <c r="A193" s="48" t="s">
        <v>605</v>
      </c>
      <c r="B193" s="48">
        <v>3.3748358999364297E-3</v>
      </c>
    </row>
    <row r="194" spans="1:2" x14ac:dyDescent="0.25">
      <c r="A194" s="48" t="s">
        <v>586</v>
      </c>
      <c r="B194" s="48">
        <v>2.411896931839436E-2</v>
      </c>
    </row>
    <row r="195" spans="1:2" x14ac:dyDescent="0.25">
      <c r="A195" s="48" t="s">
        <v>611</v>
      </c>
      <c r="B195" s="81">
        <v>8.7195931022082132E-2</v>
      </c>
    </row>
    <row r="196" spans="1:2" x14ac:dyDescent="0.25">
      <c r="A196" s="48" t="s">
        <v>612</v>
      </c>
      <c r="B196" s="81">
        <v>0.14934451551009972</v>
      </c>
    </row>
    <row r="197" spans="1:2" x14ac:dyDescent="0.25">
      <c r="A197" s="48" t="s">
        <v>613</v>
      </c>
      <c r="B197" s="81">
        <v>0.74948342414281699</v>
      </c>
    </row>
    <row r="198" spans="1:2" x14ac:dyDescent="0.25">
      <c r="A198" s="48" t="s">
        <v>614</v>
      </c>
      <c r="B198" s="81">
        <v>9.7885429163827877E-4</v>
      </c>
    </row>
    <row r="199" spans="1:2" x14ac:dyDescent="0.25">
      <c r="A199" s="48" t="s">
        <v>615</v>
      </c>
      <c r="B199" s="81">
        <v>8.4870418791383028E-3</v>
      </c>
    </row>
    <row r="200" spans="1:2" x14ac:dyDescent="0.25">
      <c r="A200" s="48" t="s">
        <v>616</v>
      </c>
      <c r="B200" s="81">
        <v>4.3911335310050561E-3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
  <sheetViews>
    <sheetView topLeftCell="A19" workbookViewId="0">
      <selection activeCell="B195" sqref="B195:B200"/>
    </sheetView>
  </sheetViews>
  <sheetFormatPr defaultRowHeight="15" x14ac:dyDescent="0.25"/>
  <cols>
    <col min="1" max="1" width="31" customWidth="1"/>
    <col min="2" max="2" width="13" customWidth="1"/>
  </cols>
  <sheetData>
    <row r="1" spans="1:2" x14ac:dyDescent="0.25">
      <c r="A1" t="s">
        <v>102</v>
      </c>
      <c r="B1" t="s">
        <v>341</v>
      </c>
    </row>
    <row r="2" spans="1:2" x14ac:dyDescent="0.25">
      <c r="A2" t="s">
        <v>103</v>
      </c>
      <c r="B2">
        <v>1031198</v>
      </c>
    </row>
    <row r="3" spans="1:2" x14ac:dyDescent="0.25">
      <c r="A3" t="s">
        <v>104</v>
      </c>
      <c r="B3">
        <v>1.5363643593394187</v>
      </c>
    </row>
    <row r="4" spans="1:2" x14ac:dyDescent="0.25">
      <c r="A4" t="s">
        <v>105</v>
      </c>
      <c r="B4">
        <v>0.69030925137508659</v>
      </c>
    </row>
    <row r="5" spans="1:2" x14ac:dyDescent="0.25">
      <c r="A5" t="s">
        <v>106</v>
      </c>
      <c r="B5">
        <v>0.30969074862491347</v>
      </c>
    </row>
    <row r="6" spans="1:2" x14ac:dyDescent="0.25">
      <c r="A6" t="s">
        <v>107</v>
      </c>
      <c r="B6">
        <v>54.588858128699457</v>
      </c>
    </row>
    <row r="7" spans="1:2" x14ac:dyDescent="0.25">
      <c r="A7" t="s">
        <v>108</v>
      </c>
      <c r="B7">
        <v>2.6500245345704703E-2</v>
      </c>
    </row>
    <row r="8" spans="1:2" x14ac:dyDescent="0.25">
      <c r="A8" t="s">
        <v>109</v>
      </c>
      <c r="B8">
        <v>4.8371893661547052E-2</v>
      </c>
    </row>
    <row r="9" spans="1:2" x14ac:dyDescent="0.25">
      <c r="A9" t="s">
        <v>110</v>
      </c>
      <c r="B9">
        <v>9.7179203218004689E-2</v>
      </c>
    </row>
    <row r="10" spans="1:2" x14ac:dyDescent="0.25">
      <c r="A10" t="s">
        <v>111</v>
      </c>
      <c r="B10">
        <v>8.6106644892639431E-2</v>
      </c>
    </row>
    <row r="11" spans="1:2" x14ac:dyDescent="0.25">
      <c r="A11" t="s">
        <v>112</v>
      </c>
      <c r="B11">
        <v>0.11854949291988541</v>
      </c>
    </row>
    <row r="12" spans="1:2" x14ac:dyDescent="0.25">
      <c r="A12" t="s">
        <v>113</v>
      </c>
      <c r="B12">
        <v>0.12517964542212068</v>
      </c>
    </row>
    <row r="13" spans="1:2" x14ac:dyDescent="0.25">
      <c r="A13" t="s">
        <v>114</v>
      </c>
      <c r="B13">
        <v>0.124702530454869</v>
      </c>
    </row>
    <row r="14" spans="1:2" x14ac:dyDescent="0.25">
      <c r="A14" t="s">
        <v>115</v>
      </c>
      <c r="B14">
        <v>0.11007973250529966</v>
      </c>
    </row>
    <row r="15" spans="1:2" x14ac:dyDescent="0.25">
      <c r="A15" t="s">
        <v>116</v>
      </c>
      <c r="B15">
        <v>0.16155287345398264</v>
      </c>
    </row>
    <row r="16" spans="1:2" x14ac:dyDescent="0.25">
      <c r="A16" t="s">
        <v>117</v>
      </c>
      <c r="B16">
        <v>0.10177773812594672</v>
      </c>
    </row>
    <row r="17" spans="1:2" x14ac:dyDescent="0.25">
      <c r="A17" t="s">
        <v>118</v>
      </c>
      <c r="B17">
        <v>15.197537307302818</v>
      </c>
    </row>
    <row r="18" spans="1:2" x14ac:dyDescent="0.25">
      <c r="A18" t="s">
        <v>119</v>
      </c>
      <c r="B18">
        <v>11.038356164383561</v>
      </c>
    </row>
    <row r="19" spans="1:2" x14ac:dyDescent="0.25">
      <c r="A19" t="s">
        <v>120</v>
      </c>
      <c r="B19">
        <v>16.958904109589042</v>
      </c>
    </row>
    <row r="20" spans="1:2" x14ac:dyDescent="0.25">
      <c r="A20" t="s">
        <v>121</v>
      </c>
      <c r="B20">
        <v>19.238356164383561</v>
      </c>
    </row>
    <row r="21" spans="1:2" x14ac:dyDescent="0.25">
      <c r="A21" t="s">
        <v>122</v>
      </c>
      <c r="B21">
        <v>0.66528980925077486</v>
      </c>
    </row>
    <row r="22" spans="1:2" x14ac:dyDescent="0.25">
      <c r="A22" t="s">
        <v>123</v>
      </c>
      <c r="B22">
        <v>0.55858352116009047</v>
      </c>
    </row>
    <row r="23" spans="1:2" x14ac:dyDescent="0.25">
      <c r="A23" t="s">
        <v>124</v>
      </c>
      <c r="B23">
        <v>0.22097543187222868</v>
      </c>
    </row>
    <row r="24" spans="1:2" x14ac:dyDescent="0.25">
      <c r="A24" t="s">
        <v>125</v>
      </c>
      <c r="B24">
        <v>0.41360809704662632</v>
      </c>
    </row>
    <row r="25" spans="1:2" x14ac:dyDescent="0.25">
      <c r="A25" t="s">
        <v>126</v>
      </c>
      <c r="B25">
        <v>0.35558999584906098</v>
      </c>
    </row>
    <row r="26" spans="1:2" x14ac:dyDescent="0.25">
      <c r="A26" t="s">
        <v>127</v>
      </c>
      <c r="B26">
        <v>9.9473179890834179E-2</v>
      </c>
    </row>
    <row r="27" spans="1:2" x14ac:dyDescent="0.25">
      <c r="A27" t="s">
        <v>128</v>
      </c>
      <c r="B27">
        <v>8.1371012479972693E-2</v>
      </c>
    </row>
    <row r="28" spans="1:2" x14ac:dyDescent="0.25">
      <c r="A28" t="s">
        <v>129</v>
      </c>
      <c r="B28">
        <v>8.1156676610816495E-3</v>
      </c>
    </row>
    <row r="29" spans="1:2" x14ac:dyDescent="0.25">
      <c r="A29" t="s">
        <v>130</v>
      </c>
      <c r="B29">
        <v>4.3328245400010472E-3</v>
      </c>
    </row>
    <row r="30" spans="1:2" x14ac:dyDescent="0.25">
      <c r="A30" t="s">
        <v>131</v>
      </c>
      <c r="B30">
        <v>2.733907552186874E-2</v>
      </c>
    </row>
    <row r="31" spans="1:2" x14ac:dyDescent="0.25">
      <c r="A31" t="s">
        <v>132</v>
      </c>
      <c r="B31">
        <v>1.8619120673236372E-4</v>
      </c>
    </row>
    <row r="32" spans="1:2" s="81" customFormat="1" x14ac:dyDescent="0.25">
      <c r="A32" s="82" t="s">
        <v>618</v>
      </c>
      <c r="B32" s="82">
        <v>1.0143522549392237E-2</v>
      </c>
    </row>
    <row r="33" spans="1:2" s="81" customFormat="1" x14ac:dyDescent="0.25">
      <c r="A33" s="82" t="s">
        <v>619</v>
      </c>
      <c r="B33" s="82">
        <v>3.5995234923665735E-2</v>
      </c>
    </row>
    <row r="34" spans="1:2" x14ac:dyDescent="0.25">
      <c r="A34" t="s">
        <v>133</v>
      </c>
      <c r="B34">
        <v>2.7445214207164872</v>
      </c>
    </row>
    <row r="35" spans="1:2" x14ac:dyDescent="0.25">
      <c r="A35" t="s">
        <v>134</v>
      </c>
      <c r="B35">
        <v>15.804647604048883</v>
      </c>
    </row>
    <row r="36" spans="1:2" x14ac:dyDescent="0.25">
      <c r="A36" t="s">
        <v>135</v>
      </c>
      <c r="B36">
        <v>30.769868638224668</v>
      </c>
    </row>
    <row r="37" spans="1:2" x14ac:dyDescent="0.25">
      <c r="A37" t="s">
        <v>136</v>
      </c>
      <c r="B37">
        <v>0.31917245766574409</v>
      </c>
    </row>
    <row r="38" spans="1:2" x14ac:dyDescent="0.25">
      <c r="A38" t="s">
        <v>137</v>
      </c>
      <c r="B38">
        <v>0.53664766611261849</v>
      </c>
    </row>
    <row r="39" spans="1:2" x14ac:dyDescent="0.25">
      <c r="A39" t="s">
        <v>138</v>
      </c>
      <c r="B39">
        <v>0.62616102824093922</v>
      </c>
    </row>
    <row r="40" spans="1:2" x14ac:dyDescent="0.25">
      <c r="A40" t="s">
        <v>139</v>
      </c>
      <c r="B40">
        <v>0.38223503148764837</v>
      </c>
    </row>
    <row r="41" spans="1:2" x14ac:dyDescent="0.25">
      <c r="A41" t="s">
        <v>140</v>
      </c>
      <c r="B41">
        <v>2.2340404073708444</v>
      </c>
    </row>
    <row r="42" spans="1:2" x14ac:dyDescent="0.25">
      <c r="A42" t="s">
        <v>141</v>
      </c>
      <c r="B42">
        <v>4.1847356181838986</v>
      </c>
    </row>
    <row r="43" spans="1:2" x14ac:dyDescent="0.25">
      <c r="A43" t="s">
        <v>142</v>
      </c>
      <c r="B43">
        <v>3.1819301433866243E-2</v>
      </c>
    </row>
    <row r="44" spans="1:2" x14ac:dyDescent="0.25">
      <c r="A44" t="s">
        <v>143</v>
      </c>
      <c r="B44">
        <v>4.9699475755383547E-2</v>
      </c>
    </row>
    <row r="45" spans="1:2" x14ac:dyDescent="0.25">
      <c r="A45" t="s">
        <v>144</v>
      </c>
      <c r="B45">
        <v>6.0045694425318902E-2</v>
      </c>
    </row>
    <row r="46" spans="1:2" x14ac:dyDescent="0.25">
      <c r="A46" t="s">
        <v>145</v>
      </c>
      <c r="B46">
        <v>1.3220797557792006</v>
      </c>
    </row>
    <row r="47" spans="1:2" x14ac:dyDescent="0.25">
      <c r="A47" t="s">
        <v>146</v>
      </c>
      <c r="B47">
        <v>6.1687386903388095</v>
      </c>
    </row>
    <row r="48" spans="1:2" x14ac:dyDescent="0.25">
      <c r="A48" t="s">
        <v>147</v>
      </c>
      <c r="B48">
        <v>11.618065589731556</v>
      </c>
    </row>
    <row r="49" spans="1:2" x14ac:dyDescent="0.25">
      <c r="A49" t="s">
        <v>148</v>
      </c>
      <c r="B49">
        <v>0.11850488460993912</v>
      </c>
    </row>
    <row r="50" spans="1:2" x14ac:dyDescent="0.25">
      <c r="A50" t="s">
        <v>149</v>
      </c>
      <c r="B50">
        <v>0.16347103078167335</v>
      </c>
    </row>
    <row r="51" spans="1:2" x14ac:dyDescent="0.25">
      <c r="A51" t="s">
        <v>150</v>
      </c>
      <c r="B51">
        <v>0.18445536162793177</v>
      </c>
    </row>
    <row r="52" spans="1:2" x14ac:dyDescent="0.25">
      <c r="A52" t="s">
        <v>151</v>
      </c>
      <c r="B52">
        <v>0.24555516981219902</v>
      </c>
    </row>
    <row r="53" spans="1:2" x14ac:dyDescent="0.25">
      <c r="A53" t="s">
        <v>152</v>
      </c>
      <c r="B53">
        <v>1.390307196096191</v>
      </c>
    </row>
    <row r="54" spans="1:2" x14ac:dyDescent="0.25">
      <c r="A54" t="s">
        <v>153</v>
      </c>
      <c r="B54">
        <v>2.6130733380010436</v>
      </c>
    </row>
    <row r="55" spans="1:2" x14ac:dyDescent="0.25">
      <c r="A55" t="s">
        <v>154</v>
      </c>
      <c r="B55">
        <v>4.4435695181720677E-2</v>
      </c>
    </row>
    <row r="56" spans="1:2" x14ac:dyDescent="0.25">
      <c r="A56" t="s">
        <v>155</v>
      </c>
      <c r="B56">
        <v>6.7300363266802304E-2</v>
      </c>
    </row>
    <row r="57" spans="1:2" x14ac:dyDescent="0.25">
      <c r="A57" t="s">
        <v>156</v>
      </c>
      <c r="B57">
        <v>8.106784536044484E-2</v>
      </c>
    </row>
    <row r="58" spans="1:2" x14ac:dyDescent="0.25">
      <c r="A58" s="48" t="s">
        <v>601</v>
      </c>
      <c r="B58" s="48">
        <v>0.56669896535802777</v>
      </c>
    </row>
    <row r="59" spans="1:2" x14ac:dyDescent="0.25">
      <c r="A59" s="48" t="s">
        <v>602</v>
      </c>
      <c r="B59" s="48">
        <v>0.162421231295481</v>
      </c>
    </row>
    <row r="60" spans="1:2" x14ac:dyDescent="0.25">
      <c r="A60" s="48" t="s">
        <v>603</v>
      </c>
      <c r="B60" s="48">
        <v>0.40427397551465066</v>
      </c>
    </row>
    <row r="61" spans="1:2" x14ac:dyDescent="0.25">
      <c r="A61" s="48" t="s">
        <v>604</v>
      </c>
      <c r="B61" s="48">
        <v>0.59572602448534928</v>
      </c>
    </row>
    <row r="62" spans="1:2" x14ac:dyDescent="0.25">
      <c r="A62" t="s">
        <v>157</v>
      </c>
      <c r="B62">
        <v>1.4379575988316502</v>
      </c>
    </row>
    <row r="63" spans="1:2" x14ac:dyDescent="0.25">
      <c r="A63" t="s">
        <v>158</v>
      </c>
      <c r="B63">
        <v>174259.36838133994</v>
      </c>
    </row>
    <row r="64" spans="1:2" x14ac:dyDescent="0.25">
      <c r="A64" t="s">
        <v>159</v>
      </c>
      <c r="B64">
        <v>0.17307442411641605</v>
      </c>
    </row>
    <row r="65" spans="1:2" x14ac:dyDescent="0.25">
      <c r="A65" t="s">
        <v>160</v>
      </c>
      <c r="B65">
        <v>0.16033099365980152</v>
      </c>
    </row>
    <row r="66" spans="1:2" x14ac:dyDescent="0.25">
      <c r="A66" t="s">
        <v>161</v>
      </c>
      <c r="B66">
        <v>0.14927976974354101</v>
      </c>
    </row>
    <row r="67" spans="1:2" x14ac:dyDescent="0.25">
      <c r="A67" t="s">
        <v>162</v>
      </c>
      <c r="B67">
        <v>0.10668368247417082</v>
      </c>
    </row>
    <row r="68" spans="1:2" x14ac:dyDescent="0.25">
      <c r="A68" t="s">
        <v>163</v>
      </c>
      <c r="B68">
        <v>0.17433218450772792</v>
      </c>
    </row>
    <row r="69" spans="1:2" x14ac:dyDescent="0.25">
      <c r="A69" t="s">
        <v>164</v>
      </c>
      <c r="B69">
        <v>0.1040003956563143</v>
      </c>
    </row>
    <row r="70" spans="1:2" x14ac:dyDescent="0.25">
      <c r="A70" t="s">
        <v>165</v>
      </c>
      <c r="B70">
        <v>9.8427266150632561E-2</v>
      </c>
    </row>
    <row r="71" spans="1:2" x14ac:dyDescent="0.25">
      <c r="A71" t="s">
        <v>166</v>
      </c>
      <c r="B71">
        <v>3.3871283691395832E-2</v>
      </c>
    </row>
    <row r="72" spans="1:2" x14ac:dyDescent="0.25">
      <c r="A72" t="s">
        <v>167</v>
      </c>
      <c r="B72">
        <v>153535.63196893514</v>
      </c>
    </row>
    <row r="73" spans="1:2" x14ac:dyDescent="0.25">
      <c r="A73" t="s">
        <v>168</v>
      </c>
      <c r="B73">
        <v>-5566.7051076514572</v>
      </c>
    </row>
    <row r="74" spans="1:2" x14ac:dyDescent="0.25">
      <c r="A74" t="s">
        <v>169</v>
      </c>
      <c r="B74">
        <v>21394.37708725387</v>
      </c>
    </row>
    <row r="75" spans="1:2" x14ac:dyDescent="0.25">
      <c r="A75" t="s">
        <v>170</v>
      </c>
      <c r="B75">
        <v>13.61</v>
      </c>
    </row>
    <row r="76" spans="1:2" x14ac:dyDescent="0.25">
      <c r="A76" t="s">
        <v>171</v>
      </c>
      <c r="B76">
        <v>479.375</v>
      </c>
    </row>
    <row r="77" spans="1:2" x14ac:dyDescent="0.25">
      <c r="A77" t="s">
        <v>172</v>
      </c>
      <c r="B77">
        <v>6279.88</v>
      </c>
    </row>
    <row r="78" spans="1:2" x14ac:dyDescent="0.25">
      <c r="A78" t="s">
        <v>173</v>
      </c>
      <c r="B78">
        <v>113586.65089378571</v>
      </c>
    </row>
    <row r="79" spans="1:2" x14ac:dyDescent="0.25">
      <c r="A79" t="s">
        <v>174</v>
      </c>
      <c r="B79">
        <v>18393.186642769138</v>
      </c>
    </row>
    <row r="80" spans="1:2" x14ac:dyDescent="0.25">
      <c r="A80" t="s">
        <v>175</v>
      </c>
      <c r="B80">
        <v>2022.8663757396739</v>
      </c>
    </row>
    <row r="81" spans="1:2" x14ac:dyDescent="0.25">
      <c r="A81" t="s">
        <v>176</v>
      </c>
      <c r="B81">
        <v>13890.988984821613</v>
      </c>
    </row>
    <row r="82" spans="1:2" x14ac:dyDescent="0.25">
      <c r="A82" t="s">
        <v>177</v>
      </c>
      <c r="B82">
        <v>7111.9195407962034</v>
      </c>
    </row>
    <row r="83" spans="1:2" x14ac:dyDescent="0.25">
      <c r="A83" t="s">
        <v>178</v>
      </c>
      <c r="B83">
        <v>282.45596065935143</v>
      </c>
    </row>
    <row r="84" spans="1:2" x14ac:dyDescent="0.25">
      <c r="A84" t="s">
        <v>369</v>
      </c>
      <c r="B84">
        <v>22909684534</v>
      </c>
    </row>
    <row r="85" spans="1:2" x14ac:dyDescent="0.25">
      <c r="A85" t="s">
        <v>179</v>
      </c>
      <c r="B85">
        <v>158325636615.10199</v>
      </c>
    </row>
    <row r="86" spans="1:2" x14ac:dyDescent="0.25">
      <c r="A86" t="s">
        <v>180</v>
      </c>
      <c r="B86">
        <v>117130327228.37004</v>
      </c>
    </row>
    <row r="87" spans="1:2" x14ac:dyDescent="0.25">
      <c r="A87" t="s">
        <v>181</v>
      </c>
      <c r="B87">
        <v>18967017279.650249</v>
      </c>
    </row>
    <row r="88" spans="1:2" x14ac:dyDescent="0.25">
      <c r="A88" t="s">
        <v>182</v>
      </c>
      <c r="B88">
        <v>2085975760.9300003</v>
      </c>
    </row>
    <row r="89" spans="1:2" x14ac:dyDescent="0.25">
      <c r="A89" t="s">
        <v>183</v>
      </c>
      <c r="B89">
        <v>14324360059.170078</v>
      </c>
    </row>
    <row r="90" spans="1:2" x14ac:dyDescent="0.25">
      <c r="A90" t="s">
        <v>184</v>
      </c>
      <c r="B90">
        <v>7333797206.6299629</v>
      </c>
    </row>
    <row r="91" spans="1:2" x14ac:dyDescent="0.25">
      <c r="A91" t="s">
        <v>185</v>
      </c>
      <c r="B91">
        <v>291268021.72000188</v>
      </c>
    </row>
    <row r="92" spans="1:2" x14ac:dyDescent="0.25">
      <c r="A92" t="s">
        <v>552</v>
      </c>
      <c r="B92">
        <v>2158749863.3999677</v>
      </c>
    </row>
    <row r="93" spans="1:2" x14ac:dyDescent="0.25">
      <c r="A93" t="s">
        <v>186</v>
      </c>
      <c r="B93">
        <v>44291.045021273705</v>
      </c>
    </row>
    <row r="94" spans="1:2" x14ac:dyDescent="0.25">
      <c r="A94" t="s">
        <v>187</v>
      </c>
      <c r="B94">
        <v>129968.32336006334</v>
      </c>
    </row>
    <row r="95" spans="1:2" x14ac:dyDescent="0.25">
      <c r="A95" t="s">
        <v>188</v>
      </c>
      <c r="B95">
        <v>948.84492713514283</v>
      </c>
    </row>
    <row r="96" spans="1:2" x14ac:dyDescent="0.25">
      <c r="A96" t="s">
        <v>189</v>
      </c>
      <c r="B96">
        <v>8.7128999999999994</v>
      </c>
    </row>
    <row r="97" spans="1:2" x14ac:dyDescent="0.25">
      <c r="A97" t="s">
        <v>190</v>
      </c>
      <c r="B97">
        <v>57.632799999999996</v>
      </c>
    </row>
    <row r="98" spans="1:2" x14ac:dyDescent="0.25">
      <c r="A98" t="s">
        <v>191</v>
      </c>
      <c r="B98">
        <v>365.69940000000003</v>
      </c>
    </row>
    <row r="99" spans="1:2" x14ac:dyDescent="0.25">
      <c r="A99" t="s">
        <v>192</v>
      </c>
      <c r="B99">
        <v>355.97048948443592</v>
      </c>
    </row>
    <row r="100" spans="1:2" x14ac:dyDescent="0.25">
      <c r="A100" t="s">
        <v>193</v>
      </c>
      <c r="B100">
        <v>212.12504645082799</v>
      </c>
    </row>
    <row r="101" spans="1:2" x14ac:dyDescent="0.25">
      <c r="A101" t="s">
        <v>194</v>
      </c>
      <c r="B101">
        <v>316.95254460387434</v>
      </c>
    </row>
    <row r="102" spans="1:2" x14ac:dyDescent="0.25">
      <c r="A102" t="s">
        <v>195</v>
      </c>
      <c r="B102">
        <v>57.976150522163849</v>
      </c>
    </row>
    <row r="103" spans="1:2" x14ac:dyDescent="0.25">
      <c r="A103" t="s">
        <v>196</v>
      </c>
      <c r="B103">
        <v>5.8206960738872953</v>
      </c>
    </row>
    <row r="104" spans="1:2" x14ac:dyDescent="0.25">
      <c r="A104" t="s">
        <v>197</v>
      </c>
      <c r="B104">
        <v>978446991.17190504</v>
      </c>
    </row>
    <row r="105" spans="1:2" x14ac:dyDescent="0.25">
      <c r="A105" t="s">
        <v>198</v>
      </c>
      <c r="B105">
        <v>367076056.81537133</v>
      </c>
    </row>
    <row r="106" spans="1:2" x14ac:dyDescent="0.25">
      <c r="A106" t="s">
        <v>199</v>
      </c>
      <c r="B106">
        <v>218742923.65000093</v>
      </c>
    </row>
    <row r="107" spans="1:2" x14ac:dyDescent="0.25">
      <c r="A107" t="s">
        <v>200</v>
      </c>
      <c r="B107">
        <v>326840830.09042603</v>
      </c>
    </row>
    <row r="108" spans="1:2" x14ac:dyDescent="0.25">
      <c r="A108" t="s">
        <v>201</v>
      </c>
      <c r="B108">
        <v>59784890.466154315</v>
      </c>
    </row>
    <row r="109" spans="1:2" x14ac:dyDescent="0.25">
      <c r="A109" t="s">
        <v>202</v>
      </c>
      <c r="B109">
        <v>6002290.1500004306</v>
      </c>
    </row>
    <row r="110" spans="1:2" x14ac:dyDescent="0.25">
      <c r="A110" t="s">
        <v>203</v>
      </c>
      <c r="B110">
        <v>32.973935170549204</v>
      </c>
    </row>
    <row r="111" spans="1:2" x14ac:dyDescent="0.25">
      <c r="A111" t="s">
        <v>204</v>
      </c>
      <c r="B111">
        <v>0</v>
      </c>
    </row>
    <row r="112" spans="1:2" x14ac:dyDescent="0.25">
      <c r="A112" t="s">
        <v>205</v>
      </c>
      <c r="B112">
        <v>0</v>
      </c>
    </row>
    <row r="113" spans="1:2" x14ac:dyDescent="0.25">
      <c r="A113" t="s">
        <v>206</v>
      </c>
      <c r="B113">
        <v>5</v>
      </c>
    </row>
    <row r="114" spans="1:2" x14ac:dyDescent="0.25">
      <c r="A114" t="s">
        <v>207</v>
      </c>
      <c r="B114">
        <v>19.350125776039132</v>
      </c>
    </row>
    <row r="115" spans="1:2" x14ac:dyDescent="0.25">
      <c r="A115" t="s">
        <v>208</v>
      </c>
      <c r="B115">
        <v>9.8480883399696282</v>
      </c>
    </row>
    <row r="116" spans="1:2" x14ac:dyDescent="0.25">
      <c r="A116" t="s">
        <v>209</v>
      </c>
      <c r="B116">
        <v>0.82100915634048943</v>
      </c>
    </row>
    <row r="117" spans="1:2" x14ac:dyDescent="0.25">
      <c r="A117" t="s">
        <v>210</v>
      </c>
      <c r="B117">
        <v>2.6662726265954744</v>
      </c>
    </row>
    <row r="118" spans="1:2" x14ac:dyDescent="0.25">
      <c r="A118" t="s">
        <v>211</v>
      </c>
      <c r="B118">
        <v>0.1570018560935921</v>
      </c>
    </row>
    <row r="119" spans="1:2" x14ac:dyDescent="0.25">
      <c r="A119" t="s">
        <v>212</v>
      </c>
      <c r="B119">
        <v>9.3515503327198074E-2</v>
      </c>
    </row>
    <row r="120" spans="1:2" x14ac:dyDescent="0.25">
      <c r="A120" t="s">
        <v>213</v>
      </c>
      <c r="B120">
        <v>3.7921912183693139E-2</v>
      </c>
    </row>
    <row r="121" spans="1:2" x14ac:dyDescent="0.25">
      <c r="A121" t="s">
        <v>214</v>
      </c>
      <c r="B121">
        <v>34002656</v>
      </c>
    </row>
    <row r="122" spans="1:2" x14ac:dyDescent="0.25">
      <c r="A122" t="s">
        <v>215</v>
      </c>
      <c r="B122">
        <v>19953811</v>
      </c>
    </row>
    <row r="123" spans="1:2" x14ac:dyDescent="0.25">
      <c r="A123" t="s">
        <v>216</v>
      </c>
      <c r="B123">
        <v>10155329</v>
      </c>
    </row>
    <row r="124" spans="1:2" x14ac:dyDescent="0.25">
      <c r="A124" t="s">
        <v>217</v>
      </c>
      <c r="B124">
        <v>846623</v>
      </c>
    </row>
    <row r="125" spans="1:2" x14ac:dyDescent="0.25">
      <c r="A125" t="s">
        <v>218</v>
      </c>
      <c r="B125">
        <v>2749455</v>
      </c>
    </row>
    <row r="126" spans="1:2" x14ac:dyDescent="0.25">
      <c r="A126" t="s">
        <v>219</v>
      </c>
      <c r="B126">
        <v>161900</v>
      </c>
    </row>
    <row r="127" spans="1:2" x14ac:dyDescent="0.25">
      <c r="A127" t="s">
        <v>220</v>
      </c>
      <c r="B127">
        <v>96433</v>
      </c>
    </row>
    <row r="128" spans="1:2" x14ac:dyDescent="0.25">
      <c r="A128" t="s">
        <v>221</v>
      </c>
      <c r="B128">
        <v>39105</v>
      </c>
    </row>
    <row r="129" spans="1:2" x14ac:dyDescent="0.25">
      <c r="A129" t="s">
        <v>342</v>
      </c>
      <c r="B129">
        <v>0.17165180692747659</v>
      </c>
    </row>
    <row r="130" spans="1:2" x14ac:dyDescent="0.25">
      <c r="A130" t="s">
        <v>343</v>
      </c>
      <c r="B130">
        <v>0.33699638672689436</v>
      </c>
    </row>
    <row r="131" spans="1:2" x14ac:dyDescent="0.25">
      <c r="A131" t="s">
        <v>344</v>
      </c>
      <c r="B131">
        <v>0.42089589002306055</v>
      </c>
    </row>
    <row r="132" spans="1:2" x14ac:dyDescent="0.25">
      <c r="A132" t="s">
        <v>222</v>
      </c>
      <c r="B132">
        <v>30.363069943890505</v>
      </c>
    </row>
    <row r="133" spans="1:2" x14ac:dyDescent="0.25">
      <c r="A133" t="s">
        <v>223</v>
      </c>
      <c r="B133">
        <v>2.610865226658702</v>
      </c>
    </row>
    <row r="134" spans="1:2" x14ac:dyDescent="0.25">
      <c r="A134" t="s">
        <v>224</v>
      </c>
      <c r="B134">
        <v>1045</v>
      </c>
    </row>
    <row r="135" spans="1:2" x14ac:dyDescent="0.25">
      <c r="A135" t="s">
        <v>345</v>
      </c>
      <c r="B135">
        <v>380587</v>
      </c>
    </row>
    <row r="136" spans="1:2" x14ac:dyDescent="0.25">
      <c r="A136" t="s">
        <v>225</v>
      </c>
      <c r="B136">
        <v>1012</v>
      </c>
    </row>
    <row r="137" spans="1:2" x14ac:dyDescent="0.25">
      <c r="A137" t="s">
        <v>346</v>
      </c>
      <c r="B137">
        <v>285469</v>
      </c>
    </row>
    <row r="138" spans="1:2" x14ac:dyDescent="0.25">
      <c r="A138" t="s">
        <v>226</v>
      </c>
      <c r="B138">
        <v>114</v>
      </c>
    </row>
    <row r="139" spans="1:2" x14ac:dyDescent="0.25">
      <c r="A139" t="s">
        <v>347</v>
      </c>
      <c r="B139">
        <v>14794</v>
      </c>
    </row>
    <row r="140" spans="1:2" x14ac:dyDescent="0.25">
      <c r="A140" t="s">
        <v>227</v>
      </c>
      <c r="B140">
        <v>53</v>
      </c>
    </row>
    <row r="141" spans="1:2" x14ac:dyDescent="0.25">
      <c r="A141" t="s">
        <v>348</v>
      </c>
      <c r="B141">
        <v>6723</v>
      </c>
    </row>
    <row r="142" spans="1:2" x14ac:dyDescent="0.25">
      <c r="A142" t="s">
        <v>228</v>
      </c>
      <c r="B142">
        <v>18224.705352580026</v>
      </c>
    </row>
    <row r="143" spans="1:2" x14ac:dyDescent="0.25">
      <c r="A143" t="s">
        <v>229</v>
      </c>
      <c r="B143">
        <v>0</v>
      </c>
    </row>
    <row r="144" spans="1:2" x14ac:dyDescent="0.25">
      <c r="A144" t="s">
        <v>230</v>
      </c>
      <c r="B144">
        <v>0</v>
      </c>
    </row>
    <row r="145" spans="1:2" x14ac:dyDescent="0.25">
      <c r="A145" t="s">
        <v>231</v>
      </c>
      <c r="B145">
        <v>0</v>
      </c>
    </row>
    <row r="146" spans="1:2" x14ac:dyDescent="0.25">
      <c r="A146" t="s">
        <v>232</v>
      </c>
      <c r="B146">
        <v>14369.305880897591</v>
      </c>
    </row>
    <row r="147" spans="1:2" x14ac:dyDescent="0.25">
      <c r="A147" t="s">
        <v>233</v>
      </c>
      <c r="B147">
        <v>3855.3994716823881</v>
      </c>
    </row>
    <row r="148" spans="1:2" x14ac:dyDescent="0.25">
      <c r="A148" t="s">
        <v>349</v>
      </c>
      <c r="B148">
        <v>0.21799887121580919</v>
      </c>
    </row>
    <row r="149" spans="1:2" x14ac:dyDescent="0.25">
      <c r="A149" t="s">
        <v>370</v>
      </c>
      <c r="B149">
        <v>4083208886</v>
      </c>
    </row>
    <row r="150" spans="1:2" x14ac:dyDescent="0.25">
      <c r="A150" t="s">
        <v>371</v>
      </c>
      <c r="B150">
        <v>2486482839</v>
      </c>
    </row>
    <row r="151" spans="1:2" x14ac:dyDescent="0.25">
      <c r="A151" t="s">
        <v>372</v>
      </c>
      <c r="B151">
        <v>1596726047</v>
      </c>
    </row>
    <row r="152" spans="1:2" x14ac:dyDescent="0.25">
      <c r="A152" t="s">
        <v>234</v>
      </c>
      <c r="B152">
        <v>1048896.0690310141</v>
      </c>
    </row>
    <row r="153" spans="1:2" x14ac:dyDescent="0.25">
      <c r="A153" t="s">
        <v>235</v>
      </c>
      <c r="B153">
        <v>368531.70945058827</v>
      </c>
    </row>
    <row r="154" spans="1:2" x14ac:dyDescent="0.25">
      <c r="A154" t="s">
        <v>236</v>
      </c>
      <c r="B154">
        <v>358623.61478419538</v>
      </c>
    </row>
    <row r="155" spans="1:2" x14ac:dyDescent="0.25">
      <c r="A155" t="s">
        <v>237</v>
      </c>
      <c r="B155">
        <v>62349.864047099225</v>
      </c>
    </row>
    <row r="156" spans="1:2" x14ac:dyDescent="0.25">
      <c r="A156" t="s">
        <v>238</v>
      </c>
      <c r="B156">
        <v>203708.05736890435</v>
      </c>
    </row>
    <row r="157" spans="1:2" x14ac:dyDescent="0.25">
      <c r="A157" t="s">
        <v>239</v>
      </c>
      <c r="B157">
        <v>55682.745020187671</v>
      </c>
    </row>
    <row r="158" spans="1:2" x14ac:dyDescent="0.25">
      <c r="A158" t="s">
        <v>240</v>
      </c>
      <c r="B158">
        <v>1081619528592.6438</v>
      </c>
    </row>
    <row r="159" spans="1:2" x14ac:dyDescent="0.25">
      <c r="A159" t="s">
        <v>241</v>
      </c>
      <c r="B159">
        <v>380029161722.02771</v>
      </c>
    </row>
    <row r="160" spans="1:2" x14ac:dyDescent="0.25">
      <c r="A160" t="s">
        <v>242</v>
      </c>
      <c r="B160">
        <v>369811954318.23273</v>
      </c>
    </row>
    <row r="161" spans="1:2" x14ac:dyDescent="0.25">
      <c r="A161" t="s">
        <v>243</v>
      </c>
      <c r="B161">
        <v>64295055105.640625</v>
      </c>
    </row>
    <row r="162" spans="1:2" x14ac:dyDescent="0.25">
      <c r="A162" t="s">
        <v>244</v>
      </c>
      <c r="B162">
        <v>210063341342.69943</v>
      </c>
    </row>
    <row r="163" spans="1:2" x14ac:dyDescent="0.25">
      <c r="A163" t="s">
        <v>245</v>
      </c>
      <c r="B163">
        <v>57419935299.327484</v>
      </c>
    </row>
    <row r="164" spans="1:2" x14ac:dyDescent="0.25">
      <c r="A164" t="s">
        <v>246</v>
      </c>
      <c r="B164">
        <v>0.14524174794753286</v>
      </c>
    </row>
    <row r="165" spans="1:2" x14ac:dyDescent="0.25">
      <c r="A165" t="s">
        <v>247</v>
      </c>
      <c r="B165">
        <v>0.12999055467524182</v>
      </c>
    </row>
    <row r="166" spans="1:2" x14ac:dyDescent="0.25">
      <c r="A166" t="s">
        <v>248</v>
      </c>
      <c r="B166">
        <v>0.26380384756370745</v>
      </c>
    </row>
    <row r="167" spans="1:2" x14ac:dyDescent="0.25">
      <c r="A167" t="s">
        <v>249</v>
      </c>
      <c r="B167">
        <v>0.18465318978508491</v>
      </c>
    </row>
    <row r="168" spans="1:2" x14ac:dyDescent="0.25">
      <c r="A168" t="s">
        <v>250</v>
      </c>
      <c r="B168">
        <v>0.27631066002843296</v>
      </c>
    </row>
    <row r="169" spans="1:2" x14ac:dyDescent="0.25">
      <c r="A169" t="s">
        <v>251</v>
      </c>
      <c r="B169">
        <v>0.17079752491627367</v>
      </c>
    </row>
    <row r="170" spans="1:2" x14ac:dyDescent="0.25">
      <c r="A170" t="s">
        <v>252</v>
      </c>
      <c r="B170">
        <v>0.28265410813060071</v>
      </c>
    </row>
    <row r="171" spans="1:2" x14ac:dyDescent="0.25">
      <c r="A171" t="s">
        <v>253</v>
      </c>
      <c r="B171">
        <v>4.5246862506181471E-2</v>
      </c>
    </row>
    <row r="172" spans="1:2" x14ac:dyDescent="0.25">
      <c r="A172" t="s">
        <v>254</v>
      </c>
      <c r="B172">
        <v>1.4956463069269161E-2</v>
      </c>
    </row>
    <row r="173" spans="1:2" x14ac:dyDescent="0.25">
      <c r="A173" t="s">
        <v>255</v>
      </c>
      <c r="B173">
        <v>0.10006825396205371</v>
      </c>
    </row>
    <row r="174" spans="1:2" x14ac:dyDescent="0.25">
      <c r="A174" t="s">
        <v>304</v>
      </c>
      <c r="B174">
        <v>5.7451624227354982E-2</v>
      </c>
    </row>
    <row r="175" spans="1:2" x14ac:dyDescent="0.25">
      <c r="A175" t="s">
        <v>305</v>
      </c>
      <c r="B175">
        <v>3.2930630199050036E-2</v>
      </c>
    </row>
    <row r="176" spans="1:2" x14ac:dyDescent="0.25">
      <c r="A176" t="s">
        <v>306</v>
      </c>
      <c r="B176">
        <v>5.5799177267605252E-3</v>
      </c>
    </row>
    <row r="177" spans="1:2" x14ac:dyDescent="0.25">
      <c r="A177" t="s">
        <v>307</v>
      </c>
      <c r="B177">
        <v>1.6453678149104246E-2</v>
      </c>
    </row>
    <row r="178" spans="1:2" x14ac:dyDescent="0.25">
      <c r="A178" t="s">
        <v>308</v>
      </c>
      <c r="B178">
        <v>1.0029111770969299E-2</v>
      </c>
    </row>
    <row r="179" spans="1:2" x14ac:dyDescent="0.25">
      <c r="A179" t="s">
        <v>309</v>
      </c>
      <c r="B179">
        <v>5.3793742811758749E-2</v>
      </c>
    </row>
    <row r="180" spans="1:2" x14ac:dyDescent="0.25">
      <c r="A180" t="s">
        <v>310</v>
      </c>
      <c r="B180">
        <v>0.11514762441354619</v>
      </c>
    </row>
    <row r="181" spans="1:2" x14ac:dyDescent="0.25">
      <c r="A181" t="s">
        <v>311</v>
      </c>
      <c r="B181">
        <v>6.32468255368998E-3</v>
      </c>
    </row>
    <row r="182" spans="1:2" x14ac:dyDescent="0.25">
      <c r="A182" t="s">
        <v>312</v>
      </c>
      <c r="B182">
        <v>6.029879809697071E-2</v>
      </c>
    </row>
    <row r="183" spans="1:2" x14ac:dyDescent="0.25">
      <c r="A183" t="s">
        <v>313</v>
      </c>
      <c r="B183">
        <v>0.50179306011066738</v>
      </c>
    </row>
    <row r="184" spans="1:2" x14ac:dyDescent="0.25">
      <c r="A184" t="s">
        <v>314</v>
      </c>
      <c r="B184">
        <v>0.1401971299401279</v>
      </c>
    </row>
    <row r="185" spans="1:2" x14ac:dyDescent="0.25">
      <c r="A185" t="s">
        <v>373</v>
      </c>
      <c r="B185">
        <v>5.9572007000000003E-2</v>
      </c>
    </row>
    <row r="186" spans="1:2" x14ac:dyDescent="0.25">
      <c r="A186" t="s">
        <v>374</v>
      </c>
      <c r="B186">
        <v>5.1615907000000003E-2</v>
      </c>
    </row>
    <row r="187" spans="1:2" x14ac:dyDescent="0.25">
      <c r="A187" t="s">
        <v>375</v>
      </c>
      <c r="B187">
        <v>0.228448701</v>
      </c>
    </row>
    <row r="188" spans="1:2" x14ac:dyDescent="0.25">
      <c r="A188" t="s">
        <v>376</v>
      </c>
      <c r="B188">
        <v>2.5151997999999998E-2</v>
      </c>
    </row>
    <row r="189" spans="1:2" x14ac:dyDescent="0.25">
      <c r="A189" t="s">
        <v>377</v>
      </c>
      <c r="B189">
        <v>4.6135507999999999E-2</v>
      </c>
    </row>
    <row r="190" spans="1:2" x14ac:dyDescent="0.25">
      <c r="A190" t="s">
        <v>378</v>
      </c>
      <c r="B190">
        <v>0.36190382100000001</v>
      </c>
    </row>
    <row r="191" spans="1:2" x14ac:dyDescent="0.25">
      <c r="A191" t="s">
        <v>379</v>
      </c>
      <c r="B191">
        <v>1.6180224999999999E-2</v>
      </c>
    </row>
    <row r="192" spans="1:2" x14ac:dyDescent="0.25">
      <c r="A192" t="s">
        <v>380</v>
      </c>
      <c r="B192">
        <v>0.18368858399999999</v>
      </c>
    </row>
    <row r="193" spans="1:2" x14ac:dyDescent="0.25">
      <c r="A193" s="48" t="s">
        <v>605</v>
      </c>
      <c r="B193" s="48">
        <v>8.7141435752700414E-4</v>
      </c>
    </row>
    <row r="194" spans="1:2" x14ac:dyDescent="0.25">
      <c r="A194" s="48" t="s">
        <v>586</v>
      </c>
      <c r="B194" s="48">
        <v>8.1808900132012766E-3</v>
      </c>
    </row>
    <row r="195" spans="1:2" x14ac:dyDescent="0.25">
      <c r="A195" s="48" t="s">
        <v>611</v>
      </c>
      <c r="B195" s="83">
        <v>8.7195931022082132E-2</v>
      </c>
    </row>
    <row r="196" spans="1:2" x14ac:dyDescent="0.25">
      <c r="A196" s="48" t="s">
        <v>612</v>
      </c>
      <c r="B196" s="83">
        <v>0.14934451551009972</v>
      </c>
    </row>
    <row r="197" spans="1:2" x14ac:dyDescent="0.25">
      <c r="A197" s="48" t="s">
        <v>613</v>
      </c>
      <c r="B197" s="83">
        <v>0.74948342414281699</v>
      </c>
    </row>
    <row r="198" spans="1:2" x14ac:dyDescent="0.25">
      <c r="A198" s="48" t="s">
        <v>614</v>
      </c>
      <c r="B198" s="83">
        <v>9.7885429163827877E-4</v>
      </c>
    </row>
    <row r="199" spans="1:2" x14ac:dyDescent="0.25">
      <c r="A199" s="48" t="s">
        <v>615</v>
      </c>
      <c r="B199" s="83">
        <v>8.4870418791383028E-3</v>
      </c>
    </row>
    <row r="200" spans="1:2" x14ac:dyDescent="0.25">
      <c r="A200" s="48" t="s">
        <v>616</v>
      </c>
      <c r="B200" s="83">
        <v>4.3911335310050561E-3</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
  <sheetViews>
    <sheetView topLeftCell="A13" workbookViewId="0">
      <selection activeCell="B195" sqref="B195:B200"/>
    </sheetView>
  </sheetViews>
  <sheetFormatPr defaultRowHeight="15" x14ac:dyDescent="0.25"/>
  <cols>
    <col min="1" max="1" width="31" customWidth="1"/>
    <col min="2" max="6" width="13" customWidth="1"/>
  </cols>
  <sheetData>
    <row r="1" spans="1:6" x14ac:dyDescent="0.25">
      <c r="A1" t="s">
        <v>102</v>
      </c>
      <c r="B1" t="s">
        <v>350</v>
      </c>
      <c r="C1" t="s">
        <v>351</v>
      </c>
      <c r="D1" t="s">
        <v>352</v>
      </c>
      <c r="E1" t="s">
        <v>353</v>
      </c>
      <c r="F1" t="s">
        <v>354</v>
      </c>
    </row>
    <row r="2" spans="1:6" x14ac:dyDescent="0.25">
      <c r="A2" t="s">
        <v>103</v>
      </c>
      <c r="B2">
        <v>205880</v>
      </c>
      <c r="C2">
        <v>295956</v>
      </c>
      <c r="D2">
        <v>148292</v>
      </c>
      <c r="E2">
        <v>119272</v>
      </c>
      <c r="F2">
        <v>261798</v>
      </c>
    </row>
    <row r="3" spans="1:6" x14ac:dyDescent="0.25">
      <c r="A3" t="s">
        <v>104</v>
      </c>
      <c r="B3">
        <v>1.3195985952777629</v>
      </c>
      <c r="C3">
        <v>1.8459282386054543</v>
      </c>
      <c r="D3">
        <v>1.5633989925214611</v>
      </c>
      <c r="E3">
        <v>1.0555998422461463</v>
      </c>
      <c r="F3">
        <v>1.5604129901679922</v>
      </c>
    </row>
    <row r="4" spans="1:6" x14ac:dyDescent="0.25">
      <c r="A4" t="s">
        <v>105</v>
      </c>
      <c r="B4">
        <v>0.71161236512595283</v>
      </c>
      <c r="C4">
        <v>0.70014476622800315</v>
      </c>
      <c r="D4">
        <v>0.69636055543892272</v>
      </c>
      <c r="E4">
        <v>0.66680827304947321</v>
      </c>
      <c r="F4">
        <v>0.66664557789559376</v>
      </c>
    </row>
    <row r="5" spans="1:6" x14ac:dyDescent="0.25">
      <c r="A5" t="s">
        <v>106</v>
      </c>
      <c r="B5">
        <v>0.28838763487404717</v>
      </c>
      <c r="C5">
        <v>0.29985523377199685</v>
      </c>
      <c r="D5">
        <v>0.30363944456107728</v>
      </c>
      <c r="E5">
        <v>0.33319172695052679</v>
      </c>
      <c r="F5">
        <v>0.3333544221044063</v>
      </c>
    </row>
    <row r="6" spans="1:6" x14ac:dyDescent="0.25">
      <c r="A6" t="s">
        <v>107</v>
      </c>
      <c r="B6">
        <v>52.678899982346366</v>
      </c>
      <c r="C6">
        <v>69.237488469219144</v>
      </c>
      <c r="D6">
        <v>34.728884542756944</v>
      </c>
      <c r="E6">
        <v>47.085669144981409</v>
      </c>
      <c r="F6">
        <v>53.849540485412419</v>
      </c>
    </row>
    <row r="7" spans="1:6" x14ac:dyDescent="0.25">
      <c r="A7" t="s">
        <v>108</v>
      </c>
      <c r="B7">
        <v>1.9389935884981543E-2</v>
      </c>
      <c r="C7">
        <v>3.0409925799781048E-5</v>
      </c>
      <c r="D7">
        <v>7.7408086747767918E-2</v>
      </c>
      <c r="E7">
        <v>9.9327587363337577E-2</v>
      </c>
      <c r="F7">
        <v>0</v>
      </c>
    </row>
    <row r="8" spans="1:6" x14ac:dyDescent="0.25">
      <c r="A8" t="s">
        <v>109</v>
      </c>
      <c r="B8">
        <v>5.0971439673596269E-2</v>
      </c>
      <c r="C8">
        <v>6.7577612888402331E-6</v>
      </c>
      <c r="D8">
        <v>0.22272273622312735</v>
      </c>
      <c r="E8">
        <v>5.3264806492722513E-2</v>
      </c>
      <c r="F8">
        <v>1.5278955530599928E-5</v>
      </c>
    </row>
    <row r="9" spans="1:6" x14ac:dyDescent="0.25">
      <c r="A9" t="s">
        <v>110</v>
      </c>
      <c r="B9">
        <v>0.11999222848261124</v>
      </c>
      <c r="C9">
        <v>1.013664193326035E-5</v>
      </c>
      <c r="D9">
        <v>0.32811614921910826</v>
      </c>
      <c r="E9">
        <v>0.22507378093768865</v>
      </c>
      <c r="F9">
        <v>7.639477765299964E-6</v>
      </c>
    </row>
    <row r="10" spans="1:6" x14ac:dyDescent="0.25">
      <c r="A10" t="s">
        <v>111</v>
      </c>
      <c r="B10">
        <v>0.10533320380804352</v>
      </c>
      <c r="C10">
        <v>1.4596764383894903E-3</v>
      </c>
      <c r="D10">
        <v>0.31232298438216494</v>
      </c>
      <c r="E10">
        <v>0.1433949292373734</v>
      </c>
      <c r="F10">
        <v>1.2440889540790992E-2</v>
      </c>
    </row>
    <row r="11" spans="1:6" x14ac:dyDescent="0.25">
      <c r="A11" t="s">
        <v>112</v>
      </c>
      <c r="B11">
        <v>0.12306683504954342</v>
      </c>
      <c r="C11">
        <v>3.0389652515914529E-2</v>
      </c>
      <c r="D11">
        <v>6.2376931999028945E-3</v>
      </c>
      <c r="E11">
        <v>0.13971426655040581</v>
      </c>
      <c r="F11">
        <v>0.26863459613900792</v>
      </c>
    </row>
    <row r="12" spans="1:6" x14ac:dyDescent="0.25">
      <c r="A12" t="s">
        <v>113</v>
      </c>
      <c r="B12">
        <v>0.13819700796580534</v>
      </c>
      <c r="C12">
        <v>4.0428306910486697E-2</v>
      </c>
      <c r="D12">
        <v>7.7684568284196046E-3</v>
      </c>
      <c r="E12">
        <v>0.10381313300690857</v>
      </c>
      <c r="F12">
        <v>0.28699226120902377</v>
      </c>
    </row>
    <row r="13" spans="1:6" x14ac:dyDescent="0.25">
      <c r="A13" t="s">
        <v>114</v>
      </c>
      <c r="B13">
        <v>0.12690887895861666</v>
      </c>
      <c r="C13">
        <v>7.7710875941018262E-2</v>
      </c>
      <c r="D13">
        <v>9.5891888975804494E-3</v>
      </c>
      <c r="E13">
        <v>8.0471527265410153E-2</v>
      </c>
      <c r="F13">
        <v>0.26144584756186068</v>
      </c>
    </row>
    <row r="14" spans="1:6" x14ac:dyDescent="0.25">
      <c r="A14" t="s">
        <v>115</v>
      </c>
      <c r="B14">
        <v>0.11187099281134641</v>
      </c>
      <c r="C14">
        <v>0.1644399843219938</v>
      </c>
      <c r="D14">
        <v>1.0459094219512853E-2</v>
      </c>
      <c r="E14">
        <v>5.8429472130927626E-2</v>
      </c>
      <c r="F14">
        <v>0.12717820609783115</v>
      </c>
    </row>
    <row r="15" spans="1:6" x14ac:dyDescent="0.25">
      <c r="A15" t="s">
        <v>116</v>
      </c>
      <c r="B15">
        <v>0.13121721391101612</v>
      </c>
      <c r="C15">
        <v>0.40446552865966562</v>
      </c>
      <c r="D15">
        <v>1.6454023143527636E-2</v>
      </c>
      <c r="E15">
        <v>6.629384935273995E-2</v>
      </c>
      <c r="F15">
        <v>3.6390652335006379E-2</v>
      </c>
    </row>
    <row r="16" spans="1:6" x14ac:dyDescent="0.25">
      <c r="A16" t="s">
        <v>117</v>
      </c>
      <c r="B16">
        <v>7.3052263454439478E-2</v>
      </c>
      <c r="C16">
        <v>0.28105867088350972</v>
      </c>
      <c r="D16">
        <v>8.9215871388881388E-3</v>
      </c>
      <c r="E16">
        <v>3.0216647662485746E-2</v>
      </c>
      <c r="F16">
        <v>6.8946286831832173E-3</v>
      </c>
    </row>
    <row r="17" spans="1:6" x14ac:dyDescent="0.25">
      <c r="A17" t="s">
        <v>118</v>
      </c>
      <c r="B17">
        <v>14.624591965537741</v>
      </c>
      <c r="C17">
        <v>17.100911749264586</v>
      </c>
      <c r="D17">
        <v>14.075450669476314</v>
      </c>
      <c r="E17">
        <v>9.9655292853027273</v>
      </c>
      <c r="F17">
        <v>16.516764080439248</v>
      </c>
    </row>
    <row r="18" spans="1:6" x14ac:dyDescent="0.25">
      <c r="A18" t="s">
        <v>119</v>
      </c>
      <c r="B18">
        <v>10.673972602739726</v>
      </c>
      <c r="C18">
        <v>14.295890410958904</v>
      </c>
      <c r="D18">
        <v>10.265753424657534</v>
      </c>
      <c r="E18">
        <v>3.9917808219178084</v>
      </c>
      <c r="F18">
        <v>14.24931506849315</v>
      </c>
    </row>
    <row r="19" spans="1:6" x14ac:dyDescent="0.25">
      <c r="A19" t="s">
        <v>120</v>
      </c>
      <c r="B19">
        <v>16.186301369863013</v>
      </c>
      <c r="C19">
        <v>18.394520547945206</v>
      </c>
      <c r="D19">
        <v>15.238356164383562</v>
      </c>
      <c r="E19">
        <v>8.9835616438356158</v>
      </c>
      <c r="F19">
        <v>18.035616438356165</v>
      </c>
    </row>
    <row r="20" spans="1:6" x14ac:dyDescent="0.25">
      <c r="A20" t="s">
        <v>121</v>
      </c>
      <c r="B20">
        <v>18.534246575342465</v>
      </c>
      <c r="C20">
        <v>20.32054794520548</v>
      </c>
      <c r="D20">
        <v>18.421917808219177</v>
      </c>
      <c r="E20">
        <v>16.265753424657536</v>
      </c>
      <c r="F20">
        <v>19.490410958904111</v>
      </c>
    </row>
    <row r="21" spans="1:6" x14ac:dyDescent="0.25">
      <c r="A21" t="s">
        <v>122</v>
      </c>
      <c r="B21">
        <v>0.45592271113334659</v>
      </c>
      <c r="C21">
        <v>0.80772284788463034</v>
      </c>
      <c r="D21">
        <v>0.67455206317308536</v>
      </c>
      <c r="E21">
        <v>0.59896117409144689</v>
      </c>
      <c r="F21">
        <v>0.69386702725001714</v>
      </c>
    </row>
    <row r="22" spans="1:6" x14ac:dyDescent="0.25">
      <c r="A22" t="s">
        <v>123</v>
      </c>
      <c r="B22">
        <v>0.60288910368812443</v>
      </c>
      <c r="C22">
        <v>0.47174720310319546</v>
      </c>
      <c r="D22">
        <v>0.5666628453513699</v>
      </c>
      <c r="E22">
        <v>0.77489028555125739</v>
      </c>
      <c r="F22">
        <v>0.51886569034140828</v>
      </c>
    </row>
    <row r="23" spans="1:6" x14ac:dyDescent="0.25">
      <c r="A23" t="s">
        <v>124</v>
      </c>
      <c r="B23">
        <v>0.1787135036939532</v>
      </c>
      <c r="C23">
        <v>0.32384871922230896</v>
      </c>
      <c r="D23">
        <v>0.12061419775981011</v>
      </c>
      <c r="E23">
        <v>0.10058486402121286</v>
      </c>
      <c r="F23">
        <v>0.24956645963681923</v>
      </c>
    </row>
    <row r="24" spans="1:6" x14ac:dyDescent="0.25">
      <c r="A24" t="s">
        <v>125</v>
      </c>
      <c r="B24">
        <v>0.33827965241381991</v>
      </c>
      <c r="C24">
        <v>0.54140353366919747</v>
      </c>
      <c r="D24">
        <v>0.44947434436344752</v>
      </c>
      <c r="E24">
        <v>6.2312772188331249E-2</v>
      </c>
      <c r="F24">
        <v>0.46797530920786257</v>
      </c>
    </row>
    <row r="25" spans="1:6" x14ac:dyDescent="0.25">
      <c r="A25" t="s">
        <v>126</v>
      </c>
      <c r="B25">
        <v>0.28474768915420373</v>
      </c>
      <c r="C25">
        <v>0.46084006582126213</v>
      </c>
      <c r="D25">
        <v>0.41088805119663363</v>
      </c>
      <c r="E25">
        <v>5.10266587230329E-2</v>
      </c>
      <c r="F25">
        <v>0.39963636085837173</v>
      </c>
    </row>
    <row r="26" spans="1:6" x14ac:dyDescent="0.25">
      <c r="A26" t="s">
        <v>127</v>
      </c>
      <c r="B26">
        <v>7.4733943082520141E-2</v>
      </c>
      <c r="C26">
        <v>0.14112038060097382</v>
      </c>
      <c r="D26">
        <v>7.9445145018915517E-2</v>
      </c>
      <c r="E26">
        <v>1.4936269121361383E-2</v>
      </c>
      <c r="F26">
        <v>0.12167396236793253</v>
      </c>
    </row>
    <row r="27" spans="1:6" x14ac:dyDescent="0.25">
      <c r="A27" t="s">
        <v>128</v>
      </c>
      <c r="B27">
        <v>4.2059093536431946E-2</v>
      </c>
      <c r="C27">
        <v>0.11417691322608657</v>
      </c>
      <c r="D27">
        <v>0.18343662123797128</v>
      </c>
      <c r="E27">
        <v>3.6660988646757237E-2</v>
      </c>
      <c r="F27">
        <v>3.7739020160581824E-2</v>
      </c>
    </row>
    <row r="28" spans="1:6" x14ac:dyDescent="0.25">
      <c r="A28" t="s">
        <v>129</v>
      </c>
      <c r="B28">
        <v>6.80503407374306E-3</v>
      </c>
      <c r="C28">
        <v>3.8823732146658421E-3</v>
      </c>
      <c r="D28">
        <v>1.0452421252806982E-3</v>
      </c>
      <c r="E28">
        <v>3.9539157359469009E-2</v>
      </c>
      <c r="F28">
        <v>3.6325716774001328E-3</v>
      </c>
    </row>
    <row r="29" spans="1:6" x14ac:dyDescent="0.25">
      <c r="A29" t="s">
        <v>130</v>
      </c>
      <c r="B29">
        <v>3.2640373032834661E-3</v>
      </c>
      <c r="C29">
        <v>6.1799726986443929E-3</v>
      </c>
      <c r="D29">
        <v>3.9516629352898333E-3</v>
      </c>
      <c r="E29">
        <v>4.6113086055402775E-4</v>
      </c>
      <c r="F29">
        <v>5.0649737583938759E-3</v>
      </c>
    </row>
    <row r="30" spans="1:6" x14ac:dyDescent="0.25">
      <c r="A30" t="s">
        <v>131</v>
      </c>
      <c r="B30">
        <v>1.7549057703516613E-2</v>
      </c>
      <c r="C30">
        <v>4.5719633999648596E-2</v>
      </c>
      <c r="D30">
        <v>1.4882798802362906E-2</v>
      </c>
      <c r="E30">
        <v>2.2134281306593331E-3</v>
      </c>
      <c r="F30">
        <v>3.2761900396488894E-2</v>
      </c>
    </row>
    <row r="31" spans="1:6" x14ac:dyDescent="0.25">
      <c r="A31" t="s">
        <v>132</v>
      </c>
      <c r="B31">
        <v>5.8286380415776182E-5</v>
      </c>
      <c r="C31">
        <v>3.8181351281947319E-4</v>
      </c>
      <c r="D31">
        <v>7.4177973188034423E-5</v>
      </c>
      <c r="E31">
        <v>4.1920987323093432E-5</v>
      </c>
      <c r="F31">
        <v>1.9480668301514908E-4</v>
      </c>
    </row>
    <row r="32" spans="1:6" s="83" customFormat="1" x14ac:dyDescent="0.25">
      <c r="A32" s="84" t="s">
        <v>618</v>
      </c>
      <c r="B32" s="84">
        <v>1.0143522549392237E-2</v>
      </c>
      <c r="C32" s="84">
        <v>1.0143522549392237E-2</v>
      </c>
      <c r="D32" s="84">
        <v>1.0143522549392237E-2</v>
      </c>
      <c r="E32" s="84">
        <v>1.0143522549392237E-2</v>
      </c>
      <c r="F32" s="84">
        <v>1.0143522549392237E-2</v>
      </c>
    </row>
    <row r="33" spans="1:6" s="83" customFormat="1" x14ac:dyDescent="0.25">
      <c r="A33" s="84" t="s">
        <v>619</v>
      </c>
      <c r="B33" s="84">
        <v>3.5995234923665735E-2</v>
      </c>
      <c r="C33" s="84">
        <v>3.5995234923665735E-2</v>
      </c>
      <c r="D33" s="84">
        <v>3.5995234923665735E-2</v>
      </c>
      <c r="E33" s="84">
        <v>3.5995234923665735E-2</v>
      </c>
      <c r="F33" s="84">
        <v>3.5995234923665735E-2</v>
      </c>
    </row>
    <row r="34" spans="1:6" x14ac:dyDescent="0.25">
      <c r="A34" t="s">
        <v>133</v>
      </c>
      <c r="B34">
        <v>1.3675102001165729</v>
      </c>
      <c r="C34">
        <v>5.1687108894565412</v>
      </c>
      <c r="D34">
        <v>2.7898942626709466</v>
      </c>
      <c r="E34">
        <v>1.8734992286538332</v>
      </c>
      <c r="F34">
        <v>1.4580554473296206</v>
      </c>
    </row>
    <row r="35" spans="1:6" x14ac:dyDescent="0.25">
      <c r="A35" t="s">
        <v>134</v>
      </c>
      <c r="B35">
        <v>7.8614338449582277</v>
      </c>
      <c r="C35">
        <v>29.790381002581466</v>
      </c>
      <c r="D35">
        <v>16.261430151323065</v>
      </c>
      <c r="E35">
        <v>10.944479844389296</v>
      </c>
      <c r="F35">
        <v>8.1962314456183769</v>
      </c>
    </row>
    <row r="36" spans="1:6" x14ac:dyDescent="0.25">
      <c r="A36" t="s">
        <v>135</v>
      </c>
      <c r="B36">
        <v>15.103618612784146</v>
      </c>
      <c r="C36">
        <v>58.53562353863412</v>
      </c>
      <c r="D36">
        <v>31.998051142340788</v>
      </c>
      <c r="E36">
        <v>19.544327251995441</v>
      </c>
      <c r="F36">
        <v>16.11998181804292</v>
      </c>
    </row>
    <row r="37" spans="1:6" x14ac:dyDescent="0.25">
      <c r="A37" t="s">
        <v>136</v>
      </c>
      <c r="B37">
        <v>0.19298134835826694</v>
      </c>
      <c r="C37">
        <v>0.47516860614415657</v>
      </c>
      <c r="D37">
        <v>0.32791384565586817</v>
      </c>
      <c r="E37">
        <v>0.27848111878730969</v>
      </c>
      <c r="F37">
        <v>0.25564748393799802</v>
      </c>
    </row>
    <row r="38" spans="1:6" x14ac:dyDescent="0.25">
      <c r="A38" t="s">
        <v>137</v>
      </c>
      <c r="B38">
        <v>0.37635515834466682</v>
      </c>
      <c r="C38">
        <v>0.64752530781602669</v>
      </c>
      <c r="D38">
        <v>0.5759515010924392</v>
      </c>
      <c r="E38">
        <v>0.52641022201354881</v>
      </c>
      <c r="F38">
        <v>0.5197595092399484</v>
      </c>
    </row>
    <row r="39" spans="1:6" x14ac:dyDescent="0.25">
      <c r="A39" t="s">
        <v>138</v>
      </c>
      <c r="B39">
        <v>0.4710365261317272</v>
      </c>
      <c r="C39">
        <v>0.70594277527740612</v>
      </c>
      <c r="D39">
        <v>0.67474307447468507</v>
      </c>
      <c r="E39">
        <v>0.60411496411563481</v>
      </c>
      <c r="F39">
        <v>0.64048617636498373</v>
      </c>
    </row>
    <row r="40" spans="1:6" x14ac:dyDescent="0.25">
      <c r="A40" t="s">
        <v>139</v>
      </c>
      <c r="B40">
        <v>0.17103652613172721</v>
      </c>
      <c r="C40">
        <v>0.66605508927002666</v>
      </c>
      <c r="D40">
        <v>0.39816712971704477</v>
      </c>
      <c r="E40">
        <v>0.66523576363270509</v>
      </c>
      <c r="F40">
        <v>8.9515580714902329E-2</v>
      </c>
    </row>
    <row r="41" spans="1:6" x14ac:dyDescent="0.25">
      <c r="A41" t="s">
        <v>140</v>
      </c>
      <c r="B41">
        <v>0.98412181853506897</v>
      </c>
      <c r="C41">
        <v>3.9274892213707444</v>
      </c>
      <c r="D41">
        <v>2.3592034634370025</v>
      </c>
      <c r="E41">
        <v>3.7992236233147763</v>
      </c>
      <c r="F41">
        <v>0.51860976783627066</v>
      </c>
    </row>
    <row r="42" spans="1:6" x14ac:dyDescent="0.25">
      <c r="A42" t="s">
        <v>141</v>
      </c>
      <c r="B42">
        <v>1.8353992617058481</v>
      </c>
      <c r="C42">
        <v>7.5002061117193097</v>
      </c>
      <c r="D42">
        <v>4.4867491166077738</v>
      </c>
      <c r="E42">
        <v>6.6617311690924943</v>
      </c>
      <c r="F42">
        <v>0.98465610890839506</v>
      </c>
    </row>
    <row r="43" spans="1:6" x14ac:dyDescent="0.25">
      <c r="A43" t="s">
        <v>142</v>
      </c>
      <c r="B43">
        <v>1.7058480668350494E-2</v>
      </c>
      <c r="C43">
        <v>4.8341645379718606E-2</v>
      </c>
      <c r="D43">
        <v>3.3434035551479516E-2</v>
      </c>
      <c r="E43">
        <v>6.1020189147494804E-2</v>
      </c>
      <c r="F43">
        <v>1.0531020099466E-2</v>
      </c>
    </row>
    <row r="44" spans="1:6" x14ac:dyDescent="0.25">
      <c r="A44" t="s">
        <v>143</v>
      </c>
      <c r="B44">
        <v>2.9769768797357685E-2</v>
      </c>
      <c r="C44">
        <v>7.0777412858668176E-2</v>
      </c>
      <c r="D44">
        <v>5.2727052032476462E-2</v>
      </c>
      <c r="E44">
        <v>9.3794017036689242E-2</v>
      </c>
      <c r="F44">
        <v>1.9740410545535107E-2</v>
      </c>
    </row>
    <row r="45" spans="1:6" x14ac:dyDescent="0.25">
      <c r="A45" t="s">
        <v>144</v>
      </c>
      <c r="B45">
        <v>3.8022148824557997E-2</v>
      </c>
      <c r="C45">
        <v>8.3509035126843184E-2</v>
      </c>
      <c r="D45">
        <v>6.4831548566342087E-2</v>
      </c>
      <c r="E45">
        <v>0.10865081494399356</v>
      </c>
      <c r="F45">
        <v>2.5985683618667828E-2</v>
      </c>
    </row>
    <row r="46" spans="1:6" x14ac:dyDescent="0.25">
      <c r="A46" t="s">
        <v>145</v>
      </c>
      <c r="B46">
        <v>0.86627161453273749</v>
      </c>
      <c r="C46">
        <v>1.9065063725688953</v>
      </c>
      <c r="D46">
        <v>1.778228090524101</v>
      </c>
      <c r="E46">
        <v>1.3993896304245759</v>
      </c>
      <c r="F46">
        <v>0.72625077349712375</v>
      </c>
    </row>
    <row r="47" spans="1:6" x14ac:dyDescent="0.25">
      <c r="A47" t="s">
        <v>146</v>
      </c>
      <c r="B47">
        <v>4.13707985234117</v>
      </c>
      <c r="C47">
        <v>8.9471982321696473</v>
      </c>
      <c r="D47">
        <v>8.3107382731367849</v>
      </c>
      <c r="E47">
        <v>6.5715591253605208</v>
      </c>
      <c r="F47">
        <v>3.2286457497765451</v>
      </c>
    </row>
    <row r="48" spans="1:6" x14ac:dyDescent="0.25">
      <c r="A48" t="s">
        <v>147</v>
      </c>
      <c r="B48">
        <v>7.7122644258791526</v>
      </c>
      <c r="C48">
        <v>17.218093230074739</v>
      </c>
      <c r="D48">
        <v>16.101772179213985</v>
      </c>
      <c r="E48">
        <v>11.019367496143269</v>
      </c>
      <c r="F48">
        <v>6.0919525741220326</v>
      </c>
    </row>
    <row r="49" spans="1:6" x14ac:dyDescent="0.25">
      <c r="A49" t="s">
        <v>148</v>
      </c>
      <c r="B49">
        <v>8.434524965999611E-2</v>
      </c>
      <c r="C49">
        <v>0.14426468799416128</v>
      </c>
      <c r="D49">
        <v>0.163791708251288</v>
      </c>
      <c r="E49">
        <v>0.13415554363136362</v>
      </c>
      <c r="F49">
        <v>8.3465114324784762E-2</v>
      </c>
    </row>
    <row r="50" spans="1:6" x14ac:dyDescent="0.25">
      <c r="A50" t="s">
        <v>149</v>
      </c>
      <c r="B50">
        <v>0.12187196425102001</v>
      </c>
      <c r="C50">
        <v>0.18655813702036789</v>
      </c>
      <c r="D50">
        <v>0.22616864025031694</v>
      </c>
      <c r="E50">
        <v>0.18869474813870815</v>
      </c>
      <c r="F50">
        <v>0.12307962627674772</v>
      </c>
    </row>
    <row r="51" spans="1:6" x14ac:dyDescent="0.25">
      <c r="A51" t="s">
        <v>150</v>
      </c>
      <c r="B51">
        <v>0.14049446279386049</v>
      </c>
      <c r="C51">
        <v>0.20552041519685357</v>
      </c>
      <c r="D51">
        <v>0.25759987052571953</v>
      </c>
      <c r="E51">
        <v>0.20580689516399489</v>
      </c>
      <c r="F51">
        <v>0.14405381248137877</v>
      </c>
    </row>
    <row r="52" spans="1:6" x14ac:dyDescent="0.25">
      <c r="A52" t="s">
        <v>151</v>
      </c>
      <c r="B52">
        <v>0.13429667767631631</v>
      </c>
      <c r="C52">
        <v>0.31029274621903258</v>
      </c>
      <c r="D52">
        <v>0.33038869257950532</v>
      </c>
      <c r="E52">
        <v>0.50041920987323096</v>
      </c>
      <c r="F52">
        <v>9.5699737965912648E-2</v>
      </c>
    </row>
    <row r="53" spans="1:6" x14ac:dyDescent="0.25">
      <c r="A53" t="s">
        <v>152</v>
      </c>
      <c r="B53">
        <v>0.75632892947347974</v>
      </c>
      <c r="C53">
        <v>1.7932935976969548</v>
      </c>
      <c r="D53">
        <v>1.9126588082971434</v>
      </c>
      <c r="E53">
        <v>2.7324686431014822</v>
      </c>
      <c r="F53">
        <v>0.52595512570760661</v>
      </c>
    </row>
    <row r="54" spans="1:6" x14ac:dyDescent="0.25">
      <c r="A54" t="s">
        <v>153</v>
      </c>
      <c r="B54">
        <v>1.4377355741208471</v>
      </c>
      <c r="C54">
        <v>3.4755943451053537</v>
      </c>
      <c r="D54">
        <v>3.7056483154856634</v>
      </c>
      <c r="E54">
        <v>4.6812579649875916</v>
      </c>
      <c r="F54">
        <v>1.0011955782702695</v>
      </c>
    </row>
    <row r="55" spans="1:6" x14ac:dyDescent="0.25">
      <c r="A55" t="s">
        <v>154</v>
      </c>
      <c r="B55">
        <v>2.7010880124344279E-2</v>
      </c>
      <c r="C55">
        <v>4.6787360283285354E-2</v>
      </c>
      <c r="D55">
        <v>5.9355865454643539E-2</v>
      </c>
      <c r="E55">
        <v>0.10146555771681534</v>
      </c>
      <c r="F55">
        <v>2.10467612434014E-2</v>
      </c>
    </row>
    <row r="56" spans="1:6" x14ac:dyDescent="0.25">
      <c r="A56" t="s">
        <v>155</v>
      </c>
      <c r="B56">
        <v>4.3394210219545364E-2</v>
      </c>
      <c r="C56">
        <v>7.0750381813512814E-2</v>
      </c>
      <c r="D56">
        <v>8.5635098319531741E-2</v>
      </c>
      <c r="E56">
        <v>0.14885304178684017</v>
      </c>
      <c r="F56">
        <v>3.4660310621165938E-2</v>
      </c>
    </row>
    <row r="57" spans="1:6" x14ac:dyDescent="0.25">
      <c r="A57" t="s">
        <v>156</v>
      </c>
      <c r="B57">
        <v>5.4604624052846315E-2</v>
      </c>
      <c r="C57">
        <v>8.513427671680926E-2</v>
      </c>
      <c r="D57">
        <v>0.1021498125320314</v>
      </c>
      <c r="E57">
        <v>0.17080287074921188</v>
      </c>
      <c r="F57">
        <v>4.4457940855163143E-2</v>
      </c>
    </row>
    <row r="58" spans="1:6" x14ac:dyDescent="0.25">
      <c r="A58" s="48" t="s">
        <v>601</v>
      </c>
      <c r="B58" s="85">
        <v>0.29924769420128083</v>
      </c>
      <c r="C58" s="86">
        <v>0.29924769420128083</v>
      </c>
      <c r="D58" s="87">
        <v>0.29924769420128083</v>
      </c>
      <c r="E58" s="88">
        <v>0.29924769420128083</v>
      </c>
      <c r="F58" s="89">
        <v>0.29924769420128083</v>
      </c>
    </row>
    <row r="59" spans="1:6" x14ac:dyDescent="0.25">
      <c r="A59" s="48" t="s">
        <v>602</v>
      </c>
      <c r="B59" s="85">
        <v>0.10447765470058791</v>
      </c>
      <c r="C59" s="86">
        <v>0.10447765470058791</v>
      </c>
      <c r="D59" s="87">
        <v>0.10447765470058791</v>
      </c>
      <c r="E59" s="88">
        <v>0.10447765470058791</v>
      </c>
      <c r="F59" s="89">
        <v>0.10447765470058791</v>
      </c>
    </row>
    <row r="60" spans="1:6" x14ac:dyDescent="0.25">
      <c r="A60" s="48" t="s">
        <v>603</v>
      </c>
      <c r="B60" s="85">
        <v>0.56313925133897857</v>
      </c>
      <c r="C60" s="86">
        <v>0.56313925133897857</v>
      </c>
      <c r="D60" s="87">
        <v>0.56313925133897857</v>
      </c>
      <c r="E60" s="88">
        <v>0.56313925133897857</v>
      </c>
      <c r="F60" s="89">
        <v>0.56313925133897857</v>
      </c>
    </row>
    <row r="61" spans="1:6" x14ac:dyDescent="0.25">
      <c r="A61" s="48" t="s">
        <v>604</v>
      </c>
      <c r="B61" s="85">
        <v>0.43686074866102143</v>
      </c>
      <c r="C61" s="86">
        <v>0.43686074866102143</v>
      </c>
      <c r="D61" s="87">
        <v>0.43686074866102143</v>
      </c>
      <c r="E61" s="88">
        <v>0.43686074866102143</v>
      </c>
      <c r="F61" s="89">
        <v>0.43686074866102143</v>
      </c>
    </row>
    <row r="62" spans="1:6" x14ac:dyDescent="0.25">
      <c r="A62" t="s">
        <v>157</v>
      </c>
      <c r="B62">
        <v>0.85464833883815816</v>
      </c>
      <c r="C62">
        <v>3.0419589398424089</v>
      </c>
      <c r="D62">
        <v>1.0632738111293933</v>
      </c>
      <c r="E62">
        <v>0.62709604936615471</v>
      </c>
      <c r="F62">
        <v>0.66504709738042311</v>
      </c>
    </row>
    <row r="63" spans="1:6" x14ac:dyDescent="0.25">
      <c r="A63" t="s">
        <v>158</v>
      </c>
      <c r="B63">
        <v>23407.26577492043</v>
      </c>
      <c r="C63">
        <v>381300.28332190128</v>
      </c>
      <c r="D63">
        <v>81607.263375169699</v>
      </c>
      <c r="E63">
        <v>147294.77550498606</v>
      </c>
      <c r="F63">
        <v>123602.43723446723</v>
      </c>
    </row>
    <row r="64" spans="1:6" x14ac:dyDescent="0.25">
      <c r="A64" t="s">
        <v>159</v>
      </c>
      <c r="B64">
        <v>0.29640567320769379</v>
      </c>
      <c r="C64">
        <v>0.10120761194231576</v>
      </c>
      <c r="D64">
        <v>0.15727753351495696</v>
      </c>
      <c r="E64">
        <v>0.20660339392313368</v>
      </c>
      <c r="F64">
        <v>0.15100191750891909</v>
      </c>
    </row>
    <row r="65" spans="1:6" x14ac:dyDescent="0.25">
      <c r="A65" t="s">
        <v>160</v>
      </c>
      <c r="B65">
        <v>0.24599281134641537</v>
      </c>
      <c r="C65">
        <v>8.9786995364175753E-2</v>
      </c>
      <c r="D65">
        <v>0.16644862838184124</v>
      </c>
      <c r="E65">
        <v>0.19504996981688913</v>
      </c>
      <c r="F65">
        <v>0.15343127143828447</v>
      </c>
    </row>
    <row r="66" spans="1:6" x14ac:dyDescent="0.25">
      <c r="A66" t="s">
        <v>161</v>
      </c>
      <c r="B66">
        <v>0.17905090343889646</v>
      </c>
      <c r="C66">
        <v>9.5264160888780758E-2</v>
      </c>
      <c r="D66">
        <v>0.18389393898524534</v>
      </c>
      <c r="E66">
        <v>0.17374572405929303</v>
      </c>
      <c r="F66">
        <v>0.15617766369490982</v>
      </c>
    </row>
    <row r="67" spans="1:6" x14ac:dyDescent="0.25">
      <c r="A67" t="s">
        <v>162</v>
      </c>
      <c r="B67">
        <v>0.10306489217019624</v>
      </c>
      <c r="C67">
        <v>8.4816661936233759E-2</v>
      </c>
      <c r="D67">
        <v>0.13205027917891726</v>
      </c>
      <c r="E67">
        <v>0.11406700650613723</v>
      </c>
      <c r="F67">
        <v>0.11651731487635505</v>
      </c>
    </row>
    <row r="68" spans="1:6" x14ac:dyDescent="0.25">
      <c r="A68" t="s">
        <v>163</v>
      </c>
      <c r="B68">
        <v>0.12056052069166505</v>
      </c>
      <c r="C68">
        <v>0.18838611144899917</v>
      </c>
      <c r="D68">
        <v>0.19526339923933861</v>
      </c>
      <c r="E68">
        <v>0.16255282044402711</v>
      </c>
      <c r="F68">
        <v>0.19424136166051689</v>
      </c>
    </row>
    <row r="69" spans="1:6" x14ac:dyDescent="0.25">
      <c r="A69" t="s">
        <v>164</v>
      </c>
      <c r="B69">
        <v>3.9459879541480475E-2</v>
      </c>
      <c r="C69">
        <v>0.15686115503655948</v>
      </c>
      <c r="D69">
        <v>9.4286947374099747E-2</v>
      </c>
      <c r="E69">
        <v>7.5248172244952713E-2</v>
      </c>
      <c r="F69">
        <v>0.11359903437001047</v>
      </c>
    </row>
    <row r="70" spans="1:6" x14ac:dyDescent="0.25">
      <c r="A70" t="s">
        <v>165</v>
      </c>
      <c r="B70">
        <v>1.4527880318632213E-2</v>
      </c>
      <c r="C70">
        <v>0.1965528659665626</v>
      </c>
      <c r="D70">
        <v>6.0205540420251932E-2</v>
      </c>
      <c r="E70">
        <v>5.5855523509289691E-2</v>
      </c>
      <c r="F70">
        <v>9.4523258390056458E-2</v>
      </c>
    </row>
    <row r="71" spans="1:6" x14ac:dyDescent="0.25">
      <c r="A71" t="s">
        <v>166</v>
      </c>
      <c r="B71">
        <v>9.3743928502040027E-4</v>
      </c>
      <c r="C71">
        <v>8.7124437416372699E-2</v>
      </c>
      <c r="D71">
        <v>1.0573732905348906E-2</v>
      </c>
      <c r="E71">
        <v>1.6877389496277418E-2</v>
      </c>
      <c r="F71">
        <v>2.0508178060947752E-2</v>
      </c>
    </row>
    <row r="72" spans="1:6" x14ac:dyDescent="0.25">
      <c r="A72" t="s">
        <v>167</v>
      </c>
      <c r="B72">
        <v>18921.204158925219</v>
      </c>
      <c r="C72">
        <v>345467.57123606926</v>
      </c>
      <c r="D72">
        <v>67901.97126884076</v>
      </c>
      <c r="E72">
        <v>129668.05616095297</v>
      </c>
      <c r="F72">
        <v>101803.11183527547</v>
      </c>
    </row>
    <row r="73" spans="1:6" x14ac:dyDescent="0.25">
      <c r="A73" t="s">
        <v>168</v>
      </c>
      <c r="B73">
        <v>-426.54181756362868</v>
      </c>
      <c r="C73">
        <v>-15400.02593091539</v>
      </c>
      <c r="D73">
        <v>-2086.8129488441737</v>
      </c>
      <c r="E73">
        <v>-3686.0039207860991</v>
      </c>
      <c r="F73">
        <v>-1320.6133902474444</v>
      </c>
    </row>
    <row r="74" spans="1:6" x14ac:dyDescent="0.25">
      <c r="A74" t="s">
        <v>169</v>
      </c>
      <c r="B74">
        <v>4336.3350842234822</v>
      </c>
      <c r="C74">
        <v>42358.720585157913</v>
      </c>
      <c r="D74">
        <v>11382.87444642937</v>
      </c>
      <c r="E74">
        <v>10634.535791887161</v>
      </c>
      <c r="F74">
        <v>21682.232547997406</v>
      </c>
    </row>
    <row r="75" spans="1:6" x14ac:dyDescent="0.25">
      <c r="A75" t="s">
        <v>170</v>
      </c>
      <c r="B75">
        <v>3.45</v>
      </c>
      <c r="C75">
        <v>108.745</v>
      </c>
      <c r="D75">
        <v>19.260000000000002</v>
      </c>
      <c r="E75">
        <v>0</v>
      </c>
      <c r="F75">
        <v>57.13</v>
      </c>
    </row>
    <row r="76" spans="1:6" x14ac:dyDescent="0.25">
      <c r="A76" t="s">
        <v>171</v>
      </c>
      <c r="B76">
        <v>94.48</v>
      </c>
      <c r="C76">
        <v>2382.9399999999996</v>
      </c>
      <c r="D76">
        <v>381.76</v>
      </c>
      <c r="E76">
        <v>3.77</v>
      </c>
      <c r="F76">
        <v>927.14</v>
      </c>
    </row>
    <row r="77" spans="1:6" x14ac:dyDescent="0.25">
      <c r="A77" t="s">
        <v>172</v>
      </c>
      <c r="B77">
        <v>1138.6849999999999</v>
      </c>
      <c r="C77">
        <v>22312.02</v>
      </c>
      <c r="D77">
        <v>3940.2849999999999</v>
      </c>
      <c r="E77">
        <v>855.18000000000006</v>
      </c>
      <c r="F77">
        <v>8354.67</v>
      </c>
    </row>
    <row r="78" spans="1:6" x14ac:dyDescent="0.25">
      <c r="A78" t="s">
        <v>173</v>
      </c>
      <c r="B78">
        <v>12530.450478239605</v>
      </c>
      <c r="C78">
        <v>264665.69246171141</v>
      </c>
      <c r="D78">
        <v>44903.712276253173</v>
      </c>
      <c r="E78">
        <v>107967.83571198753</v>
      </c>
      <c r="F78">
        <v>63731.416602917619</v>
      </c>
    </row>
    <row r="79" spans="1:6" x14ac:dyDescent="0.25">
      <c r="A79" t="s">
        <v>174</v>
      </c>
      <c r="B79">
        <v>2406.1553839129606</v>
      </c>
      <c r="C79">
        <v>35838.822569132135</v>
      </c>
      <c r="D79">
        <v>14018.660099465927</v>
      </c>
      <c r="E79">
        <v>12094.29001743906</v>
      </c>
      <c r="F79">
        <v>16591.257895438295</v>
      </c>
    </row>
    <row r="80" spans="1:6" x14ac:dyDescent="0.25">
      <c r="A80" t="s">
        <v>175</v>
      </c>
      <c r="B80">
        <v>132.51246556246352</v>
      </c>
      <c r="C80">
        <v>4968.6175577450695</v>
      </c>
      <c r="D80">
        <v>1322.2193755563362</v>
      </c>
      <c r="E80">
        <v>2691.1928349486861</v>
      </c>
      <c r="F80">
        <v>271.749246174532</v>
      </c>
    </row>
    <row r="81" spans="1:6" x14ac:dyDescent="0.25">
      <c r="A81" t="s">
        <v>176</v>
      </c>
      <c r="B81">
        <v>3497.8733740042767</v>
      </c>
      <c r="C81">
        <v>25410.016744313438</v>
      </c>
      <c r="D81">
        <v>6632.5535047069452</v>
      </c>
      <c r="E81">
        <v>4700.4882690824425</v>
      </c>
      <c r="F81">
        <v>17340.773085356042</v>
      </c>
    </row>
    <row r="82" spans="1:6" x14ac:dyDescent="0.25">
      <c r="A82" t="s">
        <v>177</v>
      </c>
      <c r="B82">
        <v>438.41979978628382</v>
      </c>
      <c r="C82">
        <v>18349.946360776634</v>
      </c>
      <c r="D82">
        <v>1798.3031300407301</v>
      </c>
      <c r="E82">
        <v>5067.4012770809604</v>
      </c>
      <c r="F82">
        <v>3596.9929496023738</v>
      </c>
    </row>
    <row r="83" spans="1:6" x14ac:dyDescent="0.25">
      <c r="A83" t="s">
        <v>178</v>
      </c>
      <c r="B83">
        <v>17.253060326403869</v>
      </c>
      <c r="C83">
        <v>734.09913402668212</v>
      </c>
      <c r="D83">
        <v>59.46295160898714</v>
      </c>
      <c r="E83">
        <v>80.570147813400865</v>
      </c>
      <c r="F83">
        <v>198.7306077968517</v>
      </c>
    </row>
    <row r="84" spans="1:6" x14ac:dyDescent="0.25">
      <c r="A84" t="s">
        <v>369</v>
      </c>
      <c r="B84">
        <v>2415234638</v>
      </c>
      <c r="C84">
        <v>7927022220</v>
      </c>
      <c r="D84">
        <v>12567427676</v>
      </c>
    </row>
    <row r="85" spans="1:6" x14ac:dyDescent="0.25">
      <c r="A85" t="s">
        <v>179</v>
      </c>
      <c r="B85">
        <v>3895497512.2395239</v>
      </c>
      <c r="C85">
        <v>102243200512.74211</v>
      </c>
      <c r="D85">
        <v>10069319123.398933</v>
      </c>
      <c r="E85">
        <v>15465768394.429182</v>
      </c>
      <c r="F85">
        <v>26651851072.25145</v>
      </c>
    </row>
    <row r="86" spans="1:6" x14ac:dyDescent="0.25">
      <c r="A86" t="s">
        <v>180</v>
      </c>
      <c r="B86">
        <v>2579769144.45997</v>
      </c>
      <c r="C86">
        <v>78329399678.198257</v>
      </c>
      <c r="D86">
        <v>6658861300.8701353</v>
      </c>
      <c r="E86">
        <v>12877539701.040176</v>
      </c>
      <c r="F86">
        <v>16684757403.810627</v>
      </c>
    </row>
    <row r="87" spans="1:6" x14ac:dyDescent="0.25">
      <c r="A87" t="s">
        <v>181</v>
      </c>
      <c r="B87">
        <v>495379270.44000036</v>
      </c>
      <c r="C87">
        <v>10606714572.270071</v>
      </c>
      <c r="D87">
        <v>2078855143.4700012</v>
      </c>
      <c r="E87">
        <v>1442510158.9599915</v>
      </c>
      <c r="F87">
        <v>4343558134.5099545</v>
      </c>
    </row>
    <row r="88" spans="1:6" x14ac:dyDescent="0.25">
      <c r="A88" t="s">
        <v>182</v>
      </c>
      <c r="B88">
        <v>27281666.409999989</v>
      </c>
      <c r="C88">
        <v>1470492177.9199998</v>
      </c>
      <c r="D88">
        <v>196074555.64000022</v>
      </c>
      <c r="E88">
        <v>320983951.8099997</v>
      </c>
      <c r="F88">
        <v>71143409.150000125</v>
      </c>
    </row>
    <row r="89" spans="1:6" x14ac:dyDescent="0.25">
      <c r="A89" t="s">
        <v>183</v>
      </c>
      <c r="B89">
        <v>720142170.24000049</v>
      </c>
      <c r="C89">
        <v>7520246915.5800276</v>
      </c>
      <c r="D89">
        <v>983554624.32000232</v>
      </c>
      <c r="E89">
        <v>560636636.83000112</v>
      </c>
      <c r="F89">
        <v>4539779712.2000408</v>
      </c>
    </row>
    <row r="90" spans="1:6" x14ac:dyDescent="0.25">
      <c r="A90" t="s">
        <v>184</v>
      </c>
      <c r="B90">
        <v>90261868.380000114</v>
      </c>
      <c r="C90">
        <v>5430776725.1500092</v>
      </c>
      <c r="D90">
        <v>266673967.75999996</v>
      </c>
      <c r="E90">
        <v>604399085.12000036</v>
      </c>
      <c r="F90">
        <v>941685560.22000229</v>
      </c>
    </row>
    <row r="91" spans="1:6" x14ac:dyDescent="0.25">
      <c r="A91" t="s">
        <v>185</v>
      </c>
      <c r="B91">
        <v>3552060.0600000285</v>
      </c>
      <c r="C91">
        <v>217261043.31000072</v>
      </c>
      <c r="D91">
        <v>8817880.0199999213</v>
      </c>
      <c r="E91">
        <v>9609762.6699999478</v>
      </c>
      <c r="F91">
        <v>52027275.660000183</v>
      </c>
    </row>
    <row r="92" spans="1:6" x14ac:dyDescent="0.25">
      <c r="A92" t="s">
        <v>552</v>
      </c>
      <c r="B92">
        <v>861974056.19999623</v>
      </c>
      <c r="C92">
        <v>802691672.75999296</v>
      </c>
      <c r="D92">
        <v>494084134.44</v>
      </c>
    </row>
    <row r="93" spans="1:6" x14ac:dyDescent="0.25">
      <c r="A93" t="s">
        <v>186</v>
      </c>
      <c r="B93">
        <v>7675.8034638136805</v>
      </c>
      <c r="C93">
        <v>98602.535836507886</v>
      </c>
      <c r="D93">
        <v>21651.168630067696</v>
      </c>
      <c r="E93">
        <v>5595.1727391172935</v>
      </c>
      <c r="F93">
        <v>42141.223344946469</v>
      </c>
    </row>
    <row r="94" spans="1:6" x14ac:dyDescent="0.25">
      <c r="A94" t="s">
        <v>187</v>
      </c>
      <c r="B94">
        <v>15731.462311104555</v>
      </c>
      <c r="C94">
        <v>282697.74748540402</v>
      </c>
      <c r="D94">
        <v>59956.094745103495</v>
      </c>
      <c r="E94">
        <v>141699.60276586833</v>
      </c>
      <c r="F94">
        <v>81461.21388952827</v>
      </c>
    </row>
    <row r="95" spans="1:6" x14ac:dyDescent="0.25">
      <c r="A95" t="s">
        <v>188</v>
      </c>
      <c r="B95">
        <v>198.41749732320611</v>
      </c>
      <c r="C95">
        <v>2017.9444351389875</v>
      </c>
      <c r="D95">
        <v>774.21941123628062</v>
      </c>
      <c r="E95">
        <v>801.48510739948529</v>
      </c>
      <c r="F95">
        <v>496.44671432248231</v>
      </c>
    </row>
    <row r="96" spans="1:6" x14ac:dyDescent="0.25">
      <c r="A96" t="s">
        <v>189</v>
      </c>
      <c r="B96">
        <v>1.4649000000000001</v>
      </c>
      <c r="C96">
        <v>33.181865999999999</v>
      </c>
      <c r="D96">
        <v>8</v>
      </c>
      <c r="E96">
        <v>2.0609845</v>
      </c>
      <c r="F96">
        <v>10.501200000000001</v>
      </c>
    </row>
    <row r="97" spans="1:6" x14ac:dyDescent="0.25">
      <c r="A97" t="s">
        <v>190</v>
      </c>
      <c r="B97">
        <v>24.09</v>
      </c>
      <c r="C97">
        <v>238.80875</v>
      </c>
      <c r="D97">
        <v>46.697150000000001</v>
      </c>
      <c r="E97">
        <v>35.323549999999997</v>
      </c>
      <c r="F97">
        <v>55.328953198999997</v>
      </c>
    </row>
    <row r="98" spans="1:6" x14ac:dyDescent="0.25">
      <c r="A98" t="s">
        <v>191</v>
      </c>
      <c r="B98">
        <v>81.041894320000011</v>
      </c>
      <c r="C98">
        <v>1200.7389499999999</v>
      </c>
      <c r="D98">
        <v>245.08066050000002</v>
      </c>
      <c r="E98">
        <v>220.37413050000001</v>
      </c>
      <c r="F98">
        <v>282.96050000000002</v>
      </c>
    </row>
    <row r="99" spans="1:6" x14ac:dyDescent="0.25">
      <c r="A99" t="s">
        <v>192</v>
      </c>
      <c r="B99">
        <v>78.516437857545597</v>
      </c>
      <c r="C99">
        <v>763.49520466437048</v>
      </c>
      <c r="D99">
        <v>426.48060342728201</v>
      </c>
      <c r="E99">
        <v>375.97839309515103</v>
      </c>
      <c r="F99">
        <v>64.411298989606152</v>
      </c>
    </row>
    <row r="100" spans="1:6" x14ac:dyDescent="0.25">
      <c r="A100" t="s">
        <v>193</v>
      </c>
      <c r="B100">
        <v>25.935495919953297</v>
      </c>
      <c r="C100">
        <v>549.29574274554454</v>
      </c>
      <c r="D100">
        <v>104.3826428937499</v>
      </c>
      <c r="E100">
        <v>162.27986803273171</v>
      </c>
      <c r="F100">
        <v>61.12116062765913</v>
      </c>
    </row>
    <row r="101" spans="1:6" x14ac:dyDescent="0.25">
      <c r="A101" t="s">
        <v>194</v>
      </c>
      <c r="B101">
        <v>68.525802444404718</v>
      </c>
      <c r="C101">
        <v>590.0820675589141</v>
      </c>
      <c r="D101">
        <v>214.78990362456122</v>
      </c>
      <c r="E101">
        <v>250.07284158392218</v>
      </c>
      <c r="F101">
        <v>291.88953753288394</v>
      </c>
    </row>
    <row r="102" spans="1:6" x14ac:dyDescent="0.25">
      <c r="A102" t="s">
        <v>195</v>
      </c>
      <c r="B102">
        <v>17.034930908954713</v>
      </c>
      <c r="C102">
        <v>110.47128163615001</v>
      </c>
      <c r="D102">
        <v>23.545218483250348</v>
      </c>
      <c r="E102">
        <v>10.331959949589605</v>
      </c>
      <c r="F102">
        <v>72.037292860466422</v>
      </c>
    </row>
    <row r="103" spans="1:6" x14ac:dyDescent="0.25">
      <c r="A103" t="s">
        <v>196</v>
      </c>
      <c r="B103">
        <v>8.4048301923450452</v>
      </c>
      <c r="C103">
        <v>4.6001385341063168</v>
      </c>
      <c r="D103">
        <v>5.021042807433922</v>
      </c>
      <c r="E103">
        <v>2.8220447380776137</v>
      </c>
      <c r="F103">
        <v>6.9874243118740518</v>
      </c>
    </row>
    <row r="104" spans="1:6" x14ac:dyDescent="0.25">
      <c r="A104" t="s">
        <v>197</v>
      </c>
      <c r="B104">
        <v>40850194.348901674</v>
      </c>
      <c r="C104">
        <v>597222763.24599421</v>
      </c>
      <c r="D104">
        <v>114810544.93105052</v>
      </c>
      <c r="E104">
        <v>95594731.729751408</v>
      </c>
      <c r="F104">
        <v>129968756.91619723</v>
      </c>
    </row>
    <row r="105" spans="1:6" x14ac:dyDescent="0.25">
      <c r="A105" t="s">
        <v>198</v>
      </c>
      <c r="B105">
        <v>16164964.226111487</v>
      </c>
      <c r="C105">
        <v>225960986.79164842</v>
      </c>
      <c r="D105">
        <v>63243661.643438503</v>
      </c>
      <c r="E105">
        <v>44843694.901244856</v>
      </c>
      <c r="F105">
        <v>16862749.252880912</v>
      </c>
    </row>
    <row r="106" spans="1:6" x14ac:dyDescent="0.25">
      <c r="A106" t="s">
        <v>199</v>
      </c>
      <c r="B106">
        <v>5339599.8999999845</v>
      </c>
      <c r="C106">
        <v>162567370.84000039</v>
      </c>
      <c r="D106">
        <v>15479110.87999996</v>
      </c>
      <c r="E106">
        <v>19355444.419999976</v>
      </c>
      <c r="F106">
        <v>16001397.609999904</v>
      </c>
    </row>
    <row r="107" spans="1:6" x14ac:dyDescent="0.25">
      <c r="A107" t="s">
        <v>200</v>
      </c>
      <c r="B107">
        <v>14108092.207254045</v>
      </c>
      <c r="C107">
        <v>174638328.386466</v>
      </c>
      <c r="D107">
        <v>31851624.388293434</v>
      </c>
      <c r="E107">
        <v>29826687.961397566</v>
      </c>
      <c r="F107">
        <v>76416097.147033945</v>
      </c>
    </row>
    <row r="108" spans="1:6" x14ac:dyDescent="0.25">
      <c r="A108" t="s">
        <v>201</v>
      </c>
      <c r="B108">
        <v>3507151.5755355963</v>
      </c>
      <c r="C108">
        <v>32694638.627908412</v>
      </c>
      <c r="D108">
        <v>3491567.5393181606</v>
      </c>
      <c r="E108">
        <v>1232313.5271074513</v>
      </c>
      <c r="F108">
        <v>18859219.196284387</v>
      </c>
    </row>
    <row r="109" spans="1:6" x14ac:dyDescent="0.25">
      <c r="A109" t="s">
        <v>202</v>
      </c>
      <c r="B109">
        <v>1730386.4399999978</v>
      </c>
      <c r="C109">
        <v>1361438.5999999691</v>
      </c>
      <c r="D109">
        <v>744580.47999999113</v>
      </c>
      <c r="E109">
        <v>336590.91999999312</v>
      </c>
      <c r="F109">
        <v>1829293.710000003</v>
      </c>
    </row>
    <row r="110" spans="1:6" x14ac:dyDescent="0.25">
      <c r="A110" t="s">
        <v>203</v>
      </c>
      <c r="B110">
        <v>8.7531183213522432</v>
      </c>
      <c r="C110">
        <v>70.164142642825283</v>
      </c>
      <c r="D110">
        <v>39.685094273460471</v>
      </c>
      <c r="E110">
        <v>31.047211415923268</v>
      </c>
      <c r="F110">
        <v>7.0551341110321699</v>
      </c>
    </row>
    <row r="111" spans="1:6" x14ac:dyDescent="0.25">
      <c r="A111" t="s">
        <v>204</v>
      </c>
      <c r="B111">
        <v>0</v>
      </c>
      <c r="C111">
        <v>0</v>
      </c>
      <c r="D111">
        <v>0</v>
      </c>
      <c r="E111">
        <v>0</v>
      </c>
      <c r="F111">
        <v>0</v>
      </c>
    </row>
    <row r="112" spans="1:6" x14ac:dyDescent="0.25">
      <c r="A112" t="s">
        <v>205</v>
      </c>
      <c r="B112">
        <v>0</v>
      </c>
      <c r="C112">
        <v>2</v>
      </c>
      <c r="D112">
        <v>0</v>
      </c>
      <c r="E112">
        <v>0</v>
      </c>
      <c r="F112">
        <v>0</v>
      </c>
    </row>
    <row r="113" spans="1:6" x14ac:dyDescent="0.25">
      <c r="A113" t="s">
        <v>206</v>
      </c>
      <c r="B113">
        <v>1</v>
      </c>
      <c r="C113">
        <v>23</v>
      </c>
      <c r="D113">
        <v>6</v>
      </c>
      <c r="E113">
        <v>5</v>
      </c>
      <c r="F113">
        <v>2</v>
      </c>
    </row>
    <row r="114" spans="1:6" x14ac:dyDescent="0.25">
      <c r="A114" t="s">
        <v>207</v>
      </c>
      <c r="B114">
        <v>5.8481008354381192</v>
      </c>
      <c r="C114">
        <v>41.382594034248335</v>
      </c>
      <c r="D114">
        <v>22.769812262293314</v>
      </c>
      <c r="E114">
        <v>16.564063652827151</v>
      </c>
      <c r="F114">
        <v>4.3933376114408818</v>
      </c>
    </row>
    <row r="115" spans="1:6" x14ac:dyDescent="0.25">
      <c r="A115" t="s">
        <v>208</v>
      </c>
      <c r="B115">
        <v>1.5606226928307751</v>
      </c>
      <c r="C115">
        <v>21.595243887604916</v>
      </c>
      <c r="D115">
        <v>11.96643109540636</v>
      </c>
      <c r="E115">
        <v>11.600124086122475</v>
      </c>
      <c r="F115">
        <v>1.0874414625016233</v>
      </c>
    </row>
    <row r="116" spans="1:6" x14ac:dyDescent="0.25">
      <c r="A116" t="s">
        <v>209</v>
      </c>
      <c r="B116">
        <v>0.48441810763551585</v>
      </c>
      <c r="C116">
        <v>1.3286637202827447</v>
      </c>
      <c r="D116">
        <v>0.51186173225797749</v>
      </c>
      <c r="E116">
        <v>0.10560735126433697</v>
      </c>
      <c r="F116">
        <v>1.0128572410789998</v>
      </c>
    </row>
    <row r="117" spans="1:6" x14ac:dyDescent="0.25">
      <c r="A117" t="s">
        <v>210</v>
      </c>
      <c r="B117">
        <v>0.63535068972216824</v>
      </c>
      <c r="C117">
        <v>5.4255159550744025</v>
      </c>
      <c r="D117">
        <v>3.9012354004261862</v>
      </c>
      <c r="E117">
        <v>2.6024297404252463</v>
      </c>
      <c r="F117">
        <v>0.47370873727072016</v>
      </c>
    </row>
    <row r="118" spans="1:6" x14ac:dyDescent="0.25">
      <c r="A118" t="s">
        <v>211</v>
      </c>
      <c r="B118">
        <v>0.20282203225179715</v>
      </c>
      <c r="C118">
        <v>0.12263985186987254</v>
      </c>
      <c r="D118">
        <v>0.43972702505866801</v>
      </c>
      <c r="E118">
        <v>7.9255818633040445E-2</v>
      </c>
      <c r="F118">
        <v>3.5088121376022734E-2</v>
      </c>
    </row>
    <row r="119" spans="1:6" x14ac:dyDescent="0.25">
      <c r="A119" t="s">
        <v>212</v>
      </c>
      <c r="B119">
        <v>1.2201282300369147E-2</v>
      </c>
      <c r="C119">
        <v>0.2292367784400384</v>
      </c>
      <c r="D119">
        <v>4.4452836295956623E-2</v>
      </c>
      <c r="E119">
        <v>6.3577369374203496E-2</v>
      </c>
      <c r="F119">
        <v>4.5462532181300086E-2</v>
      </c>
    </row>
    <row r="120" spans="1:6" x14ac:dyDescent="0.25">
      <c r="A120" t="s">
        <v>213</v>
      </c>
      <c r="B120">
        <v>9.6026811734991249E-3</v>
      </c>
      <c r="C120">
        <v>8.0248415304977769E-2</v>
      </c>
      <c r="D120">
        <v>5.1573921722007927E-2</v>
      </c>
      <c r="E120">
        <v>3.2153397276812663E-2</v>
      </c>
      <c r="F120">
        <v>7.2384051826217162E-3</v>
      </c>
    </row>
    <row r="121" spans="1:6" x14ac:dyDescent="0.25">
      <c r="A121" t="s">
        <v>214</v>
      </c>
      <c r="B121">
        <v>1802092</v>
      </c>
      <c r="C121">
        <v>20765499</v>
      </c>
      <c r="D121">
        <v>5884982</v>
      </c>
      <c r="E121">
        <v>3703063</v>
      </c>
      <c r="F121">
        <v>1847020</v>
      </c>
    </row>
    <row r="122" spans="1:6" x14ac:dyDescent="0.25">
      <c r="A122" t="s">
        <v>215</v>
      </c>
      <c r="B122">
        <v>1204007</v>
      </c>
      <c r="C122">
        <v>12247427</v>
      </c>
      <c r="D122">
        <v>3376581</v>
      </c>
      <c r="E122">
        <v>1975629</v>
      </c>
      <c r="F122">
        <v>1150167</v>
      </c>
    </row>
    <row r="123" spans="1:6" x14ac:dyDescent="0.25">
      <c r="A123" t="s">
        <v>216</v>
      </c>
      <c r="B123">
        <v>321301</v>
      </c>
      <c r="C123">
        <v>6391242</v>
      </c>
      <c r="D123">
        <v>1774526</v>
      </c>
      <c r="E123">
        <v>1383570</v>
      </c>
      <c r="F123">
        <v>284690</v>
      </c>
    </row>
    <row r="124" spans="1:6" x14ac:dyDescent="0.25">
      <c r="A124" t="s">
        <v>217</v>
      </c>
      <c r="B124">
        <v>99732</v>
      </c>
      <c r="C124">
        <v>393226</v>
      </c>
      <c r="D124">
        <v>75905</v>
      </c>
      <c r="E124">
        <v>12596</v>
      </c>
      <c r="F124">
        <v>265164</v>
      </c>
    </row>
    <row r="125" spans="1:6" x14ac:dyDescent="0.25">
      <c r="A125" t="s">
        <v>218</v>
      </c>
      <c r="B125">
        <v>130806</v>
      </c>
      <c r="C125">
        <v>1605714</v>
      </c>
      <c r="D125">
        <v>578522</v>
      </c>
      <c r="E125">
        <v>310397</v>
      </c>
      <c r="F125">
        <v>124016</v>
      </c>
    </row>
    <row r="126" spans="1:6" x14ac:dyDescent="0.25">
      <c r="A126" t="s">
        <v>219</v>
      </c>
      <c r="B126">
        <v>41757</v>
      </c>
      <c r="C126">
        <v>36296</v>
      </c>
      <c r="D126">
        <v>65208</v>
      </c>
      <c r="E126">
        <v>9453</v>
      </c>
      <c r="F126">
        <v>9186</v>
      </c>
    </row>
    <row r="127" spans="1:6" x14ac:dyDescent="0.25">
      <c r="A127" t="s">
        <v>220</v>
      </c>
      <c r="B127">
        <v>2512</v>
      </c>
      <c r="C127">
        <v>67844</v>
      </c>
      <c r="D127">
        <v>6592</v>
      </c>
      <c r="E127">
        <v>7583</v>
      </c>
      <c r="F127">
        <v>11902</v>
      </c>
    </row>
    <row r="128" spans="1:6" x14ac:dyDescent="0.25">
      <c r="A128" t="s">
        <v>221</v>
      </c>
      <c r="B128">
        <v>1977</v>
      </c>
      <c r="C128">
        <v>23750</v>
      </c>
      <c r="D128">
        <v>7648</v>
      </c>
      <c r="E128">
        <v>3835</v>
      </c>
      <c r="F128">
        <v>1895</v>
      </c>
    </row>
    <row r="129" spans="1:6" x14ac:dyDescent="0.25">
      <c r="A129" t="s">
        <v>342</v>
      </c>
      <c r="B129">
        <v>8.8945016514474451E-2</v>
      </c>
      <c r="C129">
        <v>0.29109394639743746</v>
      </c>
      <c r="D129">
        <v>0.17812828743290265</v>
      </c>
      <c r="E129">
        <v>0.17615198873163862</v>
      </c>
      <c r="F129">
        <v>9.5948020993284894E-2</v>
      </c>
    </row>
    <row r="130" spans="1:6" x14ac:dyDescent="0.25">
      <c r="A130" t="s">
        <v>343</v>
      </c>
      <c r="B130">
        <v>0.20571692247911405</v>
      </c>
      <c r="C130">
        <v>0.50415602319263675</v>
      </c>
      <c r="D130">
        <v>0.34999190785747042</v>
      </c>
      <c r="E130">
        <v>0.33796699979877926</v>
      </c>
      <c r="F130">
        <v>0.24346251690234455</v>
      </c>
    </row>
    <row r="131" spans="1:6" x14ac:dyDescent="0.25">
      <c r="A131" t="s">
        <v>344</v>
      </c>
      <c r="B131">
        <v>0.27497571400816007</v>
      </c>
      <c r="C131">
        <v>0.59772060711727415</v>
      </c>
      <c r="D131">
        <v>0.44574218433900681</v>
      </c>
      <c r="E131">
        <v>0.40126769065665036</v>
      </c>
      <c r="F131">
        <v>0.33062131872665185</v>
      </c>
    </row>
    <row r="132" spans="1:6" x14ac:dyDescent="0.25">
      <c r="A132" t="s">
        <v>222</v>
      </c>
      <c r="B132">
        <v>8.0463036720419669</v>
      </c>
      <c r="C132">
        <v>64.786056035356609</v>
      </c>
      <c r="D132">
        <v>36.659037574515146</v>
      </c>
      <c r="E132">
        <v>27.939524783687705</v>
      </c>
      <c r="F132">
        <v>6.5367076906622668</v>
      </c>
    </row>
    <row r="133" spans="1:6" x14ac:dyDescent="0.25">
      <c r="A133" t="s">
        <v>223</v>
      </c>
      <c r="B133">
        <v>0.70681464931027782</v>
      </c>
      <c r="C133">
        <v>5.3780866074686777</v>
      </c>
      <c r="D133">
        <v>3.0260566989453239</v>
      </c>
      <c r="E133">
        <v>3.1076866322355623</v>
      </c>
      <c r="F133">
        <v>0.5184264203699035</v>
      </c>
    </row>
    <row r="134" spans="1:6" x14ac:dyDescent="0.25">
      <c r="A134" t="s">
        <v>224</v>
      </c>
      <c r="B134">
        <v>157</v>
      </c>
      <c r="C134">
        <v>193</v>
      </c>
      <c r="D134">
        <v>307</v>
      </c>
      <c r="E134">
        <v>249</v>
      </c>
      <c r="F134">
        <v>139</v>
      </c>
    </row>
    <row r="135" spans="1:6" x14ac:dyDescent="0.25">
      <c r="A135" t="s">
        <v>345</v>
      </c>
      <c r="B135">
        <v>62522</v>
      </c>
      <c r="C135">
        <v>131096</v>
      </c>
      <c r="D135">
        <v>47575</v>
      </c>
      <c r="E135">
        <v>45836</v>
      </c>
      <c r="F135">
        <v>93558</v>
      </c>
    </row>
    <row r="136" spans="1:6" x14ac:dyDescent="0.25">
      <c r="A136" t="s">
        <v>225</v>
      </c>
      <c r="B136">
        <v>169</v>
      </c>
      <c r="C136">
        <v>183</v>
      </c>
      <c r="D136">
        <v>183</v>
      </c>
      <c r="E136">
        <v>334</v>
      </c>
      <c r="F136">
        <v>143</v>
      </c>
    </row>
    <row r="137" spans="1:6" x14ac:dyDescent="0.25">
      <c r="A137" t="s">
        <v>346</v>
      </c>
      <c r="B137">
        <v>47225</v>
      </c>
      <c r="C137">
        <v>94956</v>
      </c>
      <c r="D137">
        <v>46343</v>
      </c>
      <c r="E137">
        <v>33897</v>
      </c>
      <c r="F137">
        <v>63048</v>
      </c>
    </row>
    <row r="138" spans="1:6" x14ac:dyDescent="0.25">
      <c r="A138" t="s">
        <v>226</v>
      </c>
      <c r="B138">
        <v>18</v>
      </c>
      <c r="C138">
        <v>36</v>
      </c>
      <c r="D138">
        <v>22</v>
      </c>
      <c r="E138">
        <v>24</v>
      </c>
      <c r="F138">
        <v>14</v>
      </c>
    </row>
    <row r="139" spans="1:6" x14ac:dyDescent="0.25">
      <c r="A139" t="s">
        <v>347</v>
      </c>
      <c r="B139">
        <v>2035</v>
      </c>
      <c r="C139">
        <v>5516</v>
      </c>
      <c r="D139">
        <v>3238</v>
      </c>
      <c r="E139">
        <v>1804</v>
      </c>
      <c r="F139">
        <v>2201</v>
      </c>
    </row>
    <row r="140" spans="1:6" x14ac:dyDescent="0.25">
      <c r="A140" t="s">
        <v>227</v>
      </c>
      <c r="B140">
        <v>13</v>
      </c>
      <c r="C140">
        <v>17</v>
      </c>
      <c r="D140">
        <v>15</v>
      </c>
      <c r="E140">
        <v>1</v>
      </c>
      <c r="F140">
        <v>7</v>
      </c>
    </row>
    <row r="141" spans="1:6" x14ac:dyDescent="0.25">
      <c r="A141" t="s">
        <v>348</v>
      </c>
      <c r="B141">
        <v>1174</v>
      </c>
      <c r="C141">
        <v>2150</v>
      </c>
      <c r="D141">
        <v>1648</v>
      </c>
      <c r="E141">
        <v>682</v>
      </c>
      <c r="F141">
        <v>1069</v>
      </c>
    </row>
    <row r="142" spans="1:6" x14ac:dyDescent="0.25">
      <c r="A142" t="s">
        <v>228</v>
      </c>
      <c r="B142">
        <v>3439.9576914221784</v>
      </c>
      <c r="C142">
        <v>37567.611260390062</v>
      </c>
      <c r="D142">
        <v>14336.584400304793</v>
      </c>
      <c r="E142">
        <v>13507.594637048085</v>
      </c>
      <c r="F142">
        <v>12336.315254662046</v>
      </c>
    </row>
    <row r="143" spans="1:6" x14ac:dyDescent="0.25">
      <c r="A143" t="s">
        <v>229</v>
      </c>
      <c r="B143">
        <v>0</v>
      </c>
      <c r="C143">
        <v>0</v>
      </c>
      <c r="D143">
        <v>0</v>
      </c>
      <c r="E143">
        <v>0</v>
      </c>
      <c r="F143">
        <v>0</v>
      </c>
    </row>
    <row r="144" spans="1:6" x14ac:dyDescent="0.25">
      <c r="A144" t="s">
        <v>230</v>
      </c>
      <c r="B144">
        <v>0</v>
      </c>
      <c r="C144">
        <v>0</v>
      </c>
      <c r="D144">
        <v>0</v>
      </c>
      <c r="E144">
        <v>0</v>
      </c>
      <c r="F144">
        <v>0</v>
      </c>
    </row>
    <row r="145" spans="1:6" x14ac:dyDescent="0.25">
      <c r="A145" t="s">
        <v>231</v>
      </c>
      <c r="B145">
        <v>0</v>
      </c>
      <c r="C145">
        <v>675</v>
      </c>
      <c r="D145">
        <v>1000</v>
      </c>
      <c r="E145">
        <v>0</v>
      </c>
      <c r="F145">
        <v>0</v>
      </c>
    </row>
    <row r="146" spans="1:6" x14ac:dyDescent="0.25">
      <c r="A146" t="s">
        <v>232</v>
      </c>
      <c r="B146">
        <v>2446.0704646395939</v>
      </c>
      <c r="C146">
        <v>31914.400798057621</v>
      </c>
      <c r="D146">
        <v>9229.2210645888154</v>
      </c>
      <c r="E146">
        <v>9336.2291193239216</v>
      </c>
      <c r="F146">
        <v>9116.0884586207721</v>
      </c>
    </row>
    <row r="147" spans="1:6" x14ac:dyDescent="0.25">
      <c r="A147" t="s">
        <v>233</v>
      </c>
      <c r="B147">
        <v>993.88722678259364</v>
      </c>
      <c r="C147">
        <v>5653.2104623322302</v>
      </c>
      <c r="D147">
        <v>5107.3633357160115</v>
      </c>
      <c r="E147">
        <v>4171.3655177242026</v>
      </c>
      <c r="F147">
        <v>3220.2267960412282</v>
      </c>
    </row>
    <row r="148" spans="1:6" x14ac:dyDescent="0.25">
      <c r="A148" t="s">
        <v>349</v>
      </c>
      <c r="B148">
        <v>0.16433359238391296</v>
      </c>
      <c r="C148">
        <v>0.26524550946762354</v>
      </c>
      <c r="D148">
        <v>0.28525476762064034</v>
      </c>
      <c r="E148">
        <v>0.17570762626601383</v>
      </c>
      <c r="F148">
        <v>0.18796171093744032</v>
      </c>
    </row>
    <row r="149" spans="1:6" x14ac:dyDescent="0.25">
      <c r="A149" t="s">
        <v>370</v>
      </c>
      <c r="B149">
        <v>466169379.60000002</v>
      </c>
      <c r="C149">
        <v>1181259212</v>
      </c>
      <c r="D149">
        <v>2435780295</v>
      </c>
    </row>
    <row r="150" spans="1:6" x14ac:dyDescent="0.25">
      <c r="A150" t="s">
        <v>371</v>
      </c>
      <c r="B150">
        <v>211671031.69999999</v>
      </c>
      <c r="C150">
        <v>883353157.10000002</v>
      </c>
      <c r="D150">
        <v>1391458650</v>
      </c>
    </row>
    <row r="151" spans="1:6" x14ac:dyDescent="0.25">
      <c r="A151" t="s">
        <v>372</v>
      </c>
      <c r="B151">
        <v>254498347.90000001</v>
      </c>
      <c r="C151">
        <v>297906054.39999998</v>
      </c>
      <c r="D151">
        <v>1044321645</v>
      </c>
    </row>
    <row r="152" spans="1:6" x14ac:dyDescent="0.25">
      <c r="A152" t="s">
        <v>234</v>
      </c>
      <c r="B152">
        <v>91225.514912022976</v>
      </c>
      <c r="C152">
        <v>1788539.3100646369</v>
      </c>
      <c r="D152">
        <v>859741.61770326423</v>
      </c>
      <c r="E152">
        <v>600986.27363297658</v>
      </c>
      <c r="F152">
        <v>1277074.0828049781</v>
      </c>
    </row>
    <row r="153" spans="1:6" x14ac:dyDescent="0.25">
      <c r="A153" t="s">
        <v>235</v>
      </c>
      <c r="B153">
        <v>18547.552150001011</v>
      </c>
      <c r="C153">
        <v>668579.70145604992</v>
      </c>
      <c r="D153">
        <v>288837.95083973347</v>
      </c>
      <c r="E153">
        <v>214903.97574959189</v>
      </c>
      <c r="F153">
        <v>419697.75612884748</v>
      </c>
    </row>
    <row r="154" spans="1:6" x14ac:dyDescent="0.25">
      <c r="A154" t="s">
        <v>236</v>
      </c>
      <c r="B154">
        <v>23807.555576918541</v>
      </c>
      <c r="C154">
        <v>602029.75721865508</v>
      </c>
      <c r="D154">
        <v>292448.44329435047</v>
      </c>
      <c r="E154">
        <v>187030.23790957363</v>
      </c>
      <c r="F154">
        <v>462421.0301809439</v>
      </c>
    </row>
    <row r="155" spans="1:6" x14ac:dyDescent="0.25">
      <c r="A155" t="s">
        <v>237</v>
      </c>
      <c r="B155">
        <v>903.29368793647586</v>
      </c>
      <c r="C155">
        <v>118325.58258902613</v>
      </c>
      <c r="D155">
        <v>50960.222532808897</v>
      </c>
      <c r="E155">
        <v>25775.083503760616</v>
      </c>
      <c r="F155">
        <v>70507.336957864609</v>
      </c>
    </row>
    <row r="156" spans="1:6" x14ac:dyDescent="0.25">
      <c r="A156" t="s">
        <v>238</v>
      </c>
      <c r="B156">
        <v>43259.226194914183</v>
      </c>
      <c r="C156">
        <v>301410.98835858196</v>
      </c>
      <c r="D156">
        <v>184136.62310431307</v>
      </c>
      <c r="E156">
        <v>144353.50167112218</v>
      </c>
      <c r="F156">
        <v>257562.78664561838</v>
      </c>
    </row>
    <row r="157" spans="1:6" x14ac:dyDescent="0.25">
      <c r="A157" t="s">
        <v>239</v>
      </c>
      <c r="B157">
        <v>4707.8809655948871</v>
      </c>
      <c r="C157">
        <v>98193.277165319188</v>
      </c>
      <c r="D157">
        <v>43358.37003122751</v>
      </c>
      <c r="E157">
        <v>28922.836219444478</v>
      </c>
      <c r="F157">
        <v>66885.168332703193</v>
      </c>
    </row>
    <row r="158" spans="1:6" x14ac:dyDescent="0.25">
      <c r="A158" t="s">
        <v>240</v>
      </c>
      <c r="B158">
        <v>18781509010.087292</v>
      </c>
      <c r="C158">
        <v>529328940049.48969</v>
      </c>
      <c r="D158">
        <v>127492803972.45245</v>
      </c>
      <c r="E158">
        <v>71680834828.75238</v>
      </c>
      <c r="F158">
        <v>334335440730.17767</v>
      </c>
    </row>
    <row r="159" spans="1:6" x14ac:dyDescent="0.25">
      <c r="A159" t="s">
        <v>241</v>
      </c>
      <c r="B159">
        <v>3818570036.6422081</v>
      </c>
      <c r="C159">
        <v>197870174124.12671</v>
      </c>
      <c r="D159">
        <v>42832357405.925758</v>
      </c>
      <c r="E159">
        <v>25632026995.605324</v>
      </c>
      <c r="F159">
        <v>109876033159.02002</v>
      </c>
    </row>
    <row r="160" spans="1:6" x14ac:dyDescent="0.25">
      <c r="A160" t="s">
        <v>242</v>
      </c>
      <c r="B160">
        <v>4901499542.1759892</v>
      </c>
      <c r="C160">
        <v>178174318827.4043</v>
      </c>
      <c r="D160">
        <v>43367764553.005821</v>
      </c>
      <c r="E160">
        <v>22307470535.950665</v>
      </c>
      <c r="F160">
        <v>121060900859.31075</v>
      </c>
    </row>
    <row r="161" spans="1:6" x14ac:dyDescent="0.25">
      <c r="A161" t="s">
        <v>243</v>
      </c>
      <c r="B161">
        <v>185970104.47236165</v>
      </c>
      <c r="C161">
        <v>35019166120.717819</v>
      </c>
      <c r="D161">
        <v>7556993319.8352966</v>
      </c>
      <c r="E161">
        <v>3074245759.6605363</v>
      </c>
      <c r="F161">
        <v>18458679800.895039</v>
      </c>
    </row>
    <row r="162" spans="1:6" x14ac:dyDescent="0.25">
      <c r="A162" t="s">
        <v>244</v>
      </c>
      <c r="B162">
        <v>8906209489.0089321</v>
      </c>
      <c r="C162">
        <v>89204390470.652481</v>
      </c>
      <c r="D162">
        <v>27305988113.384792</v>
      </c>
      <c r="E162">
        <v>17217330851.318085</v>
      </c>
      <c r="F162">
        <v>67429422418.249603</v>
      </c>
    </row>
    <row r="163" spans="1:6" x14ac:dyDescent="0.25">
      <c r="A163" t="s">
        <v>245</v>
      </c>
      <c r="B163">
        <v>969258533.1966753</v>
      </c>
      <c r="C163">
        <v>29060889536.739204</v>
      </c>
      <c r="D163">
        <v>6429699408.6707897</v>
      </c>
      <c r="E163">
        <v>3449684521.5655818</v>
      </c>
      <c r="F163">
        <v>17510403299.165031</v>
      </c>
    </row>
    <row r="164" spans="1:6" x14ac:dyDescent="0.25">
      <c r="A164" t="s">
        <v>246</v>
      </c>
      <c r="B164">
        <v>0.61571303672041966</v>
      </c>
      <c r="C164">
        <v>1.2065982781224236E-2</v>
      </c>
      <c r="D164">
        <v>9.4435303320475825E-2</v>
      </c>
      <c r="E164">
        <v>3.6722784895029848E-3</v>
      </c>
      <c r="F164">
        <v>1.9087235196601961E-2</v>
      </c>
    </row>
    <row r="165" spans="1:6" x14ac:dyDescent="0.25">
      <c r="A165" t="s">
        <v>247</v>
      </c>
      <c r="B165">
        <v>0.35540606178356327</v>
      </c>
      <c r="C165">
        <v>4.3999783751638759E-2</v>
      </c>
      <c r="D165">
        <v>0.17427103282712486</v>
      </c>
      <c r="E165">
        <v>4.929908109195788E-3</v>
      </c>
      <c r="F165">
        <v>8.1826446344127918E-2</v>
      </c>
    </row>
    <row r="166" spans="1:6" x14ac:dyDescent="0.25">
      <c r="A166" t="s">
        <v>248</v>
      </c>
      <c r="B166">
        <v>2.3999417136195841E-2</v>
      </c>
      <c r="C166">
        <v>0.17750949465461083</v>
      </c>
      <c r="D166">
        <v>0.27291425026299465</v>
      </c>
      <c r="E166">
        <v>0.89124857468643104</v>
      </c>
      <c r="F166">
        <v>0.25892481989931171</v>
      </c>
    </row>
    <row r="167" spans="1:6" x14ac:dyDescent="0.25">
      <c r="A167" t="s">
        <v>249</v>
      </c>
      <c r="B167">
        <v>3.4437536428987758E-3</v>
      </c>
      <c r="C167">
        <v>0.26608009298679536</v>
      </c>
      <c r="D167">
        <v>0.23830685404472257</v>
      </c>
      <c r="E167">
        <v>3.7376752297270104E-2</v>
      </c>
      <c r="F167">
        <v>0.27181261888937275</v>
      </c>
    </row>
    <row r="168" spans="1:6" x14ac:dyDescent="0.25">
      <c r="A168" t="s">
        <v>250</v>
      </c>
      <c r="B168">
        <v>1.4377307169224792E-3</v>
      </c>
      <c r="C168">
        <v>0.5003446458257309</v>
      </c>
      <c r="D168">
        <v>0.22007255954468211</v>
      </c>
      <c r="E168">
        <v>6.277248641760011E-2</v>
      </c>
      <c r="F168">
        <v>0.36834887967058572</v>
      </c>
    </row>
    <row r="169" spans="1:6" x14ac:dyDescent="0.25">
      <c r="A169" t="s">
        <v>251</v>
      </c>
      <c r="B169">
        <v>0.2154668394457008</v>
      </c>
      <c r="C169">
        <v>0.21435208746006948</v>
      </c>
      <c r="D169">
        <v>0.15038128533075951</v>
      </c>
      <c r="E169">
        <v>0.12490774946187105</v>
      </c>
      <c r="F169">
        <v>0.11894227310710713</v>
      </c>
    </row>
    <row r="170" spans="1:6" x14ac:dyDescent="0.25">
      <c r="A170" t="s">
        <v>252</v>
      </c>
      <c r="B170">
        <v>0.3817731114675858</v>
      </c>
      <c r="C170">
        <v>0.36125921096042746</v>
      </c>
      <c r="D170">
        <v>0.2337387182866271</v>
      </c>
      <c r="E170">
        <v>0.19265239548740321</v>
      </c>
      <c r="F170">
        <v>0.18582462296563373</v>
      </c>
    </row>
    <row r="171" spans="1:6" x14ac:dyDescent="0.25">
      <c r="A171" t="s">
        <v>253</v>
      </c>
      <c r="B171">
        <v>6.2258860040757001E-2</v>
      </c>
      <c r="C171">
        <v>4.7996825824171599E-2</v>
      </c>
      <c r="D171">
        <v>3.9591384386784181E-2</v>
      </c>
      <c r="E171">
        <v>1.1751501390018475E-2</v>
      </c>
      <c r="F171">
        <v>4.7569936553000167E-2</v>
      </c>
    </row>
    <row r="172" spans="1:6" x14ac:dyDescent="0.25">
      <c r="A172" t="s">
        <v>254</v>
      </c>
      <c r="B172">
        <v>4.1680286999199387E-3</v>
      </c>
      <c r="C172">
        <v>3.2847356584958104E-2</v>
      </c>
      <c r="D172">
        <v>7.5345963996478315E-3</v>
      </c>
      <c r="E172">
        <v>9.4383620441519708E-3</v>
      </c>
      <c r="F172">
        <v>8.6458706698624016E-3</v>
      </c>
    </row>
    <row r="173" spans="1:6" x14ac:dyDescent="0.25">
      <c r="A173" t="s">
        <v>255</v>
      </c>
      <c r="B173">
        <v>0.11264269609994353</v>
      </c>
      <c r="C173">
        <v>0.1354838719972884</v>
      </c>
      <c r="D173">
        <v>7.8800337216428457E-2</v>
      </c>
      <c r="E173">
        <v>4.857310092392253E-2</v>
      </c>
      <c r="F173">
        <v>8.5676700572784481E-2</v>
      </c>
    </row>
    <row r="174" spans="1:6" x14ac:dyDescent="0.25">
      <c r="A174" t="s">
        <v>304</v>
      </c>
      <c r="B174">
        <v>2.5296289100446862E-2</v>
      </c>
      <c r="C174">
        <v>0.11499344497154983</v>
      </c>
      <c r="D174">
        <v>5.5626736438917808E-2</v>
      </c>
      <c r="E174">
        <v>5.963679656583272E-2</v>
      </c>
      <c r="F174">
        <v>1.7727408154378566E-2</v>
      </c>
    </row>
    <row r="175" spans="1:6" x14ac:dyDescent="0.25">
      <c r="A175" t="s">
        <v>305</v>
      </c>
      <c r="B175">
        <v>1.1895278803186322E-2</v>
      </c>
      <c r="C175">
        <v>6.1316547054291855E-2</v>
      </c>
      <c r="D175">
        <v>4.0784398349202923E-2</v>
      </c>
      <c r="E175">
        <v>4.5241129519082435E-2</v>
      </c>
      <c r="F175">
        <v>7.3262591769226657E-3</v>
      </c>
    </row>
    <row r="176" spans="1:6" x14ac:dyDescent="0.25">
      <c r="A176" t="s">
        <v>306</v>
      </c>
      <c r="B176">
        <v>2.6131727219739654E-3</v>
      </c>
      <c r="C176">
        <v>8.8864560948249058E-3</v>
      </c>
      <c r="D176">
        <v>9.4880371159604023E-3</v>
      </c>
      <c r="E176">
        <v>6.2881480984640151E-3</v>
      </c>
      <c r="F176">
        <v>1.6386679806568423E-3</v>
      </c>
    </row>
    <row r="177" spans="1:6" x14ac:dyDescent="0.25">
      <c r="A177" t="s">
        <v>307</v>
      </c>
      <c r="B177">
        <v>5.1000582863804155E-4</v>
      </c>
      <c r="C177">
        <v>4.1387909013502006E-2</v>
      </c>
      <c r="D177">
        <v>5.2464057400264342E-3</v>
      </c>
      <c r="E177">
        <v>6.0533905694546914E-3</v>
      </c>
      <c r="F177">
        <v>1.1890847141689394E-2</v>
      </c>
    </row>
    <row r="178" spans="1:6" x14ac:dyDescent="0.25">
      <c r="A178" t="s">
        <v>308</v>
      </c>
      <c r="B178">
        <v>4.4686224985428404E-4</v>
      </c>
      <c r="C178">
        <v>2.1827568962953951E-2</v>
      </c>
      <c r="D178">
        <v>3.2436004639495052E-3</v>
      </c>
      <c r="E178">
        <v>7.3613253739352067E-3</v>
      </c>
      <c r="F178">
        <v>9.2857852237221063E-3</v>
      </c>
    </row>
    <row r="179" spans="1:6" x14ac:dyDescent="0.25">
      <c r="A179" t="s">
        <v>309</v>
      </c>
      <c r="B179">
        <v>2.0910238974159705E-2</v>
      </c>
      <c r="C179">
        <v>1.8637905634621362E-2</v>
      </c>
      <c r="D179">
        <v>8.5459768564723648E-2</v>
      </c>
      <c r="E179">
        <v>5.4027768462002815E-2</v>
      </c>
      <c r="F179">
        <v>0.10135295151223463</v>
      </c>
    </row>
    <row r="180" spans="1:6" x14ac:dyDescent="0.25">
      <c r="A180" t="s">
        <v>310</v>
      </c>
      <c r="B180">
        <v>3.2198367981348355E-2</v>
      </c>
      <c r="C180">
        <v>0.25539607238913892</v>
      </c>
      <c r="D180">
        <v>1.6386588622447604E-2</v>
      </c>
      <c r="E180">
        <v>4.7496478637064861E-2</v>
      </c>
      <c r="F180">
        <v>0.10859517643373899</v>
      </c>
    </row>
    <row r="181" spans="1:6" x14ac:dyDescent="0.25">
      <c r="A181" t="s">
        <v>311</v>
      </c>
      <c r="B181">
        <v>2.1225956868078494E-3</v>
      </c>
      <c r="C181">
        <v>1.5880739028774547E-4</v>
      </c>
      <c r="D181">
        <v>2.9401451190893643E-2</v>
      </c>
      <c r="E181">
        <v>1.3641089274934603E-2</v>
      </c>
      <c r="F181">
        <v>1.9480668301514908E-4</v>
      </c>
    </row>
    <row r="182" spans="1:6" x14ac:dyDescent="0.25">
      <c r="A182" t="s">
        <v>312</v>
      </c>
      <c r="B182">
        <v>1.145327375170002E-2</v>
      </c>
      <c r="C182">
        <v>6.5195502034086153E-2</v>
      </c>
      <c r="D182">
        <v>8.4886575135543388E-2</v>
      </c>
      <c r="E182">
        <v>6.2210745187470653E-3</v>
      </c>
      <c r="F182">
        <v>0.10388543839143156</v>
      </c>
    </row>
    <row r="183" spans="1:6" x14ac:dyDescent="0.25">
      <c r="A183" t="s">
        <v>313</v>
      </c>
      <c r="B183">
        <v>0.87893918787643288</v>
      </c>
      <c r="C183">
        <v>0.23366649096487316</v>
      </c>
      <c r="D183">
        <v>0.50865184905456806</v>
      </c>
      <c r="E183">
        <v>0.73045643570997387</v>
      </c>
      <c r="F183">
        <v>0.40025133881847835</v>
      </c>
    </row>
    <row r="184" spans="1:6" x14ac:dyDescent="0.25">
      <c r="A184" t="s">
        <v>314</v>
      </c>
      <c r="B184">
        <v>1.3614727025451719E-2</v>
      </c>
      <c r="C184">
        <v>0.17853329548987013</v>
      </c>
      <c r="D184">
        <v>0.16082458932376661</v>
      </c>
      <c r="E184">
        <v>2.3576363270507748E-2</v>
      </c>
      <c r="F184">
        <v>0.23785132048373173</v>
      </c>
    </row>
    <row r="185" spans="1:6" x14ac:dyDescent="0.25">
      <c r="A185" t="s">
        <v>373</v>
      </c>
      <c r="B185">
        <v>4.2575159000000001E-2</v>
      </c>
      <c r="C185">
        <v>7.6857642000000004E-2</v>
      </c>
      <c r="D185">
        <v>5.3802998999999997E-2</v>
      </c>
    </row>
    <row r="186" spans="1:6" x14ac:dyDescent="0.25">
      <c r="A186" t="s">
        <v>374</v>
      </c>
      <c r="B186">
        <v>1.2997267E-2</v>
      </c>
      <c r="C186">
        <v>7.2236526999999995E-2</v>
      </c>
      <c r="D186">
        <v>4.8425144000000003E-2</v>
      </c>
    </row>
    <row r="187" spans="1:6" x14ac:dyDescent="0.25">
      <c r="A187" t="s">
        <v>375</v>
      </c>
      <c r="B187">
        <v>0.21676282999999999</v>
      </c>
      <c r="C187">
        <v>0.23960824</v>
      </c>
      <c r="D187">
        <v>0.22486769300000001</v>
      </c>
    </row>
    <row r="188" spans="1:6" x14ac:dyDescent="0.25">
      <c r="A188" t="s">
        <v>376</v>
      </c>
      <c r="B188">
        <v>1.2146977999999999E-2</v>
      </c>
      <c r="C188">
        <v>2.9244068000000002E-2</v>
      </c>
      <c r="D188">
        <v>2.5593702999999999E-2</v>
      </c>
    </row>
    <row r="189" spans="1:6" x14ac:dyDescent="0.25">
      <c r="A189" t="s">
        <v>377</v>
      </c>
      <c r="B189">
        <v>4.5004555000000002E-2</v>
      </c>
      <c r="C189">
        <v>5.2464594000000003E-2</v>
      </c>
      <c r="D189">
        <v>4.2998399E-2</v>
      </c>
    </row>
    <row r="190" spans="1:6" x14ac:dyDescent="0.25">
      <c r="A190" t="s">
        <v>378</v>
      </c>
      <c r="B190">
        <v>0.46771940499999998</v>
      </c>
      <c r="C190">
        <v>0.32138587499999999</v>
      </c>
      <c r="D190">
        <v>0.362149675</v>
      </c>
    </row>
    <row r="191" spans="1:6" x14ac:dyDescent="0.25">
      <c r="A191" t="s">
        <v>379</v>
      </c>
      <c r="B191">
        <v>1.1600364E-2</v>
      </c>
      <c r="C191">
        <v>1.818558E-2</v>
      </c>
      <c r="D191">
        <v>1.6035786999999999E-2</v>
      </c>
    </row>
    <row r="192" spans="1:6" x14ac:dyDescent="0.25">
      <c r="A192" t="s">
        <v>380</v>
      </c>
      <c r="B192">
        <v>0.168903735</v>
      </c>
      <c r="C192">
        <v>0.16481975400000001</v>
      </c>
      <c r="D192">
        <v>0.196695063</v>
      </c>
    </row>
    <row r="193" spans="1:6" x14ac:dyDescent="0.25">
      <c r="A193" s="48" t="s">
        <v>605</v>
      </c>
      <c r="B193">
        <v>2.2289705E-2</v>
      </c>
      <c r="C193">
        <v>2.5197719E-2</v>
      </c>
      <c r="D193">
        <v>2.9431536000000001E-2</v>
      </c>
    </row>
    <row r="194" spans="1:6" x14ac:dyDescent="0.25">
      <c r="A194" s="48" t="s">
        <v>586</v>
      </c>
      <c r="B194" s="48">
        <v>2.2289705E-2</v>
      </c>
      <c r="C194" s="48">
        <v>2.5197719E-2</v>
      </c>
      <c r="D194" s="48">
        <v>2.9431536000000001E-2</v>
      </c>
    </row>
    <row r="195" spans="1:6" x14ac:dyDescent="0.25">
      <c r="A195" s="48" t="s">
        <v>611</v>
      </c>
      <c r="B195" s="90">
        <v>8.7195931022082132E-2</v>
      </c>
      <c r="C195" s="91">
        <v>8.7195931022082132E-2</v>
      </c>
      <c r="D195" s="92">
        <v>8.7195931022082132E-2</v>
      </c>
      <c r="E195" s="93">
        <v>8.7195931022082132E-2</v>
      </c>
      <c r="F195" s="94">
        <v>8.7195931022082132E-2</v>
      </c>
    </row>
    <row r="196" spans="1:6" x14ac:dyDescent="0.25">
      <c r="A196" s="48" t="s">
        <v>612</v>
      </c>
      <c r="B196" s="90">
        <v>0.14934451551009972</v>
      </c>
      <c r="C196" s="91">
        <v>0.14934451551009972</v>
      </c>
      <c r="D196" s="92">
        <v>0.14934451551009972</v>
      </c>
      <c r="E196" s="93">
        <v>0.14934451551009972</v>
      </c>
      <c r="F196" s="94">
        <v>0.14934451551009972</v>
      </c>
    </row>
    <row r="197" spans="1:6" x14ac:dyDescent="0.25">
      <c r="A197" s="48" t="s">
        <v>613</v>
      </c>
      <c r="B197" s="90">
        <v>0.74948342414281699</v>
      </c>
      <c r="C197" s="91">
        <v>0.74948342414281699</v>
      </c>
      <c r="D197" s="92">
        <v>0.74948342414281699</v>
      </c>
      <c r="E197" s="93">
        <v>0.74948342414281699</v>
      </c>
      <c r="F197" s="94">
        <v>0.74948342414281699</v>
      </c>
    </row>
    <row r="198" spans="1:6" x14ac:dyDescent="0.25">
      <c r="A198" s="48" t="s">
        <v>614</v>
      </c>
      <c r="B198" s="90">
        <v>9.7885429163827877E-4</v>
      </c>
      <c r="C198" s="91">
        <v>9.7885429163827877E-4</v>
      </c>
      <c r="D198" s="92">
        <v>9.7885429163827877E-4</v>
      </c>
      <c r="E198" s="93">
        <v>9.7885429163827877E-4</v>
      </c>
      <c r="F198" s="94">
        <v>9.7885429163827877E-4</v>
      </c>
    </row>
    <row r="199" spans="1:6" x14ac:dyDescent="0.25">
      <c r="A199" s="48" t="s">
        <v>615</v>
      </c>
      <c r="B199" s="90">
        <v>8.4870418791383028E-3</v>
      </c>
      <c r="C199" s="91">
        <v>8.4870418791383028E-3</v>
      </c>
      <c r="D199" s="92">
        <v>8.4870418791383028E-3</v>
      </c>
      <c r="E199" s="93">
        <v>8.4870418791383028E-3</v>
      </c>
      <c r="F199" s="94">
        <v>8.4870418791383028E-3</v>
      </c>
    </row>
    <row r="200" spans="1:6" x14ac:dyDescent="0.25">
      <c r="A200" s="48" t="s">
        <v>616</v>
      </c>
      <c r="B200" s="90">
        <v>4.3911335310050561E-3</v>
      </c>
      <c r="C200" s="91">
        <v>4.3911335310050561E-3</v>
      </c>
      <c r="D200" s="92">
        <v>4.3911335310050561E-3</v>
      </c>
      <c r="E200" s="93">
        <v>4.3911335310050561E-3</v>
      </c>
      <c r="F200" s="94">
        <v>4.3911335310050561E-3</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RowHeight="15" x14ac:dyDescent="0.25"/>
  <cols>
    <col min="1" max="1" width="17" customWidth="1"/>
    <col min="2" max="2" width="13" customWidth="1"/>
  </cols>
  <sheetData>
    <row r="1" spans="1:2" x14ac:dyDescent="0.25">
      <c r="A1" t="s">
        <v>102</v>
      </c>
      <c r="B1" t="s">
        <v>318</v>
      </c>
    </row>
    <row r="2" spans="1:2" x14ac:dyDescent="0.25">
      <c r="A2" t="s">
        <v>319</v>
      </c>
      <c r="B2">
        <v>1248792</v>
      </c>
    </row>
    <row r="3" spans="1:2" x14ac:dyDescent="0.25">
      <c r="A3" t="s">
        <v>320</v>
      </c>
      <c r="B3">
        <v>1031198</v>
      </c>
    </row>
    <row r="4" spans="1:2" x14ac:dyDescent="0.25">
      <c r="A4" t="s">
        <v>321</v>
      </c>
      <c r="B4">
        <v>213101</v>
      </c>
    </row>
    <row r="5" spans="1:2" x14ac:dyDescent="0.25">
      <c r="A5" t="s">
        <v>322</v>
      </c>
      <c r="B5">
        <v>4493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Summary</vt:lpstr>
      <vt:lpstr>Client Profile</vt:lpstr>
      <vt:lpstr>User Segment Profile</vt:lpstr>
      <vt:lpstr>Data Dictionary</vt:lpstr>
      <vt:lpstr>OVERALL</vt:lpstr>
      <vt:lpstr>ADHOC</vt:lpstr>
      <vt:lpstr>ADHOC_SGMT</vt:lpstr>
      <vt:lpstr>COUNTS</vt:lpstr>
      <vt:lpstr>ADHOC</vt:lpstr>
      <vt:lpstr>ADHOC_SGMT</vt:lpstr>
      <vt:lpstr>COUNTS</vt:lpstr>
      <vt:lpstr>FUNDED_IND</vt:lpstr>
      <vt:lpstr>OVERALL</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Nate Theisen</cp:lastModifiedBy>
  <dcterms:created xsi:type="dcterms:W3CDTF">2011-02-11T15:45:55Z</dcterms:created>
  <dcterms:modified xsi:type="dcterms:W3CDTF">2019-11-12T16:13:04Z</dcterms:modified>
</cp:coreProperties>
</file>