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728d54189c9567/UNI/Praktikum/PAPO_SS2017/parallel/Parallel Concepts/"/>
    </mc:Choice>
  </mc:AlternateContent>
  <xr:revisionPtr revIDLastSave="392" documentId="0C5EC25F90779C07A51A19F0A185B989CCAE0E43" xr6:coauthVersionLast="23" xr6:coauthVersionMax="23" xr10:uidLastSave="{D3049C05-3FAE-4E6B-AAE8-6B6CF0FC262A}"/>
  <bookViews>
    <workbookView xWindow="0" yWindow="0" windowWidth="11076" windowHeight="10152" xr2:uid="{00000000-000D-0000-FFFF-FFFF00000000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1" l="1"/>
  <c r="X25" i="1"/>
  <c r="Y25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7" i="1"/>
  <c r="Y7" i="1"/>
  <c r="Y6" i="1"/>
  <c r="T4" i="1" l="1"/>
  <c r="S4" i="1"/>
  <c r="AD7" i="1" l="1"/>
  <c r="AE7" i="1" s="1"/>
  <c r="AD8" i="1"/>
  <c r="Z5" i="1"/>
  <c r="U20" i="1"/>
  <c r="U22" i="1"/>
  <c r="U24" i="1"/>
  <c r="U12" i="1"/>
  <c r="U14" i="1"/>
  <c r="U16" i="1"/>
  <c r="U18" i="1"/>
  <c r="S22" i="1"/>
  <c r="S14" i="1"/>
  <c r="S18" i="1"/>
  <c r="S21" i="1"/>
  <c r="S23" i="1"/>
  <c r="S25" i="1"/>
  <c r="S13" i="1"/>
  <c r="S15" i="1"/>
  <c r="S17" i="1"/>
  <c r="S19" i="1"/>
  <c r="U21" i="1"/>
  <c r="U23" i="1"/>
  <c r="U25" i="1"/>
  <c r="U13" i="1"/>
  <c r="U15" i="1"/>
  <c r="U17" i="1"/>
  <c r="U19" i="1"/>
  <c r="S20" i="1"/>
  <c r="S24" i="1"/>
  <c r="S12" i="1"/>
  <c r="S16" i="1"/>
  <c r="S11" i="1"/>
  <c r="U11" i="1"/>
  <c r="U8" i="1"/>
  <c r="S10" i="1"/>
  <c r="U10" i="1"/>
  <c r="U6" i="1"/>
  <c r="S7" i="1"/>
  <c r="U7" i="1"/>
  <c r="U9" i="1"/>
  <c r="S9" i="1"/>
  <c r="S8" i="1"/>
  <c r="S6" i="1"/>
  <c r="Z25" i="1" l="1"/>
  <c r="Z6" i="1"/>
  <c r="AA5" i="1"/>
  <c r="Z11" i="1"/>
  <c r="Z13" i="1"/>
  <c r="Z19" i="1"/>
  <c r="Z8" i="1"/>
  <c r="Z10" i="1"/>
  <c r="Z12" i="1"/>
  <c r="Z14" i="1"/>
  <c r="Z16" i="1"/>
  <c r="Z18" i="1"/>
  <c r="Z20" i="1"/>
  <c r="Z22" i="1"/>
  <c r="Z24" i="1"/>
  <c r="Z9" i="1"/>
  <c r="Z7" i="1"/>
  <c r="W5" i="1"/>
  <c r="Z15" i="1"/>
  <c r="Z17" i="1"/>
  <c r="Z21" i="1"/>
  <c r="Z23" i="1"/>
  <c r="V5" i="1"/>
  <c r="T19" i="1"/>
  <c r="T25" i="1"/>
  <c r="T12" i="1"/>
  <c r="T23" i="1"/>
  <c r="T18" i="1"/>
  <c r="T15" i="1"/>
  <c r="T21" i="1"/>
  <c r="T16" i="1"/>
  <c r="T22" i="1"/>
  <c r="T17" i="1"/>
  <c r="T24" i="1"/>
  <c r="T13" i="1"/>
  <c r="T14" i="1"/>
  <c r="T20" i="1"/>
  <c r="T6" i="1"/>
  <c r="T8" i="1"/>
  <c r="T7" i="1"/>
  <c r="T11" i="1"/>
  <c r="T9" i="1"/>
  <c r="T10" i="1"/>
  <c r="V25" i="1" l="1"/>
  <c r="V6" i="1"/>
  <c r="V17" i="1"/>
  <c r="V23" i="1"/>
  <c r="V10" i="1"/>
  <c r="V12" i="1"/>
  <c r="V14" i="1"/>
  <c r="V16" i="1"/>
  <c r="V18" i="1"/>
  <c r="V20" i="1"/>
  <c r="V22" i="1"/>
  <c r="V24" i="1"/>
  <c r="V13" i="1"/>
  <c r="V15" i="1"/>
  <c r="V19" i="1"/>
  <c r="V21" i="1"/>
  <c r="V7" i="1"/>
  <c r="V8" i="1"/>
  <c r="V9" i="1"/>
  <c r="V11" i="1"/>
  <c r="AA9" i="1"/>
  <c r="AA11" i="1"/>
  <c r="AA13" i="1"/>
  <c r="AA15" i="1"/>
  <c r="AA17" i="1"/>
  <c r="AA19" i="1"/>
  <c r="AA21" i="1"/>
  <c r="AA23" i="1"/>
  <c r="AA7" i="1"/>
  <c r="AA25" i="1"/>
  <c r="AA6" i="1"/>
  <c r="AA8" i="1"/>
  <c r="AA10" i="1"/>
  <c r="AA12" i="1"/>
  <c r="AA14" i="1"/>
  <c r="AA16" i="1"/>
  <c r="AA18" i="1"/>
  <c r="AA20" i="1"/>
  <c r="AA22" i="1"/>
  <c r="AA24" i="1"/>
  <c r="W9" i="1"/>
  <c r="W11" i="1"/>
  <c r="W13" i="1"/>
  <c r="W15" i="1"/>
  <c r="W17" i="1"/>
  <c r="W19" i="1"/>
  <c r="W21" i="1"/>
  <c r="W23" i="1"/>
  <c r="W25" i="1"/>
  <c r="W6" i="1"/>
  <c r="W8" i="1"/>
  <c r="W10" i="1"/>
  <c r="W12" i="1"/>
  <c r="W14" i="1"/>
  <c r="W16" i="1"/>
  <c r="W18" i="1"/>
  <c r="W20" i="1"/>
  <c r="W22" i="1"/>
  <c r="W24" i="1"/>
  <c r="W7" i="1"/>
</calcChain>
</file>

<file path=xl/sharedStrings.xml><?xml version="1.0" encoding="utf-8"?>
<sst xmlns="http://schemas.openxmlformats.org/spreadsheetml/2006/main" count="6" uniqueCount="6">
  <si>
    <t>SIZE</t>
  </si>
  <si>
    <t>RANK</t>
  </si>
  <si>
    <t>CHUNKSIZE</t>
  </si>
  <si>
    <t>REST</t>
  </si>
  <si>
    <t>START</t>
  </si>
  <si>
    <t>MAGIE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</si>
</sst>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" fontId="1" fillId="0" borderId="5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/>
    <xf numFmtId="0" fontId="1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4" borderId="0" xfId="0" applyFill="1"/>
    <xf numFmtId="1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2" xfId="0" applyBorder="1"/>
    <xf numFmtId="0" fontId="5" fillId="0" borderId="0" xfId="0" applyFont="1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1" fillId="0" borderId="10" xfId="0" applyFont="1" applyBorder="1"/>
    <xf numFmtId="0" fontId="1" fillId="0" borderId="13" xfId="0" applyFont="1" applyBorder="1"/>
    <xf numFmtId="0" fontId="1" fillId="0" borderId="0" xfId="0" applyFont="1" applyBorder="1"/>
    <xf numFmtId="0" fontId="1" fillId="6" borderId="6" xfId="0" applyFont="1" applyFill="1" applyBorder="1"/>
    <xf numFmtId="0" fontId="1" fillId="14" borderId="6" xfId="0" applyFont="1" applyFill="1" applyBorder="1"/>
    <xf numFmtId="0" fontId="1" fillId="3" borderId="6" xfId="0" applyFont="1" applyFill="1" applyBorder="1"/>
    <xf numFmtId="0" fontId="1" fillId="5" borderId="6" xfId="0" applyFont="1" applyFill="1" applyBorder="1"/>
    <xf numFmtId="0" fontId="1" fillId="15" borderId="6" xfId="0" applyFont="1" applyFill="1" applyBorder="1"/>
    <xf numFmtId="0" fontId="1" fillId="2" borderId="5" xfId="0" applyFont="1" applyFill="1" applyBorder="1"/>
    <xf numFmtId="0" fontId="1" fillId="7" borderId="6" xfId="0" applyFont="1" applyFill="1" applyBorder="1"/>
    <xf numFmtId="0" fontId="5" fillId="0" borderId="10" xfId="0" applyFont="1" applyBorder="1"/>
    <xf numFmtId="0" fontId="5" fillId="0" borderId="11" xfId="0" applyFont="1" applyBorder="1"/>
    <xf numFmtId="0" fontId="5" fillId="0" borderId="15" xfId="0" applyFont="1" applyBorder="1"/>
    <xf numFmtId="0" fontId="0" fillId="16" borderId="0" xfId="0" applyFill="1"/>
    <xf numFmtId="0" fontId="1" fillId="16" borderId="6" xfId="0" applyFont="1" applyFill="1" applyBorder="1"/>
    <xf numFmtId="0" fontId="6" fillId="0" borderId="15" xfId="0" applyFont="1" applyBorder="1"/>
    <xf numFmtId="0" fontId="6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11">
    <dxf>
      <font>
        <color theme="0"/>
      </font>
    </dxf>
    <dxf>
      <font>
        <color theme="0"/>
      </font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R$3" max="300" min="10" page="10" val="64"/>
</file>

<file path=xl/ctrlProps/ctrlProp2.xml><?xml version="1.0" encoding="utf-8"?>
<formControlPr xmlns="http://schemas.microsoft.com/office/spreadsheetml/2009/9/main" objectType="Spin" dx="22" fmlaLink="$R$4" max="19" min="1" page="10" val="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579120</xdr:colOff>
          <xdr:row>2</xdr:row>
          <xdr:rowOff>7620</xdr:rowOff>
        </xdr:from>
        <xdr:to>
          <xdr:col>17</xdr:col>
          <xdr:colOff>754380</xdr:colOff>
          <xdr:row>2</xdr:row>
          <xdr:rowOff>259080</xdr:rowOff>
        </xdr:to>
        <xdr:sp macro="" textlink="">
          <xdr:nvSpPr>
            <xdr:cNvPr id="1025" name="Drehfeld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7620</xdr:colOff>
          <xdr:row>2</xdr:row>
          <xdr:rowOff>266700</xdr:rowOff>
        </xdr:from>
        <xdr:to>
          <xdr:col>17</xdr:col>
          <xdr:colOff>190500</xdr:colOff>
          <xdr:row>3</xdr:row>
          <xdr:rowOff>259080</xdr:rowOff>
        </xdr:to>
        <xdr:sp macro="" textlink="">
          <xdr:nvSpPr>
            <xdr:cNvPr id="1026" name="Drehfeld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25"/>
  <sheetViews>
    <sheetView tabSelected="1" workbookViewId="0">
      <selection activeCell="V7" sqref="V7:AA7"/>
    </sheetView>
  </sheetViews>
  <sheetFormatPr defaultColWidth="11.5546875" defaultRowHeight="14.4" x14ac:dyDescent="0.3"/>
  <cols>
    <col min="1" max="16" width="4" bestFit="1" customWidth="1"/>
  </cols>
  <sheetData>
    <row r="3" spans="1:31" ht="21" x14ac:dyDescent="0.4">
      <c r="R3" s="15">
        <v>64</v>
      </c>
      <c r="S3" s="4" t="s">
        <v>2</v>
      </c>
      <c r="T3" s="13" t="s">
        <v>3</v>
      </c>
      <c r="U3" s="1"/>
      <c r="V3" s="26"/>
      <c r="W3" s="27"/>
      <c r="X3" s="42"/>
      <c r="Y3" s="42"/>
      <c r="Z3" s="27"/>
      <c r="AA3" s="28"/>
    </row>
    <row r="4" spans="1:31" ht="21" x14ac:dyDescent="0.4">
      <c r="R4" s="14">
        <v>3</v>
      </c>
      <c r="S4" s="16">
        <f>ROUNDDOWN(R3/R4,0)</f>
        <v>21</v>
      </c>
      <c r="T4" s="17">
        <f>MOD(R3,R4)</f>
        <v>1</v>
      </c>
      <c r="U4" s="2"/>
      <c r="V4" s="29">
        <v>1</v>
      </c>
      <c r="W4" s="30">
        <v>2</v>
      </c>
      <c r="X4" s="30">
        <v>3</v>
      </c>
      <c r="Y4" s="30">
        <v>4</v>
      </c>
      <c r="Z4" s="30">
        <v>5</v>
      </c>
      <c r="AA4" s="31">
        <v>6</v>
      </c>
    </row>
    <row r="5" spans="1:31" x14ac:dyDescent="0.3">
      <c r="R5" s="7" t="s">
        <v>1</v>
      </c>
      <c r="S5" s="12" t="s">
        <v>0</v>
      </c>
      <c r="T5" s="13" t="s">
        <v>4</v>
      </c>
      <c r="U5" s="13" t="s">
        <v>5</v>
      </c>
      <c r="V5" s="32">
        <f>-Z5-1</f>
        <v>-1</v>
      </c>
      <c r="W5" s="33">
        <f>-Z5</f>
        <v>0</v>
      </c>
      <c r="X5" s="43">
        <v>-1</v>
      </c>
      <c r="Y5" s="43">
        <v>1</v>
      </c>
      <c r="Z5" s="33">
        <f>TRUNC(16/S4,0)</f>
        <v>0</v>
      </c>
      <c r="AA5" s="34">
        <f>Z5+1</f>
        <v>1</v>
      </c>
    </row>
    <row r="6" spans="1:31" ht="15" customHeight="1" x14ac:dyDescent="0.3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R6" s="50">
        <v>0</v>
      </c>
      <c r="S6" s="10">
        <f>IF(R6&lt;$T$4,$S$4+1,$S$4)</f>
        <v>22</v>
      </c>
      <c r="T6" s="8">
        <f>R6*$S$4+U6</f>
        <v>0</v>
      </c>
      <c r="U6" s="2">
        <f>MIN($T$4,R6)</f>
        <v>0</v>
      </c>
      <c r="V6" s="26">
        <f>$R6+V$5</f>
        <v>-1</v>
      </c>
      <c r="W6" s="27">
        <f>$R6+W5</f>
        <v>0</v>
      </c>
      <c r="X6" s="42">
        <f>$R6+X5</f>
        <v>-1</v>
      </c>
      <c r="Y6" s="42">
        <f t="shared" ref="X6:AA6" si="0">$R6+Y5</f>
        <v>1</v>
      </c>
      <c r="Z6" s="52">
        <f t="shared" si="0"/>
        <v>0</v>
      </c>
      <c r="AA6" s="53">
        <f t="shared" si="0"/>
        <v>1</v>
      </c>
      <c r="AD6">
        <v>24</v>
      </c>
    </row>
    <row r="7" spans="1:31" ht="15" customHeight="1" x14ac:dyDescent="0.3">
      <c r="A7">
        <v>16</v>
      </c>
      <c r="B7">
        <v>17</v>
      </c>
      <c r="C7">
        <v>18</v>
      </c>
      <c r="D7">
        <v>19</v>
      </c>
      <c r="E7">
        <v>20</v>
      </c>
      <c r="F7">
        <v>21</v>
      </c>
      <c r="G7">
        <v>22</v>
      </c>
      <c r="H7">
        <v>23</v>
      </c>
      <c r="I7" s="22">
        <v>24</v>
      </c>
      <c r="J7" s="22">
        <v>25</v>
      </c>
      <c r="K7" s="22">
        <v>26</v>
      </c>
      <c r="L7" s="23">
        <v>27</v>
      </c>
      <c r="M7" s="23">
        <v>28</v>
      </c>
      <c r="N7" s="23">
        <v>29</v>
      </c>
      <c r="O7" s="24">
        <v>30</v>
      </c>
      <c r="P7" s="24">
        <v>31</v>
      </c>
      <c r="R7" s="47">
        <v>1</v>
      </c>
      <c r="S7" s="10">
        <f>IF(R7&lt;$T$4,$S$4+1,$S$4)</f>
        <v>21</v>
      </c>
      <c r="T7" s="8">
        <f>R7*$S$4+U7</f>
        <v>22</v>
      </c>
      <c r="U7" s="2">
        <f>MIN($T$4,R7)</f>
        <v>1</v>
      </c>
      <c r="V7" s="35">
        <f>$R7+V$5</f>
        <v>0</v>
      </c>
      <c r="W7" s="36">
        <f>$R7+W$5</f>
        <v>1</v>
      </c>
      <c r="X7" s="44">
        <f t="shared" ref="X7:AA22" si="1">$R7+X$5</f>
        <v>0</v>
      </c>
      <c r="Y7" s="44">
        <f t="shared" si="1"/>
        <v>2</v>
      </c>
      <c r="Z7" s="38">
        <f t="shared" si="1"/>
        <v>1</v>
      </c>
      <c r="AA7" s="37">
        <f>$R7+AA$5</f>
        <v>2</v>
      </c>
      <c r="AD7">
        <f>TRUNC(AD6 / $R$3*$S$4,0)</f>
        <v>7</v>
      </c>
      <c r="AE7" t="b">
        <f>AD7&lt;T4</f>
        <v>0</v>
      </c>
    </row>
    <row r="8" spans="1:31" ht="15" customHeight="1" x14ac:dyDescent="0.3">
      <c r="A8" s="24">
        <v>32</v>
      </c>
      <c r="B8" s="25">
        <v>33</v>
      </c>
      <c r="C8" s="25">
        <v>34</v>
      </c>
      <c r="D8" s="25">
        <v>35</v>
      </c>
      <c r="E8" s="20">
        <v>36</v>
      </c>
      <c r="F8" s="20">
        <v>37</v>
      </c>
      <c r="G8" s="20">
        <v>38</v>
      </c>
      <c r="H8" s="21">
        <v>39</v>
      </c>
      <c r="I8" s="18">
        <v>40</v>
      </c>
      <c r="J8" s="18">
        <v>41</v>
      </c>
      <c r="K8" s="18">
        <v>42</v>
      </c>
      <c r="L8" s="55">
        <v>43</v>
      </c>
      <c r="M8" s="55">
        <v>44</v>
      </c>
      <c r="N8" s="55">
        <v>45</v>
      </c>
      <c r="O8" s="55">
        <v>46</v>
      </c>
      <c r="P8" s="55">
        <v>47</v>
      </c>
      <c r="R8" s="49">
        <v>2</v>
      </c>
      <c r="S8" s="10">
        <f>IF(R8&lt;$T$4,$S$4+1,$S$4)</f>
        <v>21</v>
      </c>
      <c r="T8" s="8">
        <f>R8*$S$4+U8</f>
        <v>43</v>
      </c>
      <c r="U8" s="2">
        <f>MIN($T$4,R8)</f>
        <v>1</v>
      </c>
      <c r="V8" s="35">
        <f t="shared" ref="V8:AA25" si="2">$R8+V$5</f>
        <v>1</v>
      </c>
      <c r="W8" s="36">
        <f>$R8+W$5</f>
        <v>2</v>
      </c>
      <c r="X8" s="44">
        <f t="shared" si="1"/>
        <v>1</v>
      </c>
      <c r="Y8" s="44">
        <f t="shared" si="1"/>
        <v>3</v>
      </c>
      <c r="Z8" s="36">
        <f t="shared" si="1"/>
        <v>2</v>
      </c>
      <c r="AA8" s="37">
        <f t="shared" si="1"/>
        <v>3</v>
      </c>
      <c r="AD8">
        <f>TRUNC(AD6 / $R$3*($S$4+1),0)</f>
        <v>8</v>
      </c>
    </row>
    <row r="9" spans="1:31" ht="15" customHeight="1" x14ac:dyDescent="0.3">
      <c r="A9" s="21">
        <v>48</v>
      </c>
      <c r="B9" s="21">
        <v>49</v>
      </c>
      <c r="C9">
        <v>50</v>
      </c>
      <c r="D9">
        <v>51</v>
      </c>
      <c r="E9">
        <v>52</v>
      </c>
      <c r="F9">
        <v>53</v>
      </c>
      <c r="G9">
        <v>54</v>
      </c>
      <c r="H9">
        <v>55</v>
      </c>
      <c r="I9">
        <v>56</v>
      </c>
      <c r="J9">
        <v>57</v>
      </c>
      <c r="K9">
        <v>58</v>
      </c>
      <c r="L9">
        <v>59</v>
      </c>
      <c r="M9">
        <v>60</v>
      </c>
      <c r="N9">
        <v>61</v>
      </c>
      <c r="O9">
        <v>62</v>
      </c>
      <c r="P9">
        <v>63</v>
      </c>
      <c r="R9" s="48">
        <v>3</v>
      </c>
      <c r="S9" s="10">
        <f>IF(R9&lt;$T$4,$S$4+1,$S$4)</f>
        <v>21</v>
      </c>
      <c r="T9" s="8">
        <f>R9*$S$4+U9</f>
        <v>64</v>
      </c>
      <c r="U9" s="2">
        <f>MIN($T$4,R9)</f>
        <v>1</v>
      </c>
      <c r="V9" s="35">
        <f t="shared" si="2"/>
        <v>2</v>
      </c>
      <c r="W9" s="36">
        <f t="shared" si="2"/>
        <v>3</v>
      </c>
      <c r="X9" s="44">
        <f t="shared" si="1"/>
        <v>2</v>
      </c>
      <c r="Y9" s="44">
        <f t="shared" si="1"/>
        <v>4</v>
      </c>
      <c r="Z9" s="36">
        <f t="shared" si="1"/>
        <v>3</v>
      </c>
      <c r="AA9" s="37">
        <f t="shared" si="1"/>
        <v>4</v>
      </c>
    </row>
    <row r="10" spans="1:31" ht="15" customHeight="1" x14ac:dyDescent="0.3">
      <c r="A10">
        <v>64</v>
      </c>
      <c r="B10">
        <v>65</v>
      </c>
      <c r="C10">
        <v>66</v>
      </c>
      <c r="D10">
        <v>67</v>
      </c>
      <c r="E10">
        <v>68</v>
      </c>
      <c r="F10">
        <v>69</v>
      </c>
      <c r="G10">
        <v>70</v>
      </c>
      <c r="H10">
        <v>71</v>
      </c>
      <c r="I10">
        <v>72</v>
      </c>
      <c r="J10">
        <v>73</v>
      </c>
      <c r="K10">
        <v>74</v>
      </c>
      <c r="L10">
        <v>75</v>
      </c>
      <c r="M10">
        <v>76</v>
      </c>
      <c r="N10">
        <v>77</v>
      </c>
      <c r="O10">
        <v>78</v>
      </c>
      <c r="P10">
        <v>79</v>
      </c>
      <c r="R10" s="46">
        <v>4</v>
      </c>
      <c r="S10" s="10">
        <f>IF(R10&lt;$T$4,$S$4+1,$S$4)</f>
        <v>21</v>
      </c>
      <c r="T10" s="8">
        <f>R10*$S$4+U10</f>
        <v>85</v>
      </c>
      <c r="U10" s="2">
        <f>MIN($T$4,R10)</f>
        <v>1</v>
      </c>
      <c r="V10" s="54">
        <f t="shared" si="2"/>
        <v>3</v>
      </c>
      <c r="W10" s="36">
        <f t="shared" si="2"/>
        <v>4</v>
      </c>
      <c r="X10" s="44">
        <f t="shared" si="1"/>
        <v>3</v>
      </c>
      <c r="Y10" s="44">
        <f t="shared" si="1"/>
        <v>5</v>
      </c>
      <c r="Z10" s="36">
        <f t="shared" si="1"/>
        <v>4</v>
      </c>
      <c r="AA10" s="37">
        <f t="shared" si="1"/>
        <v>5</v>
      </c>
    </row>
    <row r="11" spans="1:31" ht="15" customHeight="1" x14ac:dyDescent="0.3">
      <c r="A11">
        <v>80</v>
      </c>
      <c r="B11">
        <v>81</v>
      </c>
      <c r="C11">
        <v>82</v>
      </c>
      <c r="D11">
        <v>83</v>
      </c>
      <c r="E11">
        <v>84</v>
      </c>
      <c r="F11">
        <v>85</v>
      </c>
      <c r="G11">
        <v>86</v>
      </c>
      <c r="H11">
        <v>87</v>
      </c>
      <c r="I11">
        <v>88</v>
      </c>
      <c r="J11">
        <v>89</v>
      </c>
      <c r="K11">
        <v>90</v>
      </c>
      <c r="L11">
        <v>91</v>
      </c>
      <c r="M11">
        <v>92</v>
      </c>
      <c r="N11">
        <v>93</v>
      </c>
      <c r="O11">
        <v>94</v>
      </c>
      <c r="P11">
        <v>95</v>
      </c>
      <c r="R11" s="45">
        <v>5</v>
      </c>
      <c r="S11" s="10">
        <f>IF(R11&lt;$T$4,$S$4+1,$S$4)</f>
        <v>21</v>
      </c>
      <c r="T11" s="8">
        <f>R11*$S$4+U11</f>
        <v>106</v>
      </c>
      <c r="U11" s="2">
        <f>MIN($T$4,R11)</f>
        <v>1</v>
      </c>
      <c r="V11" s="54">
        <f t="shared" si="2"/>
        <v>4</v>
      </c>
      <c r="W11" s="36">
        <f t="shared" si="2"/>
        <v>5</v>
      </c>
      <c r="X11" s="44">
        <f t="shared" si="1"/>
        <v>4</v>
      </c>
      <c r="Y11" s="44">
        <f t="shared" si="1"/>
        <v>6</v>
      </c>
      <c r="Z11" s="36">
        <f t="shared" si="1"/>
        <v>5</v>
      </c>
      <c r="AA11" s="37">
        <f t="shared" si="1"/>
        <v>6</v>
      </c>
    </row>
    <row r="12" spans="1:31" ht="15" customHeight="1" x14ac:dyDescent="0.3">
      <c r="A12">
        <v>96</v>
      </c>
      <c r="B12">
        <v>97</v>
      </c>
      <c r="C12">
        <v>98</v>
      </c>
      <c r="D12">
        <v>99</v>
      </c>
      <c r="E12">
        <v>100</v>
      </c>
      <c r="F12">
        <v>101</v>
      </c>
      <c r="G12">
        <v>102</v>
      </c>
      <c r="H12">
        <v>103</v>
      </c>
      <c r="I12">
        <v>104</v>
      </c>
      <c r="J12">
        <v>105</v>
      </c>
      <c r="K12">
        <v>106</v>
      </c>
      <c r="L12">
        <v>107</v>
      </c>
      <c r="M12">
        <v>108</v>
      </c>
      <c r="N12">
        <v>109</v>
      </c>
      <c r="O12">
        <v>110</v>
      </c>
      <c r="P12">
        <v>111</v>
      </c>
      <c r="R12" s="51">
        <v>6</v>
      </c>
      <c r="S12" s="10">
        <f>IF(R12&lt;$T$4,$S$4+1,$S$4)</f>
        <v>21</v>
      </c>
      <c r="T12" s="8">
        <f>R12*$S$4+U12</f>
        <v>127</v>
      </c>
      <c r="U12" s="2">
        <f>MIN($T$4,R12)</f>
        <v>1</v>
      </c>
      <c r="V12" s="35">
        <f t="shared" si="2"/>
        <v>5</v>
      </c>
      <c r="W12" s="36">
        <f t="shared" si="2"/>
        <v>6</v>
      </c>
      <c r="X12" s="44">
        <f t="shared" si="1"/>
        <v>5</v>
      </c>
      <c r="Y12" s="44">
        <f t="shared" si="1"/>
        <v>7</v>
      </c>
      <c r="Z12" s="36">
        <f t="shared" si="1"/>
        <v>6</v>
      </c>
      <c r="AA12" s="37">
        <f t="shared" si="1"/>
        <v>7</v>
      </c>
    </row>
    <row r="13" spans="1:31" ht="15" customHeight="1" x14ac:dyDescent="0.3">
      <c r="A13">
        <v>112</v>
      </c>
      <c r="B13">
        <v>113</v>
      </c>
      <c r="C13">
        <v>114</v>
      </c>
      <c r="D13">
        <v>115</v>
      </c>
      <c r="E13">
        <v>116</v>
      </c>
      <c r="F13">
        <v>117</v>
      </c>
      <c r="G13">
        <v>118</v>
      </c>
      <c r="H13">
        <v>119</v>
      </c>
      <c r="I13">
        <v>120</v>
      </c>
      <c r="J13">
        <v>121</v>
      </c>
      <c r="K13">
        <v>122</v>
      </c>
      <c r="L13">
        <v>123</v>
      </c>
      <c r="M13">
        <v>124</v>
      </c>
      <c r="N13">
        <v>125</v>
      </c>
      <c r="O13">
        <v>126</v>
      </c>
      <c r="P13">
        <v>127</v>
      </c>
      <c r="R13" s="47">
        <v>7</v>
      </c>
      <c r="S13" s="10">
        <f>IF(R13&lt;$T$4,$S$4+1,$S$4)</f>
        <v>21</v>
      </c>
      <c r="T13" s="8">
        <f>R13*$S$4+U13</f>
        <v>148</v>
      </c>
      <c r="U13" s="2">
        <f>MIN($T$4,R13)</f>
        <v>1</v>
      </c>
      <c r="V13" s="35">
        <f t="shared" si="2"/>
        <v>6</v>
      </c>
      <c r="W13" s="36">
        <f t="shared" si="2"/>
        <v>7</v>
      </c>
      <c r="X13" s="44">
        <f t="shared" si="1"/>
        <v>6</v>
      </c>
      <c r="Y13" s="44">
        <f t="shared" si="1"/>
        <v>8</v>
      </c>
      <c r="Z13" s="36">
        <f t="shared" si="1"/>
        <v>7</v>
      </c>
      <c r="AA13" s="37">
        <f t="shared" si="1"/>
        <v>8</v>
      </c>
    </row>
    <row r="14" spans="1:31" ht="15" customHeight="1" x14ac:dyDescent="0.3">
      <c r="A14">
        <v>128</v>
      </c>
      <c r="B14">
        <v>129</v>
      </c>
      <c r="C14">
        <v>130</v>
      </c>
      <c r="D14">
        <v>131</v>
      </c>
      <c r="E14">
        <v>132</v>
      </c>
      <c r="F14">
        <v>133</v>
      </c>
      <c r="G14">
        <v>134</v>
      </c>
      <c r="H14">
        <v>135</v>
      </c>
      <c r="I14">
        <v>136</v>
      </c>
      <c r="J14">
        <v>137</v>
      </c>
      <c r="K14">
        <v>138</v>
      </c>
      <c r="L14">
        <v>139</v>
      </c>
      <c r="M14">
        <v>140</v>
      </c>
      <c r="N14">
        <v>141</v>
      </c>
      <c r="O14">
        <v>142</v>
      </c>
      <c r="P14">
        <v>143</v>
      </c>
      <c r="R14" s="56">
        <v>8</v>
      </c>
      <c r="S14" s="10">
        <f>IF(R14&lt;$T$4,$S$4+1,$S$4)</f>
        <v>21</v>
      </c>
      <c r="T14" s="8">
        <f>R14*$S$4+U14</f>
        <v>169</v>
      </c>
      <c r="U14" s="2">
        <f>MIN($T$4,R14)</f>
        <v>1</v>
      </c>
      <c r="V14" s="35">
        <f t="shared" si="2"/>
        <v>7</v>
      </c>
      <c r="W14" s="36">
        <f t="shared" si="2"/>
        <v>8</v>
      </c>
      <c r="X14" s="44">
        <f t="shared" si="1"/>
        <v>7</v>
      </c>
      <c r="Y14" s="44">
        <f t="shared" si="1"/>
        <v>9</v>
      </c>
      <c r="Z14" s="36">
        <f t="shared" si="1"/>
        <v>8</v>
      </c>
      <c r="AA14" s="37">
        <f t="shared" si="1"/>
        <v>9</v>
      </c>
    </row>
    <row r="15" spans="1:31" ht="15" customHeight="1" x14ac:dyDescent="0.3">
      <c r="A15">
        <v>144</v>
      </c>
      <c r="B15">
        <v>145</v>
      </c>
      <c r="C15">
        <v>146</v>
      </c>
      <c r="D15">
        <v>147</v>
      </c>
      <c r="E15">
        <v>148</v>
      </c>
      <c r="F15">
        <v>149</v>
      </c>
      <c r="G15">
        <v>150</v>
      </c>
      <c r="H15">
        <v>151</v>
      </c>
      <c r="I15">
        <v>152</v>
      </c>
      <c r="J15">
        <v>153</v>
      </c>
      <c r="K15">
        <v>154</v>
      </c>
      <c r="L15">
        <v>155</v>
      </c>
      <c r="M15">
        <v>156</v>
      </c>
      <c r="N15">
        <v>157</v>
      </c>
      <c r="O15">
        <v>158</v>
      </c>
      <c r="P15">
        <v>159</v>
      </c>
      <c r="R15" s="5">
        <v>9</v>
      </c>
      <c r="S15" s="10">
        <f>IF(R15&lt;$T$4,$S$4+1,$S$4)</f>
        <v>21</v>
      </c>
      <c r="T15" s="8">
        <f>R15*$S$4+U15</f>
        <v>190</v>
      </c>
      <c r="U15" s="2">
        <f>MIN($T$4,R15)</f>
        <v>1</v>
      </c>
      <c r="V15" s="57">
        <f t="shared" si="2"/>
        <v>8</v>
      </c>
      <c r="W15" s="58">
        <f t="shared" si="2"/>
        <v>9</v>
      </c>
      <c r="X15" s="59">
        <f t="shared" si="1"/>
        <v>8</v>
      </c>
      <c r="Y15" s="59">
        <f t="shared" si="1"/>
        <v>10</v>
      </c>
      <c r="Z15" s="36">
        <f t="shared" si="1"/>
        <v>9</v>
      </c>
      <c r="AA15" s="37">
        <f t="shared" si="1"/>
        <v>10</v>
      </c>
    </row>
    <row r="16" spans="1:31" ht="15" customHeight="1" x14ac:dyDescent="0.3">
      <c r="A16">
        <v>160</v>
      </c>
      <c r="B16">
        <v>161</v>
      </c>
      <c r="C16">
        <v>162</v>
      </c>
      <c r="D16">
        <v>163</v>
      </c>
      <c r="E16">
        <v>164</v>
      </c>
      <c r="F16">
        <v>165</v>
      </c>
      <c r="G16">
        <v>166</v>
      </c>
      <c r="H16">
        <v>167</v>
      </c>
      <c r="I16">
        <v>168</v>
      </c>
      <c r="J16">
        <v>169</v>
      </c>
      <c r="K16">
        <v>170</v>
      </c>
      <c r="L16">
        <v>171</v>
      </c>
      <c r="M16">
        <v>172</v>
      </c>
      <c r="N16">
        <v>173</v>
      </c>
      <c r="O16">
        <v>174</v>
      </c>
      <c r="P16">
        <v>175</v>
      </c>
      <c r="R16" s="5">
        <v>10</v>
      </c>
      <c r="S16" s="10">
        <f>IF(R16&lt;$T$4,$S$4+1,$S$4)</f>
        <v>21</v>
      </c>
      <c r="T16" s="8">
        <f>R16*$S$4+U16</f>
        <v>211</v>
      </c>
      <c r="U16" s="2">
        <f>MIN($T$4,R16)</f>
        <v>1</v>
      </c>
      <c r="V16" s="57">
        <f t="shared" si="2"/>
        <v>9</v>
      </c>
      <c r="W16" s="58">
        <f t="shared" si="2"/>
        <v>10</v>
      </c>
      <c r="X16" s="59">
        <f t="shared" si="1"/>
        <v>9</v>
      </c>
      <c r="Y16" s="59">
        <f t="shared" si="1"/>
        <v>11</v>
      </c>
      <c r="Z16" s="36">
        <f t="shared" si="1"/>
        <v>10</v>
      </c>
      <c r="AA16" s="37">
        <f t="shared" si="1"/>
        <v>11</v>
      </c>
    </row>
    <row r="17" spans="1:31" ht="15" customHeight="1" x14ac:dyDescent="0.3">
      <c r="A17">
        <v>176</v>
      </c>
      <c r="B17">
        <v>177</v>
      </c>
      <c r="C17">
        <v>178</v>
      </c>
      <c r="D17">
        <v>179</v>
      </c>
      <c r="E17">
        <v>180</v>
      </c>
      <c r="F17">
        <v>181</v>
      </c>
      <c r="G17">
        <v>182</v>
      </c>
      <c r="H17">
        <v>183</v>
      </c>
      <c r="I17">
        <v>184</v>
      </c>
      <c r="J17">
        <v>185</v>
      </c>
      <c r="K17">
        <v>186</v>
      </c>
      <c r="L17">
        <v>187</v>
      </c>
      <c r="M17">
        <v>188</v>
      </c>
      <c r="N17">
        <v>189</v>
      </c>
      <c r="O17">
        <v>190</v>
      </c>
      <c r="P17">
        <v>191</v>
      </c>
      <c r="R17" s="5">
        <v>11</v>
      </c>
      <c r="S17" s="10">
        <f>IF(R17&lt;$T$4,$S$4+1,$S$4)</f>
        <v>21</v>
      </c>
      <c r="T17" s="8">
        <f>R17*$S$4+U17</f>
        <v>232</v>
      </c>
      <c r="U17" s="2">
        <f>MIN($T$4,R17)</f>
        <v>1</v>
      </c>
      <c r="V17" s="57">
        <f t="shared" si="2"/>
        <v>10</v>
      </c>
      <c r="W17" s="58">
        <f t="shared" si="2"/>
        <v>11</v>
      </c>
      <c r="X17" s="59">
        <f t="shared" si="1"/>
        <v>10</v>
      </c>
      <c r="Y17" s="59">
        <f t="shared" si="1"/>
        <v>12</v>
      </c>
      <c r="Z17" s="36">
        <f t="shared" si="1"/>
        <v>11</v>
      </c>
      <c r="AA17" s="37">
        <f t="shared" si="1"/>
        <v>12</v>
      </c>
      <c r="AC17" s="19"/>
      <c r="AD17" s="19"/>
      <c r="AE17" s="19"/>
    </row>
    <row r="18" spans="1:31" ht="15" customHeight="1" x14ac:dyDescent="0.3">
      <c r="A18">
        <v>192</v>
      </c>
      <c r="B18">
        <v>193</v>
      </c>
      <c r="C18">
        <v>194</v>
      </c>
      <c r="D18">
        <v>195</v>
      </c>
      <c r="E18">
        <v>196</v>
      </c>
      <c r="F18">
        <v>197</v>
      </c>
      <c r="G18">
        <v>198</v>
      </c>
      <c r="H18">
        <v>199</v>
      </c>
      <c r="I18">
        <v>200</v>
      </c>
      <c r="J18">
        <v>201</v>
      </c>
      <c r="K18">
        <v>202</v>
      </c>
      <c r="L18">
        <v>203</v>
      </c>
      <c r="M18">
        <v>204</v>
      </c>
      <c r="N18">
        <v>205</v>
      </c>
      <c r="O18">
        <v>206</v>
      </c>
      <c r="P18">
        <v>207</v>
      </c>
      <c r="R18" s="5">
        <v>12</v>
      </c>
      <c r="S18" s="10">
        <f>IF(R18&lt;$T$4,$S$4+1,$S$4)</f>
        <v>21</v>
      </c>
      <c r="T18" s="8">
        <f>R18*$S$4+U18</f>
        <v>253</v>
      </c>
      <c r="U18" s="2">
        <f>MIN($T$4,R18)</f>
        <v>1</v>
      </c>
      <c r="V18" s="57">
        <f t="shared" si="2"/>
        <v>11</v>
      </c>
      <c r="W18" s="58">
        <f t="shared" si="2"/>
        <v>12</v>
      </c>
      <c r="X18" s="59">
        <f t="shared" si="1"/>
        <v>11</v>
      </c>
      <c r="Y18" s="59">
        <f t="shared" si="1"/>
        <v>13</v>
      </c>
      <c r="Z18" s="36">
        <f t="shared" si="1"/>
        <v>12</v>
      </c>
      <c r="AA18" s="37">
        <f t="shared" si="1"/>
        <v>13</v>
      </c>
      <c r="AC18" s="19"/>
      <c r="AD18" s="19"/>
      <c r="AE18" s="19"/>
    </row>
    <row r="19" spans="1:31" ht="15" customHeight="1" x14ac:dyDescent="0.3">
      <c r="A19">
        <v>208</v>
      </c>
      <c r="B19">
        <v>209</v>
      </c>
      <c r="C19">
        <v>210</v>
      </c>
      <c r="D19">
        <v>211</v>
      </c>
      <c r="E19">
        <v>212</v>
      </c>
      <c r="F19">
        <v>213</v>
      </c>
      <c r="G19">
        <v>214</v>
      </c>
      <c r="H19">
        <v>215</v>
      </c>
      <c r="I19">
        <v>216</v>
      </c>
      <c r="J19">
        <v>217</v>
      </c>
      <c r="K19">
        <v>218</v>
      </c>
      <c r="L19">
        <v>219</v>
      </c>
      <c r="M19">
        <v>220</v>
      </c>
      <c r="N19">
        <v>221</v>
      </c>
      <c r="O19">
        <v>222</v>
      </c>
      <c r="P19">
        <v>223</v>
      </c>
      <c r="R19" s="5">
        <v>13</v>
      </c>
      <c r="S19" s="10">
        <f>IF(R19&lt;$T$4,$S$4+1,$S$4)</f>
        <v>21</v>
      </c>
      <c r="T19" s="8">
        <f>R19*$S$4+U19</f>
        <v>274</v>
      </c>
      <c r="U19" s="2">
        <f>MIN($T$4,R19)</f>
        <v>1</v>
      </c>
      <c r="V19" s="57">
        <f t="shared" si="2"/>
        <v>12</v>
      </c>
      <c r="W19" s="58">
        <f t="shared" si="2"/>
        <v>13</v>
      </c>
      <c r="X19" s="59">
        <f t="shared" si="1"/>
        <v>12</v>
      </c>
      <c r="Y19" s="59">
        <f t="shared" si="1"/>
        <v>14</v>
      </c>
      <c r="Z19" s="36">
        <f t="shared" si="1"/>
        <v>13</v>
      </c>
      <c r="AA19" s="37">
        <f t="shared" si="1"/>
        <v>14</v>
      </c>
      <c r="AC19" s="19"/>
      <c r="AD19" s="19"/>
      <c r="AE19" s="19"/>
    </row>
    <row r="20" spans="1:31" ht="15" customHeight="1" x14ac:dyDescent="0.3">
      <c r="A20">
        <v>224</v>
      </c>
      <c r="B20">
        <v>225</v>
      </c>
      <c r="C20">
        <v>226</v>
      </c>
      <c r="D20">
        <v>227</v>
      </c>
      <c r="E20">
        <v>228</v>
      </c>
      <c r="F20">
        <v>229</v>
      </c>
      <c r="G20">
        <v>230</v>
      </c>
      <c r="H20">
        <v>231</v>
      </c>
      <c r="I20">
        <v>232</v>
      </c>
      <c r="J20">
        <v>233</v>
      </c>
      <c r="K20">
        <v>234</v>
      </c>
      <c r="L20">
        <v>235</v>
      </c>
      <c r="M20">
        <v>236</v>
      </c>
      <c r="N20">
        <v>237</v>
      </c>
      <c r="O20">
        <v>238</v>
      </c>
      <c r="P20">
        <v>239</v>
      </c>
      <c r="R20" s="5">
        <v>14</v>
      </c>
      <c r="S20" s="10">
        <f>IF(R20&lt;$T$4,$S$4+1,$S$4)</f>
        <v>21</v>
      </c>
      <c r="T20" s="8">
        <f>R20*$S$4+U20</f>
        <v>295</v>
      </c>
      <c r="U20" s="2">
        <f>MIN($T$4,R20)</f>
        <v>1</v>
      </c>
      <c r="V20" s="57">
        <f t="shared" si="2"/>
        <v>13</v>
      </c>
      <c r="W20" s="58">
        <f t="shared" si="2"/>
        <v>14</v>
      </c>
      <c r="X20" s="59">
        <f t="shared" si="1"/>
        <v>13</v>
      </c>
      <c r="Y20" s="59">
        <f t="shared" si="1"/>
        <v>15</v>
      </c>
      <c r="Z20" s="36">
        <f t="shared" si="1"/>
        <v>14</v>
      </c>
      <c r="AA20" s="37">
        <f t="shared" si="1"/>
        <v>15</v>
      </c>
      <c r="AC20" s="19"/>
      <c r="AD20" s="19"/>
      <c r="AE20" s="19"/>
    </row>
    <row r="21" spans="1:31" ht="15" customHeight="1" x14ac:dyDescent="0.3">
      <c r="A21">
        <v>240</v>
      </c>
      <c r="B21">
        <v>241</v>
      </c>
      <c r="C21">
        <v>242</v>
      </c>
      <c r="D21">
        <v>243</v>
      </c>
      <c r="E21">
        <v>244</v>
      </c>
      <c r="F21">
        <v>245</v>
      </c>
      <c r="G21">
        <v>246</v>
      </c>
      <c r="H21">
        <v>247</v>
      </c>
      <c r="I21">
        <v>248</v>
      </c>
      <c r="J21">
        <v>249</v>
      </c>
      <c r="K21">
        <v>250</v>
      </c>
      <c r="L21">
        <v>251</v>
      </c>
      <c r="M21">
        <v>252</v>
      </c>
      <c r="N21">
        <v>253</v>
      </c>
      <c r="O21">
        <v>254</v>
      </c>
      <c r="P21">
        <v>255</v>
      </c>
      <c r="R21" s="5">
        <v>15</v>
      </c>
      <c r="S21" s="10">
        <f>IF(R21&lt;$T$4,$S$4+1,$S$4)</f>
        <v>21</v>
      </c>
      <c r="T21" s="8">
        <f>R21*$S$4+U21</f>
        <v>316</v>
      </c>
      <c r="U21" s="2">
        <f>MIN($T$4,R21)</f>
        <v>1</v>
      </c>
      <c r="V21" s="35">
        <f t="shared" si="2"/>
        <v>14</v>
      </c>
      <c r="W21" s="36">
        <f t="shared" si="2"/>
        <v>15</v>
      </c>
      <c r="X21" s="44">
        <f t="shared" si="1"/>
        <v>14</v>
      </c>
      <c r="Y21" s="44">
        <f t="shared" si="1"/>
        <v>16</v>
      </c>
      <c r="Z21" s="36">
        <f t="shared" si="1"/>
        <v>15</v>
      </c>
      <c r="AA21" s="37">
        <f t="shared" si="1"/>
        <v>16</v>
      </c>
      <c r="AD21" s="19"/>
    </row>
    <row r="22" spans="1:31" ht="15" customHeight="1" x14ac:dyDescent="0.3">
      <c r="A22">
        <v>256</v>
      </c>
      <c r="B22">
        <v>257</v>
      </c>
      <c r="C22">
        <v>258</v>
      </c>
      <c r="D22">
        <v>259</v>
      </c>
      <c r="E22">
        <v>260</v>
      </c>
      <c r="F22">
        <v>261</v>
      </c>
      <c r="G22">
        <v>262</v>
      </c>
      <c r="H22">
        <v>263</v>
      </c>
      <c r="I22">
        <v>264</v>
      </c>
      <c r="J22">
        <v>265</v>
      </c>
      <c r="K22">
        <v>266</v>
      </c>
      <c r="L22">
        <v>267</v>
      </c>
      <c r="M22">
        <v>268</v>
      </c>
      <c r="N22">
        <v>269</v>
      </c>
      <c r="O22">
        <v>270</v>
      </c>
      <c r="P22">
        <v>271</v>
      </c>
      <c r="R22" s="5">
        <v>16</v>
      </c>
      <c r="S22" s="10">
        <f>IF(R22&lt;$T$4,$S$4+1,$S$4)</f>
        <v>21</v>
      </c>
      <c r="T22" s="8">
        <f>R22*$S$4+U22</f>
        <v>337</v>
      </c>
      <c r="U22" s="2">
        <f>MIN($T$4,R22)</f>
        <v>1</v>
      </c>
      <c r="V22" s="35">
        <f t="shared" si="2"/>
        <v>15</v>
      </c>
      <c r="W22" s="36">
        <f t="shared" si="2"/>
        <v>16</v>
      </c>
      <c r="X22" s="44">
        <f t="shared" si="1"/>
        <v>15</v>
      </c>
      <c r="Y22" s="44">
        <f t="shared" si="1"/>
        <v>17</v>
      </c>
      <c r="Z22" s="36">
        <f t="shared" si="1"/>
        <v>16</v>
      </c>
      <c r="AA22" s="37">
        <f t="shared" si="1"/>
        <v>17</v>
      </c>
    </row>
    <row r="23" spans="1:31" ht="15" customHeight="1" x14ac:dyDescent="0.3">
      <c r="A23">
        <v>272</v>
      </c>
      <c r="B23">
        <v>273</v>
      </c>
      <c r="C23">
        <v>274</v>
      </c>
      <c r="D23">
        <v>275</v>
      </c>
      <c r="E23">
        <v>276</v>
      </c>
      <c r="F23">
        <v>277</v>
      </c>
      <c r="G23">
        <v>278</v>
      </c>
      <c r="H23">
        <v>279</v>
      </c>
      <c r="I23">
        <v>280</v>
      </c>
      <c r="J23">
        <v>281</v>
      </c>
      <c r="K23">
        <v>282</v>
      </c>
      <c r="L23">
        <v>283</v>
      </c>
      <c r="M23">
        <v>284</v>
      </c>
      <c r="N23">
        <v>285</v>
      </c>
      <c r="O23">
        <v>286</v>
      </c>
      <c r="P23">
        <v>287</v>
      </c>
      <c r="R23" s="5">
        <v>17</v>
      </c>
      <c r="S23" s="10">
        <f>IF(R23&lt;$T$4,$S$4+1,$S$4)</f>
        <v>21</v>
      </c>
      <c r="T23" s="8">
        <f>R23*$S$4+U23</f>
        <v>358</v>
      </c>
      <c r="U23" s="2">
        <f>MIN($T$4,R23)</f>
        <v>1</v>
      </c>
      <c r="V23" s="35">
        <f t="shared" si="2"/>
        <v>16</v>
      </c>
      <c r="W23" s="36">
        <f t="shared" si="2"/>
        <v>17</v>
      </c>
      <c r="X23" s="44">
        <f t="shared" si="2"/>
        <v>16</v>
      </c>
      <c r="Y23" s="44">
        <f t="shared" si="2"/>
        <v>18</v>
      </c>
      <c r="Z23" s="36">
        <f t="shared" si="2"/>
        <v>17</v>
      </c>
      <c r="AA23" s="37">
        <f t="shared" si="2"/>
        <v>18</v>
      </c>
    </row>
    <row r="24" spans="1:31" ht="15" customHeight="1" x14ac:dyDescent="0.3">
      <c r="R24" s="5">
        <v>18</v>
      </c>
      <c r="S24" s="10">
        <f>IF(R24&lt;$T$4,$S$4+1,$S$4)</f>
        <v>21</v>
      </c>
      <c r="T24" s="8">
        <f>R24*$S$4+U24</f>
        <v>379</v>
      </c>
      <c r="U24" s="2">
        <f>MIN($T$4,R24)</f>
        <v>1</v>
      </c>
      <c r="V24" s="35">
        <f t="shared" si="2"/>
        <v>17</v>
      </c>
      <c r="W24" s="36">
        <f t="shared" si="2"/>
        <v>18</v>
      </c>
      <c r="X24" s="44">
        <f t="shared" si="2"/>
        <v>17</v>
      </c>
      <c r="Y24" s="44">
        <f t="shared" si="2"/>
        <v>19</v>
      </c>
      <c r="Z24" s="36">
        <f t="shared" si="2"/>
        <v>18</v>
      </c>
      <c r="AA24" s="37">
        <f t="shared" si="2"/>
        <v>19</v>
      </c>
    </row>
    <row r="25" spans="1:31" ht="15" customHeight="1" x14ac:dyDescent="0.3">
      <c r="R25" s="6">
        <v>19</v>
      </c>
      <c r="S25" s="11">
        <f>IF(R25&lt;$T$4,$S$4+1,$S$4)</f>
        <v>21</v>
      </c>
      <c r="T25" s="9">
        <f>R25*$S$4+U25</f>
        <v>400</v>
      </c>
      <c r="U25" s="3">
        <f>MIN($T$4,R25)</f>
        <v>1</v>
      </c>
      <c r="V25" s="39">
        <f t="shared" si="2"/>
        <v>18</v>
      </c>
      <c r="W25" s="40">
        <f t="shared" si="2"/>
        <v>19</v>
      </c>
      <c r="X25" s="30">
        <f t="shared" si="2"/>
        <v>18</v>
      </c>
      <c r="Y25" s="30">
        <f t="shared" si="2"/>
        <v>20</v>
      </c>
      <c r="Z25" s="40">
        <f t="shared" si="2"/>
        <v>19</v>
      </c>
      <c r="AA25" s="41">
        <f t="shared" si="2"/>
        <v>20</v>
      </c>
    </row>
  </sheetData>
  <dataConsolidate/>
  <conditionalFormatting sqref="A6:P23">
    <cfRule type="expression" dxfId="10" priority="4">
      <formula>AND(AND(A6&gt;=$T$13,A6&lt;$S$13+$T$13),AND(A6&lt;$R$3,$R$4&gt;=8))</formula>
    </cfRule>
    <cfRule type="expression" dxfId="9" priority="6">
      <formula>AND(AND(A6&gt;=$T$12,A6&lt;$S$12+$T$12),AND(A6&lt;$R$3,$R$4&gt;=7))</formula>
    </cfRule>
    <cfRule type="expression" dxfId="8" priority="62">
      <formula>AND(AND(A6&gt;=$T$11,A6&lt;$S$11+$T$11),AND(A6&lt;$R$3,$R$4&gt;=6))</formula>
    </cfRule>
    <cfRule type="expression" dxfId="7" priority="63">
      <formula>AND(AND(A6&gt;=$T$10,A6&lt;$S$10+$T$10),AND(A6&lt;$R$3,$R$4&gt;=5))</formula>
    </cfRule>
    <cfRule type="expression" dxfId="6" priority="64">
      <formula>AND(AND(A6&gt;=$T$9,A6&lt;$S$9+$T$9),AND(A6&lt;$R$3,$R$4&gt;=4))</formula>
    </cfRule>
    <cfRule type="cellIs" dxfId="5" priority="65" operator="equal">
      <formula>$R$3</formula>
    </cfRule>
    <cfRule type="expression" dxfId="4" priority="66">
      <formula>AND(AND(A6&gt;=$T$8,A6&lt;$S$8+$T$8),AND(A6&lt;$R$3,$R$4&gt;=3))</formula>
    </cfRule>
    <cfRule type="expression" dxfId="3" priority="67">
      <formula>AND(AND(A6&gt;=$T$7,A6&lt;$S$7+$T$7),AND(A6&lt;$R$3,$R$4&gt;=2))</formula>
    </cfRule>
    <cfRule type="expression" dxfId="2" priority="68">
      <formula>AND(AND(A6&gt;=$T$6,A6&lt;$T$6+$S$6),AND(A6&lt;$R$3,$R$4&gt;=1))</formula>
    </cfRule>
  </conditionalFormatting>
  <conditionalFormatting sqref="V6:AA25">
    <cfRule type="cellIs" dxfId="1" priority="2" operator="lessThan">
      <formula>0</formula>
    </cfRule>
    <cfRule type="cellIs" dxfId="0" priority="1" operator="greaterThan">
      <formula>$R$4-1</formula>
    </cfRule>
  </conditionalFormatting>
  <pageMargins left="0.7" right="0.7" top="0.78740157499999996" bottom="0.78740157499999996" header="0.3" footer="0.3"/>
  <pageSetup paperSize="9" orientation="portrait" horizontalDpi="4294967294" verticalDpi="4294967294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ehfeld 1">
              <controlPr defaultSize="0" autoPict="0">
                <anchor moveWithCells="1" sizeWithCells="1">
                  <from>
                    <xdr:col>17</xdr:col>
                    <xdr:colOff>579120</xdr:colOff>
                    <xdr:row>2</xdr:row>
                    <xdr:rowOff>7620</xdr:rowOff>
                  </from>
                  <to>
                    <xdr:col>17</xdr:col>
                    <xdr:colOff>754380</xdr:colOff>
                    <xdr:row>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ehfeld 2">
              <controlPr defaultSize="0" autoPict="0">
                <anchor moveWithCells="1" sizeWithCells="1">
                  <from>
                    <xdr:col>17</xdr:col>
                    <xdr:colOff>7620</xdr:colOff>
                    <xdr:row>2</xdr:row>
                    <xdr:rowOff>266700</xdr:rowOff>
                  </from>
                  <to>
                    <xdr:col>17</xdr:col>
                    <xdr:colOff>190500</xdr:colOff>
                    <xdr:row>3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Meier</dc:creator>
  <cp:lastModifiedBy>Nils Meier</cp:lastModifiedBy>
  <dcterms:created xsi:type="dcterms:W3CDTF">2017-08-13T09:36:14Z</dcterms:created>
  <dcterms:modified xsi:type="dcterms:W3CDTF">2017-09-30T22:29:40Z</dcterms:modified>
</cp:coreProperties>
</file>