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S:\Covid19 Response\Covid-19 Survey #4\Publication\"/>
    </mc:Choice>
  </mc:AlternateContent>
  <xr:revisionPtr revIDLastSave="0" documentId="8_{2CFE57CA-5C5A-458F-888A-790A98BE2D57}" xr6:coauthVersionLast="36" xr6:coauthVersionMax="36" xr10:uidLastSave="{00000000-0000-0000-0000-000000000000}"/>
  <bookViews>
    <workbookView xWindow="936" yWindow="0" windowWidth="19200" windowHeight="6900" tabRatio="875" xr2:uid="{00000000-000D-0000-FFFF-FFFF00000000}"/>
  </bookViews>
  <sheets>
    <sheet name="Contents" sheetId="24" r:id="rId1"/>
    <sheet name="Operating Status" sheetId="20" r:id="rId2"/>
    <sheet name="Revenue Impact" sheetId="22" r:id="rId3"/>
    <sheet name="Support Measures" sheetId="26" r:id="rId4"/>
    <sheet name="Businesses That Sought Funds" sheetId="21" r:id="rId5"/>
    <sheet name="Employee Arrangements" sheetId="25" r:id="rId6"/>
    <sheet name="Expected Impact of Restrictions" sheetId="32" r:id="rId7"/>
    <sheet name="Pre-COVID-19 conditions" sheetId="56" r:id="rId8"/>
    <sheet name="Current Percentages" sheetId="2" state="hidden" r:id="rId9"/>
    <sheet name="Current Counts" sheetId="1" state="hidden" r:id="rId10"/>
    <sheet name="Future Percentages" sheetId="4" state="hidden" r:id="rId11"/>
    <sheet name="Future Counts" sheetId="3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4" l="1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6" i="4"/>
  <c r="J16" i="4"/>
  <c r="I16" i="4"/>
  <c r="H16" i="4"/>
  <c r="G16" i="4"/>
  <c r="F16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E7" authorId="0" shapeId="0" xr:uid="{E0A38C67-BE1E-4191-9FF0-09899C2FCB03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H7" authorId="0" shapeId="0" xr:uid="{D0DB16F6-7195-4204-952A-D7641DFADC39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Francesco Tornatore</author>
  </authors>
  <commentList>
    <comment ref="B7" authorId="0" shapeId="0" xr:uid="{7AF6C128-8405-4792-BCAC-53EB4F8AF598}">
      <text>
        <r>
          <rPr>
            <sz val="9"/>
            <color indexed="81"/>
            <rFont val="Tahoma"/>
            <family val="2"/>
          </rPr>
          <t xml:space="preserve">Proportions are of all businesses
</t>
        </r>
      </text>
    </comment>
    <comment ref="D7" authorId="0" shapeId="0" xr:uid="{38DF67A9-A3D9-4B96-B443-0D31F33D00D7}">
      <text>
        <r>
          <rPr>
            <sz val="9"/>
            <color indexed="81"/>
            <rFont val="Tahoma"/>
            <family val="2"/>
          </rPr>
          <t xml:space="preserve">Proportions are of businesses which sought funds
</t>
        </r>
      </text>
    </comment>
    <comment ref="F14" authorId="1" shapeId="0" xr:uid="{AB84089C-D125-430D-BB82-FDA4CB3A327D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Tornatore</author>
  </authors>
  <commentList>
    <comment ref="L19" authorId="0" shapeId="0" xr:uid="{6F365121-A7DC-4C42-9593-C11B3D2E4CE1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  <comment ref="C20" authorId="0" shapeId="0" xr:uid="{AECA5F81-066A-4642-B3FB-8C99DEFB4AC5}">
      <text>
        <r>
          <rPr>
            <sz val="9"/>
            <color indexed="81"/>
            <rFont val="Tahoma"/>
            <family val="2"/>
          </rPr>
          <t xml:space="preserve">Nil or rounded to '0'. </t>
        </r>
      </text>
    </comment>
    <comment ref="K23" authorId="0" shapeId="0" xr:uid="{36CE4AE7-9C96-4F14-A35D-DA9B1871902B}">
      <text>
        <r>
          <rPr>
            <sz val="9"/>
            <color indexed="81"/>
            <rFont val="Tahoma"/>
            <family val="2"/>
          </rPr>
          <t xml:space="preserve">Nil or rounded to '0'. 
</t>
        </r>
      </text>
    </comment>
  </commentList>
</comments>
</file>

<file path=xl/sharedStrings.xml><?xml version="1.0" encoding="utf-8"?>
<sst xmlns="http://schemas.openxmlformats.org/spreadsheetml/2006/main" count="398" uniqueCount="124">
  <si>
    <t>Total</t>
  </si>
  <si>
    <t>Reduced international demand</t>
  </si>
  <si>
    <t>Size</t>
  </si>
  <si>
    <t>Industry</t>
  </si>
  <si>
    <t>20-199 persons</t>
  </si>
  <si>
    <t>0-19 persons</t>
  </si>
  <si>
    <t>200 or more persons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</si>
  <si>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</si>
  <si>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</si>
  <si>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</si>
  <si>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</si>
  <si>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</si>
  <si>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</si>
  <si>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</si>
  <si>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</si>
  <si>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</si>
  <si>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</si>
  <si>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</si>
  <si>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</si>
  <si>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</si>
  <si>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Education and training</t>
  </si>
  <si>
    <t>Health care and social assistance</t>
  </si>
  <si>
    <t>Arts and recreation services</t>
  </si>
  <si>
    <t>Other services</t>
  </si>
  <si>
    <t xml:space="preserve">Reduced local demand </t>
  </si>
  <si>
    <t>Reduced supply levels</t>
  </si>
  <si>
    <t>Increased supply costs</t>
  </si>
  <si>
    <t>Staff shortages</t>
  </si>
  <si>
    <t>Other</t>
  </si>
  <si>
    <t>Total number of businesses</t>
  </si>
  <si>
    <t>Number of businesses adversley affected</t>
  </si>
  <si>
    <t>Number of business adverley affected,
by type of impact</t>
  </si>
  <si>
    <t>Percentage of businesses adversley affected</t>
  </si>
  <si>
    <t>Percentage of business adverley affected,
by type of impact</t>
  </si>
  <si>
    <t xml:space="preserve">            Australian Bureau of Statistics</t>
  </si>
  <si>
    <t>Employment size</t>
  </si>
  <si>
    <t>20–199 persons</t>
  </si>
  <si>
    <t>Electricity, Gas, Water and Waste Services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</si>
  <si>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</si>
  <si>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</si>
  <si>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</si>
  <si>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</si>
  <si>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</si>
  <si>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</si>
  <si>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</si>
  <si>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</si>
  <si>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</si>
  <si>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Health Care and Social Assistance</t>
  </si>
  <si>
    <t>Arts and Recreation Services</t>
  </si>
  <si>
    <t>Other Services</t>
  </si>
  <si>
    <t>Education and Training</t>
  </si>
  <si>
    <t>0–19 persons</t>
  </si>
  <si>
    <t>%</t>
  </si>
  <si>
    <t>All businesses</t>
  </si>
  <si>
    <t>Business Indicators, Business Impacts of COVID-19</t>
  </si>
  <si>
    <t>© Commonwealth of Australia 2020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</si>
  <si>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</si>
  <si>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Tables</t>
  </si>
  <si>
    <t>Contents</t>
  </si>
  <si>
    <t>Operating status of Australian businesses, by employment size, by industry</t>
  </si>
  <si>
    <t>Decreased</t>
  </si>
  <si>
    <t>Increased</t>
  </si>
  <si>
    <t>Stayed the same</t>
  </si>
  <si>
    <t>Deferred loan repayments</t>
  </si>
  <si>
    <t>Wage subsidies</t>
  </si>
  <si>
    <t>Other government support measures</t>
  </si>
  <si>
    <t>Any support measures accessed</t>
  </si>
  <si>
    <t>No support measures accessed</t>
  </si>
  <si>
    <t>Yes</t>
  </si>
  <si>
    <t>No</t>
  </si>
  <si>
    <t>Bank or financial institution</t>
  </si>
  <si>
    <t>Owners' personal line of credit or savings</t>
  </si>
  <si>
    <t>Friends or family of existing owner(s)</t>
  </si>
  <si>
    <t>Other individual(s)</t>
  </si>
  <si>
    <t>Other businesses</t>
  </si>
  <si>
    <t>Reduced the hourly rate of pay for any employees</t>
  </si>
  <si>
    <t>Applied a wage freeze for any employees</t>
  </si>
  <si>
    <t>Any of the listed changes made</t>
  </si>
  <si>
    <t>None of the listed changes made</t>
  </si>
  <si>
    <t>Restrictions on Trading</t>
  </si>
  <si>
    <t>Not at all</t>
  </si>
  <si>
    <t>To a small extent</t>
  </si>
  <si>
    <t>To a moderate extent</t>
  </si>
  <si>
    <t>To a great extent</t>
  </si>
  <si>
    <t>Social Distancing Restrictions</t>
  </si>
  <si>
    <t>Travel Restrictions</t>
  </si>
  <si>
    <t>Access to additional funds</t>
  </si>
  <si>
    <t>Access to credit</t>
  </si>
  <si>
    <t>Increased cash flow</t>
  </si>
  <si>
    <t>Pending financial assistance</t>
  </si>
  <si>
    <t>Re-hiring or hiring of staff</t>
  </si>
  <si>
    <t>Access to supply of goods or services required</t>
  </si>
  <si>
    <t>Staff to return from leave</t>
  </si>
  <si>
    <t>Staff to return to working on-site</t>
  </si>
  <si>
    <t>Nothing else required</t>
  </si>
  <si>
    <t>Increased or returning customer demand</t>
  </si>
  <si>
    <t>Access to existing government support efforts</t>
  </si>
  <si>
    <t>More stable financial markets</t>
  </si>
  <si>
    <t>Other support measures</t>
  </si>
  <si>
    <t>Further government support efforts</t>
  </si>
  <si>
    <t>Trading businesses</t>
  </si>
  <si>
    <t>Enumeration period: 13 May to 22 May, 2020</t>
  </si>
  <si>
    <t>Businesses operating as normal</t>
  </si>
  <si>
    <t>Businesses operating under modified conditions</t>
  </si>
  <si>
    <t>Operating as normal</t>
  </si>
  <si>
    <t>Operating under modified conditions</t>
  </si>
  <si>
    <t>Reduction in the total number of employees working for this business</t>
  </si>
  <si>
    <t>Hours worked by staff currently employed reduced</t>
  </si>
  <si>
    <t>Staff on paid leave</t>
  </si>
  <si>
    <t>Staff on unpaid leave</t>
  </si>
  <si>
    <t>Released at 11:30 am (Canberra time) Thursday 28 May 2020</t>
  </si>
  <si>
    <t xml:space="preserve">5676.0.55.003 - Business Indicators, Business Impacts of COVID-19, May 2020  </t>
  </si>
  <si>
    <t>Impacts of COVID-19 on revenue, by employment size</t>
  </si>
  <si>
    <t>Businesses access to support measures, by employment size</t>
  </si>
  <si>
    <t>Businesses that sought additional funds, by employment size</t>
  </si>
  <si>
    <t>Source of additional funds</t>
  </si>
  <si>
    <t>Businesses that sought funds</t>
  </si>
  <si>
    <t>Changes to employee arrangements due to COVID-19, by employment size, by industry</t>
  </si>
  <si>
    <t>Expected impact of government restrictions, by employment size, by industry</t>
  </si>
  <si>
    <t>Renegotiated property rent/lease arrangements</t>
  </si>
  <si>
    <t>Explanatory Notes</t>
  </si>
  <si>
    <t>Main Features</t>
  </si>
  <si>
    <t>Requirements to return to pre-COVID business conditions, by employment size</t>
  </si>
  <si>
    <t>Requirements to return to pre-COVID-19 business conditions, by employment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</si>
</sst>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0000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indexed="12"/>
      <name val="Arial"/>
      <family val="2"/>
    </font>
    <font>
      <sz val="12"/>
      <color rgb="FF000000"/>
      <name val="Arial"/>
      <family val="2"/>
    </font>
    <font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Inherit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2" fillId="0" borderId="0"/>
    <xf numFmtId="0" fontId="16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wrapText="1"/>
    </xf>
    <xf numFmtId="3" fontId="0" fillId="0" borderId="16" xfId="0" applyNumberFormat="1" applyBorder="1" applyAlignment="1">
      <alignment wrapText="1"/>
    </xf>
    <xf numFmtId="3" fontId="0" fillId="0" borderId="23" xfId="0" applyNumberFormat="1" applyBorder="1" applyAlignment="1">
      <alignment wrapText="1"/>
    </xf>
    <xf numFmtId="3" fontId="0" fillId="0" borderId="24" xfId="0" applyNumberFormat="1" applyBorder="1" applyAlignment="1">
      <alignment wrapText="1"/>
    </xf>
    <xf numFmtId="3" fontId="0" fillId="0" borderId="13" xfId="0" applyNumberFormat="1" applyBorder="1" applyAlignment="1">
      <alignment wrapText="1"/>
    </xf>
    <xf numFmtId="3" fontId="0" fillId="0" borderId="14" xfId="0" applyNumberFormat="1" applyBorder="1" applyAlignment="1">
      <alignment wrapText="1"/>
    </xf>
    <xf numFmtId="3" fontId="0" fillId="0" borderId="27" xfId="0" applyNumberFormat="1" applyBorder="1" applyAlignment="1">
      <alignment wrapText="1"/>
    </xf>
    <xf numFmtId="3" fontId="0" fillId="0" borderId="28" xfId="0" applyNumberForma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34" xfId="0" applyFont="1" applyBorder="1" applyAlignment="1">
      <alignment wrapText="1"/>
    </xf>
    <xf numFmtId="3" fontId="0" fillId="0" borderId="35" xfId="0" applyNumberFormat="1" applyBorder="1" applyAlignment="1">
      <alignment wrapText="1"/>
    </xf>
    <xf numFmtId="0" fontId="0" fillId="0" borderId="30" xfId="0" applyFont="1" applyBorder="1" applyAlignment="1">
      <alignment wrapText="1"/>
    </xf>
    <xf numFmtId="3" fontId="0" fillId="0" borderId="31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3" fontId="0" fillId="0" borderId="19" xfId="0" applyNumberFormat="1" applyBorder="1" applyAlignment="1">
      <alignment wrapText="1"/>
    </xf>
    <xf numFmtId="0" fontId="2" fillId="0" borderId="6" xfId="0" applyFont="1" applyFill="1" applyBorder="1" applyAlignment="1">
      <alignment wrapText="1"/>
    </xf>
    <xf numFmtId="3" fontId="2" fillId="0" borderId="36" xfId="0" applyNumberFormat="1" applyFont="1" applyBorder="1" applyAlignment="1">
      <alignment wrapText="1"/>
    </xf>
    <xf numFmtId="3" fontId="2" fillId="0" borderId="37" xfId="0" applyNumberFormat="1" applyFont="1" applyBorder="1" applyAlignment="1">
      <alignment wrapText="1"/>
    </xf>
    <xf numFmtId="3" fontId="2" fillId="0" borderId="38" xfId="0" applyNumberFormat="1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5" xfId="0" applyFont="1" applyBorder="1" applyAlignment="1">
      <alignment horizontal="center" vertical="center" wrapText="1"/>
    </xf>
    <xf numFmtId="9" fontId="0" fillId="0" borderId="12" xfId="1" applyFont="1" applyBorder="1" applyAlignment="1">
      <alignment wrapText="1"/>
    </xf>
    <xf numFmtId="9" fontId="0" fillId="0" borderId="15" xfId="1" applyFont="1" applyBorder="1" applyAlignment="1">
      <alignment wrapText="1"/>
    </xf>
    <xf numFmtId="9" fontId="0" fillId="0" borderId="26" xfId="1" applyFont="1" applyBorder="1" applyAlignment="1">
      <alignment wrapText="1"/>
    </xf>
    <xf numFmtId="9" fontId="2" fillId="0" borderId="40" xfId="1" applyFont="1" applyBorder="1" applyAlignment="1">
      <alignment wrapText="1"/>
    </xf>
    <xf numFmtId="9" fontId="0" fillId="0" borderId="17" xfId="1" applyFon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39" xfId="0" applyNumberFormat="1" applyBorder="1" applyAlignment="1">
      <alignment wrapText="1"/>
    </xf>
    <xf numFmtId="3" fontId="2" fillId="0" borderId="6" xfId="0" applyNumberFormat="1" applyFont="1" applyBorder="1" applyAlignment="1">
      <alignment wrapText="1"/>
    </xf>
    <xf numFmtId="3" fontId="0" fillId="0" borderId="30" xfId="0" applyNumberFormat="1" applyBorder="1" applyAlignment="1">
      <alignment wrapText="1"/>
    </xf>
    <xf numFmtId="0" fontId="2" fillId="0" borderId="43" xfId="0" applyFont="1" applyBorder="1" applyAlignment="1">
      <alignment horizontal="center" vertical="center" wrapText="1"/>
    </xf>
    <xf numFmtId="9" fontId="0" fillId="0" borderId="3" xfId="1" applyFont="1" applyBorder="1" applyAlignment="1">
      <alignment wrapText="1"/>
    </xf>
    <xf numFmtId="9" fontId="0" fillId="0" borderId="5" xfId="1" applyFont="1" applyBorder="1" applyAlignment="1">
      <alignment wrapText="1"/>
    </xf>
    <xf numFmtId="9" fontId="0" fillId="0" borderId="4" xfId="1" applyFont="1" applyBorder="1" applyAlignment="1">
      <alignment wrapText="1"/>
    </xf>
    <xf numFmtId="9" fontId="2" fillId="0" borderId="44" xfId="1" applyFont="1" applyBorder="1" applyAlignment="1">
      <alignment wrapText="1"/>
    </xf>
    <xf numFmtId="9" fontId="0" fillId="0" borderId="45" xfId="1" applyFont="1" applyBorder="1" applyAlignment="1">
      <alignment wrapText="1"/>
    </xf>
    <xf numFmtId="9" fontId="0" fillId="0" borderId="11" xfId="1" applyFont="1" applyBorder="1" applyAlignment="1">
      <alignment wrapText="1"/>
    </xf>
    <xf numFmtId="9" fontId="0" fillId="0" borderId="13" xfId="1" applyFont="1" applyBorder="1" applyAlignment="1">
      <alignment wrapText="1"/>
    </xf>
    <xf numFmtId="9" fontId="0" fillId="0" borderId="14" xfId="1" applyFont="1" applyBorder="1" applyAlignment="1">
      <alignment wrapText="1"/>
    </xf>
    <xf numFmtId="9" fontId="0" fillId="0" borderId="16" xfId="1" applyFont="1" applyBorder="1" applyAlignment="1">
      <alignment wrapText="1"/>
    </xf>
    <xf numFmtId="9" fontId="0" fillId="0" borderId="23" xfId="1" applyFont="1" applyBorder="1" applyAlignment="1">
      <alignment wrapText="1"/>
    </xf>
    <xf numFmtId="9" fontId="0" fillId="0" borderId="24" xfId="1" applyFont="1" applyBorder="1" applyAlignment="1">
      <alignment wrapText="1"/>
    </xf>
    <xf numFmtId="9" fontId="0" fillId="0" borderId="18" xfId="1" applyFont="1" applyBorder="1" applyAlignment="1">
      <alignment wrapText="1"/>
    </xf>
    <xf numFmtId="9" fontId="0" fillId="0" borderId="19" xfId="1" applyFont="1" applyBorder="1" applyAlignment="1">
      <alignment wrapText="1"/>
    </xf>
    <xf numFmtId="9" fontId="2" fillId="0" borderId="37" xfId="1" applyFont="1" applyBorder="1" applyAlignment="1">
      <alignment wrapText="1"/>
    </xf>
    <xf numFmtId="9" fontId="2" fillId="0" borderId="38" xfId="1" applyFont="1" applyBorder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9" fillId="0" borderId="0" xfId="0" applyFont="1"/>
    <xf numFmtId="0" fontId="4" fillId="2" borderId="0" xfId="2" applyFont="1" applyFill="1" applyAlignment="1">
      <alignment horizontal="left" vertical="center"/>
    </xf>
    <xf numFmtId="0" fontId="3" fillId="2" borderId="0" xfId="2" applyFill="1" applyAlignment="1">
      <alignment vertical="center"/>
    </xf>
    <xf numFmtId="0" fontId="9" fillId="0" borderId="0" xfId="0" applyFont="1" applyAlignment="1"/>
    <xf numFmtId="1" fontId="9" fillId="0" borderId="0" xfId="1" applyNumberFormat="1" applyFont="1"/>
    <xf numFmtId="1" fontId="10" fillId="0" borderId="0" xfId="1" applyNumberFormat="1" applyFont="1" applyBorder="1" applyAlignment="1">
      <alignment wrapText="1"/>
    </xf>
    <xf numFmtId="1" fontId="10" fillId="0" borderId="0" xfId="1" applyNumberFormat="1" applyFont="1"/>
    <xf numFmtId="1" fontId="10" fillId="0" borderId="0" xfId="0" applyNumberFormat="1" applyFont="1" applyAlignment="1">
      <alignment horizontal="right"/>
    </xf>
    <xf numFmtId="1" fontId="3" fillId="0" borderId="0" xfId="1" applyNumberFormat="1" applyFont="1"/>
    <xf numFmtId="1" fontId="9" fillId="0" borderId="0" xfId="0" applyNumberFormat="1" applyFont="1" applyFill="1"/>
    <xf numFmtId="1" fontId="10" fillId="0" borderId="0" xfId="0" applyNumberFormat="1" applyFont="1" applyFill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2" fillId="0" borderId="0" xfId="3"/>
    <xf numFmtId="0" fontId="13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0" fontId="20" fillId="0" borderId="0" xfId="4" applyFont="1" applyBorder="1" applyAlignment="1">
      <alignment horizontal="right"/>
    </xf>
    <xf numFmtId="0" fontId="12" fillId="0" borderId="0" xfId="3" applyBorder="1"/>
    <xf numFmtId="0" fontId="7" fillId="0" borderId="0" xfId="3" applyFont="1" applyBorder="1" applyAlignment="1">
      <alignment horizontal="left"/>
    </xf>
    <xf numFmtId="1" fontId="8" fillId="0" borderId="0" xfId="0" applyNumberFormat="1" applyFont="1" applyAlignment="1">
      <alignment horizontal="right"/>
    </xf>
    <xf numFmtId="1" fontId="9" fillId="0" borderId="0" xfId="0" applyNumberFormat="1" applyFont="1"/>
    <xf numFmtId="1" fontId="10" fillId="0" borderId="0" xfId="0" applyNumberFormat="1" applyFont="1"/>
    <xf numFmtId="0" fontId="10" fillId="0" borderId="0" xfId="0" applyFont="1" applyBorder="1"/>
    <xf numFmtId="1" fontId="9" fillId="0" borderId="0" xfId="0" applyNumberFormat="1" applyFont="1" applyAlignment="1">
      <alignment horizontal="right" wrapText="1"/>
    </xf>
    <xf numFmtId="0" fontId="22" fillId="0" borderId="0" xfId="0" applyFont="1" applyFill="1" applyAlignment="1">
      <alignment vertical="center"/>
    </xf>
    <xf numFmtId="1" fontId="9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 indent="1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Alignment="1">
      <alignment horizontal="right" wrapText="1"/>
    </xf>
    <xf numFmtId="0" fontId="24" fillId="0" borderId="0" xfId="3" applyFont="1" applyAlignment="1">
      <alignment horizontal="left"/>
    </xf>
    <xf numFmtId="0" fontId="25" fillId="0" borderId="0" xfId="3" applyFont="1"/>
    <xf numFmtId="0" fontId="26" fillId="0" borderId="0" xfId="3" applyFont="1" applyAlignment="1">
      <alignment horizontal="left"/>
    </xf>
    <xf numFmtId="0" fontId="27" fillId="0" borderId="0" xfId="0" applyFont="1" applyAlignment="1">
      <alignment horizontal="left" vertical="center" wrapText="1" indent="1"/>
    </xf>
    <xf numFmtId="0" fontId="28" fillId="0" borderId="0" xfId="0" applyFont="1" applyAlignment="1">
      <alignment vertical="center"/>
    </xf>
    <xf numFmtId="0" fontId="29" fillId="2" borderId="0" xfId="2" applyFont="1" applyFill="1" applyAlignment="1">
      <alignment horizontal="left" vertical="center"/>
    </xf>
    <xf numFmtId="0" fontId="3" fillId="2" borderId="0" xfId="2" applyFont="1" applyFill="1" applyAlignment="1">
      <alignment vertical="center"/>
    </xf>
    <xf numFmtId="0" fontId="12" fillId="0" borderId="0" xfId="0" applyFont="1"/>
    <xf numFmtId="0" fontId="21" fillId="0" borderId="0" xfId="0" applyFont="1"/>
    <xf numFmtId="0" fontId="12" fillId="0" borderId="0" xfId="0" applyFont="1" applyAlignment="1"/>
    <xf numFmtId="0" fontId="21" fillId="0" borderId="0" xfId="0" applyFont="1" applyAlignment="1">
      <alignment horizontal="center"/>
    </xf>
    <xf numFmtId="0" fontId="30" fillId="0" borderId="0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Alignment="1">
      <alignment horizontal="center"/>
    </xf>
    <xf numFmtId="0" fontId="12" fillId="0" borderId="0" xfId="0" applyFont="1" applyFill="1"/>
    <xf numFmtId="0" fontId="3" fillId="0" borderId="0" xfId="3" applyFont="1" applyBorder="1" applyAlignment="1">
      <alignment horizontal="left"/>
    </xf>
    <xf numFmtId="0" fontId="3" fillId="0" borderId="0" xfId="3" applyFont="1" applyBorder="1"/>
    <xf numFmtId="0" fontId="20" fillId="0" borderId="0" xfId="4" applyFont="1" applyFill="1"/>
    <xf numFmtId="0" fontId="30" fillId="0" borderId="0" xfId="3" applyFont="1"/>
    <xf numFmtId="0" fontId="19" fillId="0" borderId="46" xfId="3" applyFont="1" applyFill="1" applyBorder="1" applyAlignment="1">
      <alignment horizontal="left"/>
    </xf>
    <xf numFmtId="0" fontId="15" fillId="0" borderId="0" xfId="3" applyFont="1" applyAlignment="1">
      <alignment horizontal="left"/>
    </xf>
    <xf numFmtId="0" fontId="31" fillId="0" borderId="0" xfId="4" applyFont="1" applyAlignment="1">
      <alignment horizontal="left"/>
    </xf>
    <xf numFmtId="0" fontId="14" fillId="0" borderId="0" xfId="3" applyFont="1" applyAlignment="1">
      <alignment horizontal="left" wrapText="1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3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99CC66"/>
      <color rgb="FF336699"/>
      <color rgb="FF66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845820" cy="672351"/>
    <xdr:pic>
      <xdr:nvPicPr>
        <xdr:cNvPr id="2" name="Picture 1">
          <a:extLst>
            <a:ext uri="{FF2B5EF4-FFF2-40B4-BE49-F238E27FC236}">
              <a16:creationId xmlns:a16="http://schemas.microsoft.com/office/drawing/2014/main" id="{8ACD3F0F-22E9-4E6E-81A3-516182D4F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45820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7D0D-A4DA-458D-AAA0-B024997EE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66D177-F102-4D6C-92A8-8438FC7B6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BC33C5-E6DC-4CEC-A7DF-A67F53E9C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0724B-4A2B-45A1-94DA-A8447000FD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E3517-3799-4ABB-BED8-0A5EDBC8C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4CE69-7032-49B6-BE91-A3A3F0454F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C7F02-7A61-46CC-8A4A-D27541486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5676.0.55.003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mf/5676.0.55.00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showGridLines="0" tabSelected="1" workbookViewId="0">
      <pane ySplit="3" topLeftCell="A4" activePane="bottomLeft" state="frozenSplit"/>
      <selection activeCell="D14" sqref="D14"/>
      <selection pane="bottomLeft" activeCell="A4" sqref="A4"/>
    </sheetView>
  </sheetViews>
  <sheetFormatPr defaultColWidth="9.109375" defaultRowHeight="13.8"/>
  <cols>
    <col min="1" max="2" width="12.33203125" style="78" customWidth="1"/>
    <col min="3" max="3" width="114.5546875" style="78" customWidth="1"/>
    <col min="4" max="5" width="12.33203125" style="78" customWidth="1"/>
    <col min="6" max="16384" width="9.109375" style="78"/>
  </cols>
  <sheetData>
    <row r="1" spans="1:3" s="67" customFormat="1" ht="60" customHeight="1">
      <c r="A1" s="66" t="s">
        <v>34</v>
      </c>
    </row>
    <row r="2" spans="1:3" ht="22.65" customHeight="1">
      <c r="A2" s="99" t="s">
        <v>111</v>
      </c>
      <c r="B2" s="100"/>
      <c r="C2" s="100"/>
    </row>
    <row r="3" spans="1:3" ht="12.75" customHeight="1">
      <c r="A3" s="101" t="s">
        <v>110</v>
      </c>
      <c r="B3" s="100"/>
      <c r="C3" s="100"/>
    </row>
    <row r="4" spans="1:3" ht="12.75" customHeight="1">
      <c r="A4" s="101"/>
      <c r="B4" s="100"/>
      <c r="C4" s="100"/>
    </row>
    <row r="5" spans="1:3" ht="15.6">
      <c r="A5" s="100"/>
      <c r="B5" s="99" t="s">
        <v>58</v>
      </c>
      <c r="C5" s="102"/>
    </row>
    <row r="6" spans="1:3">
      <c r="A6" s="83"/>
      <c r="B6" s="84" t="s">
        <v>57</v>
      </c>
    </row>
    <row r="7" spans="1:3" ht="14.4">
      <c r="A7" s="83"/>
      <c r="B7" s="82">
        <v>1</v>
      </c>
      <c r="C7" s="114" t="s">
        <v>59</v>
      </c>
    </row>
    <row r="8" spans="1:3" ht="14.4">
      <c r="A8" s="83"/>
      <c r="B8" s="116">
        <v>2</v>
      </c>
      <c r="C8" s="114" t="s">
        <v>112</v>
      </c>
    </row>
    <row r="9" spans="1:3" ht="14.4">
      <c r="A9" s="83"/>
      <c r="B9" s="82">
        <v>3</v>
      </c>
      <c r="C9" s="114" t="s">
        <v>113</v>
      </c>
    </row>
    <row r="10" spans="1:3" ht="14.4">
      <c r="A10" s="83"/>
      <c r="B10" s="82">
        <v>4</v>
      </c>
      <c r="C10" s="114" t="s">
        <v>114</v>
      </c>
    </row>
    <row r="11" spans="1:3" ht="14.4">
      <c r="A11" s="83"/>
      <c r="B11" s="82">
        <v>5</v>
      </c>
      <c r="C11" s="115" t="s">
        <v>117</v>
      </c>
    </row>
    <row r="12" spans="1:3" ht="14.4">
      <c r="A12" s="83"/>
      <c r="B12" s="82">
        <v>6</v>
      </c>
      <c r="C12" s="115" t="s">
        <v>118</v>
      </c>
    </row>
    <row r="13" spans="1:3" ht="14.4">
      <c r="A13" s="83"/>
      <c r="B13" s="82">
        <v>7</v>
      </c>
      <c r="C13" s="115" t="s">
        <v>122</v>
      </c>
    </row>
    <row r="15" spans="1:3" ht="15">
      <c r="B15" s="118"/>
      <c r="C15" s="118"/>
    </row>
    <row r="16" spans="1:3" ht="14.7" customHeight="1">
      <c r="B16" s="119" t="s">
        <v>56</v>
      </c>
      <c r="C16" s="119"/>
    </row>
    <row r="18" spans="2:3">
      <c r="B18" s="81" t="s">
        <v>54</v>
      </c>
    </row>
    <row r="19" spans="2:3">
      <c r="B19" s="120" t="s">
        <v>121</v>
      </c>
      <c r="C19" s="120"/>
    </row>
    <row r="20" spans="2:3">
      <c r="B20" s="120" t="s">
        <v>120</v>
      </c>
      <c r="C20" s="120"/>
    </row>
    <row r="21" spans="2:3">
      <c r="B21" s="117"/>
      <c r="C21" s="117"/>
    </row>
    <row r="23" spans="2:3" ht="15.6">
      <c r="B23" s="80"/>
    </row>
    <row r="25" spans="2:3">
      <c r="B25" s="121"/>
      <c r="C25" s="121"/>
    </row>
    <row r="28" spans="2:3">
      <c r="B28" s="79" t="s">
        <v>55</v>
      </c>
    </row>
  </sheetData>
  <mergeCells count="5">
    <mergeCell ref="B15:C15"/>
    <mergeCell ref="B16:C16"/>
    <mergeCell ref="B20:C20"/>
    <mergeCell ref="B25:C25"/>
    <mergeCell ref="B19:C19"/>
  </mergeCells>
  <hyperlinks>
    <hyperlink ref="B16" r:id="rId1" xr:uid="{00000000-0004-0000-0000-000000000000}"/>
    <hyperlink ref="B28" r:id="rId2" display="© Commonwealth of Australia 2019" xr:uid="{00000000-0004-0000-0000-000001000000}"/>
    <hyperlink ref="B7" location="'Operating Status'!A1" display="'Operating Status'!A1" xr:uid="{9A5DB643-00FB-47DD-AB86-0A5F79EBCD1E}"/>
    <hyperlink ref="B9" location="'Support Measures'!A1" display="'Support Measures'!A1" xr:uid="{8F4793B9-6CCA-4230-BCE9-12F81EB38C30}"/>
    <hyperlink ref="B10" location="'Businesses That Sought Funds'!A1" display="'Businesses That Sought Funds'!A1" xr:uid="{9A9F11B8-E702-467A-87A0-F1088DED5AEF}"/>
    <hyperlink ref="B11" location="'Employee Arrangements'!A1" display="'Employee Arrangements'!A1" xr:uid="{45C182C2-3EC5-45CF-BD80-17B7E09D2C1B}"/>
    <hyperlink ref="B12" location="'Expected Impact of Restrictions'!A1" display="'Expected Impact of Restrictions'!A1" xr:uid="{E36C6271-6DDD-4A91-96AE-F62A8034E241}"/>
    <hyperlink ref="B13" location="'Pre-covid-19 conditions'!A1" display="'Pre-covid-19 conditions'!A1" xr:uid="{5FCA172F-6C8C-43C3-A8B1-87F55BE35B3A}"/>
    <hyperlink ref="B8" location="'Revenue Impact'!A1" display="'Revenue Impact'!A1" xr:uid="{C2C0A1FA-CAB8-456C-9AB2-1B39D4B88FDB}"/>
    <hyperlink ref="B20:C20" r:id="rId3" display="Explanatory Notes" xr:uid="{DE53BAA0-2523-4F49-B0CF-19C68727A973}"/>
    <hyperlink ref="B19:C19" r:id="rId4" display="Main Features" xr:uid="{A25B1A28-05F0-4B68-8AD0-CAADD37284A5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B1:K25"/>
  <sheetViews>
    <sheetView workbookViewId="0"/>
  </sheetViews>
  <sheetFormatPr defaultRowHeight="14.4"/>
  <cols>
    <col min="3" max="3" width="41.6640625" bestFit="1" customWidth="1"/>
    <col min="4" max="11" width="12.5546875" customWidth="1"/>
  </cols>
  <sheetData>
    <row r="1" spans="2:11" ht="15" thickBot="1"/>
    <row r="2" spans="2:11" ht="36.75" customHeight="1">
      <c r="B2" s="128"/>
      <c r="C2" s="129"/>
      <c r="D2" s="138" t="s">
        <v>29</v>
      </c>
      <c r="E2" s="140" t="s">
        <v>30</v>
      </c>
      <c r="F2" s="142" t="s">
        <v>31</v>
      </c>
      <c r="G2" s="142"/>
      <c r="H2" s="142"/>
      <c r="I2" s="142"/>
      <c r="J2" s="142"/>
      <c r="K2" s="143"/>
    </row>
    <row r="3" spans="2:11" ht="43.8" thickBot="1">
      <c r="B3" s="130"/>
      <c r="C3" s="131"/>
      <c r="D3" s="139"/>
      <c r="E3" s="14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37" t="s">
        <v>2</v>
      </c>
      <c r="C4" s="12" t="s">
        <v>5</v>
      </c>
      <c r="D4" s="10">
        <v>1960568</v>
      </c>
      <c r="E4" s="8">
        <v>962337</v>
      </c>
      <c r="F4" s="8">
        <v>798315</v>
      </c>
      <c r="G4" s="8">
        <v>216113</v>
      </c>
      <c r="H4" s="8">
        <v>257770</v>
      </c>
      <c r="I4" s="8">
        <v>164410</v>
      </c>
      <c r="J4" s="8">
        <v>344978</v>
      </c>
      <c r="K4" s="9">
        <v>145495</v>
      </c>
    </row>
    <row r="5" spans="2:11">
      <c r="B5" s="126"/>
      <c r="C5" s="13" t="s">
        <v>4</v>
      </c>
      <c r="D5" s="11">
        <v>57993</v>
      </c>
      <c r="E5" s="4">
        <v>32499</v>
      </c>
      <c r="F5" s="4">
        <v>21138</v>
      </c>
      <c r="G5" s="4">
        <v>7940</v>
      </c>
      <c r="H5" s="4">
        <v>8390</v>
      </c>
      <c r="I5" s="4">
        <v>5352</v>
      </c>
      <c r="J5" s="4">
        <v>12902</v>
      </c>
      <c r="K5" s="5">
        <v>7674</v>
      </c>
    </row>
    <row r="6" spans="2:11" ht="15" thickBot="1">
      <c r="B6" s="126"/>
      <c r="C6" s="15" t="s">
        <v>6</v>
      </c>
      <c r="D6" s="16">
        <v>4996</v>
      </c>
      <c r="E6" s="6">
        <v>3037</v>
      </c>
      <c r="F6" s="6">
        <v>1941</v>
      </c>
      <c r="G6" s="6">
        <v>792</v>
      </c>
      <c r="H6" s="6">
        <v>625</v>
      </c>
      <c r="I6" s="6">
        <v>384</v>
      </c>
      <c r="J6" s="6">
        <v>1517</v>
      </c>
      <c r="K6" s="7">
        <v>696</v>
      </c>
    </row>
    <row r="7" spans="2:11" ht="15" thickBot="1">
      <c r="B7" s="127"/>
      <c r="C7" s="21" t="s">
        <v>0</v>
      </c>
      <c r="D7" s="22">
        <v>2023557</v>
      </c>
      <c r="E7" s="23">
        <v>997873</v>
      </c>
      <c r="F7" s="23">
        <v>821393</v>
      </c>
      <c r="G7" s="23">
        <v>224845</v>
      </c>
      <c r="H7" s="23">
        <v>266785</v>
      </c>
      <c r="I7" s="23">
        <v>170145</v>
      </c>
      <c r="J7" s="23">
        <v>359396</v>
      </c>
      <c r="K7" s="24">
        <v>153865</v>
      </c>
    </row>
    <row r="8" spans="2:11">
      <c r="B8" s="125" t="s">
        <v>3</v>
      </c>
      <c r="C8" s="17" t="s">
        <v>7</v>
      </c>
      <c r="D8" s="18">
        <v>8020</v>
      </c>
      <c r="E8" s="19">
        <v>2996</v>
      </c>
      <c r="F8" s="19">
        <v>1121</v>
      </c>
      <c r="G8" s="19">
        <v>409</v>
      </c>
      <c r="H8" s="19">
        <v>416</v>
      </c>
      <c r="I8" s="19">
        <v>57</v>
      </c>
      <c r="J8" s="19">
        <v>1925</v>
      </c>
      <c r="K8" s="20">
        <v>1846</v>
      </c>
    </row>
    <row r="9" spans="2:11">
      <c r="B9" s="126"/>
      <c r="C9" s="14" t="s">
        <v>8</v>
      </c>
      <c r="D9" s="11">
        <v>86604</v>
      </c>
      <c r="E9" s="4">
        <v>37352</v>
      </c>
      <c r="F9" s="4">
        <v>24849</v>
      </c>
      <c r="G9" s="4">
        <v>9946</v>
      </c>
      <c r="H9" s="4">
        <v>22182</v>
      </c>
      <c r="I9" s="4">
        <v>6569</v>
      </c>
      <c r="J9" s="4">
        <v>14815</v>
      </c>
      <c r="K9" s="5">
        <v>3021</v>
      </c>
    </row>
    <row r="10" spans="2:11">
      <c r="B10" s="126"/>
      <c r="C10" s="14" t="s">
        <v>9</v>
      </c>
      <c r="D10" s="11">
        <v>7423</v>
      </c>
      <c r="E10" s="4">
        <v>2538</v>
      </c>
      <c r="F10" s="4">
        <v>1825</v>
      </c>
      <c r="G10" s="4">
        <v>23</v>
      </c>
      <c r="H10" s="4">
        <v>46</v>
      </c>
      <c r="I10" s="4">
        <v>4</v>
      </c>
      <c r="J10" s="4">
        <v>1902</v>
      </c>
      <c r="K10" s="5">
        <v>1889</v>
      </c>
    </row>
    <row r="11" spans="2:11">
      <c r="B11" s="126"/>
      <c r="C11" s="14" t="s">
        <v>10</v>
      </c>
      <c r="D11" s="11">
        <v>395260</v>
      </c>
      <c r="E11" s="4">
        <v>175956</v>
      </c>
      <c r="F11" s="4">
        <v>144412</v>
      </c>
      <c r="G11" s="4">
        <v>20492</v>
      </c>
      <c r="H11" s="4">
        <v>41023</v>
      </c>
      <c r="I11" s="4">
        <v>10275</v>
      </c>
      <c r="J11" s="4">
        <v>62102</v>
      </c>
      <c r="K11" s="5">
        <v>31553</v>
      </c>
    </row>
    <row r="12" spans="2:11">
      <c r="B12" s="126"/>
      <c r="C12" s="14" t="s">
        <v>11</v>
      </c>
      <c r="D12" s="11">
        <v>80876</v>
      </c>
      <c r="E12" s="4">
        <v>56099</v>
      </c>
      <c r="F12" s="4">
        <v>41423</v>
      </c>
      <c r="G12" s="4">
        <v>9244</v>
      </c>
      <c r="H12" s="4">
        <v>36475</v>
      </c>
      <c r="I12" s="4">
        <v>20928</v>
      </c>
      <c r="J12" s="4">
        <v>9771</v>
      </c>
      <c r="K12" s="5">
        <v>5011</v>
      </c>
    </row>
    <row r="13" spans="2:11">
      <c r="B13" s="126"/>
      <c r="C13" s="14" t="s">
        <v>12</v>
      </c>
      <c r="D13" s="11">
        <v>134053</v>
      </c>
      <c r="E13" s="4">
        <v>92001</v>
      </c>
      <c r="F13" s="4">
        <v>74818</v>
      </c>
      <c r="G13" s="4">
        <v>16435</v>
      </c>
      <c r="H13" s="4">
        <v>33216</v>
      </c>
      <c r="I13" s="4">
        <v>24958</v>
      </c>
      <c r="J13" s="4">
        <v>41601</v>
      </c>
      <c r="K13" s="5">
        <v>25409</v>
      </c>
    </row>
    <row r="14" spans="2:11">
      <c r="B14" s="126"/>
      <c r="C14" s="14" t="s">
        <v>13</v>
      </c>
      <c r="D14" s="11">
        <v>97438</v>
      </c>
      <c r="E14" s="4">
        <v>76014</v>
      </c>
      <c r="F14" s="4">
        <v>54784</v>
      </c>
      <c r="G14" s="4">
        <v>33864</v>
      </c>
      <c r="H14" s="4">
        <v>29071</v>
      </c>
      <c r="I14" s="4">
        <v>16895</v>
      </c>
      <c r="J14" s="4">
        <v>17456</v>
      </c>
      <c r="K14" s="5">
        <v>33866</v>
      </c>
    </row>
    <row r="15" spans="2:11">
      <c r="B15" s="126"/>
      <c r="C15" s="14" t="s">
        <v>14</v>
      </c>
      <c r="D15" s="11">
        <v>195525</v>
      </c>
      <c r="E15" s="4">
        <v>112919</v>
      </c>
      <c r="F15" s="4">
        <v>97525</v>
      </c>
      <c r="G15" s="4">
        <v>37773</v>
      </c>
      <c r="H15" s="4">
        <v>7608</v>
      </c>
      <c r="I15" s="4">
        <v>7636</v>
      </c>
      <c r="J15" s="4">
        <v>30458</v>
      </c>
      <c r="K15" s="5">
        <v>30624</v>
      </c>
    </row>
    <row r="16" spans="2:11">
      <c r="B16" s="126"/>
      <c r="C16" s="14" t="s">
        <v>15</v>
      </c>
      <c r="D16" s="11">
        <v>23171</v>
      </c>
      <c r="E16" s="4">
        <v>15496</v>
      </c>
      <c r="F16" s="4">
        <v>11606</v>
      </c>
      <c r="G16" s="4">
        <v>1927</v>
      </c>
      <c r="H16" s="4">
        <v>16</v>
      </c>
      <c r="I16" s="4">
        <v>8</v>
      </c>
      <c r="J16" s="4">
        <v>3910</v>
      </c>
      <c r="K16" s="5">
        <v>7621</v>
      </c>
    </row>
    <row r="17" spans="2:11">
      <c r="B17" s="126"/>
      <c r="C17" s="14" t="s">
        <v>16</v>
      </c>
      <c r="D17" s="11">
        <v>69103</v>
      </c>
      <c r="E17" s="4">
        <v>28400</v>
      </c>
      <c r="F17" s="4">
        <v>17815</v>
      </c>
      <c r="G17" s="4">
        <v>10132</v>
      </c>
      <c r="H17" s="4">
        <v>9</v>
      </c>
      <c r="I17" s="4">
        <v>58</v>
      </c>
      <c r="J17" s="4">
        <v>12926</v>
      </c>
      <c r="K17" s="5">
        <v>13022</v>
      </c>
    </row>
    <row r="18" spans="2:11">
      <c r="B18" s="126"/>
      <c r="C18" s="14" t="s">
        <v>17</v>
      </c>
      <c r="D18" s="11">
        <v>262465</v>
      </c>
      <c r="E18" s="4">
        <v>119528</v>
      </c>
      <c r="F18" s="4">
        <v>119275</v>
      </c>
      <c r="G18" s="4">
        <v>47819</v>
      </c>
      <c r="H18" s="4">
        <v>23916</v>
      </c>
      <c r="I18" s="4">
        <v>35568</v>
      </c>
      <c r="J18" s="4">
        <v>36059</v>
      </c>
      <c r="K18" s="5">
        <v>2</v>
      </c>
    </row>
    <row r="19" spans="2:11">
      <c r="B19" s="126"/>
      <c r="C19" s="14" t="s">
        <v>18</v>
      </c>
      <c r="D19" s="11">
        <v>301808</v>
      </c>
      <c r="E19" s="4">
        <v>64214</v>
      </c>
      <c r="F19" s="4">
        <v>50865</v>
      </c>
      <c r="G19" s="4">
        <v>825</v>
      </c>
      <c r="H19" s="4">
        <v>12584</v>
      </c>
      <c r="I19" s="4">
        <v>12314</v>
      </c>
      <c r="J19" s="4">
        <v>25434</v>
      </c>
      <c r="K19" s="5">
        <v>0</v>
      </c>
    </row>
    <row r="20" spans="2:11">
      <c r="B20" s="126"/>
      <c r="C20" s="14" t="s">
        <v>19</v>
      </c>
      <c r="D20" s="11">
        <v>101136</v>
      </c>
      <c r="E20" s="4">
        <v>53854</v>
      </c>
      <c r="F20" s="4">
        <v>38933</v>
      </c>
      <c r="G20" s="4">
        <v>19296</v>
      </c>
      <c r="H20" s="4">
        <v>9871</v>
      </c>
      <c r="I20" s="4">
        <v>9170</v>
      </c>
      <c r="J20" s="4">
        <v>37836</v>
      </c>
      <c r="K20" s="5">
        <v>0</v>
      </c>
    </row>
    <row r="21" spans="2:11">
      <c r="B21" s="126"/>
      <c r="C21" s="14" t="s">
        <v>20</v>
      </c>
      <c r="D21" s="11">
        <v>18420</v>
      </c>
      <c r="E21" s="4">
        <v>10114</v>
      </c>
      <c r="F21" s="4">
        <v>5688</v>
      </c>
      <c r="G21" s="4">
        <v>1829</v>
      </c>
      <c r="H21" s="4">
        <v>933</v>
      </c>
      <c r="I21" s="4">
        <v>125</v>
      </c>
      <c r="J21" s="4">
        <v>5890</v>
      </c>
      <c r="K21" s="5">
        <v>0</v>
      </c>
    </row>
    <row r="22" spans="2:11">
      <c r="B22" s="126"/>
      <c r="C22" s="14" t="s">
        <v>21</v>
      </c>
      <c r="D22" s="11">
        <v>67668</v>
      </c>
      <c r="E22" s="4">
        <v>46059</v>
      </c>
      <c r="F22" s="4">
        <v>45169</v>
      </c>
      <c r="G22" s="4">
        <v>332</v>
      </c>
      <c r="H22" s="4">
        <v>11581</v>
      </c>
      <c r="I22" s="4">
        <v>4056</v>
      </c>
      <c r="J22" s="4">
        <v>21295</v>
      </c>
      <c r="K22" s="5">
        <v>0</v>
      </c>
    </row>
    <row r="23" spans="2:11">
      <c r="B23" s="126"/>
      <c r="C23" s="14" t="s">
        <v>22</v>
      </c>
      <c r="D23" s="11">
        <v>38424</v>
      </c>
      <c r="E23" s="4">
        <v>28063</v>
      </c>
      <c r="F23" s="4">
        <v>26114</v>
      </c>
      <c r="G23" s="4">
        <v>8872</v>
      </c>
      <c r="H23" s="4">
        <v>5313</v>
      </c>
      <c r="I23" s="4">
        <v>5035</v>
      </c>
      <c r="J23" s="4">
        <v>13784</v>
      </c>
      <c r="K23" s="5">
        <v>2</v>
      </c>
    </row>
    <row r="24" spans="2:11" ht="15" thickBot="1">
      <c r="B24" s="126"/>
      <c r="C24" s="25" t="s">
        <v>23</v>
      </c>
      <c r="D24" s="16">
        <v>136158</v>
      </c>
      <c r="E24" s="6">
        <v>76272</v>
      </c>
      <c r="F24" s="6">
        <v>65171</v>
      </c>
      <c r="G24" s="6">
        <v>5628</v>
      </c>
      <c r="H24" s="6">
        <v>32524</v>
      </c>
      <c r="I24" s="6">
        <v>16488</v>
      </c>
      <c r="J24" s="6">
        <v>22233</v>
      </c>
      <c r="K24" s="7">
        <v>0</v>
      </c>
    </row>
    <row r="25" spans="2:11" ht="15" thickBot="1">
      <c r="B25" s="127"/>
      <c r="C25" s="26" t="s">
        <v>0</v>
      </c>
      <c r="D25" s="22">
        <v>2023557</v>
      </c>
      <c r="E25" s="23">
        <v>997873</v>
      </c>
      <c r="F25" s="23">
        <v>821393</v>
      </c>
      <c r="G25" s="23">
        <v>224845</v>
      </c>
      <c r="H25" s="23">
        <v>266785</v>
      </c>
      <c r="I25" s="23">
        <v>170145</v>
      </c>
      <c r="J25" s="23">
        <v>359396</v>
      </c>
      <c r="K25" s="24">
        <v>153865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/>
  <dimension ref="B1:K25"/>
  <sheetViews>
    <sheetView workbookViewId="0">
      <selection activeCell="B2" sqref="B2:K25"/>
    </sheetView>
  </sheetViews>
  <sheetFormatPr defaultRowHeight="14.4"/>
  <cols>
    <col min="3" max="3" width="41.6640625" bestFit="1" customWidth="1"/>
    <col min="4" max="11" width="12.5546875" customWidth="1"/>
  </cols>
  <sheetData>
    <row r="1" spans="2:11" ht="15" thickBot="1"/>
    <row r="2" spans="2:11" ht="36.75" customHeight="1" thickBot="1">
      <c r="B2" s="128"/>
      <c r="C2" s="129"/>
      <c r="D2" s="132" t="s">
        <v>29</v>
      </c>
      <c r="E2" s="132" t="s">
        <v>32</v>
      </c>
      <c r="F2" s="134" t="s">
        <v>33</v>
      </c>
      <c r="G2" s="135"/>
      <c r="H2" s="135"/>
      <c r="I2" s="135"/>
      <c r="J2" s="135"/>
      <c r="K2" s="136"/>
    </row>
    <row r="3" spans="2:11" ht="43.8" thickBot="1">
      <c r="B3" s="130"/>
      <c r="C3" s="131"/>
      <c r="D3" s="133"/>
      <c r="E3" s="13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37" t="s">
        <v>2</v>
      </c>
      <c r="C4" s="12" t="s">
        <v>5</v>
      </c>
      <c r="D4" s="33">
        <v>1960568</v>
      </c>
      <c r="E4" s="39">
        <f>'Future Counts'!E4/'Future Counts'!D4</f>
        <v>0.85873328545605154</v>
      </c>
      <c r="F4" s="28">
        <f>'Future Counts'!F4/'Future Counts'!$E4</f>
        <v>0.80973862634050153</v>
      </c>
      <c r="G4" s="45">
        <f>'Future Counts'!G4/'Future Counts'!$E4</f>
        <v>0.1836167034429097</v>
      </c>
      <c r="H4" s="45">
        <f>'Future Counts'!H4/'Future Counts'!$E4</f>
        <v>0.34755480056188953</v>
      </c>
      <c r="I4" s="45">
        <f>'Future Counts'!I4/'Future Counts'!$E4</f>
        <v>0.28887595368272251</v>
      </c>
      <c r="J4" s="45">
        <f>'Future Counts'!J4/'Future Counts'!$E4</f>
        <v>0.5822945405840444</v>
      </c>
      <c r="K4" s="46">
        <f>'Future Counts'!K4/'Future Counts'!$E4</f>
        <v>0.181580596398799</v>
      </c>
    </row>
    <row r="5" spans="2:11">
      <c r="B5" s="126"/>
      <c r="C5" s="13" t="s">
        <v>4</v>
      </c>
      <c r="D5" s="34">
        <v>57993</v>
      </c>
      <c r="E5" s="40">
        <f>'Future Counts'!E5/'Future Counts'!D5</f>
        <v>0.88846929801872643</v>
      </c>
      <c r="F5" s="29">
        <f>'Future Counts'!F5/'Future Counts'!$E5</f>
        <v>0.69451722464822907</v>
      </c>
      <c r="G5" s="44">
        <f>'Future Counts'!G5/'Future Counts'!$E5</f>
        <v>0.19464337700145559</v>
      </c>
      <c r="H5" s="44">
        <f>'Future Counts'!H5/'Future Counts'!$E5</f>
        <v>0.34606501698204756</v>
      </c>
      <c r="I5" s="44">
        <f>'Future Counts'!I5/'Future Counts'!$E5</f>
        <v>0.31710819990295974</v>
      </c>
      <c r="J5" s="44">
        <f>'Future Counts'!J5/'Future Counts'!$E5</f>
        <v>0.68219311014070838</v>
      </c>
      <c r="K5" s="47">
        <f>'Future Counts'!K5/'Future Counts'!$E5</f>
        <v>0.19444929645803008</v>
      </c>
    </row>
    <row r="6" spans="2:11" ht="15" thickBot="1">
      <c r="B6" s="126"/>
      <c r="C6" s="15" t="s">
        <v>6</v>
      </c>
      <c r="D6" s="35">
        <v>4996</v>
      </c>
      <c r="E6" s="41">
        <f>'Future Counts'!E6/'Future Counts'!D6</f>
        <v>0.91393114491593275</v>
      </c>
      <c r="F6" s="30">
        <f>'Future Counts'!F6/'Future Counts'!$E6</f>
        <v>0.66009636443276387</v>
      </c>
      <c r="G6" s="48">
        <f>'Future Counts'!G6/'Future Counts'!$E6</f>
        <v>0.24551029347349979</v>
      </c>
      <c r="H6" s="48">
        <f>'Future Counts'!H6/'Future Counts'!$E6</f>
        <v>0.28537012702584319</v>
      </c>
      <c r="I6" s="48">
        <f>'Future Counts'!I6/'Future Counts'!$E6</f>
        <v>0.23521681997371879</v>
      </c>
      <c r="J6" s="48">
        <f>'Future Counts'!J6/'Future Counts'!$E6</f>
        <v>0.72798948751642578</v>
      </c>
      <c r="K6" s="49">
        <f>'Future Counts'!K6/'Future Counts'!$E6</f>
        <v>0.18462549277266754</v>
      </c>
    </row>
    <row r="7" spans="2:11" ht="15" thickBot="1">
      <c r="B7" s="127"/>
      <c r="C7" s="21" t="s">
        <v>0</v>
      </c>
      <c r="D7" s="36">
        <v>2023557</v>
      </c>
      <c r="E7" s="42">
        <f>'Future Counts'!E7/'Future Counts'!D7</f>
        <v>0.8597217671654418</v>
      </c>
      <c r="F7" s="31">
        <f>'Future Counts'!F7/'Future Counts'!$E7</f>
        <v>0.80593333547930213</v>
      </c>
      <c r="G7" s="52">
        <f>'Future Counts'!G7/'Future Counts'!$E7</f>
        <v>0.18410515400391791</v>
      </c>
      <c r="H7" s="52">
        <f>'Future Counts'!H7/'Future Counts'!$E7</f>
        <v>0.34734746760353535</v>
      </c>
      <c r="I7" s="52">
        <f>'Future Counts'!I7/'Future Counts'!$E7</f>
        <v>0.28957128141928246</v>
      </c>
      <c r="J7" s="52">
        <f>'Future Counts'!J7/'Future Counts'!$E7</f>
        <v>0.58563565128620176</v>
      </c>
      <c r="K7" s="53">
        <f>'Future Counts'!K7/'Future Counts'!$E7</f>
        <v>0.18196972344593537</v>
      </c>
    </row>
    <row r="8" spans="2:11">
      <c r="B8" s="125" t="s">
        <v>3</v>
      </c>
      <c r="C8" s="17" t="s">
        <v>7</v>
      </c>
      <c r="D8" s="37">
        <v>8020</v>
      </c>
      <c r="E8" s="43">
        <f>'Future Counts'!E8/'Future Counts'!D8</f>
        <v>0.86296758104738158</v>
      </c>
      <c r="F8" s="32">
        <f>'Future Counts'!F8/'Future Counts'!$E8</f>
        <v>0.27308192457737324</v>
      </c>
      <c r="G8" s="50">
        <f>'Future Counts'!G8/'Future Counts'!$E8</f>
        <v>0.27077011992486633</v>
      </c>
      <c r="H8" s="50">
        <f>'Future Counts'!H8/'Future Counts'!$E8</f>
        <v>0.17526369021817656</v>
      </c>
      <c r="I8" s="50">
        <f>'Future Counts'!I8/'Future Counts'!$E8</f>
        <v>0.22511197803785579</v>
      </c>
      <c r="J8" s="50">
        <f>'Future Counts'!J8/'Future Counts'!$E8</f>
        <v>0.68617251842219329</v>
      </c>
      <c r="K8" s="51">
        <f>'Future Counts'!K8/'Future Counts'!$E8</f>
        <v>0.40731108221355294</v>
      </c>
    </row>
    <row r="9" spans="2:11">
      <c r="B9" s="126"/>
      <c r="C9" s="14" t="s">
        <v>8</v>
      </c>
      <c r="D9" s="34">
        <v>86604</v>
      </c>
      <c r="E9" s="40">
        <f>'Future Counts'!E9/'Future Counts'!D9</f>
        <v>0.9256154450140871</v>
      </c>
      <c r="F9" s="29">
        <f>'Future Counts'!F9/'Future Counts'!$E9</f>
        <v>0.72044110675881345</v>
      </c>
      <c r="G9" s="44">
        <f>'Future Counts'!G9/'Future Counts'!$E9</f>
        <v>0.23270377485591676</v>
      </c>
      <c r="H9" s="44">
        <f>'Future Counts'!H9/'Future Counts'!$E9</f>
        <v>0.5617749058157232</v>
      </c>
      <c r="I9" s="44">
        <f>'Future Counts'!I9/'Future Counts'!$E9</f>
        <v>0.41232753673810535</v>
      </c>
      <c r="J9" s="44">
        <f>'Future Counts'!J9/'Future Counts'!$E9</f>
        <v>0.52720740500486518</v>
      </c>
      <c r="K9" s="47">
        <f>'Future Counts'!K9/'Future Counts'!$E9</f>
        <v>5.9217584391606994E-2</v>
      </c>
    </row>
    <row r="10" spans="2:11">
      <c r="B10" s="126"/>
      <c r="C10" s="14" t="s">
        <v>9</v>
      </c>
      <c r="D10" s="34">
        <v>7423</v>
      </c>
      <c r="E10" s="40">
        <f>'Future Counts'!E10/'Future Counts'!D10</f>
        <v>0.67439040819075846</v>
      </c>
      <c r="F10" s="29">
        <f>'Future Counts'!F10/'Future Counts'!$E10</f>
        <v>0.71394326807830599</v>
      </c>
      <c r="G10" s="44">
        <f>'Future Counts'!G10/'Future Counts'!$E10</f>
        <v>0.11685976827806632</v>
      </c>
      <c r="H10" s="44">
        <f>'Future Counts'!H10/'Future Counts'!$E10</f>
        <v>4.5944866160607268E-3</v>
      </c>
      <c r="I10" s="44">
        <f>'Future Counts'!I10/'Future Counts'!$E10</f>
        <v>5.3935277666799838E-3</v>
      </c>
      <c r="J10" s="44">
        <f>'Future Counts'!J10/'Future Counts'!$E10</f>
        <v>0.74770275669196962</v>
      </c>
      <c r="K10" s="47">
        <f>'Future Counts'!K10/'Future Counts'!$E10</f>
        <v>0.26588094286855773</v>
      </c>
    </row>
    <row r="11" spans="2:11">
      <c r="B11" s="126"/>
      <c r="C11" s="14" t="s">
        <v>10</v>
      </c>
      <c r="D11" s="34">
        <v>395260</v>
      </c>
      <c r="E11" s="40">
        <f>'Future Counts'!E11/'Future Counts'!D11</f>
        <v>0.9451373779284522</v>
      </c>
      <c r="F11" s="29">
        <f>'Future Counts'!F11/'Future Counts'!$E11</f>
        <v>0.83004483704744692</v>
      </c>
      <c r="G11" s="44">
        <f>'Future Counts'!G11/'Future Counts'!$E11</f>
        <v>5.5488188449441207E-2</v>
      </c>
      <c r="H11" s="44">
        <f>'Future Counts'!H11/'Future Counts'!$E11</f>
        <v>0.4725824800910125</v>
      </c>
      <c r="I11" s="44">
        <f>'Future Counts'!I11/'Future Counts'!$E11</f>
        <v>0.47039550291106202</v>
      </c>
      <c r="J11" s="44">
        <f>'Future Counts'!J11/'Future Counts'!$E11</f>
        <v>0.66620892725690961</v>
      </c>
      <c r="K11" s="47">
        <f>'Future Counts'!K11/'Future Counts'!$E11</f>
        <v>0.11136987218095429</v>
      </c>
    </row>
    <row r="12" spans="2:11">
      <c r="B12" s="126"/>
      <c r="C12" s="14" t="s">
        <v>11</v>
      </c>
      <c r="D12" s="34">
        <v>80876</v>
      </c>
      <c r="E12" s="40">
        <f>'Future Counts'!E12/'Future Counts'!D12</f>
        <v>0.97163559028636426</v>
      </c>
      <c r="F12" s="29">
        <f>'Future Counts'!F12/'Future Counts'!$E12</f>
        <v>0.78873024356722909</v>
      </c>
      <c r="G12" s="44">
        <f>'Future Counts'!G12/'Future Counts'!$E12</f>
        <v>0.2343157466086381</v>
      </c>
      <c r="H12" s="44">
        <f>'Future Counts'!H12/'Future Counts'!$E12</f>
        <v>0.73700083988699705</v>
      </c>
      <c r="I12" s="44">
        <f>'Future Counts'!I12/'Future Counts'!$E12</f>
        <v>0.39902267694891957</v>
      </c>
      <c r="J12" s="44">
        <f>'Future Counts'!J12/'Future Counts'!$E12</f>
        <v>0.46357944567458198</v>
      </c>
      <c r="K12" s="47">
        <f>'Future Counts'!K12/'Future Counts'!$E12</f>
        <v>6.3767783970883923E-2</v>
      </c>
    </row>
    <row r="13" spans="2:11">
      <c r="B13" s="126"/>
      <c r="C13" s="14" t="s">
        <v>12</v>
      </c>
      <c r="D13" s="34">
        <v>134053</v>
      </c>
      <c r="E13" s="40">
        <f>'Future Counts'!E13/'Future Counts'!D13</f>
        <v>0.8140735380782228</v>
      </c>
      <c r="F13" s="29">
        <f>'Future Counts'!F13/'Future Counts'!$E13</f>
        <v>0.84428520374969074</v>
      </c>
      <c r="G13" s="44">
        <f>'Future Counts'!G13/'Future Counts'!$E13</f>
        <v>0.22582448295136948</v>
      </c>
      <c r="H13" s="44">
        <f>'Future Counts'!H13/'Future Counts'!$E13</f>
        <v>0.53670426742662358</v>
      </c>
      <c r="I13" s="44">
        <f>'Future Counts'!I13/'Future Counts'!$E13</f>
        <v>0.45989608628320611</v>
      </c>
      <c r="J13" s="44">
        <f>'Future Counts'!J13/'Future Counts'!$E13</f>
        <v>0.54099277002446644</v>
      </c>
      <c r="K13" s="47">
        <f>'Future Counts'!K13/'Future Counts'!$E13</f>
        <v>0.17061459373768659</v>
      </c>
    </row>
    <row r="14" spans="2:11">
      <c r="B14" s="126"/>
      <c r="C14" s="14" t="s">
        <v>13</v>
      </c>
      <c r="D14" s="34">
        <v>97438</v>
      </c>
      <c r="E14" s="40">
        <f>'Future Counts'!E14/'Future Counts'!D14</f>
        <v>0.95950245284180713</v>
      </c>
      <c r="F14" s="29">
        <f>'Future Counts'!F14/'Future Counts'!$E14</f>
        <v>0.85603046249946524</v>
      </c>
      <c r="G14" s="44">
        <f>'Future Counts'!G14/'Future Counts'!$E14</f>
        <v>0.40415222692850727</v>
      </c>
      <c r="H14" s="44">
        <f>'Future Counts'!H14/'Future Counts'!$E14</f>
        <v>0.48754973687588243</v>
      </c>
      <c r="I14" s="44">
        <f>'Future Counts'!I14/'Future Counts'!$E14</f>
        <v>0.32491550079151155</v>
      </c>
      <c r="J14" s="44">
        <f>'Future Counts'!J14/'Future Counts'!$E14</f>
        <v>0.48419116074102597</v>
      </c>
      <c r="K14" s="47">
        <f>'Future Counts'!K14/'Future Counts'!$E14</f>
        <v>0.62247037179651732</v>
      </c>
    </row>
    <row r="15" spans="2:11">
      <c r="B15" s="126"/>
      <c r="C15" s="14" t="s">
        <v>14</v>
      </c>
      <c r="D15" s="34">
        <v>195525</v>
      </c>
      <c r="E15" s="40">
        <f>'Future Counts'!E15/'Future Counts'!D15</f>
        <v>0.88404551847589818</v>
      </c>
      <c r="F15" s="29">
        <f>'Future Counts'!F15/'Future Counts'!$E15</f>
        <v>0.65309829739721037</v>
      </c>
      <c r="G15" s="44">
        <f>'Future Counts'!G15/'Future Counts'!$E15</f>
        <v>0.26149965577687401</v>
      </c>
      <c r="H15" s="44">
        <f>'Future Counts'!H15/'Future Counts'!$E15</f>
        <v>8.8109549733010134E-2</v>
      </c>
      <c r="I15" s="44">
        <f>'Future Counts'!I15/'Future Counts'!$E15</f>
        <v>9.0186459014306955E-2</v>
      </c>
      <c r="J15" s="44">
        <f>'Future Counts'!J15/'Future Counts'!$E15</f>
        <v>0.61031049504492252</v>
      </c>
      <c r="K15" s="47">
        <f>'Future Counts'!K15/'Future Counts'!$E15</f>
        <v>0.47867841460663108</v>
      </c>
    </row>
    <row r="16" spans="2:11">
      <c r="B16" s="126"/>
      <c r="C16" s="14" t="s">
        <v>15</v>
      </c>
      <c r="D16" s="34">
        <v>23171</v>
      </c>
      <c r="E16" s="40">
        <f>'Future Counts'!E16/'Future Counts'!D16</f>
        <v>0.91933882870829919</v>
      </c>
      <c r="F16" s="29">
        <f>'Future Counts'!F16/'Future Counts'!$E16</f>
        <v>0.81766970237536385</v>
      </c>
      <c r="G16" s="44">
        <f>'Future Counts'!G16/'Future Counts'!$E16</f>
        <v>9.3934841798892124E-2</v>
      </c>
      <c r="H16" s="44">
        <f>'Future Counts'!H16/'Future Counts'!$E16</f>
        <v>0.18134447469721152</v>
      </c>
      <c r="I16" s="44">
        <f>'Future Counts'!I16/'Future Counts'!$E16</f>
        <v>0.265655806966482</v>
      </c>
      <c r="J16" s="44">
        <f>'Future Counts'!J16/'Future Counts'!$E16</f>
        <v>0.37339216974931932</v>
      </c>
      <c r="K16" s="47">
        <f>'Future Counts'!K16/'Future Counts'!$E16</f>
        <v>0.53943291709698615</v>
      </c>
    </row>
    <row r="17" spans="2:11">
      <c r="B17" s="126"/>
      <c r="C17" s="14" t="s">
        <v>16</v>
      </c>
      <c r="D17" s="34">
        <v>69103</v>
      </c>
      <c r="E17" s="40">
        <f>'Future Counts'!E17/'Future Counts'!D17</f>
        <v>0.70824710938743618</v>
      </c>
      <c r="F17" s="29">
        <f>'Future Counts'!F17/'Future Counts'!$E17</f>
        <v>0.72925095010420493</v>
      </c>
      <c r="G17" s="44">
        <f>'Future Counts'!G17/'Future Counts'!$E17</f>
        <v>0.25842834375383106</v>
      </c>
      <c r="H17" s="44">
        <f>'Future Counts'!H17/'Future Counts'!$E17</f>
        <v>3.4734992440031058E-4</v>
      </c>
      <c r="I17" s="44">
        <f>'Future Counts'!I17/'Future Counts'!$E17</f>
        <v>1.5324261370601936E-3</v>
      </c>
      <c r="J17" s="44">
        <f>'Future Counts'!J17/'Future Counts'!$E17</f>
        <v>0.47513383188263658</v>
      </c>
      <c r="K17" s="47">
        <f>'Future Counts'!K17/'Future Counts'!$E17</f>
        <v>0.32148257120673451</v>
      </c>
    </row>
    <row r="18" spans="2:11">
      <c r="B18" s="126"/>
      <c r="C18" s="14" t="s">
        <v>17</v>
      </c>
      <c r="D18" s="34">
        <v>262465</v>
      </c>
      <c r="E18" s="40">
        <f>'Future Counts'!E18/'Future Counts'!D18</f>
        <v>0.77173718400548641</v>
      </c>
      <c r="F18" s="29">
        <f>'Future Counts'!F18/'Future Counts'!$E18</f>
        <v>0.94061336729958434</v>
      </c>
      <c r="G18" s="44">
        <f>'Future Counts'!G18/'Future Counts'!$E18</f>
        <v>0.41109037589976005</v>
      </c>
      <c r="H18" s="44">
        <f>'Future Counts'!H18/'Future Counts'!$E18</f>
        <v>0.35161981496292349</v>
      </c>
      <c r="I18" s="44">
        <f>'Future Counts'!I18/'Future Counts'!$E18</f>
        <v>0.40862189835796875</v>
      </c>
      <c r="J18" s="44">
        <f>'Future Counts'!J18/'Future Counts'!$E18</f>
        <v>0.70462197734925003</v>
      </c>
      <c r="K18" s="47">
        <f>'Future Counts'!K18/'Future Counts'!$E18</f>
        <v>5.8103024378684205E-2</v>
      </c>
    </row>
    <row r="19" spans="2:11">
      <c r="B19" s="126"/>
      <c r="C19" s="14" t="s">
        <v>18</v>
      </c>
      <c r="D19" s="34">
        <v>301808</v>
      </c>
      <c r="E19" s="40">
        <f>'Future Counts'!E19/'Future Counts'!D19</f>
        <v>0.79238124900599061</v>
      </c>
      <c r="F19" s="29">
        <f>'Future Counts'!F19/'Future Counts'!$E19</f>
        <v>0.73200165588529231</v>
      </c>
      <c r="G19" s="44">
        <f>'Future Counts'!G19/'Future Counts'!$E19</f>
        <v>5.6212287839696923E-2</v>
      </c>
      <c r="H19" s="44">
        <f>'Future Counts'!H19/'Future Counts'!$E19</f>
        <v>0.1057717638105433</v>
      </c>
      <c r="I19" s="44">
        <f>'Future Counts'!I19/'Future Counts'!$E19</f>
        <v>5.644645343658921E-2</v>
      </c>
      <c r="J19" s="44">
        <f>'Future Counts'!J19/'Future Counts'!$E19</f>
        <v>0.42731039904326629</v>
      </c>
      <c r="K19" s="47">
        <f>'Future Counts'!K19/'Future Counts'!$E19</f>
        <v>0.25745252919752287</v>
      </c>
    </row>
    <row r="20" spans="2:11">
      <c r="B20" s="126"/>
      <c r="C20" s="14" t="s">
        <v>19</v>
      </c>
      <c r="D20" s="34">
        <v>101136</v>
      </c>
      <c r="E20" s="40">
        <f>'Future Counts'!E20/'Future Counts'!D20</f>
        <v>0.9071151716500554</v>
      </c>
      <c r="F20" s="29">
        <f>'Future Counts'!F20/'Future Counts'!$E20</f>
        <v>0.88168995661747074</v>
      </c>
      <c r="G20" s="44">
        <f>'Future Counts'!G20/'Future Counts'!$E20</f>
        <v>0.20819253994898737</v>
      </c>
      <c r="H20" s="44">
        <f>'Future Counts'!H20/'Future Counts'!$E20</f>
        <v>0.36221141897931153</v>
      </c>
      <c r="I20" s="44">
        <f>'Future Counts'!I20/'Future Counts'!$E20</f>
        <v>0.20999106189095507</v>
      </c>
      <c r="J20" s="44">
        <f>'Future Counts'!J20/'Future Counts'!$E20</f>
        <v>0.5827429094634955</v>
      </c>
      <c r="K20" s="47">
        <f>'Future Counts'!K20/'Future Counts'!$E20</f>
        <v>2.441629787883412E-3</v>
      </c>
    </row>
    <row r="21" spans="2:11">
      <c r="B21" s="126"/>
      <c r="C21" s="14" t="s">
        <v>20</v>
      </c>
      <c r="D21" s="34">
        <v>18420</v>
      </c>
      <c r="E21" s="40">
        <f>'Future Counts'!E21/'Future Counts'!D21</f>
        <v>0.90597176981541805</v>
      </c>
      <c r="F21" s="29">
        <f>'Future Counts'!F21/'Future Counts'!$E21</f>
        <v>0.51090604026845643</v>
      </c>
      <c r="G21" s="44">
        <f>'Future Counts'!G21/'Future Counts'!$E21</f>
        <v>0.10151006711409397</v>
      </c>
      <c r="H21" s="44">
        <f>'Future Counts'!H21/'Future Counts'!$E21</f>
        <v>6.2260306807286676E-2</v>
      </c>
      <c r="I21" s="44">
        <f>'Future Counts'!I21/'Future Counts'!$E21</f>
        <v>7.8978906999041226E-2</v>
      </c>
      <c r="J21" s="44">
        <f>'Future Counts'!J21/'Future Counts'!$E21</f>
        <v>0.64657238734419942</v>
      </c>
      <c r="K21" s="47">
        <f>'Future Counts'!K21/'Future Counts'!$E21</f>
        <v>4.2665388302972194E-2</v>
      </c>
    </row>
    <row r="22" spans="2:11">
      <c r="B22" s="126"/>
      <c r="C22" s="14" t="s">
        <v>21</v>
      </c>
      <c r="D22" s="34">
        <v>67668</v>
      </c>
      <c r="E22" s="40">
        <f>'Future Counts'!E22/'Future Counts'!D22</f>
        <v>0.89992315422356206</v>
      </c>
      <c r="F22" s="29">
        <f>'Future Counts'!F22/'Future Counts'!$E22</f>
        <v>0.81653967419863371</v>
      </c>
      <c r="G22" s="44">
        <f>'Future Counts'!G22/'Future Counts'!$E22</f>
        <v>5.9691933788754599E-2</v>
      </c>
      <c r="H22" s="44">
        <f>'Future Counts'!H22/'Future Counts'!$E22</f>
        <v>0.25133013662637937</v>
      </c>
      <c r="I22" s="44">
        <f>'Future Counts'!I22/'Future Counts'!$E22</f>
        <v>0.17654689963215975</v>
      </c>
      <c r="J22" s="44">
        <f>'Future Counts'!J22/'Future Counts'!$E22</f>
        <v>0.87097674724119811</v>
      </c>
      <c r="K22" s="47">
        <f>'Future Counts'!K22/'Future Counts'!$E22</f>
        <v>0</v>
      </c>
    </row>
    <row r="23" spans="2:11">
      <c r="B23" s="126"/>
      <c r="C23" s="14" t="s">
        <v>22</v>
      </c>
      <c r="D23" s="34">
        <v>38424</v>
      </c>
      <c r="E23" s="40">
        <f>'Future Counts'!E23/'Future Counts'!D23</f>
        <v>0.91073287528627944</v>
      </c>
      <c r="F23" s="29">
        <f>'Future Counts'!F23/'Future Counts'!$E23</f>
        <v>0.89635366062753619</v>
      </c>
      <c r="G23" s="44">
        <f>'Future Counts'!G23/'Future Counts'!$E23</f>
        <v>0.30573812653597759</v>
      </c>
      <c r="H23" s="44">
        <f>'Future Counts'!H23/'Future Counts'!$E23</f>
        <v>0.15594101846030747</v>
      </c>
      <c r="I23" s="44">
        <f>'Future Counts'!I23/'Future Counts'!$E23</f>
        <v>0.14799679945133451</v>
      </c>
      <c r="J23" s="44">
        <f>'Future Counts'!J23/'Future Counts'!$E23</f>
        <v>0.69749099845687834</v>
      </c>
      <c r="K23" s="47">
        <f>'Future Counts'!K23/'Future Counts'!$E23</f>
        <v>5.7152654740812712E-5</v>
      </c>
    </row>
    <row r="24" spans="2:11" ht="15" thickBot="1">
      <c r="B24" s="126"/>
      <c r="C24" s="25" t="s">
        <v>23</v>
      </c>
      <c r="D24" s="35">
        <v>136158</v>
      </c>
      <c r="E24" s="41">
        <f>'Future Counts'!E24/'Future Counts'!D24</f>
        <v>0.76169597085738627</v>
      </c>
      <c r="F24" s="30">
        <f>'Future Counts'!F24/'Future Counts'!$E24</f>
        <v>0.89235471647173392</v>
      </c>
      <c r="G24" s="48">
        <f>'Future Counts'!G24/'Future Counts'!$E24</f>
        <v>5.7004560750547197E-2</v>
      </c>
      <c r="H24" s="48">
        <f>'Future Counts'!H24/'Future Counts'!$E24</f>
        <v>0.46996943429337296</v>
      </c>
      <c r="I24" s="48">
        <f>'Future Counts'!I24/'Future Counts'!$E24</f>
        <v>0.26395464319117545</v>
      </c>
      <c r="J24" s="48">
        <f>'Future Counts'!J24/'Future Counts'!$E24</f>
        <v>0.53171794698730124</v>
      </c>
      <c r="K24" s="49">
        <f>'Future Counts'!K24/'Future Counts'!$E24</f>
        <v>0</v>
      </c>
    </row>
    <row r="25" spans="2:11" ht="15" thickBot="1">
      <c r="B25" s="127"/>
      <c r="C25" s="26" t="s">
        <v>0</v>
      </c>
      <c r="D25" s="36">
        <v>2023557</v>
      </c>
      <c r="E25" s="42">
        <f>'Future Counts'!E25/'Future Counts'!D25</f>
        <v>0.8597217671654418</v>
      </c>
      <c r="F25" s="31">
        <f>'Future Counts'!F25/'Future Counts'!$E25</f>
        <v>0.80593333547930213</v>
      </c>
      <c r="G25" s="52">
        <f>'Future Counts'!G25/'Future Counts'!$E25</f>
        <v>0.18410515400391791</v>
      </c>
      <c r="H25" s="52">
        <f>'Future Counts'!H25/'Future Counts'!$E25</f>
        <v>0.34734746760353535</v>
      </c>
      <c r="I25" s="52">
        <f>'Future Counts'!I25/'Future Counts'!$E25</f>
        <v>0.28957128141928246</v>
      </c>
      <c r="J25" s="52">
        <f>'Future Counts'!J25/'Future Counts'!$E25</f>
        <v>0.58563565128620176</v>
      </c>
      <c r="K25" s="53">
        <f>'Future Counts'!K25/'Future Counts'!$E25</f>
        <v>0.18196972344593537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B1:K25"/>
  <sheetViews>
    <sheetView workbookViewId="0">
      <selection activeCell="M13" sqref="M13"/>
    </sheetView>
  </sheetViews>
  <sheetFormatPr defaultRowHeight="14.4"/>
  <cols>
    <col min="3" max="3" width="41.6640625" bestFit="1" customWidth="1"/>
    <col min="4" max="11" width="12.5546875" customWidth="1"/>
  </cols>
  <sheetData>
    <row r="1" spans="2:11" ht="15" thickBot="1"/>
    <row r="2" spans="2:11" ht="36.75" customHeight="1">
      <c r="B2" s="128"/>
      <c r="C2" s="129"/>
      <c r="D2" s="138" t="s">
        <v>29</v>
      </c>
      <c r="E2" s="140" t="s">
        <v>30</v>
      </c>
      <c r="F2" s="142" t="s">
        <v>31</v>
      </c>
      <c r="G2" s="142"/>
      <c r="H2" s="142"/>
      <c r="I2" s="142"/>
      <c r="J2" s="142"/>
      <c r="K2" s="143"/>
    </row>
    <row r="3" spans="2:11" ht="43.8" thickBot="1">
      <c r="B3" s="130"/>
      <c r="C3" s="131"/>
      <c r="D3" s="139"/>
      <c r="E3" s="141"/>
      <c r="F3" s="1" t="s">
        <v>24</v>
      </c>
      <c r="G3" s="1" t="s">
        <v>1</v>
      </c>
      <c r="H3" s="1" t="s">
        <v>25</v>
      </c>
      <c r="I3" s="1" t="s">
        <v>26</v>
      </c>
      <c r="J3" s="1" t="s">
        <v>27</v>
      </c>
      <c r="K3" s="2" t="s">
        <v>28</v>
      </c>
    </row>
    <row r="4" spans="2:11">
      <c r="B4" s="137" t="s">
        <v>2</v>
      </c>
      <c r="C4" s="12" t="s">
        <v>5</v>
      </c>
      <c r="D4" s="10">
        <v>1960568</v>
      </c>
      <c r="E4" s="8">
        <v>1683605</v>
      </c>
      <c r="F4" s="8">
        <v>1363280</v>
      </c>
      <c r="G4" s="8">
        <v>309138</v>
      </c>
      <c r="H4" s="8">
        <v>585145</v>
      </c>
      <c r="I4" s="8">
        <v>486353</v>
      </c>
      <c r="J4" s="8">
        <v>980354</v>
      </c>
      <c r="K4" s="9">
        <v>305710</v>
      </c>
    </row>
    <row r="5" spans="2:11">
      <c r="B5" s="126"/>
      <c r="C5" s="13" t="s">
        <v>4</v>
      </c>
      <c r="D5" s="11">
        <v>57993</v>
      </c>
      <c r="E5" s="4">
        <v>51525</v>
      </c>
      <c r="F5" s="4">
        <v>35785</v>
      </c>
      <c r="G5" s="4">
        <v>10029</v>
      </c>
      <c r="H5" s="4">
        <v>17831</v>
      </c>
      <c r="I5" s="4">
        <v>16339</v>
      </c>
      <c r="J5" s="4">
        <v>35150</v>
      </c>
      <c r="K5" s="5">
        <v>10019</v>
      </c>
    </row>
    <row r="6" spans="2:11" ht="15" thickBot="1">
      <c r="B6" s="126"/>
      <c r="C6" s="15" t="s">
        <v>6</v>
      </c>
      <c r="D6" s="16">
        <v>4996</v>
      </c>
      <c r="E6" s="6">
        <v>4566</v>
      </c>
      <c r="F6" s="6">
        <v>3014</v>
      </c>
      <c r="G6" s="6">
        <v>1121</v>
      </c>
      <c r="H6" s="6">
        <v>1303</v>
      </c>
      <c r="I6" s="6">
        <v>1074</v>
      </c>
      <c r="J6" s="6">
        <v>3324</v>
      </c>
      <c r="K6" s="7">
        <v>843</v>
      </c>
    </row>
    <row r="7" spans="2:11" ht="15" thickBot="1">
      <c r="B7" s="127"/>
      <c r="C7" s="21" t="s">
        <v>0</v>
      </c>
      <c r="D7" s="22">
        <v>2023557</v>
      </c>
      <c r="E7" s="23">
        <v>1739696</v>
      </c>
      <c r="F7" s="23">
        <v>1402079</v>
      </c>
      <c r="G7" s="23">
        <v>320287</v>
      </c>
      <c r="H7" s="23">
        <v>604279</v>
      </c>
      <c r="I7" s="23">
        <v>503766</v>
      </c>
      <c r="J7" s="23">
        <v>1018828</v>
      </c>
      <c r="K7" s="24">
        <v>316572</v>
      </c>
    </row>
    <row r="8" spans="2:11">
      <c r="B8" s="125" t="s">
        <v>3</v>
      </c>
      <c r="C8" s="17" t="s">
        <v>7</v>
      </c>
      <c r="D8" s="18">
        <v>8020</v>
      </c>
      <c r="E8" s="19">
        <v>6921</v>
      </c>
      <c r="F8" s="19">
        <v>1890</v>
      </c>
      <c r="G8" s="19">
        <v>1874</v>
      </c>
      <c r="H8" s="19">
        <v>1213</v>
      </c>
      <c r="I8" s="19">
        <v>1558</v>
      </c>
      <c r="J8" s="19">
        <v>4749</v>
      </c>
      <c r="K8" s="20">
        <v>2819</v>
      </c>
    </row>
    <row r="9" spans="2:11">
      <c r="B9" s="126"/>
      <c r="C9" s="14" t="s">
        <v>8</v>
      </c>
      <c r="D9" s="11">
        <v>86604</v>
      </c>
      <c r="E9" s="4">
        <v>80162</v>
      </c>
      <c r="F9" s="4">
        <v>57752</v>
      </c>
      <c r="G9" s="4">
        <v>18654</v>
      </c>
      <c r="H9" s="4">
        <v>45033</v>
      </c>
      <c r="I9" s="4">
        <v>33053</v>
      </c>
      <c r="J9" s="4">
        <v>42262</v>
      </c>
      <c r="K9" s="5">
        <v>4747</v>
      </c>
    </row>
    <row r="10" spans="2:11">
      <c r="B10" s="126"/>
      <c r="C10" s="14" t="s">
        <v>9</v>
      </c>
      <c r="D10" s="11">
        <v>7423</v>
      </c>
      <c r="E10" s="4">
        <v>5006</v>
      </c>
      <c r="F10" s="4">
        <v>3574</v>
      </c>
      <c r="G10" s="4">
        <v>585</v>
      </c>
      <c r="H10" s="4">
        <v>23</v>
      </c>
      <c r="I10" s="4">
        <v>27</v>
      </c>
      <c r="J10" s="4">
        <v>3743</v>
      </c>
      <c r="K10" s="5">
        <v>1331</v>
      </c>
    </row>
    <row r="11" spans="2:11">
      <c r="B11" s="126"/>
      <c r="C11" s="14" t="s">
        <v>10</v>
      </c>
      <c r="D11" s="11">
        <v>395260</v>
      </c>
      <c r="E11" s="4">
        <v>373575</v>
      </c>
      <c r="F11" s="4">
        <v>310084</v>
      </c>
      <c r="G11" s="4">
        <v>20729</v>
      </c>
      <c r="H11" s="4">
        <v>176545</v>
      </c>
      <c r="I11" s="4">
        <v>175728</v>
      </c>
      <c r="J11" s="4">
        <v>248879</v>
      </c>
      <c r="K11" s="5">
        <v>41605</v>
      </c>
    </row>
    <row r="12" spans="2:11">
      <c r="B12" s="126"/>
      <c r="C12" s="14" t="s">
        <v>11</v>
      </c>
      <c r="D12" s="11">
        <v>80876</v>
      </c>
      <c r="E12" s="4">
        <v>78582</v>
      </c>
      <c r="F12" s="4">
        <v>61980</v>
      </c>
      <c r="G12" s="4">
        <v>18413</v>
      </c>
      <c r="H12" s="4">
        <v>57915</v>
      </c>
      <c r="I12" s="4">
        <v>31356</v>
      </c>
      <c r="J12" s="4">
        <v>36429</v>
      </c>
      <c r="K12" s="5">
        <v>5011</v>
      </c>
    </row>
    <row r="13" spans="2:11">
      <c r="B13" s="126"/>
      <c r="C13" s="14" t="s">
        <v>12</v>
      </c>
      <c r="D13" s="11">
        <v>134053</v>
      </c>
      <c r="E13" s="4">
        <v>109129</v>
      </c>
      <c r="F13" s="4">
        <v>92136</v>
      </c>
      <c r="G13" s="4">
        <v>24644</v>
      </c>
      <c r="H13" s="4">
        <v>58570</v>
      </c>
      <c r="I13" s="4">
        <v>50188</v>
      </c>
      <c r="J13" s="4">
        <v>59038</v>
      </c>
      <c r="K13" s="5">
        <v>18619</v>
      </c>
    </row>
    <row r="14" spans="2:11">
      <c r="B14" s="126"/>
      <c r="C14" s="14" t="s">
        <v>13</v>
      </c>
      <c r="D14" s="11">
        <v>97438</v>
      </c>
      <c r="E14" s="4">
        <v>93492</v>
      </c>
      <c r="F14" s="4">
        <v>80032</v>
      </c>
      <c r="G14" s="4">
        <v>37785</v>
      </c>
      <c r="H14" s="4">
        <v>45582</v>
      </c>
      <c r="I14" s="4">
        <v>30377</v>
      </c>
      <c r="J14" s="4">
        <v>45268</v>
      </c>
      <c r="K14" s="5">
        <v>58196</v>
      </c>
    </row>
    <row r="15" spans="2:11">
      <c r="B15" s="126"/>
      <c r="C15" s="14" t="s">
        <v>14</v>
      </c>
      <c r="D15" s="11">
        <v>195525</v>
      </c>
      <c r="E15" s="4">
        <v>172853</v>
      </c>
      <c r="F15" s="4">
        <v>112890</v>
      </c>
      <c r="G15" s="4">
        <v>45201</v>
      </c>
      <c r="H15" s="4">
        <v>15230</v>
      </c>
      <c r="I15" s="4">
        <v>15589</v>
      </c>
      <c r="J15" s="4">
        <v>105494</v>
      </c>
      <c r="K15" s="5">
        <v>82741</v>
      </c>
    </row>
    <row r="16" spans="2:11">
      <c r="B16" s="126"/>
      <c r="C16" s="14" t="s">
        <v>15</v>
      </c>
      <c r="D16" s="11">
        <v>23171</v>
      </c>
      <c r="E16" s="4">
        <v>21302</v>
      </c>
      <c r="F16" s="4">
        <v>17418</v>
      </c>
      <c r="G16" s="4">
        <v>2001</v>
      </c>
      <c r="H16" s="4">
        <v>3863</v>
      </c>
      <c r="I16" s="4">
        <v>5659</v>
      </c>
      <c r="J16" s="4">
        <v>7954</v>
      </c>
      <c r="K16" s="5">
        <v>11491</v>
      </c>
    </row>
    <row r="17" spans="2:11">
      <c r="B17" s="126"/>
      <c r="C17" s="14" t="s">
        <v>16</v>
      </c>
      <c r="D17" s="11">
        <v>69103</v>
      </c>
      <c r="E17" s="4">
        <v>48942</v>
      </c>
      <c r="F17" s="4">
        <v>35691</v>
      </c>
      <c r="G17" s="4">
        <v>12648</v>
      </c>
      <c r="H17" s="4">
        <v>17</v>
      </c>
      <c r="I17" s="4">
        <v>75</v>
      </c>
      <c r="J17" s="4">
        <v>23254</v>
      </c>
      <c r="K17" s="5">
        <v>15734</v>
      </c>
    </row>
    <row r="18" spans="2:11">
      <c r="B18" s="126"/>
      <c r="C18" s="14" t="s">
        <v>17</v>
      </c>
      <c r="D18" s="11">
        <v>262465</v>
      </c>
      <c r="E18" s="4">
        <v>202554</v>
      </c>
      <c r="F18" s="4">
        <v>190525</v>
      </c>
      <c r="G18" s="4">
        <v>83268</v>
      </c>
      <c r="H18" s="4">
        <v>71222</v>
      </c>
      <c r="I18" s="4">
        <v>82768</v>
      </c>
      <c r="J18" s="4">
        <v>142724</v>
      </c>
      <c r="K18" s="5">
        <v>11769</v>
      </c>
    </row>
    <row r="19" spans="2:11">
      <c r="B19" s="126"/>
      <c r="C19" s="14" t="s">
        <v>18</v>
      </c>
      <c r="D19" s="11">
        <v>301808</v>
      </c>
      <c r="E19" s="4">
        <v>239147</v>
      </c>
      <c r="F19" s="4">
        <v>175056</v>
      </c>
      <c r="G19" s="4">
        <v>13443</v>
      </c>
      <c r="H19" s="4">
        <v>25295</v>
      </c>
      <c r="I19" s="4">
        <v>13499</v>
      </c>
      <c r="J19" s="4">
        <v>102190</v>
      </c>
      <c r="K19" s="5">
        <v>61569</v>
      </c>
    </row>
    <row r="20" spans="2:11">
      <c r="B20" s="126"/>
      <c r="C20" s="14" t="s">
        <v>19</v>
      </c>
      <c r="D20" s="11">
        <v>101136</v>
      </c>
      <c r="E20" s="4">
        <v>91742</v>
      </c>
      <c r="F20" s="4">
        <v>80888</v>
      </c>
      <c r="G20" s="4">
        <v>19100</v>
      </c>
      <c r="H20" s="4">
        <v>33230</v>
      </c>
      <c r="I20" s="4">
        <v>19265</v>
      </c>
      <c r="J20" s="4">
        <v>53462</v>
      </c>
      <c r="K20" s="5">
        <v>224</v>
      </c>
    </row>
    <row r="21" spans="2:11">
      <c r="B21" s="126"/>
      <c r="C21" s="14" t="s">
        <v>20</v>
      </c>
      <c r="D21" s="11">
        <v>18420</v>
      </c>
      <c r="E21" s="4">
        <v>16688</v>
      </c>
      <c r="F21" s="4">
        <v>8526</v>
      </c>
      <c r="G21" s="4">
        <v>1694</v>
      </c>
      <c r="H21" s="4">
        <v>1039</v>
      </c>
      <c r="I21" s="4">
        <v>1318</v>
      </c>
      <c r="J21" s="4">
        <v>10790</v>
      </c>
      <c r="K21" s="5">
        <v>712</v>
      </c>
    </row>
    <row r="22" spans="2:11">
      <c r="B22" s="126"/>
      <c r="C22" s="14" t="s">
        <v>21</v>
      </c>
      <c r="D22" s="11">
        <v>67668</v>
      </c>
      <c r="E22" s="4">
        <v>60896</v>
      </c>
      <c r="F22" s="4">
        <v>49724</v>
      </c>
      <c r="G22" s="4">
        <v>3635</v>
      </c>
      <c r="H22" s="4">
        <v>15305</v>
      </c>
      <c r="I22" s="4">
        <v>10751</v>
      </c>
      <c r="J22" s="4">
        <v>53039</v>
      </c>
      <c r="K22" s="5">
        <v>0</v>
      </c>
    </row>
    <row r="23" spans="2:11">
      <c r="B23" s="126"/>
      <c r="C23" s="14" t="s">
        <v>22</v>
      </c>
      <c r="D23" s="11">
        <v>38424</v>
      </c>
      <c r="E23" s="4">
        <v>34994</v>
      </c>
      <c r="F23" s="4">
        <v>31367</v>
      </c>
      <c r="G23" s="4">
        <v>10699</v>
      </c>
      <c r="H23" s="4">
        <v>5457</v>
      </c>
      <c r="I23" s="4">
        <v>5179</v>
      </c>
      <c r="J23" s="4">
        <v>24408</v>
      </c>
      <c r="K23" s="5">
        <v>2</v>
      </c>
    </row>
    <row r="24" spans="2:11" ht="15" thickBot="1">
      <c r="B24" s="126"/>
      <c r="C24" s="25" t="s">
        <v>23</v>
      </c>
      <c r="D24" s="16">
        <v>136158</v>
      </c>
      <c r="E24" s="6">
        <v>103711</v>
      </c>
      <c r="F24" s="6">
        <v>92547</v>
      </c>
      <c r="G24" s="6">
        <v>5912</v>
      </c>
      <c r="H24" s="6">
        <v>48741</v>
      </c>
      <c r="I24" s="6">
        <v>27375</v>
      </c>
      <c r="J24" s="6">
        <v>55145</v>
      </c>
      <c r="K24" s="7">
        <v>0</v>
      </c>
    </row>
    <row r="25" spans="2:11" ht="15" thickBot="1">
      <c r="B25" s="127"/>
      <c r="C25" s="26" t="s">
        <v>0</v>
      </c>
      <c r="D25" s="22">
        <v>2023557</v>
      </c>
      <c r="E25" s="23">
        <v>1739696</v>
      </c>
      <c r="F25" s="23">
        <v>1402079</v>
      </c>
      <c r="G25" s="23">
        <v>320287</v>
      </c>
      <c r="H25" s="23">
        <v>604279</v>
      </c>
      <c r="I25" s="23">
        <v>503766</v>
      </c>
      <c r="J25" s="23">
        <v>1018828</v>
      </c>
      <c r="K25" s="24">
        <v>316572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H32"/>
  <sheetViews>
    <sheetView zoomScaleNormal="100" workbookViewId="0">
      <pane ySplit="9" topLeftCell="A10" activePane="bottomLeft" state="frozen"/>
      <selection pane="bottomLeft"/>
    </sheetView>
  </sheetViews>
  <sheetFormatPr defaultColWidth="9.109375" defaultRowHeight="13.8"/>
  <cols>
    <col min="1" max="1" width="35.6640625" style="106" customWidth="1"/>
    <col min="2" max="3" width="17.6640625" style="106" customWidth="1"/>
    <col min="4" max="8" width="9.109375" style="106" customWidth="1"/>
    <col min="9" max="16384" width="9.109375" style="106"/>
  </cols>
  <sheetData>
    <row r="1" spans="1:8" s="105" customFormat="1" ht="60" customHeight="1">
      <c r="A1" s="104" t="s">
        <v>34</v>
      </c>
    </row>
    <row r="2" spans="1:8" ht="15.6">
      <c r="A2" s="99" t="s">
        <v>111</v>
      </c>
      <c r="B2" s="100"/>
      <c r="C2" s="100"/>
    </row>
    <row r="3" spans="1:8">
      <c r="A3" s="54" t="s">
        <v>59</v>
      </c>
    </row>
    <row r="4" spans="1:8">
      <c r="A4" s="103" t="s">
        <v>101</v>
      </c>
    </row>
    <row r="7" spans="1:8">
      <c r="B7" s="122" t="s">
        <v>100</v>
      </c>
      <c r="C7" s="122"/>
      <c r="D7" s="68"/>
      <c r="E7" s="68"/>
      <c r="F7" s="68"/>
      <c r="G7" s="68"/>
      <c r="H7" s="68"/>
    </row>
    <row r="8" spans="1:8" ht="50.1" customHeight="1">
      <c r="B8" s="89" t="s">
        <v>104</v>
      </c>
      <c r="C8" s="89" t="s">
        <v>105</v>
      </c>
      <c r="D8" s="59"/>
      <c r="E8" s="59"/>
      <c r="F8" s="59"/>
      <c r="G8" s="59"/>
      <c r="H8" s="59"/>
    </row>
    <row r="9" spans="1:8" ht="15" customHeight="1">
      <c r="B9" s="85" t="s">
        <v>52</v>
      </c>
      <c r="C9" s="85" t="s">
        <v>52</v>
      </c>
      <c r="D9" s="112"/>
      <c r="E9" s="60"/>
      <c r="F9" s="60"/>
      <c r="G9" s="60"/>
      <c r="H9" s="60"/>
    </row>
    <row r="10" spans="1:8" ht="15" customHeight="1">
      <c r="A10" s="56" t="s">
        <v>0</v>
      </c>
      <c r="B10" s="86">
        <v>26</v>
      </c>
      <c r="C10" s="69">
        <v>74</v>
      </c>
      <c r="D10" s="60"/>
      <c r="E10" s="113"/>
      <c r="F10" s="113"/>
    </row>
    <row r="11" spans="1:8">
      <c r="A11" s="57" t="s">
        <v>35</v>
      </c>
      <c r="B11" s="87"/>
      <c r="C11" s="70"/>
      <c r="D11" s="64"/>
      <c r="E11" s="113"/>
      <c r="F11" s="113"/>
    </row>
    <row r="12" spans="1:8">
      <c r="A12" s="58" t="s">
        <v>51</v>
      </c>
      <c r="B12" s="87">
        <v>27</v>
      </c>
      <c r="C12" s="71">
        <v>73</v>
      </c>
      <c r="D12" s="64"/>
      <c r="E12" s="113"/>
      <c r="F12" s="113"/>
    </row>
    <row r="13" spans="1:8">
      <c r="A13" s="58" t="s">
        <v>36</v>
      </c>
      <c r="B13" s="87">
        <v>18</v>
      </c>
      <c r="C13" s="71">
        <v>82</v>
      </c>
      <c r="D13" s="64"/>
      <c r="E13" s="113"/>
      <c r="F13" s="113"/>
    </row>
    <row r="14" spans="1:8" ht="15" customHeight="1">
      <c r="A14" s="58" t="s">
        <v>6</v>
      </c>
      <c r="B14" s="87">
        <v>13</v>
      </c>
      <c r="C14" s="71">
        <v>87</v>
      </c>
      <c r="D14" s="64"/>
      <c r="E14" s="113"/>
      <c r="F14" s="113"/>
    </row>
    <row r="15" spans="1:8">
      <c r="A15" s="57" t="s">
        <v>3</v>
      </c>
      <c r="B15" s="87"/>
      <c r="C15" s="70"/>
      <c r="D15" s="64"/>
      <c r="E15" s="113"/>
      <c r="F15" s="113"/>
    </row>
    <row r="16" spans="1:8">
      <c r="A16" s="58" t="s">
        <v>7</v>
      </c>
      <c r="B16" s="87">
        <v>37</v>
      </c>
      <c r="C16" s="71">
        <v>63</v>
      </c>
      <c r="D16" s="64"/>
      <c r="E16" s="113"/>
      <c r="F16" s="113"/>
    </row>
    <row r="17" spans="1:6">
      <c r="A17" s="58" t="s">
        <v>8</v>
      </c>
      <c r="B17" s="87">
        <v>12</v>
      </c>
      <c r="C17" s="71">
        <v>88</v>
      </c>
      <c r="D17" s="64"/>
      <c r="E17" s="113"/>
      <c r="F17" s="113"/>
    </row>
    <row r="18" spans="1:6">
      <c r="A18" s="58" t="s">
        <v>37</v>
      </c>
      <c r="B18" s="87">
        <v>28</v>
      </c>
      <c r="C18" s="72">
        <v>72</v>
      </c>
      <c r="D18" s="64"/>
      <c r="E18" s="113"/>
      <c r="F18" s="113"/>
    </row>
    <row r="19" spans="1:6">
      <c r="A19" s="58" t="s">
        <v>10</v>
      </c>
      <c r="B19" s="87">
        <v>35</v>
      </c>
      <c r="C19" s="72">
        <v>65</v>
      </c>
      <c r="D19" s="64"/>
      <c r="E19" s="113"/>
      <c r="F19" s="113"/>
    </row>
    <row r="20" spans="1:6">
      <c r="A20" s="58" t="s">
        <v>38</v>
      </c>
      <c r="B20" s="87">
        <v>22</v>
      </c>
      <c r="C20" s="71">
        <v>78</v>
      </c>
      <c r="D20" s="64"/>
      <c r="E20" s="113"/>
      <c r="F20" s="113"/>
    </row>
    <row r="21" spans="1:6">
      <c r="A21" s="58" t="s">
        <v>39</v>
      </c>
      <c r="B21" s="87">
        <v>23</v>
      </c>
      <c r="C21" s="71">
        <v>77</v>
      </c>
      <c r="D21" s="64"/>
      <c r="E21" s="113"/>
      <c r="F21" s="113"/>
    </row>
    <row r="22" spans="1:6">
      <c r="A22" s="58" t="s">
        <v>40</v>
      </c>
      <c r="B22" s="87">
        <v>8</v>
      </c>
      <c r="C22" s="71">
        <v>92</v>
      </c>
      <c r="D22" s="64"/>
      <c r="E22" s="113"/>
      <c r="F22" s="113"/>
    </row>
    <row r="23" spans="1:6">
      <c r="A23" s="58" t="s">
        <v>41</v>
      </c>
      <c r="B23" s="87">
        <v>13</v>
      </c>
      <c r="C23" s="71">
        <v>87</v>
      </c>
      <c r="D23" s="64"/>
      <c r="E23" s="113"/>
      <c r="F23" s="113"/>
    </row>
    <row r="24" spans="1:6">
      <c r="A24" s="58" t="s">
        <v>42</v>
      </c>
      <c r="B24" s="87">
        <v>4</v>
      </c>
      <c r="C24" s="71">
        <v>96</v>
      </c>
      <c r="D24" s="64"/>
      <c r="E24" s="113"/>
      <c r="F24" s="113"/>
    </row>
    <row r="25" spans="1:6">
      <c r="A25" s="58" t="s">
        <v>43</v>
      </c>
      <c r="B25" s="87">
        <v>37</v>
      </c>
      <c r="C25" s="72">
        <v>63</v>
      </c>
      <c r="D25" s="64"/>
      <c r="E25" s="113"/>
      <c r="F25" s="113"/>
    </row>
    <row r="26" spans="1:6">
      <c r="A26" s="58" t="s">
        <v>44</v>
      </c>
      <c r="B26" s="87">
        <v>22</v>
      </c>
      <c r="C26" s="71">
        <v>78</v>
      </c>
      <c r="D26" s="64"/>
      <c r="E26" s="113"/>
      <c r="F26" s="113"/>
    </row>
    <row r="27" spans="1:6">
      <c r="A27" s="58" t="s">
        <v>45</v>
      </c>
      <c r="B27" s="87">
        <v>43</v>
      </c>
      <c r="C27" s="72">
        <v>57</v>
      </c>
      <c r="D27" s="64"/>
      <c r="E27" s="113"/>
      <c r="F27" s="113"/>
    </row>
    <row r="28" spans="1:6">
      <c r="A28" s="58" t="s">
        <v>46</v>
      </c>
      <c r="B28" s="87">
        <v>20</v>
      </c>
      <c r="C28" s="72">
        <v>80</v>
      </c>
      <c r="D28" s="64"/>
      <c r="E28" s="113"/>
      <c r="F28" s="113"/>
    </row>
    <row r="29" spans="1:6">
      <c r="A29" s="58" t="s">
        <v>50</v>
      </c>
      <c r="B29" s="87">
        <v>9</v>
      </c>
      <c r="C29" s="71">
        <v>91</v>
      </c>
      <c r="D29" s="64"/>
      <c r="E29" s="113"/>
      <c r="F29" s="113"/>
    </row>
    <row r="30" spans="1:6">
      <c r="A30" s="58" t="s">
        <v>47</v>
      </c>
      <c r="B30" s="87">
        <v>7</v>
      </c>
      <c r="C30" s="72">
        <v>93</v>
      </c>
      <c r="D30" s="64"/>
      <c r="E30" s="113"/>
      <c r="F30" s="113"/>
    </row>
    <row r="31" spans="1:6">
      <c r="A31" s="58" t="s">
        <v>48</v>
      </c>
      <c r="B31" s="87">
        <v>11</v>
      </c>
      <c r="C31" s="71">
        <v>89</v>
      </c>
      <c r="D31" s="64"/>
      <c r="E31" s="113"/>
      <c r="F31" s="113"/>
    </row>
    <row r="32" spans="1:6">
      <c r="A32" s="58" t="s">
        <v>49</v>
      </c>
      <c r="B32" s="87">
        <v>30</v>
      </c>
      <c r="C32" s="71">
        <v>70</v>
      </c>
      <c r="D32" s="64"/>
      <c r="E32" s="113"/>
      <c r="F32" s="113"/>
    </row>
  </sheetData>
  <mergeCells count="1">
    <mergeCell ref="B7:C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3"/>
  <sheetViews>
    <sheetView zoomScaleNormal="100" workbookViewId="0">
      <pane ySplit="9" topLeftCell="A10" activePane="bottomLeft" state="frozen"/>
      <selection activeCell="C30" sqref="C30"/>
      <selection pane="bottomLeft"/>
    </sheetView>
  </sheetViews>
  <sheetFormatPr defaultColWidth="9.109375" defaultRowHeight="13.8"/>
  <cols>
    <col min="1" max="1" width="35.6640625" style="106" customWidth="1"/>
    <col min="2" max="7" width="17.6640625" style="106" customWidth="1"/>
    <col min="8" max="8" width="20.109375" style="106" customWidth="1"/>
    <col min="9" max="10" width="17.6640625" style="106" customWidth="1"/>
    <col min="11" max="11" width="9.109375" style="106" customWidth="1"/>
    <col min="12" max="16384" width="9.109375" style="106"/>
  </cols>
  <sheetData>
    <row r="1" spans="1:11" s="105" customFormat="1" ht="60" customHeight="1">
      <c r="A1" s="104" t="s">
        <v>34</v>
      </c>
    </row>
    <row r="2" spans="1:11" ht="15.6">
      <c r="A2" s="99" t="s">
        <v>111</v>
      </c>
      <c r="B2" s="100"/>
      <c r="C2" s="100"/>
    </row>
    <row r="3" spans="1:11">
      <c r="A3" s="54" t="s">
        <v>112</v>
      </c>
    </row>
    <row r="4" spans="1:11">
      <c r="A4" s="103" t="s">
        <v>101</v>
      </c>
      <c r="B4" s="103"/>
    </row>
    <row r="6" spans="1:11">
      <c r="B6" s="107"/>
    </row>
    <row r="7" spans="1:11">
      <c r="B7" s="122" t="s">
        <v>53</v>
      </c>
      <c r="C7" s="122"/>
      <c r="D7" s="122"/>
      <c r="E7" s="122" t="s">
        <v>102</v>
      </c>
      <c r="F7" s="122"/>
      <c r="G7" s="122"/>
      <c r="H7" s="122" t="s">
        <v>103</v>
      </c>
      <c r="I7" s="122"/>
      <c r="J7" s="122"/>
      <c r="K7" s="68"/>
    </row>
    <row r="8" spans="1:11" ht="50.1" customHeight="1">
      <c r="B8" s="59" t="s">
        <v>60</v>
      </c>
      <c r="C8" s="59" t="s">
        <v>61</v>
      </c>
      <c r="D8" s="59" t="s">
        <v>62</v>
      </c>
      <c r="E8" s="59" t="s">
        <v>60</v>
      </c>
      <c r="F8" s="59" t="s">
        <v>61</v>
      </c>
      <c r="G8" s="59" t="s">
        <v>62</v>
      </c>
      <c r="H8" s="59" t="s">
        <v>60</v>
      </c>
      <c r="I8" s="59" t="s">
        <v>61</v>
      </c>
      <c r="J8" s="59" t="s">
        <v>62</v>
      </c>
      <c r="K8" s="59"/>
    </row>
    <row r="9" spans="1:11" ht="15" customHeight="1">
      <c r="B9" s="60" t="s">
        <v>52</v>
      </c>
      <c r="C9" s="63" t="s">
        <v>52</v>
      </c>
      <c r="D9" s="60" t="s">
        <v>52</v>
      </c>
      <c r="E9" s="60" t="s">
        <v>52</v>
      </c>
      <c r="F9" s="63" t="s">
        <v>52</v>
      </c>
      <c r="G9" s="60" t="s">
        <v>52</v>
      </c>
      <c r="H9" s="60" t="s">
        <v>52</v>
      </c>
      <c r="I9" s="63" t="s">
        <v>52</v>
      </c>
      <c r="J9" s="60" t="s">
        <v>52</v>
      </c>
      <c r="K9" s="76"/>
    </row>
    <row r="10" spans="1:11" ht="15" customHeight="1">
      <c r="A10" s="56" t="s">
        <v>0</v>
      </c>
      <c r="B10" s="69">
        <v>72</v>
      </c>
      <c r="C10" s="86">
        <v>7</v>
      </c>
      <c r="D10" s="69">
        <v>22</v>
      </c>
      <c r="E10" s="74">
        <v>37</v>
      </c>
      <c r="F10" s="74">
        <v>10</v>
      </c>
      <c r="G10" s="74">
        <v>54</v>
      </c>
      <c r="H10" s="74">
        <v>83</v>
      </c>
      <c r="I10" s="74">
        <v>6</v>
      </c>
      <c r="J10" s="74">
        <v>11</v>
      </c>
    </row>
    <row r="11" spans="1:11">
      <c r="A11" s="57" t="s">
        <v>35</v>
      </c>
      <c r="B11" s="70"/>
      <c r="C11" s="87"/>
      <c r="D11" s="70"/>
      <c r="E11" s="75"/>
      <c r="F11" s="75"/>
      <c r="G11" s="75"/>
      <c r="H11" s="75"/>
      <c r="I11" s="75"/>
      <c r="J11" s="75"/>
    </row>
    <row r="12" spans="1:11">
      <c r="A12" s="58" t="s">
        <v>51</v>
      </c>
      <c r="B12" s="71">
        <v>71</v>
      </c>
      <c r="C12" s="87">
        <v>7</v>
      </c>
      <c r="D12" s="71">
        <v>22</v>
      </c>
      <c r="E12" s="75">
        <v>37</v>
      </c>
      <c r="F12" s="75">
        <v>10</v>
      </c>
      <c r="G12" s="75">
        <v>53</v>
      </c>
      <c r="H12" s="75">
        <v>83</v>
      </c>
      <c r="I12" s="75">
        <v>6</v>
      </c>
      <c r="J12" s="75">
        <v>10</v>
      </c>
    </row>
    <row r="13" spans="1:11">
      <c r="A13" s="58" t="s">
        <v>36</v>
      </c>
      <c r="B13" s="71">
        <v>78</v>
      </c>
      <c r="C13" s="87">
        <v>3</v>
      </c>
      <c r="D13" s="71">
        <v>18</v>
      </c>
      <c r="E13" s="75">
        <v>35</v>
      </c>
      <c r="F13" s="75">
        <v>5</v>
      </c>
      <c r="G13" s="75">
        <v>60</v>
      </c>
      <c r="H13" s="75">
        <v>86</v>
      </c>
      <c r="I13" s="75">
        <v>3</v>
      </c>
      <c r="J13" s="75">
        <v>11</v>
      </c>
    </row>
    <row r="14" spans="1:11" ht="15" customHeight="1">
      <c r="A14" s="58" t="s">
        <v>6</v>
      </c>
      <c r="B14" s="71">
        <v>73</v>
      </c>
      <c r="C14" s="87">
        <v>6</v>
      </c>
      <c r="D14" s="71">
        <v>21</v>
      </c>
      <c r="E14" s="75">
        <v>70</v>
      </c>
      <c r="F14" s="75">
        <v>9</v>
      </c>
      <c r="G14" s="75">
        <v>21</v>
      </c>
      <c r="H14" s="75">
        <v>74</v>
      </c>
      <c r="I14" s="75">
        <v>6</v>
      </c>
      <c r="J14" s="75">
        <v>19</v>
      </c>
    </row>
    <row r="15" spans="1:11">
      <c r="A15" s="57"/>
      <c r="B15" s="70"/>
      <c r="C15" s="87"/>
      <c r="D15" s="70"/>
      <c r="E15" s="75"/>
      <c r="F15" s="75"/>
      <c r="G15" s="75"/>
      <c r="H15" s="75"/>
      <c r="I15" s="75"/>
      <c r="J15" s="75"/>
    </row>
    <row r="16" spans="1:11">
      <c r="A16" s="58"/>
      <c r="B16" s="71"/>
      <c r="C16" s="87"/>
      <c r="D16" s="71"/>
      <c r="E16" s="75"/>
      <c r="F16" s="75"/>
      <c r="G16" s="75"/>
      <c r="H16" s="75"/>
      <c r="I16" s="75"/>
      <c r="J16" s="75"/>
    </row>
    <row r="17" spans="1:10">
      <c r="A17" s="58"/>
      <c r="B17" s="71"/>
      <c r="C17" s="87"/>
      <c r="D17" s="71"/>
      <c r="E17" s="75"/>
      <c r="F17" s="75"/>
      <c r="G17" s="75"/>
      <c r="H17" s="75"/>
      <c r="I17" s="75"/>
      <c r="J17" s="75"/>
    </row>
    <row r="18" spans="1:10">
      <c r="A18" s="58"/>
      <c r="B18" s="72"/>
      <c r="C18" s="87"/>
      <c r="D18" s="72"/>
      <c r="E18" s="75"/>
      <c r="F18" s="75"/>
      <c r="G18" s="75"/>
      <c r="H18" s="75"/>
      <c r="I18" s="75"/>
      <c r="J18" s="75"/>
    </row>
    <row r="19" spans="1:10">
      <c r="A19" s="58"/>
      <c r="B19" s="72"/>
      <c r="C19" s="87"/>
      <c r="D19" s="72"/>
      <c r="E19" s="75"/>
      <c r="F19" s="75"/>
      <c r="G19" s="75"/>
      <c r="H19" s="75"/>
      <c r="I19" s="75"/>
      <c r="J19" s="75"/>
    </row>
    <row r="20" spans="1:10">
      <c r="A20" s="58"/>
      <c r="B20" s="71"/>
      <c r="C20" s="87"/>
      <c r="D20" s="73"/>
      <c r="E20" s="75"/>
      <c r="F20" s="75"/>
      <c r="G20" s="75"/>
      <c r="H20" s="75"/>
      <c r="I20" s="75"/>
      <c r="J20" s="75"/>
    </row>
    <row r="21" spans="1:10">
      <c r="A21" s="58"/>
      <c r="B21" s="71"/>
      <c r="C21" s="87"/>
      <c r="D21" s="73"/>
      <c r="E21" s="75"/>
      <c r="F21" s="75"/>
      <c r="G21" s="75"/>
      <c r="H21" s="75"/>
      <c r="I21" s="75"/>
      <c r="J21" s="75"/>
    </row>
    <row r="22" spans="1:10">
      <c r="A22" s="58"/>
      <c r="B22" s="71"/>
      <c r="C22" s="87"/>
      <c r="D22" s="73"/>
      <c r="E22" s="75"/>
      <c r="F22" s="75"/>
      <c r="G22" s="75"/>
      <c r="H22" s="75"/>
      <c r="I22" s="75"/>
      <c r="J22" s="75"/>
    </row>
    <row r="23" spans="1:10">
      <c r="A23" s="58"/>
      <c r="B23" s="71"/>
      <c r="C23" s="87"/>
      <c r="D23" s="71"/>
      <c r="E23" s="75"/>
      <c r="F23" s="75"/>
      <c r="G23" s="75"/>
      <c r="H23" s="75"/>
      <c r="I23" s="75"/>
      <c r="J23" s="75"/>
    </row>
    <row r="24" spans="1:10">
      <c r="A24" s="58"/>
      <c r="B24" s="71"/>
      <c r="C24" s="87"/>
      <c r="D24" s="73"/>
      <c r="E24" s="75"/>
      <c r="F24" s="75"/>
      <c r="G24" s="75"/>
      <c r="H24" s="75"/>
      <c r="I24" s="75"/>
      <c r="J24" s="75"/>
    </row>
    <row r="25" spans="1:10">
      <c r="A25" s="58"/>
      <c r="B25" s="72"/>
      <c r="C25" s="87"/>
      <c r="D25" s="72"/>
      <c r="E25" s="75"/>
      <c r="F25" s="75"/>
      <c r="G25" s="75"/>
      <c r="H25" s="75"/>
      <c r="I25" s="75"/>
      <c r="J25" s="75"/>
    </row>
    <row r="26" spans="1:10">
      <c r="A26" s="58"/>
      <c r="B26" s="71"/>
      <c r="C26" s="87"/>
      <c r="D26" s="71"/>
      <c r="E26" s="75"/>
      <c r="F26" s="75"/>
      <c r="G26" s="75"/>
      <c r="H26" s="75"/>
      <c r="I26" s="75"/>
      <c r="J26" s="75"/>
    </row>
    <row r="27" spans="1:10">
      <c r="A27" s="58"/>
      <c r="B27" s="72"/>
      <c r="C27" s="87"/>
      <c r="D27" s="72"/>
      <c r="E27" s="75"/>
      <c r="F27" s="75"/>
      <c r="G27" s="75"/>
      <c r="H27" s="75"/>
      <c r="I27" s="75"/>
      <c r="J27" s="75"/>
    </row>
    <row r="28" spans="1:10">
      <c r="A28" s="58"/>
      <c r="B28" s="72"/>
      <c r="C28" s="87"/>
      <c r="D28" s="72"/>
      <c r="E28" s="75"/>
      <c r="F28" s="75"/>
      <c r="G28" s="75"/>
      <c r="H28" s="75"/>
      <c r="I28" s="75"/>
      <c r="J28" s="75"/>
    </row>
    <row r="29" spans="1:10">
      <c r="A29" s="58"/>
      <c r="B29" s="71"/>
      <c r="C29" s="87"/>
      <c r="D29" s="73"/>
      <c r="E29" s="75"/>
      <c r="F29" s="75"/>
      <c r="G29" s="75"/>
      <c r="H29" s="75"/>
      <c r="I29" s="75"/>
      <c r="J29" s="75"/>
    </row>
    <row r="30" spans="1:10">
      <c r="A30" s="58"/>
      <c r="B30" s="72"/>
      <c r="C30" s="87"/>
      <c r="D30" s="72"/>
      <c r="E30" s="75"/>
      <c r="F30" s="75"/>
      <c r="G30" s="75"/>
      <c r="H30" s="75"/>
      <c r="I30" s="75"/>
      <c r="J30" s="75"/>
    </row>
    <row r="31" spans="1:10">
      <c r="A31" s="58"/>
      <c r="B31" s="71"/>
      <c r="C31" s="87"/>
      <c r="D31" s="73"/>
      <c r="E31" s="75"/>
      <c r="F31" s="75"/>
      <c r="G31" s="75"/>
      <c r="H31" s="75"/>
      <c r="I31" s="75"/>
      <c r="J31" s="75"/>
    </row>
    <row r="32" spans="1:10">
      <c r="A32" s="58"/>
      <c r="B32" s="71"/>
      <c r="C32" s="87"/>
      <c r="D32" s="71"/>
      <c r="E32" s="75"/>
      <c r="F32" s="75"/>
      <c r="G32" s="75"/>
      <c r="H32" s="75"/>
      <c r="I32" s="75"/>
      <c r="J32" s="75"/>
    </row>
    <row r="33" spans="2:4">
      <c r="B33" s="110"/>
      <c r="C33" s="111"/>
      <c r="D33" s="111"/>
    </row>
  </sheetData>
  <mergeCells count="3">
    <mergeCell ref="B7:D7"/>
    <mergeCell ref="E7:G7"/>
    <mergeCell ref="H7:J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zoomScaleNormal="100" workbookViewId="0">
      <pane ySplit="9" topLeftCell="A10" activePane="bottomLeft" state="frozen"/>
      <selection pane="bottomLeft"/>
    </sheetView>
  </sheetViews>
  <sheetFormatPr defaultColWidth="9.109375" defaultRowHeight="13.8"/>
  <cols>
    <col min="1" max="1" width="35.6640625" style="106" customWidth="1"/>
    <col min="2" max="8" width="16.6640625" style="106" customWidth="1"/>
    <col min="9" max="16384" width="9.109375" style="106"/>
  </cols>
  <sheetData>
    <row r="1" spans="1:8" s="105" customFormat="1" ht="60" customHeight="1">
      <c r="A1" s="104" t="s">
        <v>34</v>
      </c>
    </row>
    <row r="2" spans="1:8" ht="15.6">
      <c r="A2" s="99" t="s">
        <v>111</v>
      </c>
      <c r="B2" s="100"/>
      <c r="C2" s="100"/>
    </row>
    <row r="3" spans="1:8">
      <c r="A3" s="54" t="s">
        <v>113</v>
      </c>
    </row>
    <row r="4" spans="1:8">
      <c r="A4" s="103" t="s">
        <v>101</v>
      </c>
      <c r="B4" s="103"/>
    </row>
    <row r="7" spans="1:8">
      <c r="A7" s="87"/>
      <c r="B7" s="123" t="s">
        <v>53</v>
      </c>
      <c r="C7" s="123"/>
      <c r="D7" s="123"/>
      <c r="E7" s="123"/>
      <c r="F7" s="123"/>
      <c r="G7" s="123"/>
      <c r="H7" s="123"/>
    </row>
    <row r="8" spans="1:8" ht="64.5" customHeight="1">
      <c r="A8" s="87"/>
      <c r="B8" s="89" t="s">
        <v>63</v>
      </c>
      <c r="C8" s="89" t="s">
        <v>119</v>
      </c>
      <c r="D8" s="89" t="s">
        <v>64</v>
      </c>
      <c r="E8" s="89" t="s">
        <v>65</v>
      </c>
      <c r="F8" s="89" t="s">
        <v>98</v>
      </c>
      <c r="G8" s="89" t="s">
        <v>66</v>
      </c>
      <c r="H8" s="89" t="s">
        <v>67</v>
      </c>
    </row>
    <row r="9" spans="1:8" ht="15" customHeight="1">
      <c r="A9" s="87"/>
      <c r="B9" s="85" t="s">
        <v>52</v>
      </c>
      <c r="C9" s="72" t="s">
        <v>52</v>
      </c>
      <c r="D9" s="85" t="s">
        <v>52</v>
      </c>
      <c r="E9" s="72" t="s">
        <v>52</v>
      </c>
      <c r="F9" s="72" t="s">
        <v>52</v>
      </c>
      <c r="G9" s="72" t="s">
        <v>52</v>
      </c>
      <c r="H9" s="72" t="s">
        <v>52</v>
      </c>
    </row>
    <row r="10" spans="1:8" ht="15" customHeight="1">
      <c r="A10" s="93" t="s">
        <v>0</v>
      </c>
      <c r="B10" s="96">
        <v>16</v>
      </c>
      <c r="C10" s="96">
        <v>19</v>
      </c>
      <c r="D10" s="91">
        <v>55</v>
      </c>
      <c r="E10" s="96">
        <v>38</v>
      </c>
      <c r="F10" s="96">
        <v>1</v>
      </c>
      <c r="G10" s="96">
        <v>73</v>
      </c>
      <c r="H10" s="96">
        <v>27</v>
      </c>
    </row>
    <row r="11" spans="1:8">
      <c r="A11" s="94" t="s">
        <v>35</v>
      </c>
      <c r="B11" s="72"/>
      <c r="C11" s="72"/>
      <c r="D11" s="92"/>
      <c r="E11" s="72"/>
      <c r="F11" s="72"/>
      <c r="G11" s="72"/>
      <c r="H11" s="72"/>
    </row>
    <row r="12" spans="1:8">
      <c r="A12" s="95" t="s">
        <v>51</v>
      </c>
      <c r="B12" s="72">
        <v>16</v>
      </c>
      <c r="C12" s="72">
        <v>18</v>
      </c>
      <c r="D12" s="92">
        <v>55</v>
      </c>
      <c r="E12" s="72">
        <v>37</v>
      </c>
      <c r="F12" s="72">
        <v>1</v>
      </c>
      <c r="G12" s="72">
        <v>73</v>
      </c>
      <c r="H12" s="72">
        <v>27</v>
      </c>
    </row>
    <row r="13" spans="1:8">
      <c r="A13" s="95" t="s">
        <v>36</v>
      </c>
      <c r="B13" s="72">
        <v>15</v>
      </c>
      <c r="C13" s="72">
        <v>27</v>
      </c>
      <c r="D13" s="92">
        <v>61</v>
      </c>
      <c r="E13" s="72">
        <v>44</v>
      </c>
      <c r="F13" s="72">
        <v>5</v>
      </c>
      <c r="G13" s="72">
        <v>79</v>
      </c>
      <c r="H13" s="72">
        <v>21</v>
      </c>
    </row>
    <row r="14" spans="1:8" ht="15" customHeight="1">
      <c r="A14" s="95" t="s">
        <v>6</v>
      </c>
      <c r="B14" s="72">
        <v>12</v>
      </c>
      <c r="C14" s="72">
        <v>32</v>
      </c>
      <c r="D14" s="92">
        <v>44</v>
      </c>
      <c r="E14" s="72">
        <v>31</v>
      </c>
      <c r="F14" s="72">
        <v>4</v>
      </c>
      <c r="G14" s="72">
        <v>66</v>
      </c>
      <c r="H14" s="72">
        <v>34</v>
      </c>
    </row>
    <row r="15" spans="1:8">
      <c r="A15" s="61"/>
      <c r="B15" s="62"/>
      <c r="C15" s="88"/>
      <c r="D15" s="61"/>
      <c r="E15" s="61"/>
      <c r="F15" s="61"/>
      <c r="G15" s="61"/>
      <c r="H15" s="61"/>
    </row>
  </sheetData>
  <mergeCells count="1">
    <mergeCell ref="B7:H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S14"/>
  <sheetViews>
    <sheetView zoomScaleNormal="100" workbookViewId="0">
      <pane ySplit="9" topLeftCell="A10" activePane="bottomLeft" state="frozen"/>
      <selection pane="bottomLeft"/>
    </sheetView>
  </sheetViews>
  <sheetFormatPr defaultColWidth="9.109375" defaultRowHeight="13.8"/>
  <cols>
    <col min="1" max="1" width="35.6640625" style="106" customWidth="1"/>
    <col min="2" max="9" width="16.6640625" style="106" customWidth="1"/>
    <col min="10" max="16384" width="9.109375" style="106"/>
  </cols>
  <sheetData>
    <row r="1" spans="1:19" s="105" customFormat="1" ht="60" customHeight="1">
      <c r="A1" s="104" t="s">
        <v>34</v>
      </c>
    </row>
    <row r="2" spans="1:19" ht="15.6">
      <c r="A2" s="99" t="s">
        <v>111</v>
      </c>
      <c r="B2" s="100"/>
      <c r="C2" s="100"/>
    </row>
    <row r="3" spans="1:19">
      <c r="A3" s="54" t="s">
        <v>114</v>
      </c>
    </row>
    <row r="4" spans="1:19">
      <c r="A4" s="103" t="s">
        <v>101</v>
      </c>
    </row>
    <row r="7" spans="1:19">
      <c r="A7" s="61"/>
      <c r="B7" s="122" t="s">
        <v>116</v>
      </c>
      <c r="C7" s="122"/>
      <c r="D7" s="122" t="s">
        <v>115</v>
      </c>
      <c r="E7" s="122"/>
      <c r="F7" s="122"/>
      <c r="G7" s="122"/>
      <c r="H7" s="122"/>
      <c r="I7" s="68"/>
    </row>
    <row r="8" spans="1:19" ht="50.1" customHeight="1">
      <c r="A8" s="61"/>
      <c r="B8" s="59" t="s">
        <v>68</v>
      </c>
      <c r="C8" s="59" t="s">
        <v>69</v>
      </c>
      <c r="D8" s="59" t="s">
        <v>70</v>
      </c>
      <c r="E8" s="59" t="s">
        <v>71</v>
      </c>
      <c r="F8" s="59" t="s">
        <v>72</v>
      </c>
      <c r="G8" s="59" t="s">
        <v>73</v>
      </c>
      <c r="H8" s="59" t="s">
        <v>74</v>
      </c>
      <c r="I8" s="77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spans="1:19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ht="15" customHeight="1">
      <c r="A10" s="56" t="s">
        <v>0</v>
      </c>
      <c r="B10" s="69">
        <v>11</v>
      </c>
      <c r="C10" s="86">
        <v>89</v>
      </c>
      <c r="D10" s="69">
        <v>57</v>
      </c>
      <c r="E10" s="74">
        <v>26</v>
      </c>
      <c r="F10" s="74">
        <v>15</v>
      </c>
      <c r="G10" s="74">
        <v>4</v>
      </c>
      <c r="H10" s="74">
        <v>21</v>
      </c>
      <c r="I10" s="65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1:19">
      <c r="A11" s="57" t="s">
        <v>35</v>
      </c>
      <c r="B11" s="70"/>
      <c r="C11" s="87"/>
      <c r="D11" s="70"/>
      <c r="E11" s="75"/>
      <c r="F11" s="75"/>
      <c r="G11" s="75"/>
      <c r="H11" s="75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>
      <c r="A12" s="58" t="s">
        <v>51</v>
      </c>
      <c r="B12" s="71">
        <v>11</v>
      </c>
      <c r="C12" s="87">
        <v>89</v>
      </c>
      <c r="D12" s="71">
        <v>57</v>
      </c>
      <c r="E12" s="75">
        <v>27</v>
      </c>
      <c r="F12" s="75">
        <v>16</v>
      </c>
      <c r="G12" s="75">
        <v>4</v>
      </c>
      <c r="H12" s="75">
        <v>22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</row>
    <row r="13" spans="1:19">
      <c r="A13" s="58" t="s">
        <v>36</v>
      </c>
      <c r="B13" s="71">
        <v>14</v>
      </c>
      <c r="C13" s="87">
        <v>86</v>
      </c>
      <c r="D13" s="71">
        <v>65</v>
      </c>
      <c r="E13" s="75">
        <v>12</v>
      </c>
      <c r="F13" s="75">
        <v>4</v>
      </c>
      <c r="G13" s="75">
        <v>5</v>
      </c>
      <c r="H13" s="75">
        <v>14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15" customHeight="1">
      <c r="A14" s="58" t="s">
        <v>6</v>
      </c>
      <c r="B14" s="71">
        <v>15</v>
      </c>
      <c r="C14" s="87">
        <v>85</v>
      </c>
      <c r="D14" s="71">
        <v>43</v>
      </c>
      <c r="E14" s="75">
        <v>7</v>
      </c>
      <c r="F14" s="75">
        <v>0</v>
      </c>
      <c r="G14" s="75">
        <v>10</v>
      </c>
      <c r="H14" s="75">
        <v>26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</sheetData>
  <mergeCells count="2">
    <mergeCell ref="B7:C7"/>
    <mergeCell ref="D7:H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3"/>
  <sheetViews>
    <sheetView zoomScaleNormal="100" workbookViewId="0">
      <pane ySplit="9" topLeftCell="A10" activePane="bottomLeft" state="frozen"/>
      <selection pane="bottomLeft"/>
    </sheetView>
  </sheetViews>
  <sheetFormatPr defaultColWidth="9.109375" defaultRowHeight="13.8"/>
  <cols>
    <col min="1" max="1" width="35.6640625" style="106" customWidth="1"/>
    <col min="2" max="2" width="21" style="106" customWidth="1"/>
    <col min="3" max="3" width="19.44140625" style="106" customWidth="1"/>
    <col min="4" max="11" width="16.6640625" style="106" customWidth="1"/>
    <col min="12" max="16384" width="9.109375" style="106"/>
  </cols>
  <sheetData>
    <row r="1" spans="1:18" s="105" customFormat="1" ht="60" customHeight="1">
      <c r="A1" s="104" t="s">
        <v>34</v>
      </c>
      <c r="B1" s="104"/>
      <c r="C1" s="104"/>
    </row>
    <row r="2" spans="1:18" ht="15.6">
      <c r="A2" s="99" t="s">
        <v>111</v>
      </c>
      <c r="B2" s="100"/>
      <c r="C2" s="100"/>
    </row>
    <row r="3" spans="1:18">
      <c r="A3" s="54" t="s">
        <v>117</v>
      </c>
      <c r="B3" s="90"/>
      <c r="C3" s="90"/>
    </row>
    <row r="4" spans="1:18">
      <c r="A4" s="103" t="s">
        <v>101</v>
      </c>
      <c r="B4" s="55"/>
      <c r="C4" s="55"/>
    </row>
    <row r="6" spans="1:18">
      <c r="D6" s="107"/>
    </row>
    <row r="7" spans="1:18" ht="24.9" customHeight="1">
      <c r="A7" s="61"/>
      <c r="B7" s="122" t="s">
        <v>53</v>
      </c>
      <c r="C7" s="122"/>
      <c r="D7" s="122" t="s">
        <v>53</v>
      </c>
      <c r="E7" s="122"/>
      <c r="F7" s="122"/>
      <c r="G7" s="122"/>
      <c r="H7" s="122"/>
      <c r="I7" s="122"/>
    </row>
    <row r="8" spans="1:18" ht="73.5" customHeight="1">
      <c r="A8" s="61"/>
      <c r="B8" s="98" t="s">
        <v>77</v>
      </c>
      <c r="C8" s="98" t="s">
        <v>78</v>
      </c>
      <c r="D8" s="98" t="s">
        <v>106</v>
      </c>
      <c r="E8" s="98" t="s">
        <v>107</v>
      </c>
      <c r="F8" s="98" t="s">
        <v>75</v>
      </c>
      <c r="G8" s="98" t="s">
        <v>76</v>
      </c>
      <c r="H8" s="98" t="s">
        <v>108</v>
      </c>
      <c r="I8" s="98" t="s">
        <v>109</v>
      </c>
      <c r="L8" s="61"/>
      <c r="M8" s="61"/>
      <c r="N8" s="61"/>
      <c r="O8" s="61"/>
      <c r="P8" s="61"/>
      <c r="Q8" s="61"/>
      <c r="R8" s="61"/>
    </row>
    <row r="9" spans="1:18" ht="15" customHeight="1">
      <c r="A9" s="61"/>
      <c r="B9" s="60" t="s">
        <v>52</v>
      </c>
      <c r="C9" s="60" t="s">
        <v>52</v>
      </c>
      <c r="D9" s="60" t="s">
        <v>52</v>
      </c>
      <c r="E9" s="63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L9" s="61"/>
      <c r="M9" s="61"/>
      <c r="N9" s="61"/>
      <c r="O9" s="61"/>
      <c r="P9" s="61"/>
      <c r="Q9" s="61"/>
      <c r="R9" s="61"/>
    </row>
    <row r="10" spans="1:18" ht="15" customHeight="1">
      <c r="A10" s="93" t="s">
        <v>0</v>
      </c>
      <c r="B10" s="74">
        <v>57</v>
      </c>
      <c r="C10" s="86">
        <v>43</v>
      </c>
      <c r="D10" s="69">
        <v>24</v>
      </c>
      <c r="E10" s="86">
        <v>53</v>
      </c>
      <c r="F10" s="69">
        <v>5</v>
      </c>
      <c r="G10" s="74">
        <v>4</v>
      </c>
      <c r="H10" s="74">
        <v>8</v>
      </c>
      <c r="I10" s="74">
        <v>6</v>
      </c>
      <c r="L10" s="61"/>
      <c r="M10" s="61"/>
      <c r="N10" s="61"/>
      <c r="O10" s="61"/>
      <c r="P10" s="61"/>
      <c r="Q10" s="61"/>
      <c r="R10" s="61"/>
    </row>
    <row r="11" spans="1:18">
      <c r="A11" s="94" t="s">
        <v>35</v>
      </c>
      <c r="B11" s="75"/>
      <c r="C11" s="87"/>
      <c r="D11" s="70"/>
      <c r="E11" s="87"/>
      <c r="F11" s="70"/>
      <c r="G11" s="75"/>
      <c r="H11" s="74"/>
      <c r="I11" s="75"/>
      <c r="L11" s="61"/>
      <c r="M11" s="61"/>
      <c r="N11" s="61"/>
      <c r="O11" s="61"/>
      <c r="P11" s="61"/>
      <c r="Q11" s="61"/>
      <c r="R11" s="61"/>
    </row>
    <row r="12" spans="1:18">
      <c r="A12" s="95" t="s">
        <v>51</v>
      </c>
      <c r="B12" s="75">
        <v>56</v>
      </c>
      <c r="C12" s="75">
        <v>44</v>
      </c>
      <c r="D12" s="71">
        <v>23</v>
      </c>
      <c r="E12" s="87">
        <v>53</v>
      </c>
      <c r="F12" s="71">
        <v>5</v>
      </c>
      <c r="G12" s="75">
        <v>4</v>
      </c>
      <c r="H12" s="75">
        <v>6</v>
      </c>
      <c r="I12" s="75">
        <v>5</v>
      </c>
      <c r="L12" s="61"/>
      <c r="M12" s="61"/>
      <c r="N12" s="61"/>
      <c r="O12" s="61"/>
      <c r="P12" s="61"/>
      <c r="Q12" s="61"/>
      <c r="R12" s="61"/>
    </row>
    <row r="13" spans="1:18">
      <c r="A13" s="95" t="s">
        <v>36</v>
      </c>
      <c r="B13" s="75">
        <v>69</v>
      </c>
      <c r="C13" s="75">
        <v>31</v>
      </c>
      <c r="D13" s="71">
        <v>51</v>
      </c>
      <c r="E13" s="87">
        <v>56</v>
      </c>
      <c r="F13" s="71">
        <v>8</v>
      </c>
      <c r="G13" s="75">
        <v>12</v>
      </c>
      <c r="H13" s="75">
        <v>35</v>
      </c>
      <c r="I13" s="75">
        <v>22</v>
      </c>
      <c r="L13" s="61"/>
      <c r="M13" s="61"/>
      <c r="N13" s="61"/>
      <c r="O13" s="61"/>
      <c r="P13" s="61"/>
      <c r="Q13" s="61"/>
      <c r="R13" s="61"/>
    </row>
    <row r="14" spans="1:18" ht="15" customHeight="1">
      <c r="A14" s="95" t="s">
        <v>6</v>
      </c>
      <c r="B14" s="75">
        <v>72</v>
      </c>
      <c r="C14" s="75">
        <v>28</v>
      </c>
      <c r="D14" s="71">
        <v>41</v>
      </c>
      <c r="E14" s="87">
        <v>51</v>
      </c>
      <c r="F14" s="71">
        <v>9</v>
      </c>
      <c r="G14" s="75">
        <v>11</v>
      </c>
      <c r="H14" s="75">
        <v>33</v>
      </c>
      <c r="I14" s="75">
        <v>32</v>
      </c>
      <c r="L14" s="61"/>
      <c r="M14" s="61"/>
      <c r="N14" s="61"/>
      <c r="O14" s="61"/>
      <c r="P14" s="61"/>
      <c r="Q14" s="61"/>
      <c r="R14" s="61"/>
    </row>
    <row r="15" spans="1:18">
      <c r="A15" s="94" t="s">
        <v>3</v>
      </c>
      <c r="B15" s="75"/>
      <c r="C15" s="87"/>
      <c r="D15" s="70"/>
      <c r="E15" s="87"/>
      <c r="F15" s="70"/>
      <c r="G15" s="75"/>
      <c r="H15" s="75"/>
      <c r="I15" s="75"/>
      <c r="L15" s="61"/>
      <c r="M15" s="61"/>
      <c r="N15" s="61"/>
      <c r="O15" s="61"/>
      <c r="P15" s="61"/>
      <c r="Q15" s="61"/>
      <c r="R15" s="61"/>
    </row>
    <row r="16" spans="1:18">
      <c r="A16" s="95" t="s">
        <v>7</v>
      </c>
      <c r="B16" s="75">
        <v>9</v>
      </c>
      <c r="C16" s="75">
        <v>91</v>
      </c>
      <c r="D16" s="71"/>
      <c r="E16" s="87"/>
      <c r="F16" s="71"/>
      <c r="G16" s="75"/>
      <c r="H16" s="75"/>
      <c r="I16" s="75"/>
      <c r="L16" s="61"/>
      <c r="M16" s="61"/>
      <c r="N16" s="61"/>
      <c r="O16" s="61"/>
      <c r="P16" s="61"/>
      <c r="Q16" s="61"/>
      <c r="R16" s="61"/>
    </row>
    <row r="17" spans="1:18">
      <c r="A17" s="95" t="s">
        <v>8</v>
      </c>
      <c r="B17" s="75">
        <v>72</v>
      </c>
      <c r="C17" s="75">
        <v>28</v>
      </c>
      <c r="D17" s="71"/>
      <c r="E17" s="87"/>
      <c r="F17" s="71"/>
      <c r="G17" s="75"/>
      <c r="H17" s="75"/>
      <c r="I17" s="75"/>
      <c r="L17" s="61"/>
      <c r="M17" s="61"/>
      <c r="N17" s="61"/>
      <c r="O17" s="61"/>
      <c r="P17" s="61"/>
      <c r="Q17" s="61"/>
      <c r="R17" s="61"/>
    </row>
    <row r="18" spans="1:18">
      <c r="A18" s="95" t="s">
        <v>37</v>
      </c>
      <c r="B18" s="75">
        <v>45</v>
      </c>
      <c r="C18" s="75">
        <v>55</v>
      </c>
      <c r="D18" s="72"/>
      <c r="E18" s="87"/>
      <c r="F18" s="72"/>
      <c r="G18" s="75"/>
      <c r="H18" s="75"/>
      <c r="I18" s="75"/>
      <c r="L18" s="61"/>
      <c r="M18" s="61"/>
      <c r="N18" s="61"/>
      <c r="O18" s="61"/>
      <c r="P18" s="61"/>
      <c r="Q18" s="61"/>
      <c r="R18" s="61"/>
    </row>
    <row r="19" spans="1:18">
      <c r="A19" s="95" t="s">
        <v>10</v>
      </c>
      <c r="B19" s="75">
        <v>48</v>
      </c>
      <c r="C19" s="75">
        <v>52</v>
      </c>
      <c r="D19" s="72"/>
      <c r="E19" s="87"/>
      <c r="F19" s="72"/>
      <c r="G19" s="75"/>
      <c r="H19" s="75"/>
      <c r="I19" s="75"/>
      <c r="L19" s="61"/>
      <c r="M19" s="61"/>
      <c r="N19" s="61"/>
      <c r="O19" s="61"/>
      <c r="P19" s="61"/>
      <c r="Q19" s="61"/>
      <c r="R19" s="61"/>
    </row>
    <row r="20" spans="1:18">
      <c r="A20" s="95" t="s">
        <v>38</v>
      </c>
      <c r="B20" s="75">
        <v>81</v>
      </c>
      <c r="C20" s="75">
        <v>19</v>
      </c>
      <c r="D20" s="71"/>
      <c r="E20" s="87"/>
      <c r="F20" s="73"/>
      <c r="G20" s="75"/>
      <c r="H20" s="75"/>
      <c r="I20" s="75"/>
      <c r="L20" s="61"/>
      <c r="M20" s="61"/>
      <c r="N20" s="61"/>
      <c r="O20" s="61"/>
      <c r="P20" s="61"/>
      <c r="Q20" s="61"/>
      <c r="R20" s="61"/>
    </row>
    <row r="21" spans="1:18">
      <c r="A21" s="95" t="s">
        <v>39</v>
      </c>
      <c r="B21" s="75">
        <v>60</v>
      </c>
      <c r="C21" s="75">
        <v>40</v>
      </c>
      <c r="D21" s="71"/>
      <c r="E21" s="87"/>
      <c r="F21" s="73"/>
      <c r="G21" s="75"/>
      <c r="H21" s="75"/>
      <c r="I21" s="75"/>
      <c r="L21" s="61"/>
      <c r="M21" s="61"/>
      <c r="N21" s="61"/>
      <c r="O21" s="61"/>
      <c r="P21" s="61"/>
      <c r="Q21" s="61"/>
      <c r="R21" s="61"/>
    </row>
    <row r="22" spans="1:18">
      <c r="A22" s="95" t="s">
        <v>40</v>
      </c>
      <c r="B22" s="75">
        <v>91</v>
      </c>
      <c r="C22" s="75">
        <v>9</v>
      </c>
      <c r="D22" s="71"/>
      <c r="E22" s="87"/>
      <c r="F22" s="73"/>
      <c r="G22" s="75"/>
      <c r="H22" s="75"/>
      <c r="I22" s="75"/>
      <c r="L22" s="61"/>
      <c r="M22" s="61"/>
      <c r="N22" s="61"/>
      <c r="O22" s="61"/>
      <c r="P22" s="61"/>
      <c r="Q22" s="61"/>
      <c r="R22" s="61"/>
    </row>
    <row r="23" spans="1:18">
      <c r="A23" s="95" t="s">
        <v>41</v>
      </c>
      <c r="B23" s="75">
        <v>64</v>
      </c>
      <c r="C23" s="75">
        <v>36</v>
      </c>
      <c r="D23" s="71"/>
      <c r="E23" s="87"/>
      <c r="F23" s="71"/>
      <c r="G23" s="75"/>
      <c r="H23" s="75"/>
      <c r="I23" s="75"/>
      <c r="L23" s="61"/>
      <c r="M23" s="61"/>
      <c r="N23" s="61"/>
      <c r="O23" s="61"/>
      <c r="P23" s="61"/>
      <c r="Q23" s="61"/>
      <c r="R23" s="61"/>
    </row>
    <row r="24" spans="1:18">
      <c r="A24" s="95" t="s">
        <v>42</v>
      </c>
      <c r="B24" s="75">
        <v>36</v>
      </c>
      <c r="C24" s="75">
        <v>64</v>
      </c>
      <c r="D24" s="71"/>
      <c r="E24" s="87"/>
      <c r="F24" s="73"/>
      <c r="G24" s="75"/>
      <c r="H24" s="75"/>
      <c r="I24" s="75"/>
      <c r="L24" s="61"/>
      <c r="M24" s="61"/>
      <c r="N24" s="61"/>
      <c r="O24" s="61"/>
      <c r="P24" s="61"/>
      <c r="Q24" s="61"/>
      <c r="R24" s="61"/>
    </row>
    <row r="25" spans="1:18">
      <c r="A25" s="95" t="s">
        <v>43</v>
      </c>
      <c r="B25" s="75">
        <v>55</v>
      </c>
      <c r="C25" s="75">
        <v>45</v>
      </c>
      <c r="D25" s="72"/>
      <c r="E25" s="87"/>
      <c r="F25" s="72"/>
      <c r="G25" s="75"/>
      <c r="H25" s="75"/>
      <c r="I25" s="75"/>
      <c r="L25" s="61"/>
      <c r="M25" s="61"/>
      <c r="N25" s="61"/>
      <c r="O25" s="61"/>
      <c r="P25" s="61"/>
      <c r="Q25" s="61"/>
      <c r="R25" s="61"/>
    </row>
    <row r="26" spans="1:18">
      <c r="A26" s="95" t="s">
        <v>44</v>
      </c>
      <c r="B26" s="75">
        <v>42</v>
      </c>
      <c r="C26" s="75">
        <v>58</v>
      </c>
      <c r="D26" s="71"/>
      <c r="E26" s="87"/>
      <c r="F26" s="71"/>
      <c r="G26" s="75"/>
      <c r="H26" s="75"/>
      <c r="I26" s="75"/>
      <c r="L26" s="61"/>
      <c r="M26" s="61"/>
      <c r="N26" s="61"/>
      <c r="O26" s="61"/>
      <c r="P26" s="61"/>
      <c r="Q26" s="61"/>
      <c r="R26" s="61"/>
    </row>
    <row r="27" spans="1:18">
      <c r="A27" s="95" t="s">
        <v>45</v>
      </c>
      <c r="B27" s="75">
        <v>35</v>
      </c>
      <c r="C27" s="75">
        <v>65</v>
      </c>
      <c r="D27" s="72"/>
      <c r="E27" s="87"/>
      <c r="F27" s="72"/>
      <c r="G27" s="75"/>
      <c r="H27" s="75"/>
      <c r="I27" s="75"/>
      <c r="L27" s="61"/>
      <c r="M27" s="61"/>
      <c r="N27" s="61"/>
      <c r="O27" s="61"/>
      <c r="P27" s="61"/>
      <c r="Q27" s="61"/>
      <c r="R27" s="61"/>
    </row>
    <row r="28" spans="1:18">
      <c r="A28" s="95" t="s">
        <v>46</v>
      </c>
      <c r="B28" s="75">
        <v>58</v>
      </c>
      <c r="C28" s="75">
        <v>42</v>
      </c>
      <c r="D28" s="72"/>
      <c r="E28" s="87"/>
      <c r="F28" s="72"/>
      <c r="G28" s="75"/>
      <c r="H28" s="75"/>
      <c r="I28" s="75"/>
      <c r="L28" s="61"/>
      <c r="M28" s="61"/>
      <c r="N28" s="61"/>
      <c r="O28" s="61"/>
      <c r="P28" s="61"/>
      <c r="Q28" s="61"/>
      <c r="R28" s="61"/>
    </row>
    <row r="29" spans="1:18">
      <c r="A29" s="95" t="s">
        <v>50</v>
      </c>
      <c r="B29" s="75">
        <v>75</v>
      </c>
      <c r="C29" s="75">
        <v>25</v>
      </c>
      <c r="D29" s="71"/>
      <c r="E29" s="87"/>
      <c r="F29" s="73"/>
      <c r="G29" s="75"/>
      <c r="H29" s="75"/>
      <c r="I29" s="75"/>
      <c r="L29" s="61"/>
      <c r="M29" s="61"/>
      <c r="N29" s="61"/>
      <c r="O29" s="61"/>
      <c r="P29" s="61"/>
      <c r="Q29" s="61"/>
      <c r="R29" s="61"/>
    </row>
    <row r="30" spans="1:18">
      <c r="A30" s="95" t="s">
        <v>47</v>
      </c>
      <c r="B30" s="75">
        <v>77</v>
      </c>
      <c r="C30" s="75">
        <v>23</v>
      </c>
      <c r="D30" s="72"/>
      <c r="E30" s="87"/>
      <c r="F30" s="72"/>
      <c r="G30" s="75"/>
      <c r="H30" s="75"/>
      <c r="I30" s="75"/>
      <c r="L30" s="61"/>
      <c r="M30" s="61"/>
      <c r="N30" s="61"/>
      <c r="O30" s="61"/>
      <c r="P30" s="61"/>
      <c r="Q30" s="61"/>
      <c r="R30" s="61"/>
    </row>
    <row r="31" spans="1:18">
      <c r="A31" s="95" t="s">
        <v>48</v>
      </c>
      <c r="B31" s="75">
        <v>62</v>
      </c>
      <c r="C31" s="75">
        <v>38</v>
      </c>
      <c r="D31" s="71"/>
      <c r="E31" s="87"/>
      <c r="F31" s="73"/>
      <c r="G31" s="75"/>
      <c r="H31" s="75"/>
      <c r="I31" s="75"/>
      <c r="L31" s="61"/>
      <c r="M31" s="61"/>
      <c r="N31" s="61"/>
      <c r="O31" s="61"/>
      <c r="P31" s="61"/>
      <c r="Q31" s="61"/>
      <c r="R31" s="61"/>
    </row>
    <row r="32" spans="1:18">
      <c r="A32" s="95" t="s">
        <v>49</v>
      </c>
      <c r="B32" s="75">
        <v>50</v>
      </c>
      <c r="C32" s="75">
        <v>50</v>
      </c>
      <c r="D32" s="71"/>
      <c r="E32" s="87"/>
      <c r="F32" s="71"/>
      <c r="G32" s="75"/>
      <c r="H32" s="75"/>
      <c r="I32" s="75"/>
      <c r="L32" s="61"/>
      <c r="M32" s="61"/>
      <c r="N32" s="61"/>
      <c r="O32" s="61"/>
      <c r="P32" s="61"/>
      <c r="Q32" s="61"/>
      <c r="R32" s="61"/>
    </row>
    <row r="33" spans="4:6">
      <c r="D33" s="110"/>
      <c r="E33" s="111"/>
      <c r="F33" s="111"/>
    </row>
  </sheetData>
  <mergeCells count="2">
    <mergeCell ref="D7:I7"/>
    <mergeCell ref="B7:C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33"/>
  <sheetViews>
    <sheetView zoomScaleNormal="100" workbookViewId="0">
      <pane ySplit="9" topLeftCell="A10" activePane="bottomLeft" state="frozen"/>
      <selection pane="bottomLeft"/>
    </sheetView>
  </sheetViews>
  <sheetFormatPr defaultColWidth="9.109375" defaultRowHeight="13.8"/>
  <cols>
    <col min="1" max="1" width="35.6640625" style="106" customWidth="1"/>
    <col min="2" max="43" width="16.6640625" style="106" customWidth="1"/>
    <col min="44" max="16384" width="9.109375" style="106"/>
  </cols>
  <sheetData>
    <row r="1" spans="1:43" s="105" customFormat="1" ht="60" customHeight="1">
      <c r="A1" s="104" t="s">
        <v>34</v>
      </c>
    </row>
    <row r="2" spans="1:43" ht="15.6">
      <c r="A2" s="99" t="s">
        <v>111</v>
      </c>
      <c r="B2" s="100"/>
      <c r="C2" s="100"/>
    </row>
    <row r="3" spans="1:43">
      <c r="A3" s="54" t="s">
        <v>118</v>
      </c>
    </row>
    <row r="4" spans="1:43">
      <c r="A4" s="103" t="s">
        <v>101</v>
      </c>
    </row>
    <row r="5" spans="1:43"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</row>
    <row r="6" spans="1:43">
      <c r="B6" s="124" t="s">
        <v>53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09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</row>
    <row r="7" spans="1:43">
      <c r="A7" s="61"/>
      <c r="B7" s="122" t="s">
        <v>79</v>
      </c>
      <c r="C7" s="122"/>
      <c r="D7" s="122"/>
      <c r="E7" s="122"/>
      <c r="F7" s="122" t="s">
        <v>84</v>
      </c>
      <c r="G7" s="122"/>
      <c r="H7" s="122"/>
      <c r="I7" s="122"/>
      <c r="J7" s="122" t="s">
        <v>85</v>
      </c>
      <c r="K7" s="122"/>
      <c r="L7" s="122"/>
      <c r="M7" s="122"/>
      <c r="N7" s="122"/>
      <c r="O7" s="122"/>
      <c r="P7" s="122"/>
      <c r="Q7" s="122"/>
      <c r="R7" s="97"/>
      <c r="S7" s="122"/>
      <c r="T7" s="122"/>
      <c r="U7" s="122"/>
      <c r="V7" s="122"/>
      <c r="W7" s="97"/>
      <c r="X7" s="122"/>
      <c r="Y7" s="122"/>
      <c r="Z7" s="122"/>
      <c r="AA7" s="122"/>
      <c r="AB7" s="97"/>
      <c r="AC7" s="122"/>
      <c r="AD7" s="122"/>
      <c r="AE7" s="122"/>
      <c r="AF7" s="122"/>
      <c r="AG7" s="97"/>
      <c r="AH7" s="122"/>
      <c r="AI7" s="122"/>
      <c r="AJ7" s="122"/>
      <c r="AK7" s="122"/>
      <c r="AL7" s="97"/>
      <c r="AM7" s="122"/>
      <c r="AN7" s="122"/>
      <c r="AO7" s="122"/>
      <c r="AP7" s="122"/>
    </row>
    <row r="8" spans="1:43" ht="50.1" customHeight="1">
      <c r="A8" s="61"/>
      <c r="B8" s="59" t="s">
        <v>80</v>
      </c>
      <c r="C8" s="59" t="s">
        <v>81</v>
      </c>
      <c r="D8" s="59" t="s">
        <v>82</v>
      </c>
      <c r="E8" s="59" t="s">
        <v>83</v>
      </c>
      <c r="F8" s="59" t="s">
        <v>80</v>
      </c>
      <c r="G8" s="59" t="s">
        <v>81</v>
      </c>
      <c r="H8" s="59" t="s">
        <v>82</v>
      </c>
      <c r="I8" s="59" t="s">
        <v>83</v>
      </c>
      <c r="J8" s="59" t="s">
        <v>80</v>
      </c>
      <c r="K8" s="59" t="s">
        <v>81</v>
      </c>
      <c r="L8" s="59" t="s">
        <v>82</v>
      </c>
      <c r="M8" s="59" t="s">
        <v>83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</row>
    <row r="9" spans="1:43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J9" s="60" t="s">
        <v>52</v>
      </c>
      <c r="K9" s="60" t="s">
        <v>52</v>
      </c>
      <c r="L9" s="60" t="s">
        <v>52</v>
      </c>
      <c r="M9" s="60" t="s">
        <v>52</v>
      </c>
      <c r="N9" s="60"/>
      <c r="O9" s="63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3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</row>
    <row r="10" spans="1:43" ht="15" customHeight="1">
      <c r="A10" s="93" t="s">
        <v>0</v>
      </c>
      <c r="B10" s="69">
        <v>37</v>
      </c>
      <c r="C10" s="86">
        <v>19</v>
      </c>
      <c r="D10" s="69">
        <v>16</v>
      </c>
      <c r="E10" s="74">
        <v>29</v>
      </c>
      <c r="F10" s="74">
        <v>29</v>
      </c>
      <c r="G10" s="74">
        <v>22</v>
      </c>
      <c r="H10" s="74">
        <v>25</v>
      </c>
      <c r="I10" s="74">
        <v>25</v>
      </c>
      <c r="J10" s="86">
        <v>50</v>
      </c>
      <c r="K10" s="86">
        <v>14</v>
      </c>
      <c r="L10" s="86">
        <v>10</v>
      </c>
      <c r="M10" s="86">
        <v>27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</row>
    <row r="11" spans="1:43">
      <c r="A11" s="94" t="s">
        <v>35</v>
      </c>
      <c r="B11" s="70"/>
      <c r="C11" s="87"/>
      <c r="D11" s="70"/>
      <c r="E11" s="75"/>
      <c r="F11" s="74"/>
      <c r="G11" s="75"/>
      <c r="H11" s="75"/>
      <c r="I11" s="75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</row>
    <row r="12" spans="1:43">
      <c r="A12" s="95" t="s">
        <v>51</v>
      </c>
      <c r="B12" s="71">
        <v>37</v>
      </c>
      <c r="C12" s="87">
        <v>19</v>
      </c>
      <c r="D12" s="71">
        <v>15</v>
      </c>
      <c r="E12" s="75">
        <v>29</v>
      </c>
      <c r="F12" s="75">
        <v>30</v>
      </c>
      <c r="G12" s="75">
        <v>22</v>
      </c>
      <c r="H12" s="75">
        <v>24</v>
      </c>
      <c r="I12" s="75">
        <v>25</v>
      </c>
      <c r="J12" s="75">
        <v>50</v>
      </c>
      <c r="K12" s="87">
        <v>14</v>
      </c>
      <c r="L12" s="87">
        <v>9</v>
      </c>
      <c r="M12" s="87">
        <v>27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</row>
    <row r="13" spans="1:43">
      <c r="A13" s="95" t="s">
        <v>36</v>
      </c>
      <c r="B13" s="71">
        <v>30</v>
      </c>
      <c r="C13" s="87">
        <v>15</v>
      </c>
      <c r="D13" s="71">
        <v>23</v>
      </c>
      <c r="E13" s="75">
        <v>32</v>
      </c>
      <c r="F13" s="75">
        <v>22</v>
      </c>
      <c r="G13" s="75">
        <v>21</v>
      </c>
      <c r="H13" s="75">
        <v>27</v>
      </c>
      <c r="I13" s="75">
        <v>30</v>
      </c>
      <c r="J13" s="75">
        <v>49</v>
      </c>
      <c r="K13" s="87">
        <v>13</v>
      </c>
      <c r="L13" s="87">
        <v>20</v>
      </c>
      <c r="M13" s="87">
        <v>18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</row>
    <row r="14" spans="1:43" ht="15" customHeight="1">
      <c r="A14" s="95" t="s">
        <v>6</v>
      </c>
      <c r="B14" s="71">
        <v>30</v>
      </c>
      <c r="C14" s="87">
        <v>24</v>
      </c>
      <c r="D14" s="71">
        <v>24</v>
      </c>
      <c r="E14" s="75">
        <v>22</v>
      </c>
      <c r="F14" s="75">
        <v>8</v>
      </c>
      <c r="G14" s="75">
        <v>27</v>
      </c>
      <c r="H14" s="75">
        <v>36</v>
      </c>
      <c r="I14" s="75">
        <v>29</v>
      </c>
      <c r="J14" s="75">
        <v>30</v>
      </c>
      <c r="K14" s="87">
        <v>21</v>
      </c>
      <c r="L14" s="87">
        <v>27</v>
      </c>
      <c r="M14" s="87">
        <v>22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</row>
    <row r="15" spans="1:43">
      <c r="A15" s="94" t="s">
        <v>3</v>
      </c>
      <c r="B15" s="70"/>
      <c r="C15" s="87"/>
      <c r="D15" s="70"/>
      <c r="E15" s="75"/>
      <c r="F15" s="75"/>
      <c r="G15" s="75"/>
      <c r="H15" s="75"/>
      <c r="I15" s="75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</row>
    <row r="16" spans="1:43">
      <c r="A16" s="95" t="s">
        <v>7</v>
      </c>
      <c r="B16" s="71">
        <v>44</v>
      </c>
      <c r="C16" s="87">
        <v>8</v>
      </c>
      <c r="D16" s="71">
        <v>47</v>
      </c>
      <c r="E16" s="75">
        <v>2</v>
      </c>
      <c r="F16" s="75">
        <v>36</v>
      </c>
      <c r="G16" s="75">
        <v>59</v>
      </c>
      <c r="H16" s="75">
        <v>4</v>
      </c>
      <c r="I16" s="75">
        <v>1</v>
      </c>
      <c r="J16" s="75">
        <v>39</v>
      </c>
      <c r="K16" s="87">
        <v>2</v>
      </c>
      <c r="L16" s="87">
        <v>14</v>
      </c>
      <c r="M16" s="87">
        <v>45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</row>
    <row r="17" spans="1:43">
      <c r="A17" s="95" t="s">
        <v>8</v>
      </c>
      <c r="B17" s="71">
        <v>43</v>
      </c>
      <c r="C17" s="87">
        <v>12</v>
      </c>
      <c r="D17" s="71">
        <v>15</v>
      </c>
      <c r="E17" s="75">
        <v>29</v>
      </c>
      <c r="F17" s="75">
        <v>26</v>
      </c>
      <c r="G17" s="75">
        <v>22</v>
      </c>
      <c r="H17" s="75">
        <v>21</v>
      </c>
      <c r="I17" s="75">
        <v>31</v>
      </c>
      <c r="J17" s="75">
        <v>53</v>
      </c>
      <c r="K17" s="87">
        <v>16</v>
      </c>
      <c r="L17" s="87">
        <v>2</v>
      </c>
      <c r="M17" s="87">
        <v>29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</row>
    <row r="18" spans="1:43">
      <c r="A18" s="95" t="s">
        <v>37</v>
      </c>
      <c r="B18" s="72">
        <v>11</v>
      </c>
      <c r="C18" s="87">
        <v>28</v>
      </c>
      <c r="D18" s="72">
        <v>32</v>
      </c>
      <c r="E18" s="75">
        <v>29</v>
      </c>
      <c r="F18" s="75">
        <v>24</v>
      </c>
      <c r="G18" s="75">
        <v>51</v>
      </c>
      <c r="H18" s="75">
        <v>23</v>
      </c>
      <c r="I18" s="75">
        <v>2</v>
      </c>
      <c r="J18" s="75">
        <v>29</v>
      </c>
      <c r="K18" s="87">
        <v>5</v>
      </c>
      <c r="L18" s="87">
        <v>49</v>
      </c>
      <c r="M18" s="87">
        <v>18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</row>
    <row r="19" spans="1:43">
      <c r="A19" s="95" t="s">
        <v>10</v>
      </c>
      <c r="B19" s="72">
        <v>43</v>
      </c>
      <c r="C19" s="87">
        <v>26</v>
      </c>
      <c r="D19" s="72">
        <v>4</v>
      </c>
      <c r="E19" s="75">
        <v>28</v>
      </c>
      <c r="F19" s="75">
        <v>31</v>
      </c>
      <c r="G19" s="75">
        <v>30</v>
      </c>
      <c r="H19" s="75">
        <v>28</v>
      </c>
      <c r="I19" s="75">
        <v>11</v>
      </c>
      <c r="J19" s="75">
        <v>70</v>
      </c>
      <c r="K19" s="87">
        <v>18</v>
      </c>
      <c r="L19" s="87">
        <v>0</v>
      </c>
      <c r="M19" s="87">
        <v>11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</row>
    <row r="20" spans="1:43">
      <c r="A20" s="95" t="s">
        <v>38</v>
      </c>
      <c r="B20" s="71">
        <v>43</v>
      </c>
      <c r="C20" s="87">
        <v>0</v>
      </c>
      <c r="D20" s="73">
        <v>24</v>
      </c>
      <c r="E20" s="75">
        <v>33</v>
      </c>
      <c r="F20" s="75">
        <v>30</v>
      </c>
      <c r="G20" s="75">
        <v>23</v>
      </c>
      <c r="H20" s="75">
        <v>22</v>
      </c>
      <c r="I20" s="75">
        <v>24</v>
      </c>
      <c r="J20" s="75">
        <v>35</v>
      </c>
      <c r="K20" s="87">
        <v>25</v>
      </c>
      <c r="L20" s="87">
        <v>14</v>
      </c>
      <c r="M20" s="87">
        <v>25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</row>
    <row r="21" spans="1:43">
      <c r="A21" s="95" t="s">
        <v>39</v>
      </c>
      <c r="B21" s="71">
        <v>25</v>
      </c>
      <c r="C21" s="87">
        <v>40</v>
      </c>
      <c r="D21" s="73">
        <v>6</v>
      </c>
      <c r="E21" s="75">
        <v>28</v>
      </c>
      <c r="F21" s="75">
        <v>45</v>
      </c>
      <c r="G21" s="75">
        <v>20</v>
      </c>
      <c r="H21" s="75">
        <v>17</v>
      </c>
      <c r="I21" s="75">
        <v>18</v>
      </c>
      <c r="J21" s="75">
        <v>59</v>
      </c>
      <c r="K21" s="87">
        <v>4</v>
      </c>
      <c r="L21" s="87">
        <v>20</v>
      </c>
      <c r="M21" s="87">
        <v>18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</row>
    <row r="22" spans="1:43">
      <c r="A22" s="95" t="s">
        <v>40</v>
      </c>
      <c r="B22" s="71">
        <v>7</v>
      </c>
      <c r="C22" s="87">
        <v>3</v>
      </c>
      <c r="D22" s="73">
        <v>15</v>
      </c>
      <c r="E22" s="75">
        <v>75</v>
      </c>
      <c r="F22" s="75">
        <v>16</v>
      </c>
      <c r="G22" s="75">
        <v>11</v>
      </c>
      <c r="H22" s="75">
        <v>23</v>
      </c>
      <c r="I22" s="75">
        <v>50</v>
      </c>
      <c r="J22" s="75">
        <v>40</v>
      </c>
      <c r="K22" s="87">
        <v>17</v>
      </c>
      <c r="L22" s="87">
        <v>13</v>
      </c>
      <c r="M22" s="87">
        <v>30</v>
      </c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</row>
    <row r="23" spans="1:43">
      <c r="A23" s="95" t="s">
        <v>41</v>
      </c>
      <c r="B23" s="71">
        <v>27</v>
      </c>
      <c r="C23" s="87">
        <v>37</v>
      </c>
      <c r="D23" s="71">
        <v>1</v>
      </c>
      <c r="E23" s="75">
        <v>34</v>
      </c>
      <c r="F23" s="75">
        <v>4</v>
      </c>
      <c r="G23" s="75">
        <v>35</v>
      </c>
      <c r="H23" s="75">
        <v>27</v>
      </c>
      <c r="I23" s="75">
        <v>33</v>
      </c>
      <c r="J23" s="75">
        <v>10</v>
      </c>
      <c r="K23" s="87">
        <v>0</v>
      </c>
      <c r="L23" s="87">
        <v>46</v>
      </c>
      <c r="M23" s="87">
        <v>43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</row>
    <row r="24" spans="1:43">
      <c r="A24" s="95" t="s">
        <v>42</v>
      </c>
      <c r="B24" s="71">
        <v>16</v>
      </c>
      <c r="C24" s="87">
        <v>35</v>
      </c>
      <c r="D24" s="73">
        <v>30</v>
      </c>
      <c r="E24" s="75">
        <v>19</v>
      </c>
      <c r="F24" s="75">
        <v>38</v>
      </c>
      <c r="G24" s="75">
        <v>15</v>
      </c>
      <c r="H24" s="75">
        <v>30</v>
      </c>
      <c r="I24" s="75">
        <v>17</v>
      </c>
      <c r="J24" s="75">
        <v>6</v>
      </c>
      <c r="K24" s="87">
        <v>4</v>
      </c>
      <c r="L24" s="87">
        <v>23</v>
      </c>
      <c r="M24" s="87">
        <v>68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</row>
    <row r="25" spans="1:43">
      <c r="A25" s="95" t="s">
        <v>43</v>
      </c>
      <c r="B25" s="72">
        <v>51</v>
      </c>
      <c r="C25" s="87">
        <v>34</v>
      </c>
      <c r="D25" s="72">
        <v>15</v>
      </c>
      <c r="E25" s="75">
        <v>1</v>
      </c>
      <c r="F25" s="75">
        <v>46</v>
      </c>
      <c r="G25" s="75">
        <v>33</v>
      </c>
      <c r="H25" s="75">
        <v>18</v>
      </c>
      <c r="I25" s="75">
        <v>3</v>
      </c>
      <c r="J25" s="75">
        <v>40</v>
      </c>
      <c r="K25" s="87">
        <v>43</v>
      </c>
      <c r="L25" s="87">
        <v>3</v>
      </c>
      <c r="M25" s="87">
        <v>14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</row>
    <row r="26" spans="1:43">
      <c r="A26" s="95" t="s">
        <v>44</v>
      </c>
      <c r="B26" s="71">
        <v>47</v>
      </c>
      <c r="C26" s="87">
        <v>1</v>
      </c>
      <c r="D26" s="71">
        <v>20</v>
      </c>
      <c r="E26" s="75">
        <v>32</v>
      </c>
      <c r="F26" s="75">
        <v>7</v>
      </c>
      <c r="G26" s="75">
        <v>8</v>
      </c>
      <c r="H26" s="75">
        <v>50</v>
      </c>
      <c r="I26" s="75">
        <v>35</v>
      </c>
      <c r="J26" s="75">
        <v>57</v>
      </c>
      <c r="K26" s="87">
        <v>7</v>
      </c>
      <c r="L26" s="87">
        <v>1</v>
      </c>
      <c r="M26" s="87">
        <v>35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</row>
    <row r="27" spans="1:43">
      <c r="A27" s="95" t="s">
        <v>45</v>
      </c>
      <c r="B27" s="72">
        <v>47</v>
      </c>
      <c r="C27" s="87">
        <v>8</v>
      </c>
      <c r="D27" s="72">
        <v>23</v>
      </c>
      <c r="E27" s="75">
        <v>22</v>
      </c>
      <c r="F27" s="75">
        <v>30</v>
      </c>
      <c r="G27" s="75">
        <v>23</v>
      </c>
      <c r="H27" s="75">
        <v>24</v>
      </c>
      <c r="I27" s="75">
        <v>23</v>
      </c>
      <c r="J27" s="75">
        <v>35</v>
      </c>
      <c r="K27" s="87">
        <v>10</v>
      </c>
      <c r="L27" s="87">
        <v>4</v>
      </c>
      <c r="M27" s="87">
        <v>51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</row>
    <row r="28" spans="1:43">
      <c r="A28" s="95" t="s">
        <v>46</v>
      </c>
      <c r="B28" s="72">
        <v>48</v>
      </c>
      <c r="C28" s="87">
        <v>27</v>
      </c>
      <c r="D28" s="72">
        <v>21</v>
      </c>
      <c r="E28" s="75">
        <v>4</v>
      </c>
      <c r="F28" s="75">
        <v>65</v>
      </c>
      <c r="G28" s="75">
        <v>10</v>
      </c>
      <c r="H28" s="75">
        <v>22</v>
      </c>
      <c r="I28" s="75">
        <v>3</v>
      </c>
      <c r="J28" s="75">
        <v>44</v>
      </c>
      <c r="K28" s="87">
        <v>37</v>
      </c>
      <c r="L28" s="87">
        <v>2</v>
      </c>
      <c r="M28" s="87">
        <v>16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</row>
    <row r="29" spans="1:43">
      <c r="A29" s="95" t="s">
        <v>50</v>
      </c>
      <c r="B29" s="71">
        <v>25</v>
      </c>
      <c r="C29" s="87">
        <v>17</v>
      </c>
      <c r="D29" s="73">
        <v>24</v>
      </c>
      <c r="E29" s="75">
        <v>35</v>
      </c>
      <c r="F29" s="75">
        <v>14</v>
      </c>
      <c r="G29" s="75">
        <v>18</v>
      </c>
      <c r="H29" s="75">
        <v>27</v>
      </c>
      <c r="I29" s="75">
        <v>41</v>
      </c>
      <c r="J29" s="75">
        <v>58</v>
      </c>
      <c r="K29" s="87">
        <v>12</v>
      </c>
      <c r="L29" s="87">
        <v>12</v>
      </c>
      <c r="M29" s="87">
        <v>18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</row>
    <row r="30" spans="1:43">
      <c r="A30" s="95" t="s">
        <v>47</v>
      </c>
      <c r="B30" s="72">
        <v>35</v>
      </c>
      <c r="C30" s="87">
        <v>11</v>
      </c>
      <c r="D30" s="72">
        <v>36</v>
      </c>
      <c r="E30" s="75">
        <v>17</v>
      </c>
      <c r="F30" s="75">
        <v>11</v>
      </c>
      <c r="G30" s="75">
        <v>29</v>
      </c>
      <c r="H30" s="75">
        <v>29</v>
      </c>
      <c r="I30" s="75">
        <v>31</v>
      </c>
      <c r="J30" s="75">
        <v>78</v>
      </c>
      <c r="K30" s="87">
        <v>9</v>
      </c>
      <c r="L30" s="87">
        <v>11</v>
      </c>
      <c r="M30" s="87">
        <v>2</v>
      </c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</row>
    <row r="31" spans="1:43">
      <c r="A31" s="95" t="s">
        <v>48</v>
      </c>
      <c r="B31" s="71">
        <v>11</v>
      </c>
      <c r="C31" s="87">
        <v>3</v>
      </c>
      <c r="D31" s="73">
        <v>18</v>
      </c>
      <c r="E31" s="75">
        <v>67</v>
      </c>
      <c r="F31" s="75">
        <v>8</v>
      </c>
      <c r="G31" s="75">
        <v>4</v>
      </c>
      <c r="H31" s="75">
        <v>20</v>
      </c>
      <c r="I31" s="75">
        <v>68</v>
      </c>
      <c r="J31" s="75">
        <v>46</v>
      </c>
      <c r="K31" s="87">
        <v>9</v>
      </c>
      <c r="L31" s="87">
        <v>15</v>
      </c>
      <c r="M31" s="87">
        <v>30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</row>
    <row r="32" spans="1:43">
      <c r="A32" s="95" t="s">
        <v>49</v>
      </c>
      <c r="B32" s="71">
        <v>30</v>
      </c>
      <c r="C32" s="87">
        <v>32</v>
      </c>
      <c r="D32" s="71">
        <v>12</v>
      </c>
      <c r="E32" s="75">
        <v>25</v>
      </c>
      <c r="F32" s="75">
        <v>47</v>
      </c>
      <c r="G32" s="75">
        <v>10</v>
      </c>
      <c r="H32" s="75">
        <v>5</v>
      </c>
      <c r="I32" s="75">
        <v>38</v>
      </c>
      <c r="J32" s="75">
        <v>39</v>
      </c>
      <c r="K32" s="87">
        <v>4</v>
      </c>
      <c r="L32" s="87">
        <v>25</v>
      </c>
      <c r="M32" s="87">
        <v>32</v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</row>
    <row r="33" spans="2:4">
      <c r="B33" s="110"/>
      <c r="C33" s="111"/>
      <c r="D33" s="111"/>
    </row>
  </sheetData>
  <mergeCells count="12">
    <mergeCell ref="S7:V7"/>
    <mergeCell ref="X7:AA7"/>
    <mergeCell ref="N6:AA6"/>
    <mergeCell ref="AC6:AP6"/>
    <mergeCell ref="AC7:AF7"/>
    <mergeCell ref="AH7:AK7"/>
    <mergeCell ref="AM7:AP7"/>
    <mergeCell ref="B7:E7"/>
    <mergeCell ref="F7:I7"/>
    <mergeCell ref="J7:M7"/>
    <mergeCell ref="B6:M6"/>
    <mergeCell ref="N7:Q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B88D-62CE-4D37-9119-2776DD830FDA}">
  <dimension ref="A1:O14"/>
  <sheetViews>
    <sheetView zoomScaleNormal="100" workbookViewId="0">
      <pane ySplit="9" topLeftCell="A10" activePane="bottomLeft" state="frozen"/>
      <selection pane="bottomLeft" activeCell="A6" sqref="A6"/>
    </sheetView>
  </sheetViews>
  <sheetFormatPr defaultColWidth="9.109375" defaultRowHeight="13.8"/>
  <cols>
    <col min="1" max="1" width="35.6640625" style="106" customWidth="1"/>
    <col min="2" max="15" width="16.6640625" style="106" customWidth="1"/>
    <col min="16" max="16384" width="9.109375" style="106"/>
  </cols>
  <sheetData>
    <row r="1" spans="1:15" s="105" customFormat="1" ht="60" customHeight="1">
      <c r="A1" s="104" t="s">
        <v>34</v>
      </c>
    </row>
    <row r="2" spans="1:15" ht="15.6">
      <c r="A2" s="99" t="s">
        <v>111</v>
      </c>
      <c r="B2" s="100"/>
      <c r="C2" s="100"/>
    </row>
    <row r="3" spans="1:15">
      <c r="A3" s="54" t="s">
        <v>123</v>
      </c>
    </row>
    <row r="4" spans="1:15">
      <c r="A4" s="103" t="s">
        <v>101</v>
      </c>
    </row>
    <row r="6" spans="1:15">
      <c r="B6" s="107"/>
    </row>
    <row r="7" spans="1:15" ht="24.9" customHeight="1">
      <c r="A7" s="61"/>
      <c r="B7" s="122" t="s">
        <v>53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97"/>
    </row>
    <row r="8" spans="1:15" ht="50.1" customHeight="1">
      <c r="A8" s="61"/>
      <c r="B8" s="59" t="s">
        <v>94</v>
      </c>
      <c r="C8" s="59" t="s">
        <v>86</v>
      </c>
      <c r="D8" s="59" t="s">
        <v>87</v>
      </c>
      <c r="E8" s="59" t="s">
        <v>88</v>
      </c>
      <c r="F8" s="59" t="s">
        <v>89</v>
      </c>
      <c r="G8" s="59" t="s">
        <v>90</v>
      </c>
      <c r="H8" s="59" t="s">
        <v>91</v>
      </c>
      <c r="I8" s="59" t="s">
        <v>92</v>
      </c>
      <c r="J8" s="59" t="s">
        <v>93</v>
      </c>
      <c r="K8" s="59" t="s">
        <v>95</v>
      </c>
      <c r="L8" s="59" t="s">
        <v>96</v>
      </c>
      <c r="M8" s="59" t="s">
        <v>99</v>
      </c>
      <c r="N8" s="59" t="s">
        <v>97</v>
      </c>
      <c r="O8" s="59" t="s">
        <v>28</v>
      </c>
    </row>
    <row r="9" spans="1:15" ht="15" customHeight="1">
      <c r="A9" s="61"/>
      <c r="B9" s="60" t="s">
        <v>52</v>
      </c>
      <c r="C9" s="63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J9" s="60" t="s">
        <v>52</v>
      </c>
      <c r="K9" s="60" t="s">
        <v>52</v>
      </c>
      <c r="L9" s="60" t="s">
        <v>52</v>
      </c>
      <c r="M9" s="60" t="s">
        <v>52</v>
      </c>
      <c r="N9" s="60" t="s">
        <v>52</v>
      </c>
      <c r="O9" s="60" t="s">
        <v>52</v>
      </c>
    </row>
    <row r="10" spans="1:15" s="107" customFormat="1" ht="15" customHeight="1">
      <c r="A10" s="93" t="s">
        <v>0</v>
      </c>
      <c r="B10" s="69">
        <v>29</v>
      </c>
      <c r="C10" s="86">
        <v>11</v>
      </c>
      <c r="D10" s="69">
        <v>4</v>
      </c>
      <c r="E10" s="74">
        <v>14</v>
      </c>
      <c r="F10" s="74">
        <v>3</v>
      </c>
      <c r="G10" s="74">
        <v>4</v>
      </c>
      <c r="H10" s="74">
        <v>6</v>
      </c>
      <c r="I10" s="74">
        <v>2</v>
      </c>
      <c r="J10" s="86">
        <v>5</v>
      </c>
      <c r="K10" s="86">
        <v>35</v>
      </c>
      <c r="L10" s="86">
        <v>8</v>
      </c>
      <c r="M10" s="86">
        <v>13</v>
      </c>
      <c r="N10" s="86">
        <v>11</v>
      </c>
      <c r="O10" s="86">
        <v>15</v>
      </c>
    </row>
    <row r="11" spans="1:15">
      <c r="A11" s="94" t="s">
        <v>35</v>
      </c>
      <c r="B11" s="70"/>
      <c r="C11" s="87"/>
      <c r="D11" s="70"/>
      <c r="E11" s="75"/>
      <c r="F11" s="74"/>
      <c r="G11" s="75"/>
      <c r="H11" s="75"/>
      <c r="I11" s="75"/>
      <c r="J11" s="87"/>
      <c r="K11" s="87"/>
      <c r="L11" s="87"/>
      <c r="M11" s="87"/>
      <c r="N11" s="87"/>
      <c r="O11" s="87"/>
    </row>
    <row r="12" spans="1:15">
      <c r="A12" s="95" t="s">
        <v>51</v>
      </c>
      <c r="B12" s="71">
        <v>29</v>
      </c>
      <c r="C12" s="87">
        <v>11</v>
      </c>
      <c r="D12" s="71">
        <v>4</v>
      </c>
      <c r="E12" s="75">
        <v>14</v>
      </c>
      <c r="F12" s="75">
        <v>3</v>
      </c>
      <c r="G12" s="75">
        <v>4</v>
      </c>
      <c r="H12" s="75">
        <v>6</v>
      </c>
      <c r="I12" s="75">
        <v>1</v>
      </c>
      <c r="J12" s="75">
        <v>4</v>
      </c>
      <c r="K12" s="87">
        <v>35</v>
      </c>
      <c r="L12" s="87">
        <v>8</v>
      </c>
      <c r="M12" s="87">
        <v>13</v>
      </c>
      <c r="N12" s="87">
        <v>11</v>
      </c>
      <c r="O12" s="87">
        <v>15</v>
      </c>
    </row>
    <row r="13" spans="1:15">
      <c r="A13" s="95" t="s">
        <v>36</v>
      </c>
      <c r="B13" s="71">
        <v>23</v>
      </c>
      <c r="C13" s="87">
        <v>7</v>
      </c>
      <c r="D13" s="71">
        <v>3</v>
      </c>
      <c r="E13" s="75">
        <v>15</v>
      </c>
      <c r="F13" s="75">
        <v>3</v>
      </c>
      <c r="G13" s="75">
        <v>7</v>
      </c>
      <c r="H13" s="75">
        <v>3</v>
      </c>
      <c r="I13" s="75">
        <v>10</v>
      </c>
      <c r="J13" s="75">
        <v>15</v>
      </c>
      <c r="K13" s="87">
        <v>37</v>
      </c>
      <c r="L13" s="87">
        <v>10</v>
      </c>
      <c r="M13" s="87">
        <v>9</v>
      </c>
      <c r="N13" s="87">
        <v>12</v>
      </c>
      <c r="O13" s="87">
        <v>13</v>
      </c>
    </row>
    <row r="14" spans="1:15" ht="15" customHeight="1">
      <c r="A14" s="95" t="s">
        <v>6</v>
      </c>
      <c r="B14" s="71">
        <v>33</v>
      </c>
      <c r="C14" s="87">
        <v>4</v>
      </c>
      <c r="D14" s="71">
        <v>3</v>
      </c>
      <c r="E14" s="75">
        <v>10</v>
      </c>
      <c r="F14" s="75">
        <v>2</v>
      </c>
      <c r="G14" s="75">
        <v>4</v>
      </c>
      <c r="H14" s="75">
        <v>14</v>
      </c>
      <c r="I14" s="75">
        <v>7</v>
      </c>
      <c r="J14" s="75">
        <v>15</v>
      </c>
      <c r="K14" s="87">
        <v>27</v>
      </c>
      <c r="L14" s="87">
        <v>3</v>
      </c>
      <c r="M14" s="87">
        <v>7</v>
      </c>
      <c r="N14" s="87">
        <v>23</v>
      </c>
      <c r="O14" s="87">
        <v>12</v>
      </c>
    </row>
  </sheetData>
  <mergeCells count="2">
    <mergeCell ref="B7:J7"/>
    <mergeCell ref="K7:L7"/>
  </mergeCells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B1:K25"/>
  <sheetViews>
    <sheetView workbookViewId="0">
      <selection activeCell="B27" sqref="B27"/>
    </sheetView>
  </sheetViews>
  <sheetFormatPr defaultRowHeight="14.4"/>
  <cols>
    <col min="3" max="3" width="41.6640625" bestFit="1" customWidth="1"/>
    <col min="4" max="11" width="12.5546875" customWidth="1"/>
  </cols>
  <sheetData>
    <row r="1" spans="2:11" ht="15" thickBot="1"/>
    <row r="2" spans="2:11" ht="36.75" customHeight="1" thickBot="1">
      <c r="B2" s="128"/>
      <c r="C2" s="129"/>
      <c r="D2" s="132" t="s">
        <v>29</v>
      </c>
      <c r="E2" s="132" t="s">
        <v>32</v>
      </c>
      <c r="F2" s="134" t="s">
        <v>33</v>
      </c>
      <c r="G2" s="135"/>
      <c r="H2" s="135"/>
      <c r="I2" s="135"/>
      <c r="J2" s="135"/>
      <c r="K2" s="136"/>
    </row>
    <row r="3" spans="2:11" ht="43.8" thickBot="1">
      <c r="B3" s="130"/>
      <c r="C3" s="131"/>
      <c r="D3" s="133"/>
      <c r="E3" s="133"/>
      <c r="F3" s="27" t="s">
        <v>24</v>
      </c>
      <c r="G3" s="3" t="s">
        <v>1</v>
      </c>
      <c r="H3" s="3" t="s">
        <v>25</v>
      </c>
      <c r="I3" s="3" t="s">
        <v>26</v>
      </c>
      <c r="J3" s="3" t="s">
        <v>27</v>
      </c>
      <c r="K3" s="38" t="s">
        <v>28</v>
      </c>
    </row>
    <row r="4" spans="2:11">
      <c r="B4" s="137" t="s">
        <v>2</v>
      </c>
      <c r="C4" s="12" t="s">
        <v>5</v>
      </c>
      <c r="D4" s="33">
        <v>1960568</v>
      </c>
      <c r="E4" s="39">
        <f>'Current Counts'!E4/'Current Counts'!D4</f>
        <v>0.49084602013294104</v>
      </c>
      <c r="F4" s="28">
        <f>'Current Counts'!F4/'Current Counts'!$E4</f>
        <v>0.82955866811730194</v>
      </c>
      <c r="G4" s="45">
        <f>'Current Counts'!G4/'Current Counts'!$E4</f>
        <v>0.22457101826075482</v>
      </c>
      <c r="H4" s="45">
        <f>'Current Counts'!H4/'Current Counts'!$E4</f>
        <v>0.26785834899832389</v>
      </c>
      <c r="I4" s="45">
        <f>'Current Counts'!I4/'Current Counts'!$E4</f>
        <v>0.17084451704548406</v>
      </c>
      <c r="J4" s="45">
        <f>'Current Counts'!J4/'Current Counts'!$E4</f>
        <v>0.35847941001956696</v>
      </c>
      <c r="K4" s="46">
        <f>'Current Counts'!K4/'Current Counts'!$E4</f>
        <v>0.1511892403596661</v>
      </c>
    </row>
    <row r="5" spans="2:11">
      <c r="B5" s="126"/>
      <c r="C5" s="13" t="s">
        <v>4</v>
      </c>
      <c r="D5" s="34">
        <v>57993</v>
      </c>
      <c r="E5" s="40">
        <f>'Current Counts'!E5/'Current Counts'!D5</f>
        <v>0.56039522011277221</v>
      </c>
      <c r="F5" s="29">
        <f>'Current Counts'!F5/'Current Counts'!$E5</f>
        <v>0.65042001292347462</v>
      </c>
      <c r="G5" s="44">
        <f>'Current Counts'!G5/'Current Counts'!$E5</f>
        <v>0.24431520969875997</v>
      </c>
      <c r="H5" s="44">
        <f>'Current Counts'!H5/'Current Counts'!$E5</f>
        <v>0.25816178959352598</v>
      </c>
      <c r="I5" s="44">
        <f>'Current Counts'!I5/'Current Counts'!$E5</f>
        <v>0.16468199021508353</v>
      </c>
      <c r="J5" s="44">
        <f>'Current Counts'!J5/'Current Counts'!$E5</f>
        <v>0.39699683067171299</v>
      </c>
      <c r="K5" s="47">
        <f>'Current Counts'!K5/'Current Counts'!$E5</f>
        <v>0.23613034247207607</v>
      </c>
    </row>
    <row r="6" spans="2:11" ht="15" thickBot="1">
      <c r="B6" s="126"/>
      <c r="C6" s="15" t="s">
        <v>6</v>
      </c>
      <c r="D6" s="35">
        <v>4996</v>
      </c>
      <c r="E6" s="41">
        <f>'Current Counts'!E6/'Current Counts'!D6</f>
        <v>0.60788630904723784</v>
      </c>
      <c r="F6" s="30">
        <f>'Current Counts'!F6/'Current Counts'!$E6</f>
        <v>0.63911755021402705</v>
      </c>
      <c r="G6" s="48">
        <f>'Current Counts'!G6/'Current Counts'!$E6</f>
        <v>0.26078366809351333</v>
      </c>
      <c r="H6" s="48">
        <f>'Current Counts'!H6/'Current Counts'!$E6</f>
        <v>0.20579519262430029</v>
      </c>
      <c r="I6" s="48">
        <f>'Current Counts'!I6/'Current Counts'!$E6</f>
        <v>0.12644056634837011</v>
      </c>
      <c r="J6" s="48">
        <f>'Current Counts'!J6/'Current Counts'!$E6</f>
        <v>0.4995060915377017</v>
      </c>
      <c r="K6" s="49">
        <f>'Current Counts'!K6/'Current Counts'!$E6</f>
        <v>0.22917352650642081</v>
      </c>
    </row>
    <row r="7" spans="2:11" ht="15" thickBot="1">
      <c r="B7" s="127"/>
      <c r="C7" s="21" t="s">
        <v>0</v>
      </c>
      <c r="D7" s="36">
        <v>2023557</v>
      </c>
      <c r="E7" s="42">
        <f>'Current Counts'!E7/'Current Counts'!D7</f>
        <v>0.49312818961857757</v>
      </c>
      <c r="F7" s="31">
        <f>'Current Counts'!F7/'Current Counts'!$E7</f>
        <v>0.82314382691985855</v>
      </c>
      <c r="G7" s="52">
        <f>'Current Counts'!G7/'Current Counts'!$E7</f>
        <v>0.22532426471104039</v>
      </c>
      <c r="H7" s="52">
        <f>'Current Counts'!H7/'Current Counts'!$E7</f>
        <v>0.26735366123745208</v>
      </c>
      <c r="I7" s="52">
        <f>'Current Counts'!I7/'Current Counts'!$E7</f>
        <v>0.17050766981369372</v>
      </c>
      <c r="J7" s="52">
        <f>'Current Counts'!J7/'Current Counts'!$E7</f>
        <v>0.36016206471164164</v>
      </c>
      <c r="K7" s="53">
        <f>'Current Counts'!K7/'Current Counts'!$E7</f>
        <v>0.15419296844388014</v>
      </c>
    </row>
    <row r="8" spans="2:11">
      <c r="B8" s="125" t="s">
        <v>3</v>
      </c>
      <c r="C8" s="17" t="s">
        <v>7</v>
      </c>
      <c r="D8" s="37">
        <v>8020</v>
      </c>
      <c r="E8" s="43">
        <f>'Current Counts'!E8/'Current Counts'!D8</f>
        <v>0.37356608478802994</v>
      </c>
      <c r="F8" s="32">
        <f>'Current Counts'!F8/'Current Counts'!$E8</f>
        <v>0.37416555407209612</v>
      </c>
      <c r="G8" s="50">
        <f>'Current Counts'!G8/'Current Counts'!$E8</f>
        <v>0.13651535380507343</v>
      </c>
      <c r="H8" s="50">
        <f>'Current Counts'!H8/'Current Counts'!$E8</f>
        <v>0.13885180240320427</v>
      </c>
      <c r="I8" s="50">
        <f>'Current Counts'!I8/'Current Counts'!$E8</f>
        <v>1.9025367156208277E-2</v>
      </c>
      <c r="J8" s="50">
        <f>'Current Counts'!J8/'Current Counts'!$E8</f>
        <v>0.64252336448598135</v>
      </c>
      <c r="K8" s="51">
        <f>'Current Counts'!K8/'Current Counts'!$E8</f>
        <v>0.61615487316421891</v>
      </c>
    </row>
    <row r="9" spans="2:11">
      <c r="B9" s="126"/>
      <c r="C9" s="14" t="s">
        <v>8</v>
      </c>
      <c r="D9" s="34">
        <v>86604</v>
      </c>
      <c r="E9" s="40">
        <f>'Current Counts'!E9/'Current Counts'!D9</f>
        <v>0.43129647591335274</v>
      </c>
      <c r="F9" s="29">
        <f>'Current Counts'!F9/'Current Counts'!$E9</f>
        <v>0.66526558149496684</v>
      </c>
      <c r="G9" s="44">
        <f>'Current Counts'!G9/'Current Counts'!$E9</f>
        <v>0.26627757549796532</v>
      </c>
      <c r="H9" s="44">
        <f>'Current Counts'!H9/'Current Counts'!$E9</f>
        <v>0.59386378239451698</v>
      </c>
      <c r="I9" s="44">
        <f>'Current Counts'!I9/'Current Counts'!$E9</f>
        <v>0.17586742343114156</v>
      </c>
      <c r="J9" s="44">
        <f>'Current Counts'!J9/'Current Counts'!$E9</f>
        <v>0.396632041122296</v>
      </c>
      <c r="K9" s="47">
        <f>'Current Counts'!K9/'Current Counts'!$E9</f>
        <v>8.0879203255515106E-2</v>
      </c>
    </row>
    <row r="10" spans="2:11">
      <c r="B10" s="126"/>
      <c r="C10" s="14" t="s">
        <v>9</v>
      </c>
      <c r="D10" s="34">
        <v>7423</v>
      </c>
      <c r="E10" s="40">
        <f>'Current Counts'!E10/'Current Counts'!D10</f>
        <v>0.34191027886299341</v>
      </c>
      <c r="F10" s="29">
        <f>'Current Counts'!F10/'Current Counts'!$E10</f>
        <v>0.71907013396375097</v>
      </c>
      <c r="G10" s="44">
        <f>'Current Counts'!G10/'Current Counts'!$E10</f>
        <v>9.0622537431048061E-3</v>
      </c>
      <c r="H10" s="44">
        <f>'Current Counts'!H10/'Current Counts'!$E10</f>
        <v>1.8124507486209612E-2</v>
      </c>
      <c r="I10" s="44">
        <f>'Current Counts'!I10/'Current Counts'!$E10</f>
        <v>1.5760441292356187E-3</v>
      </c>
      <c r="J10" s="44">
        <f>'Current Counts'!J10/'Current Counts'!$E10</f>
        <v>0.74940898345153661</v>
      </c>
      <c r="K10" s="47">
        <f>'Current Counts'!K10/'Current Counts'!$E10</f>
        <v>0.7442868400315209</v>
      </c>
    </row>
    <row r="11" spans="2:11">
      <c r="B11" s="126"/>
      <c r="C11" s="14" t="s">
        <v>10</v>
      </c>
      <c r="D11" s="34">
        <v>395260</v>
      </c>
      <c r="E11" s="40">
        <f>'Current Counts'!E11/'Current Counts'!D11</f>
        <v>0.44516520771137985</v>
      </c>
      <c r="F11" s="29">
        <f>'Current Counts'!F11/'Current Counts'!$E11</f>
        <v>0.8207279092500398</v>
      </c>
      <c r="G11" s="44">
        <f>'Current Counts'!G11/'Current Counts'!$E11</f>
        <v>0.11646093341517197</v>
      </c>
      <c r="H11" s="44">
        <f>'Current Counts'!H11/'Current Counts'!$E11</f>
        <v>0.23314351315101503</v>
      </c>
      <c r="I11" s="44">
        <f>'Current Counts'!I11/'Current Counts'!$E11</f>
        <v>5.8395280638341401E-2</v>
      </c>
      <c r="J11" s="44">
        <f>'Current Counts'!J11/'Current Counts'!$E11</f>
        <v>0.35294050785423631</v>
      </c>
      <c r="K11" s="47">
        <f>'Current Counts'!K11/'Current Counts'!$E11</f>
        <v>0.17932323990088431</v>
      </c>
    </row>
    <row r="12" spans="2:11">
      <c r="B12" s="126"/>
      <c r="C12" s="14" t="s">
        <v>11</v>
      </c>
      <c r="D12" s="34">
        <v>80876</v>
      </c>
      <c r="E12" s="40">
        <f>'Current Counts'!E12/'Current Counts'!D12</f>
        <v>0.69364211879914928</v>
      </c>
      <c r="F12" s="29">
        <f>'Current Counts'!F12/'Current Counts'!$E12</f>
        <v>0.73839105866414734</v>
      </c>
      <c r="G12" s="44">
        <f>'Current Counts'!G12/'Current Counts'!$E12</f>
        <v>0.1647801208577693</v>
      </c>
      <c r="H12" s="44">
        <f>'Current Counts'!H12/'Current Counts'!$E12</f>
        <v>0.65018984295620241</v>
      </c>
      <c r="I12" s="44">
        <f>'Current Counts'!I12/'Current Counts'!$E12</f>
        <v>0.37305477816003851</v>
      </c>
      <c r="J12" s="44">
        <f>'Current Counts'!J12/'Current Counts'!$E12</f>
        <v>0.17417422770459368</v>
      </c>
      <c r="K12" s="47">
        <f>'Current Counts'!K12/'Current Counts'!$E12</f>
        <v>8.9324230378438119E-2</v>
      </c>
    </row>
    <row r="13" spans="2:11">
      <c r="B13" s="126"/>
      <c r="C13" s="14" t="s">
        <v>12</v>
      </c>
      <c r="D13" s="34">
        <v>134053</v>
      </c>
      <c r="E13" s="40">
        <f>'Current Counts'!E13/'Current Counts'!D13</f>
        <v>0.6863031785935414</v>
      </c>
      <c r="F13" s="29">
        <f>'Current Counts'!F13/'Current Counts'!$E13</f>
        <v>0.81323029097509814</v>
      </c>
      <c r="G13" s="44">
        <f>'Current Counts'!G13/'Current Counts'!$E13</f>
        <v>0.17863936261562374</v>
      </c>
      <c r="H13" s="44">
        <f>'Current Counts'!H13/'Current Counts'!$E13</f>
        <v>0.36103955391789222</v>
      </c>
      <c r="I13" s="44">
        <f>'Current Counts'!I13/'Current Counts'!$E13</f>
        <v>0.27127966000369563</v>
      </c>
      <c r="J13" s="44">
        <f>'Current Counts'!J13/'Current Counts'!$E13</f>
        <v>0.45217986761013468</v>
      </c>
      <c r="K13" s="47">
        <f>'Current Counts'!K13/'Current Counts'!$E13</f>
        <v>0.27618178063281923</v>
      </c>
    </row>
    <row r="14" spans="2:11">
      <c r="B14" s="126"/>
      <c r="C14" s="14" t="s">
        <v>13</v>
      </c>
      <c r="D14" s="34">
        <v>97438</v>
      </c>
      <c r="E14" s="40">
        <f>'Current Counts'!E14/'Current Counts'!D14</f>
        <v>0.78012684989429171</v>
      </c>
      <c r="F14" s="29">
        <f>'Current Counts'!F14/'Current Counts'!$E14</f>
        <v>0.72070934301576028</v>
      </c>
      <c r="G14" s="44">
        <f>'Current Counts'!G14/'Current Counts'!$E14</f>
        <v>0.44549688215328753</v>
      </c>
      <c r="H14" s="44">
        <f>'Current Counts'!H14/'Current Counts'!$E14</f>
        <v>0.38244270792222484</v>
      </c>
      <c r="I14" s="44">
        <f>'Current Counts'!I14/'Current Counts'!$E14</f>
        <v>0.22226168863630383</v>
      </c>
      <c r="J14" s="44">
        <f>'Current Counts'!J14/'Current Counts'!$E14</f>
        <v>0.22964190806956614</v>
      </c>
      <c r="K14" s="47">
        <f>'Current Counts'!K14/'Current Counts'!$E14</f>
        <v>0.44552319309600863</v>
      </c>
    </row>
    <row r="15" spans="2:11">
      <c r="B15" s="126"/>
      <c r="C15" s="14" t="s">
        <v>14</v>
      </c>
      <c r="D15" s="34">
        <v>195525</v>
      </c>
      <c r="E15" s="40">
        <f>'Current Counts'!E15/'Current Counts'!D15</f>
        <v>0.57751694156757449</v>
      </c>
      <c r="F15" s="29">
        <f>'Current Counts'!F15/'Current Counts'!$E15</f>
        <v>0.86367218979976801</v>
      </c>
      <c r="G15" s="44">
        <f>'Current Counts'!G15/'Current Counts'!$E15</f>
        <v>0.3345141207414164</v>
      </c>
      <c r="H15" s="44">
        <f>'Current Counts'!H15/'Current Counts'!$E15</f>
        <v>6.7375729505220555E-2</v>
      </c>
      <c r="I15" s="44">
        <f>'Current Counts'!I15/'Current Counts'!$E15</f>
        <v>6.7623694860918002E-2</v>
      </c>
      <c r="J15" s="44">
        <f>'Current Counts'!J15/'Current Counts'!$E15</f>
        <v>0.26973317156545845</v>
      </c>
      <c r="K15" s="47">
        <f>'Current Counts'!K15/'Current Counts'!$E15</f>
        <v>0.27120325188852185</v>
      </c>
    </row>
    <row r="16" spans="2:11">
      <c r="B16" s="126"/>
      <c r="C16" s="14" t="s">
        <v>15</v>
      </c>
      <c r="D16" s="34">
        <v>23171</v>
      </c>
      <c r="E16" s="40">
        <f>'Current Counts'!E16/'Current Counts'!D16</f>
        <v>0.66876699322428901</v>
      </c>
      <c r="F16" s="29">
        <f>'Current Counts'!F16/'Current Counts'!$E16</f>
        <v>0.74896747547754261</v>
      </c>
      <c r="G16" s="44">
        <f>'Current Counts'!G16/'Current Counts'!$E16</f>
        <v>0.12435467217346412</v>
      </c>
      <c r="H16" s="44">
        <f>'Current Counts'!H16/'Current Counts'!$E16</f>
        <v>1.0325245224574084E-3</v>
      </c>
      <c r="I16" s="44">
        <f>'Current Counts'!I16/'Current Counts'!$E16</f>
        <v>5.1626226122870422E-4</v>
      </c>
      <c r="J16" s="44">
        <f>'Current Counts'!J16/'Current Counts'!$E16</f>
        <v>0.25232318017552918</v>
      </c>
      <c r="K16" s="47">
        <f>'Current Counts'!K16/'Current Counts'!$E16</f>
        <v>0.49180433660299433</v>
      </c>
    </row>
    <row r="17" spans="2:11">
      <c r="B17" s="126"/>
      <c r="C17" s="14" t="s">
        <v>16</v>
      </c>
      <c r="D17" s="34">
        <v>69103</v>
      </c>
      <c r="E17" s="40">
        <f>'Current Counts'!E17/'Current Counts'!D17</f>
        <v>0.41098070995470531</v>
      </c>
      <c r="F17" s="29">
        <f>'Current Counts'!F17/'Current Counts'!$E17</f>
        <v>0.62728873239436622</v>
      </c>
      <c r="G17" s="44">
        <f>'Current Counts'!G17/'Current Counts'!$E17</f>
        <v>0.35676056338028167</v>
      </c>
      <c r="H17" s="44">
        <f>'Current Counts'!H17/'Current Counts'!$E17</f>
        <v>3.1690140845070422E-4</v>
      </c>
      <c r="I17" s="44">
        <f>'Current Counts'!I17/'Current Counts'!$E17</f>
        <v>2.0422535211267606E-3</v>
      </c>
      <c r="J17" s="44">
        <f>'Current Counts'!J17/'Current Counts'!$E17</f>
        <v>0.45514084507042252</v>
      </c>
      <c r="K17" s="47">
        <f>'Current Counts'!K17/'Current Counts'!$E17</f>
        <v>0.45852112676056339</v>
      </c>
    </row>
    <row r="18" spans="2:11">
      <c r="B18" s="126"/>
      <c r="C18" s="14" t="s">
        <v>17</v>
      </c>
      <c r="D18" s="34">
        <v>262465</v>
      </c>
      <c r="E18" s="40">
        <f>'Current Counts'!E18/'Current Counts'!D18</f>
        <v>0.45540548263578001</v>
      </c>
      <c r="F18" s="29">
        <f>'Current Counts'!F18/'Current Counts'!$E18</f>
        <v>0.99788334114182453</v>
      </c>
      <c r="G18" s="44">
        <f>'Current Counts'!G18/'Current Counts'!$E18</f>
        <v>0.40006525667625997</v>
      </c>
      <c r="H18" s="44">
        <f>'Current Counts'!H18/'Current Counts'!$E18</f>
        <v>0.20008700890167994</v>
      </c>
      <c r="I18" s="44">
        <f>'Current Counts'!I18/'Current Counts'!$E18</f>
        <v>0.29757044374539859</v>
      </c>
      <c r="J18" s="44">
        <f>'Current Counts'!J18/'Current Counts'!$E18</f>
        <v>0.30167826785355734</v>
      </c>
      <c r="K18" s="47">
        <f>'Current Counts'!K18/'Current Counts'!$E18</f>
        <v>1.6732481092296367E-5</v>
      </c>
    </row>
    <row r="19" spans="2:11">
      <c r="B19" s="126"/>
      <c r="C19" s="14" t="s">
        <v>18</v>
      </c>
      <c r="D19" s="34">
        <v>301808</v>
      </c>
      <c r="E19" s="40">
        <f>'Current Counts'!E19/'Current Counts'!D19</f>
        <v>0.21276440651009915</v>
      </c>
      <c r="F19" s="29">
        <f>'Current Counts'!F19/'Current Counts'!$E19</f>
        <v>0.79211698383530071</v>
      </c>
      <c r="G19" s="44">
        <f>'Current Counts'!G19/'Current Counts'!$E19</f>
        <v>1.2847665618089513E-2</v>
      </c>
      <c r="H19" s="44">
        <f>'Current Counts'!H19/'Current Counts'!$E19</f>
        <v>0.19596972622792538</v>
      </c>
      <c r="I19" s="44">
        <f>'Current Counts'!I19/'Current Counts'!$E19</f>
        <v>0.19176503566200517</v>
      </c>
      <c r="J19" s="44">
        <f>'Current Counts'!J19/'Current Counts'!$E19</f>
        <v>0.39608185130968326</v>
      </c>
      <c r="K19" s="47">
        <f>'Current Counts'!K19/'Current Counts'!$E19</f>
        <v>0</v>
      </c>
    </row>
    <row r="20" spans="2:11">
      <c r="B20" s="126"/>
      <c r="C20" s="14" t="s">
        <v>19</v>
      </c>
      <c r="D20" s="34">
        <v>101136</v>
      </c>
      <c r="E20" s="40">
        <f>'Current Counts'!E20/'Current Counts'!D20</f>
        <v>0.53249090333807947</v>
      </c>
      <c r="F20" s="29">
        <f>'Current Counts'!F20/'Current Counts'!$E20</f>
        <v>0.72293608645597351</v>
      </c>
      <c r="G20" s="44">
        <f>'Current Counts'!G20/'Current Counts'!$E20</f>
        <v>0.3583020759832139</v>
      </c>
      <c r="H20" s="44">
        <f>'Current Counts'!H20/'Current Counts'!$E20</f>
        <v>0.18329186318565008</v>
      </c>
      <c r="I20" s="44">
        <f>'Current Counts'!I20/'Current Counts'!$E20</f>
        <v>0.17027518847253686</v>
      </c>
      <c r="J20" s="44">
        <f>'Current Counts'!J20/'Current Counts'!$E20</f>
        <v>0.70256619749693616</v>
      </c>
      <c r="K20" s="47">
        <f>'Current Counts'!K20/'Current Counts'!$E20</f>
        <v>0</v>
      </c>
    </row>
    <row r="21" spans="2:11">
      <c r="B21" s="126"/>
      <c r="C21" s="14" t="s">
        <v>20</v>
      </c>
      <c r="D21" s="34">
        <v>18420</v>
      </c>
      <c r="E21" s="40">
        <f>'Current Counts'!E21/'Current Counts'!D21</f>
        <v>0.5490770901194354</v>
      </c>
      <c r="F21" s="29">
        <f>'Current Counts'!F21/'Current Counts'!$E21</f>
        <v>0.56238876804429505</v>
      </c>
      <c r="G21" s="44">
        <f>'Current Counts'!G21/'Current Counts'!$E21</f>
        <v>0.18083844176389163</v>
      </c>
      <c r="H21" s="44">
        <f>'Current Counts'!H21/'Current Counts'!$E21</f>
        <v>9.2248368597982994E-2</v>
      </c>
      <c r="I21" s="44">
        <f>'Current Counts'!I21/'Current Counts'!$E21</f>
        <v>1.235910618944038E-2</v>
      </c>
      <c r="J21" s="44">
        <f>'Current Counts'!J21/'Current Counts'!$E21</f>
        <v>0.58236108364643069</v>
      </c>
      <c r="K21" s="47">
        <f>'Current Counts'!K21/'Current Counts'!$E21</f>
        <v>0</v>
      </c>
    </row>
    <row r="22" spans="2:11">
      <c r="B22" s="126"/>
      <c r="C22" s="14" t="s">
        <v>21</v>
      </c>
      <c r="D22" s="34">
        <v>67668</v>
      </c>
      <c r="E22" s="40">
        <f>'Current Counts'!E22/'Current Counts'!D22</f>
        <v>0.68066146479872314</v>
      </c>
      <c r="F22" s="29">
        <f>'Current Counts'!F22/'Current Counts'!$E22</f>
        <v>0.98067695781497644</v>
      </c>
      <c r="G22" s="44">
        <f>'Current Counts'!G22/'Current Counts'!$E22</f>
        <v>7.2081460735144058E-3</v>
      </c>
      <c r="H22" s="44">
        <f>'Current Counts'!H22/'Current Counts'!$E22</f>
        <v>0.2514383725221998</v>
      </c>
      <c r="I22" s="44">
        <f>'Current Counts'!I22/'Current Counts'!$E22</f>
        <v>8.8060965283657922E-2</v>
      </c>
      <c r="J22" s="44">
        <f>'Current Counts'!J22/'Current Counts'!$E22</f>
        <v>0.46234177902255802</v>
      </c>
      <c r="K22" s="47">
        <f>'Current Counts'!K22/'Current Counts'!$E22</f>
        <v>0</v>
      </c>
    </row>
    <row r="23" spans="2:11">
      <c r="B23" s="126"/>
      <c r="C23" s="14" t="s">
        <v>22</v>
      </c>
      <c r="D23" s="34">
        <v>38424</v>
      </c>
      <c r="E23" s="40">
        <f>'Current Counts'!E23/'Current Counts'!D23</f>
        <v>0.73035082240266502</v>
      </c>
      <c r="F23" s="29">
        <f>'Current Counts'!F23/'Current Counts'!$E23</f>
        <v>0.93054912161921388</v>
      </c>
      <c r="G23" s="44">
        <f>'Current Counts'!G23/'Current Counts'!$E23</f>
        <v>0.31614581477390158</v>
      </c>
      <c r="H23" s="44">
        <f>'Current Counts'!H23/'Current Counts'!$E23</f>
        <v>0.18932402095285608</v>
      </c>
      <c r="I23" s="44">
        <f>'Current Counts'!I23/'Current Counts'!$E23</f>
        <v>0.17941773865944483</v>
      </c>
      <c r="J23" s="44">
        <f>'Current Counts'!J23/'Current Counts'!$E23</f>
        <v>0.49118055803014643</v>
      </c>
      <c r="K23" s="47">
        <f>'Current Counts'!K23/'Current Counts'!$E23</f>
        <v>7.1268217938210457E-5</v>
      </c>
    </row>
    <row r="24" spans="2:11" ht="15" thickBot="1">
      <c r="B24" s="126"/>
      <c r="C24" s="25" t="s">
        <v>23</v>
      </c>
      <c r="D24" s="35">
        <v>136158</v>
      </c>
      <c r="E24" s="41">
        <f>'Current Counts'!E24/'Current Counts'!D24</f>
        <v>0.56017274049266297</v>
      </c>
      <c r="F24" s="30">
        <f>'Current Counts'!F24/'Current Counts'!$E24</f>
        <v>0.85445510803440317</v>
      </c>
      <c r="G24" s="48">
        <f>'Current Counts'!G24/'Current Counts'!$E24</f>
        <v>7.3788546255506612E-2</v>
      </c>
      <c r="H24" s="48">
        <f>'Current Counts'!H24/'Current Counts'!$E24</f>
        <v>0.42642122928466542</v>
      </c>
      <c r="I24" s="48">
        <f>'Current Counts'!I24/'Current Counts'!$E24</f>
        <v>0.21617369414726242</v>
      </c>
      <c r="J24" s="48">
        <f>'Current Counts'!J24/'Current Counts'!$E24</f>
        <v>0.29149622404027692</v>
      </c>
      <c r="K24" s="49">
        <f>'Current Counts'!K24/'Current Counts'!$E24</f>
        <v>0</v>
      </c>
    </row>
    <row r="25" spans="2:11" ht="15" thickBot="1">
      <c r="B25" s="127"/>
      <c r="C25" s="26" t="s">
        <v>0</v>
      </c>
      <c r="D25" s="36">
        <v>2023557</v>
      </c>
      <c r="E25" s="42">
        <f>'Current Counts'!E25/'Current Counts'!D25</f>
        <v>0.49312818961857757</v>
      </c>
      <c r="F25" s="31">
        <f>'Current Counts'!F25/'Current Counts'!$E25</f>
        <v>0.82314382691985855</v>
      </c>
      <c r="G25" s="52">
        <f>'Current Counts'!G25/'Current Counts'!$E25</f>
        <v>0.22532426471104039</v>
      </c>
      <c r="H25" s="52">
        <f>'Current Counts'!H25/'Current Counts'!$E25</f>
        <v>0.26735366123745208</v>
      </c>
      <c r="I25" s="52">
        <f>'Current Counts'!I25/'Current Counts'!$E25</f>
        <v>0.17050766981369372</v>
      </c>
      <c r="J25" s="52">
        <f>'Current Counts'!J25/'Current Counts'!$E25</f>
        <v>0.36016206471164164</v>
      </c>
      <c r="K25" s="53">
        <f>'Current Counts'!K25/'Current Counts'!$E25</f>
        <v>0.15419296844388014</v>
      </c>
    </row>
  </sheetData>
  <mergeCells count="6">
    <mergeCell ref="B8:B25"/>
    <mergeCell ref="B2:C3"/>
    <mergeCell ref="D2:D3"/>
    <mergeCell ref="E2:E3"/>
    <mergeCell ref="F2:K2"/>
    <mergeCell ref="B4:B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Operating Status</vt:lpstr>
      <vt:lpstr>Revenue Impact</vt:lpstr>
      <vt:lpstr>Support Measures</vt:lpstr>
      <vt:lpstr>Businesses That Sought Funds</vt:lpstr>
      <vt:lpstr>Employee Arrangements</vt:lpstr>
      <vt:lpstr>Expected Impact of Restrictions</vt:lpstr>
      <vt:lpstr>Pre-COVID-19 conditions</vt:lpstr>
      <vt:lpstr>Current Percentages</vt:lpstr>
      <vt:lpstr>Current Counts</vt:lpstr>
      <vt:lpstr>Future Percentages</vt:lpstr>
      <vt:lpstr>Future Counts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Roberts</dc:creator>
  <cp:lastModifiedBy>Sue-Ellen Luke</cp:lastModifiedBy>
  <dcterms:created xsi:type="dcterms:W3CDTF">2020-03-25T01:29:45Z</dcterms:created>
  <dcterms:modified xsi:type="dcterms:W3CDTF">2020-05-27T10:43:28Z</dcterms:modified>
</cp:coreProperties>
</file>