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6" i="1"/>
  <c r="E10" i="1"/>
  <c r="E11" i="1"/>
  <c r="B2" i="1"/>
</calcChain>
</file>

<file path=xl/sharedStrings.xml><?xml version="1.0" encoding="utf-8"?>
<sst xmlns="http://schemas.openxmlformats.org/spreadsheetml/2006/main" count="27" uniqueCount="26">
  <si>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</si>
  <si>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</si>
  <si>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</si>
  <si>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</si>
  <si>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</si>
  <si>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</si>
  <si>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</si>
  <si>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</si>
  <si>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</si>
  <si>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</si>
  <si>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</si>
  <si>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</si>
  <si>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Current Value Allocation</t>
  </si>
  <si>
    <t>Previous Quantity</t>
  </si>
  <si>
    <t>Change</t>
  </si>
  <si>
    <t>Total Current value Allocation (USD)</t>
  </si>
  <si>
    <t>Subscription</t>
  </si>
  <si>
    <t>Redemption</t>
  </si>
  <si>
    <t>Current NAV</t>
  </si>
  <si>
    <t>Final NAV</t>
  </si>
  <si>
    <t>GUANGDONG KINLONG HARDWARE-A</t>
  </si>
  <si>
    <t>Last price</t>
  </si>
  <si>
    <t>002791 SEHKSZSE</t>
  </si>
  <si>
    <t>002683 SEHKSZSE</t>
  </si>
  <si>
    <t>GUANGDONG HONGDA BLASTING -A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</si>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</sst>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/>
    <xf numFmtId="164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/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/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3" fontId="0" fillId="0" borderId="0" xfId="0" applyNumberFormat="1"/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right"/>
    </xf>
    <xf numFmtId="166" fontId="9" fillId="0" borderId="1" xfId="1" applyNumberFormat="1" applyFont="1" applyBorder="1" applyAlignment="1" applyProtection="1"/>
    <xf numFmtId="0" fontId="5" fillId="6" borderId="1" xfId="0" applyFont="1" applyFill="1" applyBorder="1" applyAlignment="1">
      <alignment vertical="center" wrapText="1"/>
    </xf>
    <xf numFmtId="49" fontId="5" fillId="6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4" fontId="5" fillId="2" borderId="1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right" vertical="center" wrapText="1"/>
    </xf>
  </cellXfs>
  <cellStyles count="2">
    <cellStyle name="Currency" xfId="1" builtinId="4"/>
    <cellStyle name="Normal" xfId="0" builtinId="0"/>
  </cellStyles>
  <dxfs count="21">
    <dxf>
      <font>
        <b val="0"/>
      </font>
      <numFmt numFmtId="164" formatCode="&quot;$&quot;#,##0.00"/>
      <fill>
        <patternFill patternType="solid"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68" formatCode="\+0;\-0;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numFmt numFmtId="1" formatCode="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609600</xdr:colOff>
      <xdr:row>1</xdr:row>
      <xdr:rowOff>0</xdr:rowOff>
    </xdr:from>
    <xdr:to>
      <xdr:col>8</xdr:col>
      <xdr:colOff>401430</xdr:colOff>
      <xdr:row>4</xdr:row>
      <xdr:rowOff>34309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161925"/>
          <a:ext cx="2882899" cy="5444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H12" totalsRowCount="1" headerRowDxfId="20" dataDxfId="18" headerRowBorderDxfId="19" tableBorderDxfId="17" totalsRowBorderDxfId="16">
  <autoFilter ref="A9:H11"/>
  <tableColumns count="8">
    <tableColumn id="1" name="IB Ticker" dataDxfId="15" totalsRowDxfId="10"/>
    <tableColumn id="2" name="Financial Instrument" dataDxfId="14" totalsRowDxfId="9"/>
    <tableColumn id="5" name="Previous Quantity" dataDxfId="13" totalsRowDxfId="8"/>
    <tableColumn id="4" name="Current Quantity" dataDxfId="12" totalsRowDxfId="7"/>
    <tableColumn id="6" name="Change" dataDxfId="2" totalsRowDxfId="6">
      <calculatedColumnFormula>Table1[[#This Row],[Current Quantity]]-Table1[[#This Row],[Previous Quantity]]</calculatedColumnFormula>
    </tableColumn>
    <tableColumn id="12" name="Last price" dataDxfId="0" totalsRowDxfId="5"/>
    <tableColumn id="13" name="Current Value Allocation" dataDxfId="1" totalsRowDxfId="4">
      <calculatedColumnFormula>Table1[[#This Row],[Last price]]*Table1[[#This Row],[Current Quantity]]</calculatedColumnFormula>
    </tableColumn>
    <tableColumn id="7" name="Comments" dataDxfId="11" totalsRow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zoomScale="115" zoomScaleNormal="115" workbookViewId="0">
      <selection activeCell="J19" sqref="J19"/>
    </sheetView>
  </sheetViews>
  <sheetFormatPr defaultColWidth="9.140625" defaultRowHeight="15" x14ac:dyDescent="0.25"/>
  <cols>
    <col min="1" max="1" width="16.7109375" style="1" customWidth="1"/>
    <col min="2" max="2" width="25.28515625" style="1" customWidth="1"/>
    <col min="3" max="3" width="10.7109375" style="1" customWidth="1"/>
    <col min="4" max="4" width="12.5703125" style="1" customWidth="1"/>
    <col min="5" max="5" width="15" style="21" customWidth="1"/>
    <col min="6" max="6" width="12.140625" customWidth="1"/>
    <col min="7" max="7" width="22.7109375" customWidth="1"/>
    <col min="8" max="8" width="11.28515625" style="1" customWidth="1"/>
    <col min="9" max="9" width="10.42578125" style="1" bestFit="1" customWidth="1"/>
    <col min="10" max="10" width="13" style="1" customWidth="1"/>
    <col min="11" max="13" width="10.85546875"/>
    <col min="21" max="16384" width="9.140625" style="1"/>
  </cols>
  <sheetData>
    <row r="1" spans="1:20" x14ac:dyDescent="0.25">
      <c r="A1" s="8" t="s">
        <v>0</v>
      </c>
      <c r="B1" s="33">
        <v>44054</v>
      </c>
      <c r="E1" s="1"/>
      <c r="F1" s="1"/>
      <c r="G1" s="13"/>
      <c r="H1" s="13"/>
    </row>
    <row r="2" spans="1:20" x14ac:dyDescent="0.25">
      <c r="A2" s="8" t="s">
        <v>1</v>
      </c>
      <c r="B2" s="18">
        <f>B7/B6</f>
        <v>0</v>
      </c>
      <c r="C2" s="10"/>
      <c r="D2" s="10"/>
      <c r="E2" s="10"/>
      <c r="F2" s="10"/>
      <c r="G2" s="15"/>
      <c r="H2" s="14"/>
      <c r="K2" s="30"/>
      <c r="P2" s="30"/>
      <c r="S2" s="30"/>
    </row>
    <row r="3" spans="1:20" x14ac:dyDescent="0.25">
      <c r="A3" s="8" t="s">
        <v>18</v>
      </c>
      <c r="B3" s="34">
        <v>7855780.5199999996</v>
      </c>
      <c r="C3" s="10"/>
      <c r="D3" s="10"/>
      <c r="E3" s="10"/>
      <c r="F3" s="10"/>
      <c r="G3" s="12"/>
      <c r="H3" s="12"/>
      <c r="P3" s="30"/>
    </row>
    <row r="4" spans="1:20" x14ac:dyDescent="0.25">
      <c r="A4" s="8" t="s">
        <v>16</v>
      </c>
      <c r="B4" s="34">
        <v>0</v>
      </c>
      <c r="C4" s="10"/>
      <c r="D4" s="10"/>
      <c r="E4" s="10"/>
      <c r="F4" s="10"/>
      <c r="G4" s="12"/>
      <c r="H4" s="12"/>
      <c r="K4" s="30"/>
      <c r="P4" s="30"/>
      <c r="S4" s="30"/>
    </row>
    <row r="5" spans="1:20" x14ac:dyDescent="0.25">
      <c r="A5" s="8" t="s">
        <v>17</v>
      </c>
      <c r="B5" s="34">
        <v>0</v>
      </c>
      <c r="C5" s="10"/>
      <c r="D5" s="10"/>
      <c r="E5" s="10"/>
      <c r="F5" s="10"/>
      <c r="G5" s="12"/>
      <c r="H5" s="12"/>
      <c r="K5" s="30"/>
      <c r="O5" s="30"/>
      <c r="P5" s="30"/>
      <c r="S5" s="30"/>
    </row>
    <row r="6" spans="1:20" x14ac:dyDescent="0.25">
      <c r="A6" s="8" t="s">
        <v>19</v>
      </c>
      <c r="B6" s="34">
        <f>B3+B4-B5</f>
        <v>7855780.5199999996</v>
      </c>
      <c r="C6" s="10"/>
      <c r="D6" s="10"/>
      <c r="E6" s="10"/>
      <c r="F6" s="10"/>
      <c r="G6" s="12"/>
      <c r="H6" s="12"/>
      <c r="K6" s="30"/>
      <c r="O6" s="30"/>
      <c r="P6" s="30"/>
      <c r="S6" s="30"/>
    </row>
    <row r="7" spans="1:20" ht="27" customHeight="1" x14ac:dyDescent="0.25">
      <c r="A7" s="11" t="s">
        <v>15</v>
      </c>
      <c r="B7" s="34">
        <f>SUM(G10:G11)</f>
        <v>0</v>
      </c>
      <c r="C7" s="10"/>
      <c r="D7" s="10"/>
      <c r="E7" s="10"/>
      <c r="F7" s="10"/>
      <c r="G7" s="12"/>
      <c r="H7" s="12"/>
      <c r="P7" s="30"/>
    </row>
    <row r="8" spans="1:20" x14ac:dyDescent="0.25">
      <c r="A8" s="25"/>
      <c r="B8" s="25"/>
      <c r="C8" s="12"/>
      <c r="D8" s="12"/>
      <c r="E8" s="12"/>
      <c r="F8" s="10"/>
      <c r="G8" s="10"/>
      <c r="H8" s="10"/>
      <c r="K8" s="30"/>
      <c r="P8" s="30"/>
      <c r="S8" s="30"/>
    </row>
    <row r="9" spans="1:20" s="29" customFormat="1" ht="25.5" x14ac:dyDescent="0.25">
      <c r="A9" s="31" t="s">
        <v>2</v>
      </c>
      <c r="B9" s="32" t="s">
        <v>9</v>
      </c>
      <c r="C9" s="27" t="s">
        <v>13</v>
      </c>
      <c r="D9" s="27" t="s">
        <v>10</v>
      </c>
      <c r="E9" s="27" t="s">
        <v>14</v>
      </c>
      <c r="F9" s="28" t="s">
        <v>21</v>
      </c>
      <c r="G9" s="28" t="s">
        <v>12</v>
      </c>
      <c r="H9" s="28" t="s">
        <v>3</v>
      </c>
      <c r="K9" s="30"/>
      <c r="L9"/>
      <c r="M9"/>
      <c r="N9"/>
      <c r="O9"/>
      <c r="P9" s="30"/>
      <c r="Q9"/>
      <c r="R9"/>
      <c r="S9" s="30"/>
      <c r="T9"/>
    </row>
    <row r="10" spans="1:20" s="2" customFormat="1" ht="25.5" x14ac:dyDescent="0.25">
      <c r="A10" s="36" t="s">
        <v>22</v>
      </c>
      <c r="B10" s="35" t="s">
        <v>20</v>
      </c>
      <c r="C10" s="26">
        <v>30600</v>
      </c>
      <c r="D10" s="3">
        <v>0</v>
      </c>
      <c r="E10" s="19">
        <f>Table1[[#This Row],[Current Quantity]]-Table1[[#This Row],[Previous Quantity]]</f>
        <v>-30600</v>
      </c>
      <c r="F10" s="42" t="s">
        <v>25</v>
      </c>
      <c r="G10" s="22">
        <v>0</v>
      </c>
      <c r="H10" s="3"/>
      <c r="K10"/>
      <c r="L10"/>
      <c r="M10"/>
      <c r="N10"/>
      <c r="O10"/>
      <c r="P10" s="30"/>
      <c r="Q10"/>
      <c r="R10"/>
      <c r="S10" s="30"/>
      <c r="T10"/>
    </row>
    <row r="11" spans="1:20" s="24" customFormat="1" ht="25.5" x14ac:dyDescent="0.25">
      <c r="A11" s="37" t="s">
        <v>23</v>
      </c>
      <c r="B11" s="37" t="s">
        <v>24</v>
      </c>
      <c r="C11" s="26">
        <v>75400</v>
      </c>
      <c r="D11" s="3">
        <v>0</v>
      </c>
      <c r="E11" s="19">
        <f>Table1[[#This Row],[Current Quantity]]-Table1[[#This Row],[Previous Quantity]]</f>
        <v>-75400</v>
      </c>
      <c r="F11" s="43" t="s">
        <v>25</v>
      </c>
      <c r="G11" s="22">
        <v>0</v>
      </c>
      <c r="H11" s="23"/>
      <c r="I11" s="2"/>
      <c r="J11" s="2"/>
      <c r="K11"/>
      <c r="L11"/>
      <c r="M11"/>
      <c r="N11"/>
      <c r="O11"/>
      <c r="P11" s="30"/>
      <c r="Q11"/>
      <c r="R11"/>
      <c r="S11" s="30"/>
      <c r="T11"/>
    </row>
    <row r="12" spans="1:20" x14ac:dyDescent="0.25">
      <c r="A12" s="3"/>
      <c r="B12" s="3"/>
      <c r="C12" s="26"/>
      <c r="D12" s="3"/>
      <c r="E12" s="19"/>
      <c r="F12" s="3"/>
      <c r="G12" s="17"/>
      <c r="H12" s="23"/>
    </row>
    <row r="13" spans="1:20" x14ac:dyDescent="0.25">
      <c r="A13" s="38"/>
      <c r="B13" s="38"/>
      <c r="C13" s="39"/>
      <c r="D13" s="38"/>
      <c r="E13" s="40"/>
      <c r="F13" s="38"/>
      <c r="G13" s="41"/>
      <c r="H13" s="12"/>
    </row>
    <row r="14" spans="1:20" x14ac:dyDescent="0.25">
      <c r="A14" s="4" t="s">
        <v>4</v>
      </c>
      <c r="C14" s="9"/>
      <c r="D14" s="16" t="s">
        <v>11</v>
      </c>
      <c r="E14" s="20"/>
      <c r="F14" s="1"/>
      <c r="G14" s="1"/>
      <c r="H14" s="4" t="s">
        <v>7</v>
      </c>
    </row>
    <row r="15" spans="1:20" x14ac:dyDescent="0.25">
      <c r="A15" s="4" t="s">
        <v>5</v>
      </c>
      <c r="C15" s="9"/>
      <c r="D15" s="16" t="s">
        <v>6</v>
      </c>
      <c r="E15" s="20"/>
      <c r="F15" s="1"/>
      <c r="G15" s="1"/>
      <c r="H15" s="4" t="s">
        <v>8</v>
      </c>
    </row>
    <row r="16" spans="1:20" x14ac:dyDescent="0.25">
      <c r="A16" s="5"/>
      <c r="E16" s="20"/>
      <c r="F16" s="1"/>
      <c r="G16" s="1"/>
    </row>
    <row r="17" spans="1:8" x14ac:dyDescent="0.25">
      <c r="A17" s="6"/>
      <c r="D17" s="6"/>
      <c r="E17" s="20"/>
      <c r="F17" s="1"/>
      <c r="G17" s="1"/>
      <c r="H17" s="7"/>
    </row>
    <row r="19" spans="1:8" x14ac:dyDescent="0.25">
      <c r="A19" s="16"/>
    </row>
    <row r="20" spans="1:8" x14ac:dyDescent="0.25">
      <c r="A20" s="16"/>
    </row>
    <row r="22" spans="1:8" x14ac:dyDescent="0.25">
      <c r="A22" s="5"/>
    </row>
    <row r="29" spans="1:8" x14ac:dyDescent="0.25">
      <c r="H29" s="24"/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2020-08-11T05:26:16Z</cp:lastPrinted>
  <dcterms:created xsi:type="dcterms:W3CDTF">2020-06-30T03:42:56Z</dcterms:created>
  <dcterms:modified xsi:type="dcterms:W3CDTF">2020-08-11T05:29:17Z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