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0" i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2" i="1"/>
  <c r="G53" i="1"/>
  <c r="E37" i="1" l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B6" i="1"/>
  <c r="G30" i="1" l="1"/>
  <c r="G29" i="1"/>
  <c r="E29" i="1"/>
  <c r="E30" i="1"/>
  <c r="E31" i="1"/>
  <c r="E32" i="1"/>
  <c r="E33" i="1"/>
  <c r="E34" i="1"/>
  <c r="E35" i="1"/>
  <c r="E36" i="1"/>
  <c r="G31" i="1"/>
  <c r="G32" i="1"/>
  <c r="G33" i="1"/>
  <c r="G34" i="1"/>
  <c r="G35" i="1"/>
  <c r="G36" i="1"/>
  <c r="E26" i="1" l="1"/>
  <c r="E27" i="1"/>
  <c r="E28" i="1"/>
  <c r="G26" i="1"/>
  <c r="G27" i="1"/>
  <c r="G28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<sst xmlns="http://schemas.openxmlformats.org/spreadsheetml/2006/main" count="109" uniqueCount="109">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</sst>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2" zoomScale="115" zoomScaleNormal="115" workbookViewId="0">
      <selection activeCell="L41" sqref="L41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44075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6.8807698458927771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8411697.8200000003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340000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8751697.8200000003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SUM(G10:G195)</f>
        <v>60218418.460221559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1174</v>
      </c>
      <c r="D10" s="41">
        <v>1205</v>
      </c>
      <c r="E10" s="42">
        <f>Table1[[#This Row],[Current Quantity]]-Table1[[#This Row],[Previous Quantity]]</f>
        <v>31</v>
      </c>
      <c r="F10" s="43">
        <v>538.48977853492329</v>
      </c>
      <c r="G10" s="44">
        <f>Table1[[#This Row],[Last price]]*Table1[[#This Row],[Current Quantity]]</f>
        <v>648880.18313458259</v>
      </c>
      <c r="H10" s="3"/>
      <c r="K10"/>
      <c r="M10"/>
      <c r="N10"/>
      <c r="O10" s="51"/>
      <c r="P10" s="30"/>
      <c r="Q10"/>
      <c r="R10"/>
      <c r="S10" s="30"/>
      <c r="T10"/>
    </row>
    <row r="11" spans="1:20" s="2" customFormat="1" ht="25.5" x14ac:dyDescent="0.25">
      <c r="A11" s="39" t="s">
        <v>16</v>
      </c>
      <c r="B11" s="39" t="s">
        <v>21</v>
      </c>
      <c r="C11" s="26">
        <v>1029</v>
      </c>
      <c r="D11" s="3">
        <v>1047</v>
      </c>
      <c r="E11" s="19">
        <f>Table1[[#This Row],[Current Quantity]]-Table1[[#This Row],[Previous Quantity]]</f>
        <v>18</v>
      </c>
      <c r="F11" s="46">
        <v>619.93002915451893</v>
      </c>
      <c r="G11" s="45">
        <f>Table1[[#This Row],[Last price]]*Table1[[#This Row],[Current Quantity]]</f>
        <v>649066.74052478129</v>
      </c>
      <c r="H11" s="3"/>
      <c r="K11"/>
      <c r="M11"/>
      <c r="N11"/>
      <c r="O11" s="51"/>
      <c r="P11" s="51"/>
      <c r="Q11"/>
      <c r="R11"/>
      <c r="S11" s="30"/>
      <c r="T11"/>
    </row>
    <row r="12" spans="1:20" s="2" customFormat="1" x14ac:dyDescent="0.25">
      <c r="A12" s="39" t="s">
        <v>17</v>
      </c>
      <c r="B12" s="39" t="s">
        <v>22</v>
      </c>
      <c r="C12" s="26">
        <v>1394</v>
      </c>
      <c r="D12" s="3">
        <v>1238</v>
      </c>
      <c r="E12" s="19">
        <f>Table1[[#This Row],[Current Quantity]]-Table1[[#This Row],[Previous Quantity]]</f>
        <v>-156</v>
      </c>
      <c r="F12" s="46">
        <v>524.25035868005739</v>
      </c>
      <c r="G12" s="45">
        <f>Table1[[#This Row],[Last price]]*Table1[[#This Row],[Current Quantity]]</f>
        <v>649021.94404591108</v>
      </c>
      <c r="H12" s="3"/>
      <c r="K12"/>
      <c r="M12"/>
      <c r="N12"/>
      <c r="O12" s="51"/>
      <c r="P12" s="51"/>
      <c r="Q12"/>
      <c r="R12"/>
      <c r="S12" s="30"/>
      <c r="T12"/>
    </row>
    <row r="13" spans="1:20" s="2" customFormat="1" x14ac:dyDescent="0.25">
      <c r="A13" s="39" t="s">
        <v>18</v>
      </c>
      <c r="B13" s="39" t="s">
        <v>47</v>
      </c>
      <c r="C13" s="26">
        <v>7735</v>
      </c>
      <c r="D13" s="3">
        <v>8141</v>
      </c>
      <c r="E13" s="19">
        <f>Table1[[#This Row],[Current Quantity]]-Table1[[#This Row],[Previous Quantity]]</f>
        <v>406</v>
      </c>
      <c r="F13" s="46">
        <v>79.699935358758893</v>
      </c>
      <c r="G13" s="45">
        <f>Table1[[#This Row],[Last price]]*Table1[[#This Row],[Current Quantity]]</f>
        <v>648837.17375565611</v>
      </c>
      <c r="H13" s="3"/>
      <c r="K13"/>
      <c r="M13"/>
      <c r="N13"/>
      <c r="O13" s="51"/>
      <c r="P13" s="51"/>
      <c r="Q13"/>
      <c r="R13"/>
      <c r="S13" s="30"/>
      <c r="T13"/>
    </row>
    <row r="14" spans="1:20" s="2" customFormat="1" x14ac:dyDescent="0.25">
      <c r="A14" s="39" t="s">
        <v>58</v>
      </c>
      <c r="B14" s="39" t="s">
        <v>59</v>
      </c>
      <c r="C14" s="26">
        <v>2842</v>
      </c>
      <c r="D14" s="3">
        <v>2903</v>
      </c>
      <c r="E14" s="19">
        <f>Table1[[#This Row],[Current Quantity]]-Table1[[#This Row],[Previous Quantity]]</f>
        <v>61</v>
      </c>
      <c r="F14" s="46">
        <v>223.5</v>
      </c>
      <c r="G14" s="45">
        <f>Table1[[#This Row],[Last price]]*Table1[[#This Row],[Current Quantity]]</f>
        <v>648820.5</v>
      </c>
      <c r="H14" s="3"/>
      <c r="K14"/>
      <c r="M14"/>
      <c r="N14"/>
      <c r="O14" s="51"/>
      <c r="P14" s="51"/>
      <c r="Q14"/>
      <c r="R14"/>
      <c r="S14" s="30"/>
      <c r="T14"/>
    </row>
    <row r="15" spans="1:20" s="2" customFormat="1" x14ac:dyDescent="0.25">
      <c r="A15" s="52" t="s">
        <v>67</v>
      </c>
      <c r="B15" s="52" t="s">
        <v>68</v>
      </c>
      <c r="C15" s="26">
        <v>2858</v>
      </c>
      <c r="D15" s="3">
        <v>2682</v>
      </c>
      <c r="E15" s="19">
        <f>Table1[[#This Row],[Current Quantity]]-Table1[[#This Row],[Previous Quantity]]</f>
        <v>-176</v>
      </c>
      <c r="F15" s="46">
        <v>241.9401679496151</v>
      </c>
      <c r="G15" s="45">
        <f>Table1[[#This Row],[Last price]]*Table1[[#This Row],[Current Quantity]]</f>
        <v>648883.53044086765</v>
      </c>
      <c r="H15" s="3"/>
      <c r="K15"/>
      <c r="M15"/>
      <c r="N15"/>
      <c r="O15" s="51"/>
      <c r="P15" s="51"/>
      <c r="Q15"/>
      <c r="R15"/>
      <c r="S15"/>
      <c r="T15"/>
    </row>
    <row r="16" spans="1:20" s="2" customFormat="1" x14ac:dyDescent="0.25">
      <c r="A16" s="52" t="s">
        <v>69</v>
      </c>
      <c r="B16" s="52" t="s">
        <v>70</v>
      </c>
      <c r="C16" s="26">
        <v>4579</v>
      </c>
      <c r="D16" s="3">
        <v>5046</v>
      </c>
      <c r="E16" s="19">
        <f>Table1[[#This Row],[Current Quantity]]-Table1[[#This Row],[Previous Quantity]]</f>
        <v>467</v>
      </c>
      <c r="F16" s="46">
        <v>64.279973793404679</v>
      </c>
      <c r="G16" s="45">
        <f>Table1[[#This Row],[Last price]]*Table1[[#This Row],[Current Quantity]]</f>
        <v>324356.74776152003</v>
      </c>
      <c r="H16" s="3"/>
      <c r="K16"/>
      <c r="L16"/>
      <c r="M16"/>
      <c r="N16"/>
      <c r="O16" s="51"/>
      <c r="P16" s="51"/>
      <c r="Q16"/>
      <c r="R16"/>
      <c r="S16" s="30"/>
      <c r="T16"/>
    </row>
    <row r="17" spans="1:20" s="2" customFormat="1" ht="22.5" customHeight="1" x14ac:dyDescent="0.25">
      <c r="A17" s="52" t="s">
        <v>71</v>
      </c>
      <c r="B17" s="52" t="s">
        <v>72</v>
      </c>
      <c r="C17" s="26">
        <v>2055</v>
      </c>
      <c r="D17" s="3">
        <v>1611</v>
      </c>
      <c r="E17" s="19">
        <f>Table1[[#This Row],[Current Quantity]]-Table1[[#This Row],[Previous Quantity]]</f>
        <v>-444</v>
      </c>
      <c r="F17" s="46">
        <v>402.70024330900242</v>
      </c>
      <c r="G17" s="45">
        <f>Table1[[#This Row],[Last price]]*Table1[[#This Row],[Current Quantity]]</f>
        <v>648750.09197080287</v>
      </c>
      <c r="H17" s="3"/>
      <c r="K17"/>
      <c r="L17"/>
      <c r="M17"/>
      <c r="N17"/>
      <c r="O17" s="51"/>
      <c r="P17" s="51"/>
      <c r="Q17"/>
      <c r="R17"/>
      <c r="S17" s="30"/>
      <c r="T17"/>
    </row>
    <row r="18" spans="1:20" s="2" customFormat="1" x14ac:dyDescent="0.25">
      <c r="A18" s="52" t="s">
        <v>77</v>
      </c>
      <c r="B18" s="52" t="s">
        <v>78</v>
      </c>
      <c r="C18" s="26">
        <v>181</v>
      </c>
      <c r="D18" s="3">
        <v>186</v>
      </c>
      <c r="E18" s="19">
        <f>Table1[[#This Row],[Current Quantity]]-Table1[[#This Row],[Previous Quantity]]</f>
        <v>5</v>
      </c>
      <c r="F18" s="46">
        <v>3481.988950276243</v>
      </c>
      <c r="G18" s="45">
        <f>Table1[[#This Row],[Last price]]*Table1[[#This Row],[Current Quantity]]</f>
        <v>647649.94475138118</v>
      </c>
      <c r="H18" s="3"/>
      <c r="K18"/>
      <c r="L18"/>
      <c r="M18"/>
      <c r="N18"/>
      <c r="O18" s="51"/>
      <c r="P18" s="51"/>
      <c r="Q18"/>
      <c r="R18"/>
      <c r="S18" s="30"/>
      <c r="T18"/>
    </row>
    <row r="19" spans="1:20" s="2" customFormat="1" x14ac:dyDescent="0.25">
      <c r="A19" s="52" t="s">
        <v>79</v>
      </c>
      <c r="B19" s="52" t="s">
        <v>80</v>
      </c>
      <c r="C19" s="26">
        <v>3017</v>
      </c>
      <c r="D19" s="3">
        <v>3175</v>
      </c>
      <c r="E19" s="19">
        <f>Table1[[#This Row],[Current Quantity]]-Table1[[#This Row],[Previous Quantity]]</f>
        <v>158</v>
      </c>
      <c r="F19" s="45">
        <v>204.35001657275438</v>
      </c>
      <c r="G19" s="45">
        <f>Table1[[#This Row],[Last price]]*Table1[[#This Row],[Current Quantity]]</f>
        <v>648811.30261849519</v>
      </c>
      <c r="H19" s="3"/>
      <c r="K19"/>
      <c r="L19"/>
      <c r="M19"/>
      <c r="N19"/>
      <c r="O19" s="51"/>
      <c r="P19" s="51"/>
      <c r="Q19"/>
      <c r="R19"/>
      <c r="S19"/>
      <c r="T19"/>
    </row>
    <row r="20" spans="1:20" s="23" customFormat="1" ht="25.5" x14ac:dyDescent="0.25">
      <c r="A20" s="52" t="s">
        <v>81</v>
      </c>
      <c r="B20" s="52" t="s">
        <v>82</v>
      </c>
      <c r="C20" s="47">
        <v>2274</v>
      </c>
      <c r="D20" s="48">
        <v>2285</v>
      </c>
      <c r="E20" s="19">
        <f>Table1[[#This Row],[Current Quantity]]-Table1[[#This Row],[Previous Quantity]]</f>
        <v>11</v>
      </c>
      <c r="F20" s="49">
        <v>283.95998240985051</v>
      </c>
      <c r="G20" s="45">
        <f>Table1[[#This Row],[Last price]]*Table1[[#This Row],[Current Quantity]]</f>
        <v>648848.55980650836</v>
      </c>
      <c r="H20" s="3"/>
      <c r="I20" s="2"/>
      <c r="J20" s="2"/>
      <c r="K20"/>
      <c r="L20"/>
      <c r="M20"/>
      <c r="N20"/>
      <c r="O20" s="51"/>
      <c r="P20" s="51"/>
      <c r="Q20"/>
      <c r="R20"/>
      <c r="S20" s="30"/>
      <c r="T20"/>
    </row>
    <row r="21" spans="1:20" x14ac:dyDescent="0.25">
      <c r="A21" s="52" t="s">
        <v>83</v>
      </c>
      <c r="B21" s="52" t="s">
        <v>84</v>
      </c>
      <c r="C21" s="26">
        <v>1018</v>
      </c>
      <c r="D21" s="3">
        <v>1054</v>
      </c>
      <c r="E21" s="19">
        <f>Table1[[#This Row],[Current Quantity]]-Table1[[#This Row],[Previous Quantity]]</f>
        <v>36</v>
      </c>
      <c r="F21" s="45">
        <v>307.61984282907662</v>
      </c>
      <c r="G21" s="45">
        <f>Table1[[#This Row],[Last price]]*Table1[[#This Row],[Current Quantity]]</f>
        <v>324231.31434184674</v>
      </c>
      <c r="H21" s="22"/>
      <c r="I21" s="2"/>
      <c r="J21" s="2"/>
      <c r="O21" s="51"/>
      <c r="P21" s="51"/>
    </row>
    <row r="22" spans="1:20" ht="25.5" x14ac:dyDescent="0.25">
      <c r="A22" s="52" t="s">
        <v>85</v>
      </c>
      <c r="B22" s="52" t="s">
        <v>86</v>
      </c>
      <c r="C22" s="26">
        <v>2824</v>
      </c>
      <c r="D22" s="3">
        <v>2959</v>
      </c>
      <c r="E22" s="19">
        <f>Table1[[#This Row],[Current Quantity]]-Table1[[#This Row],[Previous Quantity]]</f>
        <v>135</v>
      </c>
      <c r="F22" s="45">
        <v>219.29992917847025</v>
      </c>
      <c r="G22" s="45">
        <f>Table1[[#This Row],[Last price]]*Table1[[#This Row],[Current Quantity]]</f>
        <v>648908.49043909344</v>
      </c>
      <c r="H22" s="22"/>
      <c r="I22" s="2"/>
      <c r="J22" s="2"/>
      <c r="O22" s="51"/>
      <c r="P22" s="51"/>
    </row>
    <row r="23" spans="1:20" x14ac:dyDescent="0.25">
      <c r="A23" s="52" t="s">
        <v>87</v>
      </c>
      <c r="B23" s="52" t="s">
        <v>88</v>
      </c>
      <c r="C23" s="26">
        <v>7228</v>
      </c>
      <c r="D23" s="3">
        <v>7068</v>
      </c>
      <c r="E23" s="19">
        <f>Table1[[#This Row],[Current Quantity]]-Table1[[#This Row],[Previous Quantity]]</f>
        <v>-160</v>
      </c>
      <c r="F23" s="45">
        <v>91.799944659656887</v>
      </c>
      <c r="G23" s="45">
        <f>Table1[[#This Row],[Last price]]*Table1[[#This Row],[Current Quantity]]</f>
        <v>648842.00885445485</v>
      </c>
      <c r="H23" s="22"/>
      <c r="J23" s="2"/>
      <c r="O23" s="51"/>
      <c r="P23" s="51"/>
    </row>
    <row r="24" spans="1:20" x14ac:dyDescent="0.25">
      <c r="A24" s="52" t="s">
        <v>95</v>
      </c>
      <c r="B24" s="52" t="s">
        <v>96</v>
      </c>
      <c r="C24" s="26">
        <v>11409</v>
      </c>
      <c r="D24" s="3">
        <v>11844</v>
      </c>
      <c r="E24" s="19">
        <f>Table1[[#This Row],[Current Quantity]]-Table1[[#This Row],[Previous Quantity]]</f>
        <v>435</v>
      </c>
      <c r="F24" s="45">
        <v>54.779998246997984</v>
      </c>
      <c r="G24" s="45">
        <f>Table1[[#This Row],[Last price]]*Table1[[#This Row],[Current Quantity]]</f>
        <v>648814.29923744407</v>
      </c>
      <c r="H24" s="22"/>
    </row>
    <row r="25" spans="1:20" x14ac:dyDescent="0.25">
      <c r="A25" s="52" t="s">
        <v>97</v>
      </c>
      <c r="B25" s="52" t="s">
        <v>98</v>
      </c>
      <c r="C25" s="26">
        <v>4860</v>
      </c>
      <c r="D25" s="3">
        <v>4926</v>
      </c>
      <c r="E25" s="19">
        <f>Table1[[#This Row],[Current Quantity]]-Table1[[#This Row],[Previous Quantity]]</f>
        <v>66</v>
      </c>
      <c r="F25" s="45">
        <v>131.69999999999999</v>
      </c>
      <c r="G25" s="45">
        <f>Table1[[#This Row],[Last price]]*Table1[[#This Row],[Current Quantity]]</f>
        <v>648754.19999999995</v>
      </c>
      <c r="H25" s="22"/>
    </row>
    <row r="26" spans="1:20" x14ac:dyDescent="0.25">
      <c r="A26" s="50" t="s">
        <v>19</v>
      </c>
      <c r="B26" s="50" t="s">
        <v>48</v>
      </c>
      <c r="C26" s="26">
        <v>77158</v>
      </c>
      <c r="D26" s="3">
        <v>80116</v>
      </c>
      <c r="E26" s="19">
        <f>Table1[[#This Row],[Current Quantity]]-Table1[[#This Row],[Previous Quantity]]</f>
        <v>2958</v>
      </c>
      <c r="F26" s="45">
        <v>18.98000207366702</v>
      </c>
      <c r="G26" s="45">
        <f>Table1[[#This Row],[Last price]]*Table1[[#This Row],[Current Quantity]]</f>
        <v>1520601.8461339069</v>
      </c>
      <c r="H26" s="22"/>
    </row>
    <row r="27" spans="1:20" ht="26.25" x14ac:dyDescent="0.25">
      <c r="A27" s="53" t="s">
        <v>89</v>
      </c>
      <c r="B27" s="54" t="s">
        <v>35</v>
      </c>
      <c r="C27" s="26">
        <v>11</v>
      </c>
      <c r="D27" s="3">
        <v>11</v>
      </c>
      <c r="E27" s="19">
        <f>Table1[[#This Row],[Current Quantity]]-Table1[[#This Row],[Previous Quantity]]</f>
        <v>0</v>
      </c>
      <c r="F27" s="45">
        <v>159046.90909090909</v>
      </c>
      <c r="G27" s="45">
        <f>Table1[[#This Row],[Last price]]*Table1[[#This Row],[Current Quantity]]</f>
        <v>1749516</v>
      </c>
      <c r="H27" s="22"/>
    </row>
    <row r="28" spans="1:20" ht="26.25" x14ac:dyDescent="0.25">
      <c r="A28" s="53" t="s">
        <v>90</v>
      </c>
      <c r="B28" s="54" t="s">
        <v>36</v>
      </c>
      <c r="C28" s="26">
        <v>8</v>
      </c>
      <c r="D28" s="3">
        <v>8</v>
      </c>
      <c r="E28" s="19">
        <f>Table1[[#This Row],[Current Quantity]]-Table1[[#This Row],[Previous Quantity]]</f>
        <v>0</v>
      </c>
      <c r="F28" s="45">
        <v>218573.25</v>
      </c>
      <c r="G28" s="45">
        <f>Table1[[#This Row],[Last price]]*Table1[[#This Row],[Current Quantity]]</f>
        <v>1748586</v>
      </c>
      <c r="H28" s="22"/>
    </row>
    <row r="29" spans="1:20" ht="26.25" x14ac:dyDescent="0.25">
      <c r="A29" s="53" t="s">
        <v>91</v>
      </c>
      <c r="B29" s="54" t="s">
        <v>37</v>
      </c>
      <c r="C29" s="26">
        <v>10</v>
      </c>
      <c r="D29" s="3">
        <v>10</v>
      </c>
      <c r="E29" s="19">
        <f>Table1[[#This Row],[Current Quantity]]-Table1[[#This Row],[Previous Quantity]]</f>
        <v>0</v>
      </c>
      <c r="F29" s="45">
        <v>174916.9</v>
      </c>
      <c r="G29" s="45">
        <f>Table1[[#This Row],[Last price]]*Table1[[#This Row],[Current Quantity]]</f>
        <v>1749169</v>
      </c>
      <c r="H29" s="22"/>
    </row>
    <row r="30" spans="1:20" ht="26.25" x14ac:dyDescent="0.25">
      <c r="A30" s="53" t="s">
        <v>92</v>
      </c>
      <c r="B30" s="54" t="s">
        <v>38</v>
      </c>
      <c r="C30" s="26">
        <v>14</v>
      </c>
      <c r="D30" s="3">
        <v>14</v>
      </c>
      <c r="E30" s="19">
        <f>Table1[[#This Row],[Current Quantity]]-Table1[[#This Row],[Previous Quantity]]</f>
        <v>0</v>
      </c>
      <c r="F30" s="45">
        <v>125992.21428571429</v>
      </c>
      <c r="G30" s="45">
        <f>Table1[[#This Row],[Last price]]*Table1[[#This Row],[Current Quantity]]</f>
        <v>1763891</v>
      </c>
      <c r="H30" s="22"/>
    </row>
    <row r="31" spans="1:20" ht="26.25" x14ac:dyDescent="0.25">
      <c r="A31" s="53" t="s">
        <v>93</v>
      </c>
      <c r="B31" s="54" t="s">
        <v>39</v>
      </c>
      <c r="C31" s="26">
        <v>12</v>
      </c>
      <c r="D31" s="3">
        <v>13</v>
      </c>
      <c r="E31" s="19">
        <f>Table1[[#This Row],[Current Quantity]]-Table1[[#This Row],[Previous Quantity]]</f>
        <v>1</v>
      </c>
      <c r="F31" s="45">
        <v>139113.75</v>
      </c>
      <c r="G31" s="45">
        <f>Table1[[#This Row],[Last price]]*Table1[[#This Row],[Current Quantity]]</f>
        <v>1808478.75</v>
      </c>
      <c r="H31" s="22"/>
    </row>
    <row r="32" spans="1:20" ht="26.25" x14ac:dyDescent="0.25">
      <c r="A32" s="53" t="s">
        <v>74</v>
      </c>
      <c r="B32" s="54" t="s">
        <v>42</v>
      </c>
      <c r="C32" s="26">
        <v>8</v>
      </c>
      <c r="D32" s="3">
        <v>8</v>
      </c>
      <c r="E32" s="19">
        <f>Table1[[#This Row],[Current Quantity]]-Table1[[#This Row],[Previous Quantity]]</f>
        <v>0</v>
      </c>
      <c r="F32" s="45">
        <v>220942.25</v>
      </c>
      <c r="G32" s="45">
        <f>Table1[[#This Row],[Last price]]*Table1[[#This Row],[Current Quantity]]</f>
        <v>1767538</v>
      </c>
      <c r="H32" s="22"/>
    </row>
    <row r="33" spans="1:8" ht="25.5" x14ac:dyDescent="0.25">
      <c r="A33" s="52" t="s">
        <v>12</v>
      </c>
      <c r="B33" s="52" t="s">
        <v>23</v>
      </c>
      <c r="C33" s="26">
        <v>18</v>
      </c>
      <c r="D33" s="3">
        <v>19</v>
      </c>
      <c r="E33" s="19">
        <f>Table1[[#This Row],[Current Quantity]]-Table1[[#This Row],[Previous Quantity]]</f>
        <v>1</v>
      </c>
      <c r="F33" s="45">
        <v>94493.111111111109</v>
      </c>
      <c r="G33" s="45">
        <f>Table1[[#This Row],[Last price]]*Table1[[#This Row],[Current Quantity]]</f>
        <v>1795369.111111111</v>
      </c>
      <c r="H33" s="22"/>
    </row>
    <row r="34" spans="1:8" ht="25.5" x14ac:dyDescent="0.25">
      <c r="A34" s="52" t="s">
        <v>73</v>
      </c>
      <c r="B34" s="52" t="s">
        <v>26</v>
      </c>
      <c r="C34" s="26">
        <v>15</v>
      </c>
      <c r="D34" s="3">
        <v>16</v>
      </c>
      <c r="E34" s="19">
        <f>Table1[[#This Row],[Current Quantity]]-Table1[[#This Row],[Previous Quantity]]</f>
        <v>1</v>
      </c>
      <c r="F34" s="45">
        <v>116069.33333333333</v>
      </c>
      <c r="G34" s="45">
        <f>Table1[[#This Row],[Last price]]*Table1[[#This Row],[Current Quantity]]</f>
        <v>1857109.3333333333</v>
      </c>
      <c r="H34" s="22"/>
    </row>
    <row r="35" spans="1:8" ht="25.5" x14ac:dyDescent="0.25">
      <c r="A35" s="52" t="s">
        <v>13</v>
      </c>
      <c r="B35" s="52" t="s">
        <v>27</v>
      </c>
      <c r="C35" s="26">
        <v>16</v>
      </c>
      <c r="D35" s="3">
        <v>16</v>
      </c>
      <c r="E35" s="19">
        <f>Table1[[#This Row],[Current Quantity]]-Table1[[#This Row],[Previous Quantity]]</f>
        <v>0</v>
      </c>
      <c r="F35" s="45">
        <v>111405.75</v>
      </c>
      <c r="G35" s="45">
        <f>Table1[[#This Row],[Last price]]*Table1[[#This Row],[Current Quantity]]</f>
        <v>1782492</v>
      </c>
      <c r="H35" s="22"/>
    </row>
    <row r="36" spans="1:8" ht="25.5" x14ac:dyDescent="0.25">
      <c r="A36" s="52" t="s">
        <v>100</v>
      </c>
      <c r="B36" s="52" t="s">
        <v>101</v>
      </c>
      <c r="C36" s="26">
        <v>13</v>
      </c>
      <c r="D36" s="3">
        <v>14</v>
      </c>
      <c r="E36" s="19">
        <f>Table1[[#This Row],[Current Quantity]]-Table1[[#This Row],[Previous Quantity]]</f>
        <v>1</v>
      </c>
      <c r="F36" s="45">
        <v>135208.69230769231</v>
      </c>
      <c r="G36" s="45">
        <f>Table1[[#This Row],[Last price]]*Table1[[#This Row],[Current Quantity]]</f>
        <v>1892921.6923076925</v>
      </c>
      <c r="H36" s="22"/>
    </row>
    <row r="37" spans="1:8" ht="26.25" x14ac:dyDescent="0.25">
      <c r="A37" s="54" t="s">
        <v>94</v>
      </c>
      <c r="B37" s="54" t="s">
        <v>40</v>
      </c>
      <c r="C37" s="26">
        <v>10</v>
      </c>
      <c r="D37" s="3">
        <v>10</v>
      </c>
      <c r="E37" s="19">
        <f>Table1[[#This Row],[Current Quantity]]-Table1[[#This Row],[Previous Quantity]]</f>
        <v>0</v>
      </c>
      <c r="F37" s="45">
        <v>416356.2</v>
      </c>
      <c r="G37" s="45">
        <f>Table1[[#This Row],[Last price]]*Table1[[#This Row],[Current Quantity]]</f>
        <v>4163562</v>
      </c>
      <c r="H37" s="22"/>
    </row>
    <row r="38" spans="1:8" ht="25.5" x14ac:dyDescent="0.25">
      <c r="A38" s="52" t="s">
        <v>60</v>
      </c>
      <c r="B38" s="52" t="s">
        <v>28</v>
      </c>
      <c r="C38" s="26">
        <v>17</v>
      </c>
      <c r="D38" s="3">
        <v>17</v>
      </c>
      <c r="E38" s="19">
        <f>Table1[[#This Row],[Current Quantity]]-Table1[[#This Row],[Previous Quantity]]</f>
        <v>0</v>
      </c>
      <c r="F38" s="45">
        <v>249425</v>
      </c>
      <c r="G38" s="45">
        <f>Table1[[#This Row],[Last price]]*Table1[[#This Row],[Current Quantity]]</f>
        <v>4240225</v>
      </c>
      <c r="H38" s="22"/>
    </row>
    <row r="39" spans="1:8" ht="38.25" x14ac:dyDescent="0.25">
      <c r="A39" s="52" t="s">
        <v>99</v>
      </c>
      <c r="B39" s="52" t="s">
        <v>54</v>
      </c>
      <c r="C39" s="26">
        <v>10</v>
      </c>
      <c r="D39" s="3">
        <v>10</v>
      </c>
      <c r="E39" s="19">
        <f>Table1[[#This Row],[Current Quantity]]-Table1[[#This Row],[Previous Quantity]]</f>
        <v>0</v>
      </c>
      <c r="F39" s="45">
        <v>416392.9</v>
      </c>
      <c r="G39" s="45">
        <f>Table1[[#This Row],[Last price]]*Table1[[#This Row],[Current Quantity]]</f>
        <v>4163929</v>
      </c>
      <c r="H39" s="22"/>
    </row>
    <row r="40" spans="1:8" ht="38.25" x14ac:dyDescent="0.25">
      <c r="A40" s="52" t="s">
        <v>55</v>
      </c>
      <c r="B40" s="52" t="s">
        <v>56</v>
      </c>
      <c r="C40" s="26">
        <v>17</v>
      </c>
      <c r="D40" s="3">
        <v>17</v>
      </c>
      <c r="E40" s="19">
        <f>Table1[[#This Row],[Current Quantity]]-Table1[[#This Row],[Previous Quantity]]</f>
        <v>0</v>
      </c>
      <c r="F40" s="45">
        <v>249777.23529411765</v>
      </c>
      <c r="G40" s="45">
        <f>Table1[[#This Row],[Last price]]*Table1[[#This Row],[Current Quantity]]</f>
        <v>4246213</v>
      </c>
      <c r="H40" s="22"/>
    </row>
    <row r="41" spans="1:8" ht="25.5" x14ac:dyDescent="0.25">
      <c r="A41" s="52" t="s">
        <v>102</v>
      </c>
      <c r="B41" s="52" t="s">
        <v>103</v>
      </c>
      <c r="C41" s="26">
        <v>25</v>
      </c>
      <c r="D41" s="3">
        <v>26</v>
      </c>
      <c r="E41" s="19">
        <f>Table1[[#This Row],[Current Quantity]]-Table1[[#This Row],[Previous Quantity]]</f>
        <v>1</v>
      </c>
      <c r="F41" s="45">
        <v>167840</v>
      </c>
      <c r="G41" s="45">
        <f>Table1[[#This Row],[Last price]]*Table1[[#This Row],[Current Quantity]]</f>
        <v>4363840</v>
      </c>
      <c r="H41" s="22"/>
    </row>
    <row r="42" spans="1:8" x14ac:dyDescent="0.25">
      <c r="A42" s="52" t="s">
        <v>104</v>
      </c>
      <c r="B42" s="52" t="s">
        <v>105</v>
      </c>
      <c r="C42" s="26">
        <v>23</v>
      </c>
      <c r="D42" s="3">
        <v>24</v>
      </c>
      <c r="E42" s="19">
        <f>Table1[[#This Row],[Current Quantity]]-Table1[[#This Row],[Previous Quantity]]</f>
        <v>1</v>
      </c>
      <c r="F42" s="45">
        <v>182111.69565217392</v>
      </c>
      <c r="G42" s="45">
        <f>Table1[[#This Row],[Last price]]*Table1[[#This Row],[Current Quantity]]</f>
        <v>4370680.6956521738</v>
      </c>
      <c r="H42" s="22"/>
    </row>
    <row r="43" spans="1:8" x14ac:dyDescent="0.25">
      <c r="A43" s="52" t="s">
        <v>106</v>
      </c>
      <c r="B43" s="52" t="s">
        <v>107</v>
      </c>
      <c r="C43" s="26">
        <v>6</v>
      </c>
      <c r="D43" s="3">
        <v>6</v>
      </c>
      <c r="E43" s="19">
        <f>Table1[[#This Row],[Current Quantity]]-Table1[[#This Row],[Previous Quantity]]</f>
        <v>0</v>
      </c>
      <c r="F43" s="45">
        <v>739193.16666666663</v>
      </c>
      <c r="G43" s="45">
        <f>Table1[[#This Row],[Last price]]*Table1[[#This Row],[Current Quantity]]</f>
        <v>4435159</v>
      </c>
      <c r="H43" s="22"/>
    </row>
    <row r="44" spans="1:8" ht="25.5" x14ac:dyDescent="0.25">
      <c r="A44" s="52" t="s">
        <v>61</v>
      </c>
      <c r="B44" s="52" t="s">
        <v>24</v>
      </c>
      <c r="C44" s="26">
        <v>2</v>
      </c>
      <c r="D44" s="3">
        <v>2</v>
      </c>
      <c r="E44" s="19">
        <f>Table1[[#This Row],[Current Quantity]]-Table1[[#This Row],[Previous Quantity]]</f>
        <v>0</v>
      </c>
      <c r="F44" s="45">
        <v>44576</v>
      </c>
      <c r="G44" s="45">
        <f>Table1[[#This Row],[Last price]]*Table1[[#This Row],[Current Quantity]]</f>
        <v>89152</v>
      </c>
      <c r="H44" s="22"/>
    </row>
    <row r="45" spans="1:8" ht="25.5" x14ac:dyDescent="0.25">
      <c r="A45" s="52" t="s">
        <v>62</v>
      </c>
      <c r="B45" s="52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169943</v>
      </c>
      <c r="G45" s="45">
        <f>Table1[[#This Row],[Last price]]*Table1[[#This Row],[Current Quantity]]</f>
        <v>169943</v>
      </c>
      <c r="H45" s="22"/>
    </row>
    <row r="46" spans="1:8" ht="25.5" x14ac:dyDescent="0.25">
      <c r="A46" s="52" t="s">
        <v>63</v>
      </c>
      <c r="B46" s="52" t="s">
        <v>29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94151</v>
      </c>
      <c r="G46" s="45">
        <f>Table1[[#This Row],[Last price]]*Table1[[#This Row],[Current Quantity]]</f>
        <v>94151</v>
      </c>
      <c r="H46" s="22"/>
    </row>
    <row r="47" spans="1:8" ht="25.5" x14ac:dyDescent="0.25">
      <c r="A47" s="52" t="s">
        <v>75</v>
      </c>
      <c r="B47" s="52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231645</v>
      </c>
      <c r="G47" s="45">
        <f>Table1[[#This Row],[Last price]]*Table1[[#This Row],[Current Quantity]]</f>
        <v>231645</v>
      </c>
      <c r="H47" s="22"/>
    </row>
    <row r="48" spans="1:8" ht="25.5" x14ac:dyDescent="0.25">
      <c r="A48" s="52" t="s">
        <v>64</v>
      </c>
      <c r="B48" s="52" t="s">
        <v>31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45">
        <v>49566</v>
      </c>
      <c r="G48" s="45">
        <f>Table1[[#This Row],[Last price]]*Table1[[#This Row],[Current Quantity]]</f>
        <v>49566</v>
      </c>
      <c r="H48" s="22"/>
    </row>
    <row r="49" spans="1:8" ht="25.5" x14ac:dyDescent="0.25">
      <c r="A49" s="52" t="s">
        <v>14</v>
      </c>
      <c r="B49" s="52" t="s">
        <v>32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45">
        <v>48050</v>
      </c>
      <c r="G49" s="45">
        <f>Table1[[#This Row],[Last price]]*Table1[[#This Row],[Current Quantity]]</f>
        <v>48050</v>
      </c>
      <c r="H49" s="22"/>
    </row>
    <row r="50" spans="1:8" x14ac:dyDescent="0.25">
      <c r="A50" s="52" t="s">
        <v>108</v>
      </c>
      <c r="B50" s="52" t="s">
        <v>33</v>
      </c>
      <c r="C50" s="26">
        <v>7</v>
      </c>
      <c r="D50" s="3">
        <v>7</v>
      </c>
      <c r="E50" s="19">
        <f>Table1[[#This Row],[Current Quantity]]-Table1[[#This Row],[Previous Quantity]]</f>
        <v>0</v>
      </c>
      <c r="F50" s="45">
        <v>12281</v>
      </c>
      <c r="G50" s="45">
        <f>Table1[[#This Row],[Last price]]*Table1[[#This Row],[Current Quantity]]</f>
        <v>85967</v>
      </c>
      <c r="H50" s="22"/>
    </row>
    <row r="51" spans="1:8" ht="25.5" x14ac:dyDescent="0.25">
      <c r="A51" s="52" t="s">
        <v>65</v>
      </c>
      <c r="B51" s="52" t="s">
        <v>34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5">
        <v>90299</v>
      </c>
      <c r="G51" s="45">
        <f>Table1[[#This Row],[Last price]]*Table1[[#This Row],[Current Quantity]]</f>
        <v>90299</v>
      </c>
      <c r="H51" s="22"/>
    </row>
    <row r="52" spans="1:8" ht="26.25" x14ac:dyDescent="0.25">
      <c r="A52" s="54" t="s">
        <v>66</v>
      </c>
      <c r="B52" s="54" t="s">
        <v>41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45">
        <v>63887</v>
      </c>
      <c r="G52" s="45">
        <f>Table1[[#This Row],[Last price]]*Table1[[#This Row],[Current Quantity]]</f>
        <v>63887</v>
      </c>
      <c r="H52" s="22"/>
    </row>
    <row r="53" spans="1:8" ht="25.5" x14ac:dyDescent="0.25">
      <c r="A53" s="52" t="s">
        <v>76</v>
      </c>
      <c r="B53" s="52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145000</v>
      </c>
      <c r="G53" s="45">
        <f>Table1[[#This Row],[Last price]]*Table1[[#This Row],[Current Quantity]]</f>
        <v>145000</v>
      </c>
      <c r="H53" s="22"/>
    </row>
    <row r="54" spans="1:8" x14ac:dyDescent="0.25">
      <c r="A54" s="3"/>
      <c r="B54" s="3"/>
      <c r="C54" s="26"/>
      <c r="D54" s="3"/>
      <c r="E54" s="19"/>
      <c r="F54" s="3"/>
      <c r="G54" s="17"/>
      <c r="H54" s="22"/>
    </row>
    <row r="55" spans="1:8" x14ac:dyDescent="0.25">
      <c r="A55" s="35"/>
      <c r="B55" s="35"/>
      <c r="C55" s="36"/>
      <c r="D55" s="35"/>
      <c r="E55" s="37"/>
      <c r="F55" s="35"/>
      <c r="G55" s="38"/>
      <c r="H55" s="12"/>
    </row>
    <row r="56" spans="1:8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8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8" x14ac:dyDescent="0.25">
      <c r="A58" s="5"/>
      <c r="E58" s="20"/>
      <c r="F58" s="1"/>
      <c r="G58" s="1"/>
    </row>
    <row r="59" spans="1:8" x14ac:dyDescent="0.25">
      <c r="A59" s="6"/>
      <c r="D59" s="6"/>
      <c r="E59" s="20"/>
      <c r="F59" s="1"/>
      <c r="G59" s="1"/>
      <c r="H59" s="7"/>
    </row>
    <row r="61" spans="1:8" x14ac:dyDescent="0.25">
      <c r="A61" s="16"/>
    </row>
    <row r="62" spans="1:8" x14ac:dyDescent="0.25">
      <c r="A62" s="16"/>
    </row>
    <row r="64" spans="1:8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2020-08-31T08:57:44Z</cp:lastPrinted>
  <dcterms:created xsi:type="dcterms:W3CDTF">2020-06-30T03:42:56Z</dcterms:created>
  <dcterms:modified xsi:type="dcterms:W3CDTF">2020-09-01T08:50:17Z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