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07-2021/"/>
    </mc:Choice>
  </mc:AlternateContent>
  <xr:revisionPtr revIDLastSave="45" documentId="11_D0F2F16F144A75B9E0D374FDA784B04987261B1A" xr6:coauthVersionLast="47" xr6:coauthVersionMax="47" xr10:uidLastSave="{42B5A937-87A7-488D-93F2-8CE89EAA7BF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26" i="1" l="1"/>
  <c r="C7" i="1" l="1"/>
  <c r="C3" i="1" s="1"/>
  <c r="C2" i="1" l="1"/>
  <c r="D2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1" i="1" l="1"/>
</calcChain>
</file>

<file path=xl/sharedStrings.xml><?xml version="1.0" encoding="utf-8"?>
<sst xmlns="http://schemas.openxmlformats.org/spreadsheetml/2006/main" count="119" uniqueCount="73">
  <si>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</si>
  <si>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</si>
  <si>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</si>
  <si>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</si>
  <si>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</si>
  <si>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</si>
  <si>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</si>
  <si>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</si>
  <si>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</si>
  <si>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</si>
  <si>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</si>
  <si>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</si>
  <si>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</si>
  <si>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</si>
  <si>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</si>
  <si>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</si>
  <si>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</si>
  <si>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</si>
  <si>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</si>
  <si>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</si>
  <si>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</si>
  <si>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</si>
  <si>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</si>
  <si>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</si>
  <si>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</si>
  <si>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</si>
  <si>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</si>
  <si>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</si>
  <si>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</si>
  <si>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</si>
  <si>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</si>
  <si>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</si>
  <si>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</si>
  <si>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</si>
  <si>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</si>
  <si>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</si>
  <si>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</si>
  <si>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</si>
  <si>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</si>
  <si>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</si>
  <si>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</si>
  <si>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</si>
  <si>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</si>
  <si>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</si>
  <si>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</si>
  <si>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</si>
  <si>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</si>
  <si>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</si>
  <si>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</si>
  <si>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</si>
  <si>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</si>
  <si>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</si>
  <si>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</si>
  <si>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</si>
  <si>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</si>
  <si>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</si>
  <si>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</si>
  <si>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</si>
  <si>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</si>
  <si>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</si>
  <si>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</si>
  <si>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</si>
  <si>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</si>
  <si>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</si>
  <si>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</si>
  <si>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</si>
  <si>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</si>
  <si>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</si>
  <si>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</si>
  <si>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</si>
  <si>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</si>
  <si>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</si>
  <si>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EXPD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</si>
</sst>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  <numFmt numFmtId="184" formatCode="0.000_ "/>
  </numFmts>
  <fonts count="15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 applyAlignment="1">
      <alignment vertical="center" wrapText="1"/>
    </xf>
    <xf numFmtId="44" fontId="2" fillId="0" borderId="0" xfId="0" applyNumberFormat="1" applyFont="1"/>
    <xf numFmtId="176" fontId="0" fillId="0" borderId="0" xfId="0" applyNumberFormat="1" applyAlignment="1">
      <alignment vertical="center"/>
    </xf>
    <xf numFmtId="0" fontId="2" fillId="5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82" fontId="0" fillId="0" borderId="0" xfId="0" applyNumberFormat="1" applyAlignment="1">
      <alignment vertical="center"/>
    </xf>
    <xf numFmtId="184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9" totalsRowShown="0" headerRowDxfId="13" dataDxfId="11" headerRowBorderDxfId="12" tableBorderDxfId="10" totalsRowBorderDxfId="9">
  <autoFilter ref="A10:I59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topLeftCell="A5" zoomScale="91" zoomScaleNormal="91" workbookViewId="0">
      <selection activeCell="M18" sqref="M18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8.375" style="1" bestFit="1" customWidth="1"/>
    <col min="12" max="12" width="17.25" style="1" bestFit="1" customWidth="1"/>
    <col min="13" max="13" width="17.125" style="1" bestFit="1" customWidth="1"/>
    <col min="14" max="14" width="15.375" style="1" bestFit="1" customWidth="1"/>
    <col min="15" max="16384" width="9.125" style="1"/>
  </cols>
  <sheetData>
    <row r="1" spans="1:13" s="28" customFormat="1" ht="12.75">
      <c r="A1" s="56" t="s">
        <v>0</v>
      </c>
      <c r="B1" s="56"/>
      <c r="C1" s="27">
        <v>44407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4.5927385139144636</v>
      </c>
      <c r="D2" s="55">
        <f>C2/0.76</f>
        <v>6.0430769919927156</v>
      </c>
      <c r="E2" s="33"/>
      <c r="F2" s="34"/>
      <c r="H2" s="35"/>
    </row>
    <row r="3" spans="1:13" s="28" customFormat="1" ht="27" customHeight="1">
      <c r="A3" s="58" t="s">
        <v>12</v>
      </c>
      <c r="B3" s="58"/>
      <c r="C3" s="40">
        <f>(C8-SUM(H36:H42))/C7</f>
        <v>2.4172307941028253</v>
      </c>
      <c r="D3" s="32"/>
      <c r="E3" s="33"/>
      <c r="F3" s="34"/>
      <c r="H3" s="35"/>
      <c r="K3" s="42"/>
    </row>
    <row r="4" spans="1:13" s="28" customFormat="1" ht="12.75">
      <c r="A4" s="56" t="s">
        <v>9</v>
      </c>
      <c r="B4" s="56"/>
      <c r="C4" s="36">
        <v>66799827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50000000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</f>
        <v>16799827</v>
      </c>
      <c r="D7" s="32"/>
      <c r="E7" s="37"/>
      <c r="F7" s="37"/>
      <c r="G7" s="42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77157212.490000084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566.71</v>
      </c>
      <c r="D11" s="18">
        <v>604</v>
      </c>
      <c r="E11" s="18">
        <v>627</v>
      </c>
      <c r="F11" s="18">
        <f>Table1[[#This Row],[New position]]-Table1[[#This Row],[Old position]]</f>
        <v>23</v>
      </c>
      <c r="G11" s="26">
        <v>0.35</v>
      </c>
      <c r="H11" s="21">
        <v>355329.27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247.9</v>
      </c>
      <c r="D12" s="18">
        <v>1380</v>
      </c>
      <c r="E12" s="18">
        <v>1433</v>
      </c>
      <c r="F12" s="18">
        <f>Table1[[#This Row],[New position]]-Table1[[#This Row],[Old position]]</f>
        <v>53</v>
      </c>
      <c r="G12" s="26">
        <v>0.35</v>
      </c>
      <c r="H12" s="21">
        <v>355329.27</v>
      </c>
      <c r="I12" s="22"/>
      <c r="J12"/>
      <c r="K12" s="51"/>
      <c r="L12" s="51"/>
      <c r="M12"/>
    </row>
    <row r="13" spans="1:13">
      <c r="A13" s="18" t="s">
        <v>41</v>
      </c>
      <c r="B13" s="18" t="s">
        <v>18</v>
      </c>
      <c r="C13" s="41">
        <v>163.91</v>
      </c>
      <c r="D13" s="18">
        <v>2103</v>
      </c>
      <c r="E13" s="18">
        <v>2168</v>
      </c>
      <c r="F13" s="18">
        <f>Table1[[#This Row],[New position]]-Table1[[#This Row],[Old position]]</f>
        <v>65</v>
      </c>
      <c r="G13" s="26">
        <v>0.35</v>
      </c>
      <c r="H13" s="21">
        <v>355329.27</v>
      </c>
      <c r="I13" s="11"/>
      <c r="K13" s="28"/>
      <c r="L13" s="51"/>
      <c r="M13"/>
    </row>
    <row r="14" spans="1:13">
      <c r="A14" s="18" t="s">
        <v>44</v>
      </c>
      <c r="B14" s="18" t="s">
        <v>18</v>
      </c>
      <c r="C14" s="41">
        <v>24.58</v>
      </c>
      <c r="D14" s="18">
        <v>6856</v>
      </c>
      <c r="E14" s="18">
        <v>7228</v>
      </c>
      <c r="F14" s="18">
        <f>Table1[[#This Row],[New position]]-Table1[[#This Row],[Old position]]</f>
        <v>372</v>
      </c>
      <c r="G14" s="26">
        <v>0.17499999999999999</v>
      </c>
      <c r="H14" s="21">
        <v>177664.63</v>
      </c>
      <c r="I14" s="11"/>
      <c r="K14" s="51"/>
      <c r="L14" s="51"/>
      <c r="M14"/>
    </row>
    <row r="15" spans="1:13">
      <c r="A15" s="18" t="s">
        <v>45</v>
      </c>
      <c r="B15" s="18" t="s">
        <v>18</v>
      </c>
      <c r="C15" s="41">
        <v>377.55</v>
      </c>
      <c r="D15" s="18">
        <v>904</v>
      </c>
      <c r="E15" s="18">
        <v>941</v>
      </c>
      <c r="F15" s="18">
        <f>Table1[[#This Row],[New position]]-Table1[[#This Row],[Old position]]</f>
        <v>37</v>
      </c>
      <c r="G15" s="26">
        <v>0.35</v>
      </c>
      <c r="H15" s="21">
        <v>355329.27</v>
      </c>
      <c r="I15" s="11"/>
      <c r="K15" s="51"/>
      <c r="L15" s="51"/>
      <c r="M15"/>
    </row>
    <row r="16" spans="1:13">
      <c r="A16" s="18" t="s">
        <v>47</v>
      </c>
      <c r="B16" s="18" t="s">
        <v>18</v>
      </c>
      <c r="C16" s="41">
        <v>46.36</v>
      </c>
      <c r="D16" s="18">
        <v>7406</v>
      </c>
      <c r="E16" s="18">
        <v>7665</v>
      </c>
      <c r="F16" s="18">
        <f>Table1[[#This Row],[New position]]-Table1[[#This Row],[Old position]]</f>
        <v>259</v>
      </c>
      <c r="G16" s="26">
        <v>0.35</v>
      </c>
      <c r="H16" s="21">
        <v>355329.27</v>
      </c>
      <c r="I16" s="11"/>
      <c r="K16" s="51"/>
      <c r="L16" s="51"/>
      <c r="M16"/>
    </row>
    <row r="17" spans="1:13">
      <c r="A17" s="18" t="s">
        <v>48</v>
      </c>
      <c r="B17" s="18" t="s">
        <v>18</v>
      </c>
      <c r="C17" s="41">
        <v>34.94</v>
      </c>
      <c r="D17" s="18">
        <v>9627</v>
      </c>
      <c r="E17" s="18">
        <v>10170</v>
      </c>
      <c r="F17" s="18">
        <f>Table1[[#This Row],[New position]]-Table1[[#This Row],[Old position]]</f>
        <v>543</v>
      </c>
      <c r="G17" s="26">
        <v>0.35</v>
      </c>
      <c r="H17" s="21">
        <v>355329.27</v>
      </c>
      <c r="I17" s="11"/>
      <c r="K17" s="51"/>
      <c r="L17" s="51"/>
      <c r="M17"/>
    </row>
    <row r="18" spans="1:13">
      <c r="A18" s="18" t="s">
        <v>54</v>
      </c>
      <c r="B18" s="18" t="s">
        <v>18</v>
      </c>
      <c r="C18" s="41">
        <v>43.23</v>
      </c>
      <c r="D18" s="18">
        <v>7814</v>
      </c>
      <c r="E18" s="18">
        <v>8220</v>
      </c>
      <c r="F18" s="18">
        <f>Table1[[#This Row],[New position]]-Table1[[#This Row],[Old position]]</f>
        <v>406</v>
      </c>
      <c r="G18" s="26">
        <v>0.35</v>
      </c>
      <c r="H18" s="21">
        <v>355329.27</v>
      </c>
      <c r="I18" s="11"/>
      <c r="K18" s="51"/>
      <c r="L18" s="51"/>
      <c r="M18"/>
    </row>
    <row r="19" spans="1:13">
      <c r="A19" s="18" t="s">
        <v>55</v>
      </c>
      <c r="B19" s="18" t="s">
        <v>18</v>
      </c>
      <c r="C19" s="41">
        <v>103.45</v>
      </c>
      <c r="D19" s="18">
        <v>3394</v>
      </c>
      <c r="E19" s="18">
        <v>3435</v>
      </c>
      <c r="F19" s="18">
        <f>Table1[[#This Row],[New position]]-Table1[[#This Row],[Old position]]</f>
        <v>41</v>
      </c>
      <c r="G19" s="26">
        <v>0.35</v>
      </c>
      <c r="H19" s="21">
        <v>355329.27</v>
      </c>
      <c r="I19" s="11"/>
      <c r="K19" s="51"/>
      <c r="L19" s="51"/>
      <c r="M19"/>
    </row>
    <row r="20" spans="1:13">
      <c r="A20" s="18" t="s">
        <v>59</v>
      </c>
      <c r="B20" s="18" t="s">
        <v>18</v>
      </c>
      <c r="C20" s="41">
        <v>173.74</v>
      </c>
      <c r="D20" s="18">
        <v>1966</v>
      </c>
      <c r="E20" s="18">
        <v>2045</v>
      </c>
      <c r="F20" s="18">
        <f>Table1[[#This Row],[New position]]-Table1[[#This Row],[Old position]]</f>
        <v>79</v>
      </c>
      <c r="G20" s="26">
        <v>0.35</v>
      </c>
      <c r="H20" s="21">
        <v>355329.27</v>
      </c>
      <c r="I20" s="11"/>
      <c r="K20" s="51"/>
      <c r="L20" s="51"/>
      <c r="M20"/>
    </row>
    <row r="21" spans="1:13">
      <c r="A21" s="18" t="s">
        <v>60</v>
      </c>
      <c r="B21" s="18" t="s">
        <v>18</v>
      </c>
      <c r="C21" s="41">
        <v>71.599999999999994</v>
      </c>
      <c r="D21" s="18">
        <v>4828</v>
      </c>
      <c r="E21" s="18">
        <v>4963</v>
      </c>
      <c r="F21" s="18">
        <f>Table1[[#This Row],[New position]]-Table1[[#This Row],[Old position]]</f>
        <v>135</v>
      </c>
      <c r="G21" s="26">
        <v>0.35</v>
      </c>
      <c r="H21" s="21">
        <v>355329.27</v>
      </c>
      <c r="I21" s="11"/>
      <c r="K21" s="51"/>
      <c r="L21" s="51"/>
      <c r="M21"/>
    </row>
    <row r="22" spans="1:13">
      <c r="A22" s="18" t="s">
        <v>61</v>
      </c>
      <c r="B22" s="18" t="s">
        <v>18</v>
      </c>
      <c r="C22" s="41">
        <v>391.02</v>
      </c>
      <c r="D22" s="18">
        <v>879</v>
      </c>
      <c r="E22" s="18">
        <v>909</v>
      </c>
      <c r="F22" s="18">
        <f>Table1[[#This Row],[New position]]-Table1[[#This Row],[Old position]]</f>
        <v>30</v>
      </c>
      <c r="G22" s="26">
        <v>0.35</v>
      </c>
      <c r="H22" s="21">
        <v>355329.27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79.48</v>
      </c>
      <c r="D23" s="18">
        <v>2191</v>
      </c>
      <c r="E23" s="18">
        <v>2235</v>
      </c>
      <c r="F23" s="18">
        <f>Table1[[#This Row],[New position]]-Table1[[#This Row],[Old position]]</f>
        <v>44</v>
      </c>
      <c r="G23" s="26">
        <v>0.17499999999999999</v>
      </c>
      <c r="H23" s="21">
        <v>177664.63</v>
      </c>
      <c r="I23" s="50"/>
      <c r="K23" s="51"/>
      <c r="L23" s="51"/>
      <c r="M23"/>
    </row>
    <row r="24" spans="1:13">
      <c r="A24" s="18" t="s">
        <v>65</v>
      </c>
      <c r="B24" s="18" t="s">
        <v>18</v>
      </c>
      <c r="C24" s="41">
        <v>263.22000000000003</v>
      </c>
      <c r="D24" s="18">
        <v>1295</v>
      </c>
      <c r="E24" s="18">
        <v>1350</v>
      </c>
      <c r="F24" s="18">
        <f>Table1[[#This Row],[New position]]-Table1[[#This Row],[Old position]]</f>
        <v>55</v>
      </c>
      <c r="G24" s="18">
        <v>0.35</v>
      </c>
      <c r="H24" s="21">
        <v>355329.27</v>
      </c>
      <c r="I24" s="50"/>
      <c r="K24" s="51"/>
      <c r="L24" s="51"/>
      <c r="M24"/>
    </row>
    <row r="25" spans="1:13">
      <c r="A25" s="18" t="s">
        <v>69</v>
      </c>
      <c r="B25" s="18" t="s">
        <v>18</v>
      </c>
      <c r="C25" s="41">
        <v>261.5</v>
      </c>
      <c r="D25" s="18">
        <v>1318</v>
      </c>
      <c r="E25" s="18">
        <v>1359</v>
      </c>
      <c r="F25" s="18">
        <f>Table1[[#This Row],[New position]]-Table1[[#This Row],[Old position]]</f>
        <v>41</v>
      </c>
      <c r="G25" s="18">
        <v>0.35</v>
      </c>
      <c r="H25" s="21">
        <v>355329.27</v>
      </c>
      <c r="I25" s="11"/>
      <c r="K25" s="51"/>
      <c r="L25" s="51"/>
      <c r="M25"/>
    </row>
    <row r="26" spans="1:13">
      <c r="A26" s="18" t="s">
        <v>72</v>
      </c>
      <c r="B26" s="18" t="s">
        <v>18</v>
      </c>
      <c r="C26" s="41">
        <v>126.97</v>
      </c>
      <c r="D26" s="18">
        <v>2711</v>
      </c>
      <c r="E26" s="18">
        <v>2799</v>
      </c>
      <c r="F26" s="18">
        <f>Table1[[#This Row],[New position]]-Table1[[#This Row],[Old position]]</f>
        <v>88</v>
      </c>
      <c r="G26" s="18">
        <v>0.35</v>
      </c>
      <c r="H26" s="21">
        <v>355329.27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362.7</v>
      </c>
      <c r="D27" s="18">
        <v>67510</v>
      </c>
      <c r="E27" s="18">
        <v>71271</v>
      </c>
      <c r="F27" s="18">
        <f>Table1[[#This Row],[New position]]-Table1[[#This Row],[Old position]]</f>
        <v>3761</v>
      </c>
      <c r="G27" s="18">
        <v>25.462</v>
      </c>
      <c r="H27" s="21">
        <v>25849987.640000001</v>
      </c>
      <c r="I27" s="11"/>
      <c r="K27" s="51"/>
      <c r="L27" s="51"/>
      <c r="M27"/>
    </row>
    <row r="28" spans="1:13">
      <c r="A28" s="18" t="s">
        <v>40</v>
      </c>
      <c r="B28" s="18" t="s">
        <v>18</v>
      </c>
      <c r="C28" s="41">
        <v>50.15</v>
      </c>
      <c r="D28" s="18">
        <v>9274</v>
      </c>
      <c r="E28" s="18">
        <v>9740</v>
      </c>
      <c r="F28" s="18">
        <f>Table1[[#This Row],[New position]]-Table1[[#This Row],[Old position]]</f>
        <v>466</v>
      </c>
      <c r="G28" s="18">
        <v>0.48099999999999998</v>
      </c>
      <c r="H28" s="21">
        <v>488469.42</v>
      </c>
      <c r="I28" s="11"/>
      <c r="K28" s="51"/>
      <c r="L28" s="51"/>
      <c r="M28"/>
    </row>
    <row r="29" spans="1:13">
      <c r="A29" s="18" t="s">
        <v>63</v>
      </c>
      <c r="B29" s="18" t="s">
        <v>18</v>
      </c>
      <c r="C29" s="41">
        <v>83.43</v>
      </c>
      <c r="D29" s="18">
        <v>5620</v>
      </c>
      <c r="E29" s="18">
        <v>5855</v>
      </c>
      <c r="F29" s="18">
        <f>Table1[[#This Row],[New position]]-Table1[[#This Row],[Old position]]</f>
        <v>235</v>
      </c>
      <c r="G29" s="18">
        <v>0.48099999999999998</v>
      </c>
      <c r="H29" s="21">
        <v>488469.42</v>
      </c>
      <c r="I29" s="49"/>
      <c r="K29" s="51"/>
      <c r="L29" s="51"/>
      <c r="M29"/>
    </row>
    <row r="30" spans="1:13">
      <c r="A30" s="18">
        <v>2823</v>
      </c>
      <c r="B30" s="18" t="s">
        <v>18</v>
      </c>
      <c r="C30" s="41">
        <v>2.25</v>
      </c>
      <c r="D30" s="18">
        <v>203800</v>
      </c>
      <c r="E30" s="18">
        <v>217000</v>
      </c>
      <c r="F30" s="18">
        <f>Table1[[#This Row],[New position]]-Table1[[#This Row],[Old position]]</f>
        <v>13200</v>
      </c>
      <c r="G30" s="18">
        <v>0.48099999999999998</v>
      </c>
      <c r="H30" s="21">
        <v>488469.42</v>
      </c>
      <c r="I30" s="11"/>
      <c r="K30" s="51"/>
      <c r="L30" s="51"/>
      <c r="M30"/>
    </row>
    <row r="31" spans="1:13">
      <c r="A31" s="18">
        <v>2800</v>
      </c>
      <c r="B31" s="18" t="s">
        <v>18</v>
      </c>
      <c r="C31" s="41">
        <v>3.4</v>
      </c>
      <c r="D31" s="18">
        <v>135500</v>
      </c>
      <c r="E31" s="18">
        <v>143500</v>
      </c>
      <c r="F31" s="18">
        <f>Table1[[#This Row],[New position]]-Table1[[#This Row],[Old position]]</f>
        <v>8000</v>
      </c>
      <c r="G31" s="18">
        <v>0.48099999999999998</v>
      </c>
      <c r="H31" s="21">
        <v>488469.42</v>
      </c>
      <c r="I31" s="11"/>
      <c r="K31" s="51"/>
      <c r="L31" s="51"/>
      <c r="M31"/>
    </row>
    <row r="32" spans="1:13">
      <c r="A32" s="18" t="s">
        <v>42</v>
      </c>
      <c r="B32" s="18" t="s">
        <v>18</v>
      </c>
      <c r="C32" s="41">
        <v>50.11</v>
      </c>
      <c r="D32" s="18">
        <v>18746</v>
      </c>
      <c r="E32" s="18">
        <v>19496</v>
      </c>
      <c r="F32" s="18">
        <f>Table1[[#This Row],[New position]]-Table1[[#This Row],[Old position]]</f>
        <v>750</v>
      </c>
      <c r="G32" s="18">
        <v>0.96199999999999997</v>
      </c>
      <c r="H32" s="21">
        <v>976938.84</v>
      </c>
      <c r="I32" s="11"/>
      <c r="K32" s="51"/>
      <c r="L32" s="51"/>
      <c r="M32"/>
    </row>
    <row r="33" spans="1:14">
      <c r="A33" s="18" t="s">
        <v>49</v>
      </c>
      <c r="B33" s="18" t="s">
        <v>18</v>
      </c>
      <c r="C33" s="41">
        <v>44.45</v>
      </c>
      <c r="D33" s="18">
        <v>9492</v>
      </c>
      <c r="E33" s="18">
        <v>10017</v>
      </c>
      <c r="F33" s="18">
        <f>Table1[[#This Row],[New position]]-Table1[[#This Row],[Old position]]</f>
        <v>525</v>
      </c>
      <c r="G33" s="26">
        <v>0.439</v>
      </c>
      <c r="H33" s="21">
        <v>445244.83</v>
      </c>
      <c r="I33" s="11"/>
      <c r="K33" s="51"/>
      <c r="L33" s="51"/>
      <c r="M33"/>
    </row>
    <row r="34" spans="1:14">
      <c r="A34" s="18" t="s">
        <v>57</v>
      </c>
      <c r="B34" s="18" t="s">
        <v>18</v>
      </c>
      <c r="C34" s="41">
        <v>37.44</v>
      </c>
      <c r="D34" s="18">
        <v>12588</v>
      </c>
      <c r="E34" s="18">
        <v>13047</v>
      </c>
      <c r="F34" s="18">
        <f>Table1[[#This Row],[New position]]-Table1[[#This Row],[Old position]]</f>
        <v>459</v>
      </c>
      <c r="G34" s="26">
        <v>0.48099999999999998</v>
      </c>
      <c r="H34" s="21">
        <v>488469.42</v>
      </c>
      <c r="I34" s="48"/>
      <c r="K34" s="51"/>
      <c r="L34" s="51"/>
      <c r="M34"/>
    </row>
    <row r="35" spans="1:14">
      <c r="A35" s="18" t="s">
        <v>70</v>
      </c>
      <c r="B35" s="18" t="s">
        <v>18</v>
      </c>
      <c r="C35" s="41">
        <v>39.6</v>
      </c>
      <c r="D35" s="18">
        <v>11801</v>
      </c>
      <c r="E35" s="18">
        <v>12335</v>
      </c>
      <c r="F35" s="18">
        <f>Table1[[#This Row],[New position]]-Table1[[#This Row],[Old position]]</f>
        <v>534</v>
      </c>
      <c r="G35" s="26">
        <v>0.48099999999999998</v>
      </c>
      <c r="H35" s="21">
        <v>488469.42</v>
      </c>
      <c r="I35" s="11"/>
      <c r="K35" s="41"/>
      <c r="L35" s="51"/>
      <c r="M35"/>
      <c r="N35" s="53"/>
    </row>
    <row r="36" spans="1:14">
      <c r="A36" s="18" t="s">
        <v>39</v>
      </c>
      <c r="B36" s="18" t="s">
        <v>18</v>
      </c>
      <c r="C36" s="41">
        <v>30.64</v>
      </c>
      <c r="D36" s="18">
        <v>189865</v>
      </c>
      <c r="E36" s="18">
        <v>198804</v>
      </c>
      <c r="F36" s="18">
        <f>Table1[[#This Row],[New position]]-Table1[[#This Row],[Old position]]</f>
        <v>8939</v>
      </c>
      <c r="G36" s="26">
        <v>6</v>
      </c>
      <c r="H36" s="21">
        <v>6091358.8899999997</v>
      </c>
      <c r="I36" s="11"/>
      <c r="K36" s="51"/>
      <c r="L36" s="51"/>
      <c r="M36"/>
    </row>
    <row r="37" spans="1:14">
      <c r="A37" s="18" t="s">
        <v>66</v>
      </c>
      <c r="B37" s="18" t="s">
        <v>18</v>
      </c>
      <c r="C37" s="41">
        <v>107.04</v>
      </c>
      <c r="D37" s="18">
        <v>54318</v>
      </c>
      <c r="E37" s="18">
        <v>56907</v>
      </c>
      <c r="F37" s="18">
        <f>Table1[[#This Row],[New position]]-Table1[[#This Row],[Old position]]</f>
        <v>2589</v>
      </c>
      <c r="G37" s="26">
        <v>6</v>
      </c>
      <c r="H37" s="21">
        <v>6091358.8899999997</v>
      </c>
      <c r="I37" s="50"/>
      <c r="K37" s="59"/>
      <c r="L37" s="51"/>
      <c r="M37"/>
    </row>
    <row r="38" spans="1:14">
      <c r="A38" s="18" t="s">
        <v>46</v>
      </c>
      <c r="B38" s="18" t="s">
        <v>18</v>
      </c>
      <c r="C38" s="41">
        <v>5.61</v>
      </c>
      <c r="D38" s="18">
        <v>519416</v>
      </c>
      <c r="E38" s="18">
        <v>542902</v>
      </c>
      <c r="F38" s="18">
        <f>Table1[[#This Row],[New position]]-Table1[[#This Row],[Old position]]</f>
        <v>23486</v>
      </c>
      <c r="G38" s="26">
        <v>3</v>
      </c>
      <c r="H38" s="21">
        <v>3045679.44</v>
      </c>
      <c r="I38" s="11"/>
      <c r="K38" s="51"/>
      <c r="L38" s="51"/>
      <c r="M38"/>
    </row>
    <row r="39" spans="1:14">
      <c r="A39" s="18" t="s">
        <v>20</v>
      </c>
      <c r="B39" s="18" t="s">
        <v>19</v>
      </c>
      <c r="C39" s="41">
        <v>220625</v>
      </c>
      <c r="D39" s="18">
        <v>26</v>
      </c>
      <c r="E39" s="18">
        <v>28</v>
      </c>
      <c r="F39" s="18">
        <f>Table1[[#This Row],[New position]]-Table1[[#This Row],[Old position]]</f>
        <v>2</v>
      </c>
      <c r="G39" s="26">
        <v>6</v>
      </c>
      <c r="H39" s="21">
        <v>6091358.8899999997</v>
      </c>
      <c r="I39" s="11"/>
      <c r="K39" s="60"/>
      <c r="L39" s="51"/>
      <c r="M39"/>
    </row>
    <row r="40" spans="1:14" ht="14.25" customHeight="1">
      <c r="A40" s="18" t="s">
        <v>33</v>
      </c>
      <c r="B40" s="18" t="s">
        <v>19</v>
      </c>
      <c r="C40" s="41">
        <v>232159.35999999999</v>
      </c>
      <c r="D40" s="18">
        <v>25</v>
      </c>
      <c r="E40" s="18">
        <v>26</v>
      </c>
      <c r="F40" s="18">
        <f>Table1[[#This Row],[New position]]-Table1[[#This Row],[Old position]]</f>
        <v>1</v>
      </c>
      <c r="G40" s="26">
        <v>6</v>
      </c>
      <c r="H40" s="21">
        <v>6091358.8899999997</v>
      </c>
      <c r="I40" s="11"/>
      <c r="K40" s="51"/>
      <c r="L40" s="51"/>
      <c r="M40"/>
    </row>
    <row r="41" spans="1:14" ht="14.25" customHeight="1">
      <c r="A41" s="18" t="s">
        <v>34</v>
      </c>
      <c r="B41" s="18" t="s">
        <v>19</v>
      </c>
      <c r="C41" s="41">
        <v>95915.47</v>
      </c>
      <c r="D41" s="18">
        <v>60</v>
      </c>
      <c r="E41" s="18">
        <v>64</v>
      </c>
      <c r="F41" s="18">
        <f>Table1[[#This Row],[New position]]-Table1[[#This Row],[Old position]]</f>
        <v>4</v>
      </c>
      <c r="G41" s="26">
        <v>6</v>
      </c>
      <c r="H41" s="21">
        <v>6091358.8899999997</v>
      </c>
      <c r="I41" s="11"/>
      <c r="K41" s="61"/>
      <c r="L41" s="51"/>
      <c r="M41"/>
    </row>
    <row r="42" spans="1:14" ht="14.25" customHeight="1">
      <c r="A42" s="18" t="s">
        <v>71</v>
      </c>
      <c r="B42" s="18" t="s">
        <v>19</v>
      </c>
      <c r="C42" s="41">
        <v>255139.73</v>
      </c>
      <c r="D42" s="18">
        <v>11</v>
      </c>
      <c r="E42" s="18">
        <v>12</v>
      </c>
      <c r="F42" s="18">
        <f>Table1[[#This Row],[New position]]-Table1[[#This Row],[Old position]]</f>
        <v>1</v>
      </c>
      <c r="G42" s="26">
        <v>3</v>
      </c>
      <c r="H42" s="21">
        <v>3045679.44</v>
      </c>
      <c r="I42" s="11"/>
      <c r="K42" s="51"/>
      <c r="L42" s="51"/>
      <c r="M42"/>
    </row>
    <row r="43" spans="1:14">
      <c r="A43" s="18" t="s">
        <v>67</v>
      </c>
      <c r="B43" s="18" t="s">
        <v>18</v>
      </c>
      <c r="C43" s="41">
        <v>34.81</v>
      </c>
      <c r="D43" s="18">
        <v>27934</v>
      </c>
      <c r="E43" s="18">
        <v>29165</v>
      </c>
      <c r="F43" s="18">
        <f>Table1[[#This Row],[New position]]-Table1[[#This Row],[Old position]]</f>
        <v>1231</v>
      </c>
      <c r="G43" s="26">
        <v>1</v>
      </c>
      <c r="H43" s="21">
        <v>1015226.48</v>
      </c>
      <c r="I43" s="50"/>
      <c r="K43" s="51"/>
      <c r="L43" s="51"/>
      <c r="M43"/>
    </row>
    <row r="44" spans="1:14">
      <c r="A44" s="18" t="s">
        <v>21</v>
      </c>
      <c r="B44" s="18" t="s">
        <v>19</v>
      </c>
      <c r="C44" s="41">
        <v>112719</v>
      </c>
      <c r="D44" s="18">
        <v>3</v>
      </c>
      <c r="E44" s="18">
        <v>3</v>
      </c>
      <c r="F44" s="18">
        <f>Table1[[#This Row],[New position]]-Table1[[#This Row],[Old position]]</f>
        <v>0</v>
      </c>
      <c r="G44" s="26">
        <v>0.33300000000000002</v>
      </c>
      <c r="H44" s="21">
        <v>338408.79</v>
      </c>
      <c r="I44" s="11"/>
      <c r="K44" s="51"/>
      <c r="L44" s="51"/>
      <c r="M44"/>
    </row>
    <row r="45" spans="1:14">
      <c r="A45" s="18" t="s">
        <v>22</v>
      </c>
      <c r="B45" s="18" t="s">
        <v>19</v>
      </c>
      <c r="C45" s="41">
        <v>68537.5</v>
      </c>
      <c r="D45" s="18">
        <v>2</v>
      </c>
      <c r="E45" s="18">
        <v>2</v>
      </c>
      <c r="F45" s="18">
        <f>Table1[[#This Row],[New position]]-Table1[[#This Row],[Old position]]</f>
        <v>0</v>
      </c>
      <c r="G45" s="26">
        <v>0.16700000000000001</v>
      </c>
      <c r="H45" s="21">
        <v>169204.45</v>
      </c>
      <c r="I45" s="11"/>
      <c r="J45" s="47"/>
      <c r="K45" s="51"/>
      <c r="L45" s="51"/>
      <c r="M45"/>
    </row>
    <row r="46" spans="1:14">
      <c r="A46" s="18" t="s">
        <v>23</v>
      </c>
      <c r="B46" s="18" t="s">
        <v>19</v>
      </c>
      <c r="C46" s="41">
        <v>265489</v>
      </c>
      <c r="D46" s="18">
        <v>1</v>
      </c>
      <c r="E46" s="18">
        <v>1</v>
      </c>
      <c r="F46" s="18">
        <f>Table1[[#This Row],[New position]]-Table1[[#This Row],[Old position]]</f>
        <v>0</v>
      </c>
      <c r="G46" s="26">
        <v>0.33300000000000002</v>
      </c>
      <c r="H46" s="21">
        <v>338408.79</v>
      </c>
      <c r="I46" s="11"/>
      <c r="K46" s="51"/>
      <c r="L46" s="51"/>
      <c r="M46"/>
    </row>
    <row r="47" spans="1:14">
      <c r="A47" s="18" t="s">
        <v>24</v>
      </c>
      <c r="B47" s="18" t="s">
        <v>19</v>
      </c>
      <c r="C47" s="41">
        <v>17689</v>
      </c>
      <c r="D47" s="18">
        <v>8</v>
      </c>
      <c r="E47" s="18">
        <v>10</v>
      </c>
      <c r="F47" s="18">
        <f>Table1[[#This Row],[New position]]-Table1[[#This Row],[Old position]]</f>
        <v>2</v>
      </c>
      <c r="G47" s="26">
        <v>0.16700000000000001</v>
      </c>
      <c r="H47" s="21">
        <v>169204.45</v>
      </c>
      <c r="I47" s="11"/>
      <c r="K47" s="54"/>
      <c r="L47" s="51"/>
      <c r="M47"/>
    </row>
    <row r="48" spans="1:14">
      <c r="A48" s="18" t="s">
        <v>25</v>
      </c>
      <c r="B48" s="18" t="s">
        <v>19</v>
      </c>
      <c r="C48" s="41">
        <v>27612.5</v>
      </c>
      <c r="D48" s="18">
        <v>12</v>
      </c>
      <c r="E48" s="18">
        <v>12</v>
      </c>
      <c r="F48" s="18">
        <f>Table1[[#This Row],[New position]]-Table1[[#This Row],[Old position]]</f>
        <v>0</v>
      </c>
      <c r="G48" s="26">
        <v>0.33300000000000002</v>
      </c>
      <c r="H48" s="21">
        <v>338408.79</v>
      </c>
      <c r="I48" s="11"/>
      <c r="K48" s="51"/>
      <c r="L48" s="51"/>
      <c r="M48"/>
    </row>
    <row r="49" spans="1:13">
      <c r="A49" s="18" t="s">
        <v>26</v>
      </c>
      <c r="B49" s="18" t="s">
        <v>19</v>
      </c>
      <c r="C49" s="41">
        <v>97410.67</v>
      </c>
      <c r="D49" s="18">
        <v>3</v>
      </c>
      <c r="E49" s="18">
        <v>3</v>
      </c>
      <c r="F49" s="18">
        <f>Table1[[#This Row],[New position]]-Table1[[#This Row],[Old position]]</f>
        <v>0</v>
      </c>
      <c r="G49" s="26">
        <v>0.33300000000000002</v>
      </c>
      <c r="H49" s="21">
        <v>338408.79</v>
      </c>
      <c r="I49" s="11"/>
      <c r="K49" s="51"/>
      <c r="L49" s="51"/>
      <c r="M49"/>
    </row>
    <row r="50" spans="1:13">
      <c r="A50" s="18" t="s">
        <v>27</v>
      </c>
      <c r="B50" s="18" t="s">
        <v>19</v>
      </c>
      <c r="C50" s="41">
        <v>65868.2</v>
      </c>
      <c r="D50" s="18">
        <v>5</v>
      </c>
      <c r="E50" s="18">
        <v>5</v>
      </c>
      <c r="F50" s="18">
        <f>Table1[[#This Row],[New position]]-Table1[[#This Row],[Old position]]</f>
        <v>0</v>
      </c>
      <c r="G50" s="26">
        <v>0.33300000000000002</v>
      </c>
      <c r="H50" s="21">
        <v>338408.79</v>
      </c>
      <c r="I50" s="11"/>
      <c r="K50" s="51"/>
      <c r="L50" s="51"/>
      <c r="M50"/>
    </row>
    <row r="51" spans="1:13">
      <c r="A51" s="18" t="s">
        <v>35</v>
      </c>
      <c r="B51" s="18" t="s">
        <v>19</v>
      </c>
      <c r="C51" s="41">
        <v>91770</v>
      </c>
      <c r="D51" s="18">
        <v>4</v>
      </c>
      <c r="E51" s="18">
        <v>4</v>
      </c>
      <c r="F51" s="18">
        <f>Table1[[#This Row],[New position]]-Table1[[#This Row],[Old position]]</f>
        <v>0</v>
      </c>
      <c r="G51" s="26">
        <v>0.33300000000000002</v>
      </c>
      <c r="H51" s="21">
        <v>338408.79</v>
      </c>
      <c r="I51" s="11"/>
      <c r="K51" s="51"/>
      <c r="L51" s="51"/>
      <c r="M51"/>
    </row>
    <row r="52" spans="1:13">
      <c r="A52" s="18" t="s">
        <v>36</v>
      </c>
      <c r="B52" s="18" t="s">
        <v>19</v>
      </c>
      <c r="C52" s="41">
        <v>35600</v>
      </c>
      <c r="D52" s="18">
        <v>9</v>
      </c>
      <c r="E52" s="18">
        <v>10</v>
      </c>
      <c r="F52" s="18">
        <f>Table1[[#This Row],[New position]]-Table1[[#This Row],[Old position]]</f>
        <v>1</v>
      </c>
      <c r="G52" s="45">
        <v>0.33300000000000002</v>
      </c>
      <c r="H52" s="21">
        <v>338408.79</v>
      </c>
      <c r="I52" s="11"/>
      <c r="K52" s="51"/>
      <c r="L52" s="51"/>
      <c r="M52"/>
    </row>
    <row r="53" spans="1:13">
      <c r="A53" s="18" t="s">
        <v>38</v>
      </c>
      <c r="B53" s="18" t="s">
        <v>19</v>
      </c>
      <c r="C53" s="41">
        <v>38274</v>
      </c>
      <c r="D53" s="18">
        <v>8</v>
      </c>
      <c r="E53" s="18">
        <v>9</v>
      </c>
      <c r="F53" s="18">
        <f>Table1[[#This Row],[New position]]-Table1[[#This Row],[Old position]]</f>
        <v>1</v>
      </c>
      <c r="G53" s="26">
        <v>0.33300000000000002</v>
      </c>
      <c r="H53" s="21">
        <v>338408.79</v>
      </c>
      <c r="I53" s="11"/>
      <c r="J53" s="1"/>
      <c r="K53" s="51"/>
      <c r="L53" s="51"/>
      <c r="M53"/>
    </row>
    <row r="54" spans="1:13">
      <c r="A54" s="18" t="s">
        <v>52</v>
      </c>
      <c r="B54" s="18" t="s">
        <v>19</v>
      </c>
      <c r="C54" s="41">
        <v>70866</v>
      </c>
      <c r="D54" s="18">
        <v>2</v>
      </c>
      <c r="E54" s="18">
        <v>2</v>
      </c>
      <c r="F54" s="18">
        <f>Table1[[#This Row],[New position]]-Table1[[#This Row],[Old position]]</f>
        <v>0</v>
      </c>
      <c r="G54" s="18">
        <v>0.16700000000000001</v>
      </c>
      <c r="H54" s="21">
        <v>169204.45</v>
      </c>
      <c r="I54" s="11"/>
      <c r="J54" s="1"/>
      <c r="K54" s="51"/>
      <c r="L54" s="51"/>
      <c r="M54"/>
    </row>
    <row r="55" spans="1:13">
      <c r="A55" s="18" t="s">
        <v>56</v>
      </c>
      <c r="B55" s="18" t="s">
        <v>19</v>
      </c>
      <c r="C55" s="41">
        <v>73370</v>
      </c>
      <c r="D55" s="18">
        <v>4</v>
      </c>
      <c r="E55" s="18">
        <v>5</v>
      </c>
      <c r="F55" s="18">
        <f>Table1[[#This Row],[New position]]-Table1[[#This Row],[Old position]]</f>
        <v>1</v>
      </c>
      <c r="G55" s="18">
        <v>0.33300000000000002</v>
      </c>
      <c r="H55" s="21">
        <v>338408.79</v>
      </c>
      <c r="I55" s="11"/>
      <c r="J55" s="15"/>
      <c r="K55" s="51"/>
      <c r="L55" s="51"/>
      <c r="M55"/>
    </row>
    <row r="56" spans="1:13">
      <c r="A56" s="18" t="s">
        <v>58</v>
      </c>
      <c r="B56" s="18" t="s">
        <v>19</v>
      </c>
      <c r="C56" s="41">
        <v>59740.33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18">
        <v>0.16700000000000001</v>
      </c>
      <c r="H56" s="21">
        <v>169204.45</v>
      </c>
      <c r="I56" s="11"/>
      <c r="J56" s="1"/>
      <c r="K56" s="51"/>
      <c r="L56" s="51"/>
      <c r="M56"/>
    </row>
    <row r="57" spans="1:13">
      <c r="A57" s="18" t="s">
        <v>62</v>
      </c>
      <c r="B57" s="18" t="s">
        <v>19</v>
      </c>
      <c r="C57" s="41">
        <v>44491.5</v>
      </c>
      <c r="D57" s="18">
        <v>4</v>
      </c>
      <c r="E57" s="18">
        <v>4</v>
      </c>
      <c r="F57" s="18">
        <f>Table1[[#This Row],[New position]]-Table1[[#This Row],[Old position]]</f>
        <v>0</v>
      </c>
      <c r="G57" s="18">
        <v>0.16700000000000001</v>
      </c>
      <c r="H57" s="21">
        <v>169204.45</v>
      </c>
      <c r="I57" s="11"/>
      <c r="J57" s="46"/>
      <c r="L57" s="51"/>
      <c r="M57"/>
    </row>
    <row r="58" spans="1:13">
      <c r="A58" s="18" t="s">
        <v>68</v>
      </c>
      <c r="B58" s="18" t="s">
        <v>19</v>
      </c>
      <c r="C58" s="41">
        <v>22775</v>
      </c>
      <c r="D58" s="18">
        <v>7</v>
      </c>
      <c r="E58" s="18">
        <v>7</v>
      </c>
      <c r="F58" s="18">
        <f>Table1[[#This Row],[New position]]-Table1[[#This Row],[Old position]]</f>
        <v>0</v>
      </c>
      <c r="G58" s="18">
        <v>0.16700000000000001</v>
      </c>
      <c r="H58" s="21">
        <v>169204.45</v>
      </c>
      <c r="I58" s="11"/>
      <c r="J58" s="1"/>
      <c r="L58" s="51"/>
      <c r="M58"/>
    </row>
    <row r="59" spans="1:13">
      <c r="A59" s="18" t="s">
        <v>37</v>
      </c>
      <c r="B59" s="18"/>
      <c r="C59" s="41"/>
      <c r="D59" s="18"/>
      <c r="E59" s="18"/>
      <c r="F59" s="18"/>
      <c r="G59" s="45">
        <v>24</v>
      </c>
      <c r="H59" s="21"/>
      <c r="I59" s="11"/>
      <c r="J59" s="1"/>
    </row>
    <row r="60" spans="1:13">
      <c r="A60" s="18" t="s">
        <v>43</v>
      </c>
      <c r="B60" s="18"/>
      <c r="C60" s="41"/>
      <c r="D60" s="18">
        <v>200</v>
      </c>
      <c r="E60" s="18">
        <v>0</v>
      </c>
      <c r="F60" s="18">
        <v>0</v>
      </c>
      <c r="G60" s="45"/>
      <c r="H60" s="21"/>
      <c r="I60" s="11"/>
    </row>
    <row r="61" spans="1:13">
      <c r="A61" s="44"/>
      <c r="I61" s="9"/>
    </row>
    <row r="62" spans="1:13">
      <c r="B62" s="10" t="s">
        <v>53</v>
      </c>
      <c r="D62" s="7"/>
      <c r="E62" s="10" t="s">
        <v>50</v>
      </c>
      <c r="F62" s="1"/>
      <c r="G62" s="43"/>
      <c r="H62" s="3" t="s">
        <v>3</v>
      </c>
    </row>
    <row r="63" spans="1:13">
      <c r="B63" s="10" t="s">
        <v>2</v>
      </c>
      <c r="D63" s="7"/>
      <c r="E63" s="10" t="s">
        <v>51</v>
      </c>
      <c r="F63" s="1"/>
      <c r="G63" s="43"/>
      <c r="H63" s="3" t="s">
        <v>4</v>
      </c>
      <c r="J63" s="43"/>
    </row>
    <row r="65" spans="1:9">
      <c r="B65" s="5"/>
      <c r="D65" s="1"/>
      <c r="E65" s="5"/>
      <c r="F65" s="43"/>
      <c r="H65" s="6"/>
    </row>
    <row r="66" spans="1:9">
      <c r="H66" s="1"/>
      <c r="I66" s="1"/>
    </row>
    <row r="67" spans="1:9">
      <c r="A67" s="10"/>
      <c r="G67" s="46"/>
    </row>
    <row r="68" spans="1:9">
      <c r="A68" s="10"/>
      <c r="D68" s="47"/>
      <c r="H68" s="47"/>
    </row>
    <row r="69" spans="1:9">
      <c r="D69" s="47"/>
      <c r="G69" s="46"/>
    </row>
    <row r="70" spans="1:9">
      <c r="A70" s="4"/>
      <c r="D70" s="47"/>
    </row>
    <row r="71" spans="1:9">
      <c r="G71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ColWidth="8.875" defaultRowHeight="13.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2021-07-29T03:16:45Z</cp:lastPrinted>
  <dcterms:created xsi:type="dcterms:W3CDTF">2020-06-30T03:42:56Z</dcterms:created>
  <dcterms:modified xsi:type="dcterms:W3CDTF">2021-08-30T15:08:58Z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