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2021\08-2021\"/>
    </mc:Choice>
  </mc:AlternateContent>
  <bookViews>
    <workbookView xWindow="-28920" yWindow="-120" windowWidth="29040" windowHeight="15840"/>
  </bookViews>
  <sheets>
    <sheet name="Sheet1" sheetId="1" r:id="rId1"/>
    <sheet name="Sheet2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59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C8" i="1" l="1"/>
  <c r="C7" i="1" l="1"/>
  <c r="C3" i="1" s="1"/>
  <c r="C2" i="1" l="1"/>
</calcChain>
</file>

<file path=xl/sharedStrings.xml><?xml version="1.0" encoding="utf-8"?>
<sst xmlns="http://schemas.openxmlformats.org/spreadsheetml/2006/main" count="121" uniqueCount="74">
  <si>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</si>
  <si>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</si>
  <si>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</si>
  <si>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</si>
  <si>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</si>
  <si>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</si>
  <si>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</si>
  <si>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</si>
  <si>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</si>
  <si>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</si>
  <si>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</si>
  <si>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</si>
  <si>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</si>
  <si>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</si>
  <si>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</si>
  <si>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</si>
  <si>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</si>
  <si>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</si>
  <si>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</si>
  <si>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</si>
  <si>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</si>
  <si>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</si>
  <si>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</si>
  <si>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</si>
  <si>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</si>
  <si>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</si>
  <si>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</si>
  <si>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</si>
  <si>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</si>
  <si>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</si>
  <si>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</si>
  <si>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</si>
  <si>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</si>
  <si>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</si>
  <si>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</si>
  <si>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</si>
  <si>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</si>
  <si>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COF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</si>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</sst>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0" totalsRowShown="0" headerRowDxfId="13" dataDxfId="11" headerRowBorderDxfId="12" tableBorderDxfId="10" totalsRowBorderDxfId="9">
  <autoFilter ref="A10:I60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zoomScaleNormal="100" workbookViewId="0">
      <selection activeCell="A54" sqref="A54:XFD54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0" s="27" customFormat="1" ht="12.75">
      <c r="A1" s="55" t="s">
        <v>0</v>
      </c>
      <c r="B1" s="55"/>
      <c r="C1" s="26">
        <v>44435</v>
      </c>
      <c r="E1" s="28"/>
      <c r="F1" s="28"/>
      <c r="H1" s="29"/>
    </row>
    <row r="2" spans="1:10" s="27" customFormat="1" ht="12.75">
      <c r="A2" s="55" t="s">
        <v>11</v>
      </c>
      <c r="B2" s="55"/>
      <c r="C2" s="30">
        <f>C8/C7</f>
        <v>5.4283617816276433</v>
      </c>
      <c r="D2" s="52"/>
      <c r="E2" s="32"/>
      <c r="F2" s="33"/>
      <c r="H2" s="34"/>
    </row>
    <row r="3" spans="1:10" s="27" customFormat="1" ht="27.75" customHeight="1">
      <c r="A3" s="56" t="s">
        <v>12</v>
      </c>
      <c r="B3" s="56"/>
      <c r="C3" s="39">
        <f>(C8-SUM(H34:H44))/C7</f>
        <v>2.5203101306841393</v>
      </c>
      <c r="D3" s="31"/>
      <c r="E3" s="32"/>
      <c r="F3" s="33"/>
      <c r="H3" s="34"/>
    </row>
    <row r="4" spans="1:10" s="27" customFormat="1" ht="12.75">
      <c r="A4" s="55" t="s">
        <v>9</v>
      </c>
      <c r="B4" s="55"/>
      <c r="C4" s="35">
        <v>17571528</v>
      </c>
      <c r="D4" s="31"/>
      <c r="E4" s="36"/>
      <c r="F4" s="36"/>
      <c r="H4" s="34"/>
    </row>
    <row r="5" spans="1:10" s="27" customFormat="1" ht="12.75">
      <c r="A5" s="55" t="s">
        <v>7</v>
      </c>
      <c r="B5" s="55"/>
      <c r="C5" s="35">
        <v>0</v>
      </c>
      <c r="D5" s="31"/>
      <c r="E5" s="36"/>
      <c r="F5" s="36"/>
      <c r="H5" s="34"/>
    </row>
    <row r="6" spans="1:10" s="27" customFormat="1" ht="12.75">
      <c r="A6" s="55" t="s">
        <v>8</v>
      </c>
      <c r="B6" s="55"/>
      <c r="C6" s="35">
        <v>0</v>
      </c>
      <c r="D6" s="31"/>
      <c r="E6" s="36"/>
      <c r="F6" s="36"/>
      <c r="H6" s="34"/>
    </row>
    <row r="7" spans="1:10" s="27" customFormat="1" ht="12.75">
      <c r="A7" s="55" t="s">
        <v>10</v>
      </c>
      <c r="B7" s="55"/>
      <c r="C7" s="35">
        <f>C4-C6+C5</f>
        <v>17571528</v>
      </c>
      <c r="D7" s="31"/>
      <c r="E7" s="36"/>
      <c r="F7" s="36"/>
      <c r="G7" s="41"/>
      <c r="H7" s="38"/>
    </row>
    <row r="8" spans="1:10" s="27" customFormat="1" ht="27.75" customHeight="1">
      <c r="A8" s="56" t="s">
        <v>6</v>
      </c>
      <c r="B8" s="56"/>
      <c r="C8" s="23">
        <f>SUM(Table1[Target allocation ($)])</f>
        <v>95384611.040000021</v>
      </c>
      <c r="D8" s="31"/>
      <c r="E8" s="36"/>
      <c r="F8" s="36"/>
      <c r="H8" s="34"/>
      <c r="J8" s="37"/>
    </row>
    <row r="9" spans="1:10" s="14" customFormat="1" ht="2.25" customHeight="1">
      <c r="A9" s="12"/>
      <c r="B9" s="12"/>
      <c r="C9" s="9"/>
      <c r="D9" s="8"/>
      <c r="E9" s="8"/>
      <c r="F9" s="8"/>
      <c r="G9" s="9"/>
      <c r="H9" s="18"/>
      <c r="I9" s="1"/>
    </row>
    <row r="10" spans="1:10" s="2" customFormat="1" ht="12.75">
      <c r="A10" s="15" t="s">
        <v>15</v>
      </c>
      <c r="B10" s="16" t="s">
        <v>16</v>
      </c>
      <c r="C10" s="24" t="s">
        <v>25</v>
      </c>
      <c r="D10" s="16" t="s">
        <v>26</v>
      </c>
      <c r="E10" s="13" t="s">
        <v>27</v>
      </c>
      <c r="F10" s="13" t="s">
        <v>5</v>
      </c>
      <c r="G10" s="16" t="s">
        <v>28</v>
      </c>
      <c r="H10" s="19" t="s">
        <v>29</v>
      </c>
      <c r="I10" s="22" t="s">
        <v>1</v>
      </c>
    </row>
    <row r="11" spans="1:10" s="2" customFormat="1">
      <c r="A11" s="17" t="s">
        <v>14</v>
      </c>
      <c r="B11" s="17" t="s">
        <v>17</v>
      </c>
      <c r="C11" s="40">
        <v>251.04</v>
      </c>
      <c r="D11" s="17">
        <v>1341</v>
      </c>
      <c r="E11" s="17">
        <v>1341</v>
      </c>
      <c r="F11" s="17">
        <f>Table1[[#This Row],[New position]]-Table1[[#This Row],[Old position]]</f>
        <v>0</v>
      </c>
      <c r="G11" s="25">
        <v>0.29799999999999999</v>
      </c>
      <c r="H11" s="20">
        <v>337820.58</v>
      </c>
      <c r="I11" s="21"/>
      <c r="J11"/>
    </row>
    <row r="12" spans="1:10">
      <c r="A12" s="17" t="s">
        <v>37</v>
      </c>
      <c r="B12" s="17" t="s">
        <v>17</v>
      </c>
      <c r="C12" s="40">
        <v>171.63</v>
      </c>
      <c r="D12" s="17">
        <v>1943</v>
      </c>
      <c r="E12" s="17">
        <v>1943</v>
      </c>
      <c r="F12" s="17">
        <f>Table1[[#This Row],[New position]]-Table1[[#This Row],[Old position]]</f>
        <v>0</v>
      </c>
      <c r="G12" s="25">
        <v>0.29799999999999999</v>
      </c>
      <c r="H12" s="20">
        <v>337820.58</v>
      </c>
      <c r="I12" s="11"/>
    </row>
    <row r="13" spans="1:10">
      <c r="A13" s="17" t="s">
        <v>40</v>
      </c>
      <c r="B13" s="17" t="s">
        <v>17</v>
      </c>
      <c r="C13" s="40">
        <v>412.89</v>
      </c>
      <c r="D13" s="17">
        <v>818</v>
      </c>
      <c r="E13" s="17">
        <v>818</v>
      </c>
      <c r="F13" s="17">
        <f>Table1[[#This Row],[New position]]-Table1[[#This Row],[Old position]]</f>
        <v>0</v>
      </c>
      <c r="G13" s="25">
        <v>0.29799999999999999</v>
      </c>
      <c r="H13" s="20">
        <v>337820.58</v>
      </c>
      <c r="I13" s="11"/>
    </row>
    <row r="14" spans="1:10">
      <c r="A14" s="17" t="s">
        <v>41</v>
      </c>
      <c r="B14" s="17" t="s">
        <v>17</v>
      </c>
      <c r="C14" s="40">
        <v>36.450000000000003</v>
      </c>
      <c r="D14" s="17">
        <v>9104</v>
      </c>
      <c r="E14" s="17">
        <v>9104</v>
      </c>
      <c r="F14" s="17">
        <f>Table1[[#This Row],[New position]]-Table1[[#This Row],[Old position]]</f>
        <v>0</v>
      </c>
      <c r="G14" s="25">
        <v>0.29799999999999999</v>
      </c>
      <c r="H14" s="20">
        <v>337820.58</v>
      </c>
      <c r="I14" s="11"/>
    </row>
    <row r="15" spans="1:10">
      <c r="A15" s="17" t="s">
        <v>46</v>
      </c>
      <c r="B15" s="17" t="s">
        <v>17</v>
      </c>
      <c r="C15" s="40">
        <v>45.82</v>
      </c>
      <c r="D15" s="17">
        <v>7366</v>
      </c>
      <c r="E15" s="17">
        <v>7366</v>
      </c>
      <c r="F15" s="17">
        <f>Table1[[#This Row],[New position]]-Table1[[#This Row],[Old position]]</f>
        <v>0</v>
      </c>
      <c r="G15" s="25">
        <v>0.29799999999999999</v>
      </c>
      <c r="H15" s="20">
        <v>337820.58</v>
      </c>
      <c r="I15" s="11"/>
    </row>
    <row r="16" spans="1:10">
      <c r="A16" s="17" t="s">
        <v>47</v>
      </c>
      <c r="B16" s="17" t="s">
        <v>17</v>
      </c>
      <c r="C16" s="40">
        <v>118.06</v>
      </c>
      <c r="D16" s="17">
        <v>2817</v>
      </c>
      <c r="E16" s="17">
        <v>2817</v>
      </c>
      <c r="F16" s="17">
        <f>Table1[[#This Row],[New position]]-Table1[[#This Row],[Old position]]</f>
        <v>0</v>
      </c>
      <c r="G16" s="25">
        <v>0.29799999999999999</v>
      </c>
      <c r="H16" s="20">
        <v>337820.58</v>
      </c>
      <c r="I16" s="11"/>
    </row>
    <row r="17" spans="1:9">
      <c r="A17" s="17" t="s">
        <v>50</v>
      </c>
      <c r="B17" s="17" t="s">
        <v>17</v>
      </c>
      <c r="C17" s="40">
        <v>181.5</v>
      </c>
      <c r="D17" s="17">
        <v>1875</v>
      </c>
      <c r="E17" s="17">
        <v>1875</v>
      </c>
      <c r="F17" s="17">
        <f>Table1[[#This Row],[New position]]-Table1[[#This Row],[Old position]]</f>
        <v>0</v>
      </c>
      <c r="G17" s="25">
        <v>0.29799999999999999</v>
      </c>
      <c r="H17" s="20">
        <v>337820.58</v>
      </c>
      <c r="I17" s="11"/>
    </row>
    <row r="18" spans="1:9">
      <c r="A18" s="17" t="s">
        <v>51</v>
      </c>
      <c r="B18" s="17" t="s">
        <v>17</v>
      </c>
      <c r="C18" s="40">
        <v>74.77</v>
      </c>
      <c r="D18" s="17">
        <v>4498</v>
      </c>
      <c r="E18" s="17">
        <v>4498</v>
      </c>
      <c r="F18" s="17">
        <f>Table1[[#This Row],[New position]]-Table1[[#This Row],[Old position]]</f>
        <v>0</v>
      </c>
      <c r="G18" s="25">
        <v>0.29799999999999999</v>
      </c>
      <c r="H18" s="20">
        <v>337820.58</v>
      </c>
      <c r="I18" s="11"/>
    </row>
    <row r="19" spans="1:9">
      <c r="A19" s="17" t="s">
        <v>52</v>
      </c>
      <c r="B19" s="17" t="s">
        <v>17</v>
      </c>
      <c r="C19" s="40">
        <v>407.35</v>
      </c>
      <c r="D19" s="17">
        <v>830</v>
      </c>
      <c r="E19" s="17">
        <v>830</v>
      </c>
      <c r="F19" s="17">
        <f>Table1[[#This Row],[New position]]-Table1[[#This Row],[Old position]]</f>
        <v>0</v>
      </c>
      <c r="G19" s="25">
        <v>0.29799999999999999</v>
      </c>
      <c r="H19" s="20">
        <v>337820.58</v>
      </c>
      <c r="I19" s="11"/>
    </row>
    <row r="20" spans="1:9">
      <c r="A20" s="17" t="s">
        <v>55</v>
      </c>
      <c r="B20" s="17" t="s">
        <v>17</v>
      </c>
      <c r="C20" s="40">
        <v>306</v>
      </c>
      <c r="D20" s="17">
        <v>1100</v>
      </c>
      <c r="E20" s="17">
        <v>1100</v>
      </c>
      <c r="F20" s="17">
        <f>Table1[[#This Row],[New position]]-Table1[[#This Row],[Old position]]</f>
        <v>0</v>
      </c>
      <c r="G20" s="25">
        <v>0.29799999999999999</v>
      </c>
      <c r="H20" s="20">
        <v>337820.58</v>
      </c>
      <c r="I20" s="49"/>
    </row>
    <row r="21" spans="1:9">
      <c r="A21" s="17" t="s">
        <v>59</v>
      </c>
      <c r="B21" s="17" t="s">
        <v>17</v>
      </c>
      <c r="C21" s="40">
        <v>248.96</v>
      </c>
      <c r="D21" s="17">
        <v>1346</v>
      </c>
      <c r="E21" s="17">
        <v>1346</v>
      </c>
      <c r="F21" s="17">
        <f>Table1[[#This Row],[New position]]-Table1[[#This Row],[Old position]]</f>
        <v>0</v>
      </c>
      <c r="G21" s="25">
        <v>0.29799999999999999</v>
      </c>
      <c r="H21" s="20">
        <v>337820.58</v>
      </c>
      <c r="I21" s="11"/>
    </row>
    <row r="22" spans="1:9">
      <c r="A22" s="17" t="s">
        <v>62</v>
      </c>
      <c r="B22" s="17" t="s">
        <v>17</v>
      </c>
      <c r="C22" s="40">
        <v>122.86</v>
      </c>
      <c r="D22" s="17">
        <v>2723</v>
      </c>
      <c r="E22" s="17">
        <v>2723</v>
      </c>
      <c r="F22" s="17">
        <f>Table1[[#This Row],[New position]]-Table1[[#This Row],[Old position]]</f>
        <v>0</v>
      </c>
      <c r="G22" s="25">
        <v>0.29799999999999999</v>
      </c>
      <c r="H22" s="20">
        <v>337820.58</v>
      </c>
      <c r="I22" s="11"/>
    </row>
    <row r="23" spans="1:9">
      <c r="A23" s="17" t="s">
        <v>63</v>
      </c>
      <c r="B23" s="17" t="s">
        <v>17</v>
      </c>
      <c r="C23" s="40">
        <v>188.98</v>
      </c>
      <c r="D23" s="17">
        <v>1801</v>
      </c>
      <c r="E23" s="17">
        <v>1801</v>
      </c>
      <c r="F23" s="17">
        <f>Table1[[#This Row],[New position]]-Table1[[#This Row],[Old position]]</f>
        <v>0</v>
      </c>
      <c r="G23" s="25">
        <v>0.29799999999999999</v>
      </c>
      <c r="H23" s="20">
        <v>337820.58</v>
      </c>
      <c r="I23" s="11"/>
    </row>
    <row r="24" spans="1:9">
      <c r="A24" s="17" t="s">
        <v>67</v>
      </c>
      <c r="B24" s="17" t="s">
        <v>17</v>
      </c>
      <c r="C24" s="40">
        <v>400.15</v>
      </c>
      <c r="D24" s="17">
        <v>856</v>
      </c>
      <c r="E24" s="17">
        <v>856</v>
      </c>
      <c r="F24" s="17">
        <f>Table1[[#This Row],[New position]]-Table1[[#This Row],[Old position]]</f>
        <v>0</v>
      </c>
      <c r="G24" s="25">
        <v>0.29799999999999999</v>
      </c>
      <c r="H24" s="20">
        <v>337820.58</v>
      </c>
      <c r="I24" s="53"/>
    </row>
    <row r="25" spans="1:9">
      <c r="A25" s="17" t="s">
        <v>72</v>
      </c>
      <c r="B25" s="17" t="s">
        <v>17</v>
      </c>
      <c r="C25" s="40">
        <v>154.72</v>
      </c>
      <c r="D25" s="17">
        <v>2176</v>
      </c>
      <c r="E25" s="17">
        <v>2176</v>
      </c>
      <c r="F25" s="17">
        <f>Table1[[#This Row],[New position]]-Table1[[#This Row],[Old position]]</f>
        <v>0</v>
      </c>
      <c r="G25" s="25">
        <v>0.29799999999999999</v>
      </c>
      <c r="H25" s="20">
        <v>337820.58</v>
      </c>
      <c r="I25" s="11"/>
    </row>
    <row r="26" spans="1:9">
      <c r="A26" s="17" t="s">
        <v>13</v>
      </c>
      <c r="B26" s="17" t="s">
        <v>17</v>
      </c>
      <c r="C26" s="40">
        <v>373.74</v>
      </c>
      <c r="D26" s="17">
        <v>82557</v>
      </c>
      <c r="E26" s="17">
        <v>82557</v>
      </c>
      <c r="F26" s="17">
        <f>Table1[[#This Row],[New position]]-Table1[[#This Row],[Old position]]</f>
        <v>0</v>
      </c>
      <c r="G26" s="25">
        <v>27.17</v>
      </c>
      <c r="H26" s="20">
        <v>30851819.16</v>
      </c>
      <c r="I26" s="11"/>
    </row>
    <row r="27" spans="1:9">
      <c r="A27" s="17" t="s">
        <v>36</v>
      </c>
      <c r="B27" s="17" t="s">
        <v>17</v>
      </c>
      <c r="C27" s="40">
        <v>48.52</v>
      </c>
      <c r="D27" s="17">
        <v>11248</v>
      </c>
      <c r="E27" s="17">
        <v>11248</v>
      </c>
      <c r="F27" s="17">
        <f>Table1[[#This Row],[New position]]-Table1[[#This Row],[Old position]]</f>
        <v>0</v>
      </c>
      <c r="G27" s="25">
        <v>0.48099999999999998</v>
      </c>
      <c r="H27" s="20">
        <v>546349.56000000006</v>
      </c>
      <c r="I27" s="11"/>
    </row>
    <row r="28" spans="1:9">
      <c r="A28" s="17" t="s">
        <v>54</v>
      </c>
      <c r="B28" s="17" t="s">
        <v>17</v>
      </c>
      <c r="C28" s="40">
        <v>79.28</v>
      </c>
      <c r="D28" s="17">
        <v>6837</v>
      </c>
      <c r="E28" s="17">
        <v>6837</v>
      </c>
      <c r="F28" s="17">
        <f>Table1[[#This Row],[New position]]-Table1[[#This Row],[Old position]]</f>
        <v>0</v>
      </c>
      <c r="G28" s="25">
        <v>0.48099999999999998</v>
      </c>
      <c r="H28" s="20">
        <v>546349.56000000006</v>
      </c>
      <c r="I28" s="48"/>
    </row>
    <row r="29" spans="1:9">
      <c r="A29" s="17">
        <v>2823</v>
      </c>
      <c r="B29" s="17" t="s">
        <v>17</v>
      </c>
      <c r="C29" s="40">
        <v>2.23</v>
      </c>
      <c r="D29" s="17">
        <v>245000</v>
      </c>
      <c r="E29" s="17">
        <v>245000</v>
      </c>
      <c r="F29" s="17">
        <f>Table1[[#This Row],[New position]]-Table1[[#This Row],[Old position]]</f>
        <v>0</v>
      </c>
      <c r="G29" s="25">
        <v>0.48099999999999998</v>
      </c>
      <c r="H29" s="20">
        <v>546349.56000000006</v>
      </c>
      <c r="I29" s="11"/>
    </row>
    <row r="30" spans="1:9">
      <c r="A30" s="17">
        <v>2800</v>
      </c>
      <c r="B30" s="17" t="s">
        <v>17</v>
      </c>
      <c r="C30" s="40">
        <v>3.33</v>
      </c>
      <c r="D30" s="17">
        <v>163500</v>
      </c>
      <c r="E30" s="17">
        <v>163500</v>
      </c>
      <c r="F30" s="17">
        <f>Table1[[#This Row],[New position]]-Table1[[#This Row],[Old position]]</f>
        <v>0</v>
      </c>
      <c r="G30" s="25">
        <v>0.48099999999999998</v>
      </c>
      <c r="H30" s="20">
        <v>546349.56000000006</v>
      </c>
      <c r="I30" s="11"/>
    </row>
    <row r="31" spans="1:9">
      <c r="A31" s="17" t="s">
        <v>38</v>
      </c>
      <c r="B31" s="17" t="s">
        <v>17</v>
      </c>
      <c r="C31" s="40">
        <v>50.35</v>
      </c>
      <c r="D31" s="17">
        <v>10814</v>
      </c>
      <c r="E31" s="17">
        <v>10814</v>
      </c>
      <c r="F31" s="17">
        <f>Table1[[#This Row],[New position]]-Table1[[#This Row],[Old position]]</f>
        <v>0</v>
      </c>
      <c r="G31" s="25">
        <v>0.48099999999999998</v>
      </c>
      <c r="H31" s="20">
        <v>546349.56000000006</v>
      </c>
      <c r="I31" s="11"/>
    </row>
    <row r="32" spans="1:9">
      <c r="A32" s="17" t="s">
        <v>48</v>
      </c>
      <c r="B32" s="17" t="s">
        <v>17</v>
      </c>
      <c r="C32" s="40">
        <v>37.07</v>
      </c>
      <c r="D32" s="17">
        <v>14559</v>
      </c>
      <c r="E32" s="17">
        <v>14559</v>
      </c>
      <c r="F32" s="17">
        <f>Table1[[#This Row],[New position]]-Table1[[#This Row],[Old position]]</f>
        <v>0</v>
      </c>
      <c r="G32" s="25">
        <v>0.48099999999999998</v>
      </c>
      <c r="H32" s="20">
        <v>546349.56000000006</v>
      </c>
      <c r="I32" s="47"/>
    </row>
    <row r="33" spans="1:11">
      <c r="A33" s="17" t="s">
        <v>60</v>
      </c>
      <c r="B33" s="17" t="s">
        <v>17</v>
      </c>
      <c r="C33" s="40">
        <v>40.549999999999997</v>
      </c>
      <c r="D33" s="17">
        <v>13459</v>
      </c>
      <c r="E33" s="17">
        <v>13459</v>
      </c>
      <c r="F33" s="17">
        <f>Table1[[#This Row],[New position]]-Table1[[#This Row],[Old position]]</f>
        <v>0</v>
      </c>
      <c r="G33" s="25">
        <v>0.48099999999999998</v>
      </c>
      <c r="H33" s="20">
        <v>546349.56000000006</v>
      </c>
      <c r="I33" s="11"/>
      <c r="K33" s="51"/>
    </row>
    <row r="34" spans="1:11">
      <c r="A34" s="17" t="s">
        <v>56</v>
      </c>
      <c r="B34" s="17" t="s">
        <v>17</v>
      </c>
      <c r="C34" s="40">
        <v>106.16</v>
      </c>
      <c r="D34" s="17">
        <v>53497</v>
      </c>
      <c r="E34" s="17">
        <v>53497</v>
      </c>
      <c r="F34" s="17">
        <f>Table1[[#This Row],[New position]]-Table1[[#This Row],[Old position]]</f>
        <v>0</v>
      </c>
      <c r="G34" s="25">
        <v>5</v>
      </c>
      <c r="H34" s="20">
        <v>5677656.7800000003</v>
      </c>
      <c r="I34" s="49"/>
    </row>
    <row r="35" spans="1:11">
      <c r="A35" s="17" t="s">
        <v>65</v>
      </c>
      <c r="B35" s="17" t="s">
        <v>18</v>
      </c>
      <c r="C35" s="40">
        <v>132997.21</v>
      </c>
      <c r="D35" s="17">
        <v>43</v>
      </c>
      <c r="E35" s="17">
        <v>43</v>
      </c>
      <c r="F35" s="17">
        <f>Table1[[#This Row],[New position]]-Table1[[#This Row],[Old position]]</f>
        <v>0</v>
      </c>
      <c r="G35" s="25">
        <v>5</v>
      </c>
      <c r="H35" s="20">
        <v>5677656.7800000003</v>
      </c>
      <c r="I35" s="11"/>
    </row>
    <row r="36" spans="1:11">
      <c r="A36" s="17" t="s">
        <v>64</v>
      </c>
      <c r="B36" s="17" t="s">
        <v>18</v>
      </c>
      <c r="C36" s="40">
        <v>162473.60000000001</v>
      </c>
      <c r="D36" s="17">
        <v>35</v>
      </c>
      <c r="E36" s="17">
        <v>35</v>
      </c>
      <c r="F36" s="17">
        <f>Table1[[#This Row],[New position]]-Table1[[#This Row],[Old position]]</f>
        <v>0</v>
      </c>
      <c r="G36" s="25">
        <v>5</v>
      </c>
      <c r="H36" s="20">
        <v>5677656.7800000003</v>
      </c>
      <c r="I36" s="11"/>
    </row>
    <row r="37" spans="1:11">
      <c r="A37" s="17" t="s">
        <v>19</v>
      </c>
      <c r="B37" s="17" t="s">
        <v>18</v>
      </c>
      <c r="C37" s="40">
        <v>220174.23</v>
      </c>
      <c r="D37" s="17">
        <v>26</v>
      </c>
      <c r="E37" s="17">
        <v>26</v>
      </c>
      <c r="F37" s="17">
        <f>Table1[[#This Row],[New position]]-Table1[[#This Row],[Old position]]</f>
        <v>0</v>
      </c>
      <c r="G37" s="25">
        <v>5</v>
      </c>
      <c r="H37" s="20">
        <v>5677656.7800000003</v>
      </c>
      <c r="I37" s="11"/>
    </row>
    <row r="38" spans="1:11" ht="14.25" customHeight="1">
      <c r="A38" s="17" t="s">
        <v>30</v>
      </c>
      <c r="B38" s="17" t="s">
        <v>18</v>
      </c>
      <c r="C38" s="40">
        <v>231020.6</v>
      </c>
      <c r="D38" s="17">
        <v>25</v>
      </c>
      <c r="E38" s="17">
        <v>25</v>
      </c>
      <c r="F38" s="17">
        <f>Table1[[#This Row],[New position]]-Table1[[#This Row],[Old position]]</f>
        <v>0</v>
      </c>
      <c r="G38" s="25">
        <v>5</v>
      </c>
      <c r="H38" s="20">
        <v>5677656.7800000003</v>
      </c>
      <c r="I38" s="11"/>
    </row>
    <row r="39" spans="1:11" ht="14.25" customHeight="1">
      <c r="A39" s="17" t="s">
        <v>31</v>
      </c>
      <c r="B39" s="17" t="s">
        <v>18</v>
      </c>
      <c r="C39" s="40">
        <v>94481.94</v>
      </c>
      <c r="D39" s="17">
        <v>36</v>
      </c>
      <c r="E39" s="17">
        <v>36</v>
      </c>
      <c r="F39" s="17">
        <f>Table1[[#This Row],[New position]]-Table1[[#This Row],[Old position]]</f>
        <v>0</v>
      </c>
      <c r="G39" s="25">
        <v>3</v>
      </c>
      <c r="H39" s="20">
        <v>3406594.07</v>
      </c>
      <c r="I39" s="11"/>
    </row>
    <row r="40" spans="1:11" ht="14.25" customHeight="1">
      <c r="A40" s="17" t="s">
        <v>61</v>
      </c>
      <c r="B40" s="17" t="s">
        <v>18</v>
      </c>
      <c r="C40" s="40">
        <v>251230.83</v>
      </c>
      <c r="D40" s="17">
        <v>18</v>
      </c>
      <c r="E40" s="17">
        <v>18</v>
      </c>
      <c r="F40" s="17">
        <f>Table1[[#This Row],[New position]]-Table1[[#This Row],[Old position]]</f>
        <v>0</v>
      </c>
      <c r="G40" s="25">
        <v>4</v>
      </c>
      <c r="H40" s="20">
        <v>4542125.42</v>
      </c>
      <c r="I40" s="11"/>
    </row>
    <row r="41" spans="1:11" ht="14.25" customHeight="1">
      <c r="A41" s="17" t="s">
        <v>66</v>
      </c>
      <c r="B41" s="17" t="s">
        <v>18</v>
      </c>
      <c r="C41" s="40">
        <v>181005.76</v>
      </c>
      <c r="D41" s="17">
        <v>25</v>
      </c>
      <c r="E41" s="17">
        <v>25</v>
      </c>
      <c r="F41" s="17">
        <f>Table1[[#This Row],[New position]]-Table1[[#This Row],[Old position]]</f>
        <v>0</v>
      </c>
      <c r="G41" s="25">
        <v>4</v>
      </c>
      <c r="H41" s="20">
        <v>4542125.42</v>
      </c>
      <c r="I41" s="11"/>
    </row>
    <row r="42" spans="1:11" ht="14.25" customHeight="1">
      <c r="A42" s="17" t="s">
        <v>68</v>
      </c>
      <c r="B42" s="17" t="s">
        <v>18</v>
      </c>
      <c r="C42" s="40">
        <v>206746.86</v>
      </c>
      <c r="D42" s="17">
        <v>22</v>
      </c>
      <c r="E42" s="17">
        <v>22</v>
      </c>
      <c r="F42" s="17">
        <f>Table1[[#This Row],[New position]]-Table1[[#This Row],[Old position]]</f>
        <v>0</v>
      </c>
      <c r="G42" s="25">
        <v>4</v>
      </c>
      <c r="H42" s="20">
        <v>4542125.42</v>
      </c>
      <c r="I42" s="11"/>
    </row>
    <row r="43" spans="1:11" ht="14.25" customHeight="1">
      <c r="A43" s="17" t="s">
        <v>71</v>
      </c>
      <c r="B43" s="17" t="s">
        <v>18</v>
      </c>
      <c r="C43" s="40">
        <v>189852.25</v>
      </c>
      <c r="D43" s="17">
        <v>24</v>
      </c>
      <c r="E43" s="17">
        <v>24</v>
      </c>
      <c r="F43" s="17">
        <f>Table1[[#This Row],[New position]]-Table1[[#This Row],[Old position]]</f>
        <v>0</v>
      </c>
      <c r="G43" s="25">
        <v>4</v>
      </c>
      <c r="H43" s="20">
        <v>4542125.42</v>
      </c>
      <c r="I43" s="54"/>
    </row>
    <row r="44" spans="1:11">
      <c r="A44" s="17" t="s">
        <v>57</v>
      </c>
      <c r="B44" s="17" t="s">
        <v>17</v>
      </c>
      <c r="C44" s="40">
        <v>34.200000000000003</v>
      </c>
      <c r="D44" s="17">
        <v>33381</v>
      </c>
      <c r="E44" s="17">
        <v>33381</v>
      </c>
      <c r="F44" s="17">
        <f>Table1[[#This Row],[New position]]-Table1[[#This Row],[Old position]]</f>
        <v>0</v>
      </c>
      <c r="G44" s="25">
        <v>1</v>
      </c>
      <c r="H44" s="20">
        <v>1135531.3600000001</v>
      </c>
      <c r="I44" s="49"/>
    </row>
    <row r="45" spans="1:11">
      <c r="A45" s="17" t="s">
        <v>20</v>
      </c>
      <c r="B45" s="17" t="s">
        <v>18</v>
      </c>
      <c r="C45" s="40">
        <v>107081.75</v>
      </c>
      <c r="D45" s="17">
        <v>4</v>
      </c>
      <c r="E45" s="17">
        <v>4</v>
      </c>
      <c r="F45" s="17">
        <f>Table1[[#This Row],[New position]]-Table1[[#This Row],[Old position]]</f>
        <v>0</v>
      </c>
      <c r="G45" s="25">
        <v>0.33300000000000002</v>
      </c>
      <c r="H45" s="20">
        <v>378510.41</v>
      </c>
      <c r="I45" s="11"/>
    </row>
    <row r="46" spans="1:11">
      <c r="A46" s="17" t="s">
        <v>21</v>
      </c>
      <c r="B46" s="17" t="s">
        <v>18</v>
      </c>
      <c r="C46" s="40">
        <v>15782.67</v>
      </c>
      <c r="D46" s="17">
        <v>12</v>
      </c>
      <c r="E46" s="17">
        <v>12</v>
      </c>
      <c r="F46" s="17">
        <f>Table1[[#This Row],[New position]]-Table1[[#This Row],[Old position]]</f>
        <v>0</v>
      </c>
      <c r="G46" s="25">
        <v>0.16700000000000001</v>
      </c>
      <c r="H46" s="20">
        <v>189255.26</v>
      </c>
      <c r="I46" s="11"/>
    </row>
    <row r="47" spans="1:11">
      <c r="A47" s="17" t="s">
        <v>22</v>
      </c>
      <c r="B47" s="17" t="s">
        <v>18</v>
      </c>
      <c r="C47" s="40">
        <v>27337.5</v>
      </c>
      <c r="D47" s="17">
        <v>14</v>
      </c>
      <c r="E47" s="17">
        <v>14</v>
      </c>
      <c r="F47" s="17">
        <f>Table1[[#This Row],[New position]]-Table1[[#This Row],[Old position]]</f>
        <v>0</v>
      </c>
      <c r="G47" s="25">
        <v>0.33300000000000002</v>
      </c>
      <c r="H47" s="20">
        <v>378510.41</v>
      </c>
      <c r="I47" s="11"/>
    </row>
    <row r="48" spans="1:11">
      <c r="A48" s="17" t="s">
        <v>23</v>
      </c>
      <c r="B48" s="17" t="s">
        <v>18</v>
      </c>
      <c r="C48" s="40">
        <v>88863.5</v>
      </c>
      <c r="D48" s="17">
        <v>4</v>
      </c>
      <c r="E48" s="17">
        <v>4</v>
      </c>
      <c r="F48" s="17">
        <f>Table1[[#This Row],[New position]]-Table1[[#This Row],[Old position]]</f>
        <v>0</v>
      </c>
      <c r="G48" s="25">
        <v>0.33300000000000002</v>
      </c>
      <c r="H48" s="20">
        <v>378510.41</v>
      </c>
      <c r="I48" s="11"/>
    </row>
    <row r="49" spans="1:10">
      <c r="A49" s="17" t="s">
        <v>24</v>
      </c>
      <c r="B49" s="17" t="s">
        <v>18</v>
      </c>
      <c r="C49" s="40">
        <v>66017.5</v>
      </c>
      <c r="D49" s="17">
        <v>6</v>
      </c>
      <c r="E49" s="17">
        <v>6</v>
      </c>
      <c r="F49" s="17">
        <f>Table1[[#This Row],[New position]]-Table1[[#This Row],[Old position]]</f>
        <v>0</v>
      </c>
      <c r="G49" s="25">
        <v>0.33300000000000002</v>
      </c>
      <c r="H49" s="20">
        <v>378510.41</v>
      </c>
      <c r="I49" s="11"/>
    </row>
    <row r="50" spans="1:10">
      <c r="A50" s="17" t="s">
        <v>32</v>
      </c>
      <c r="B50" s="17" t="s">
        <v>18</v>
      </c>
      <c r="C50" s="40">
        <v>87897.5</v>
      </c>
      <c r="D50" s="17">
        <v>2</v>
      </c>
      <c r="E50" s="17">
        <v>2</v>
      </c>
      <c r="F50" s="17">
        <f>Table1[[#This Row],[New position]]-Table1[[#This Row],[Old position]]</f>
        <v>0</v>
      </c>
      <c r="G50" s="25">
        <v>0.16700000000000001</v>
      </c>
      <c r="H50" s="20">
        <v>189255.26</v>
      </c>
      <c r="I50" s="11"/>
    </row>
    <row r="51" spans="1:10">
      <c r="A51" s="17" t="s">
        <v>33</v>
      </c>
      <c r="B51" s="17" t="s">
        <v>18</v>
      </c>
      <c r="C51" s="40">
        <v>35050</v>
      </c>
      <c r="D51" s="17">
        <v>11</v>
      </c>
      <c r="E51" s="17">
        <v>11</v>
      </c>
      <c r="F51" s="17">
        <f>Table1[[#This Row],[New position]]-Table1[[#This Row],[Old position]]</f>
        <v>0</v>
      </c>
      <c r="G51" s="25">
        <v>0.33300000000000002</v>
      </c>
      <c r="H51" s="20">
        <v>378510.41</v>
      </c>
      <c r="I51" s="11"/>
    </row>
    <row r="52" spans="1:10">
      <c r="A52" s="17" t="s">
        <v>35</v>
      </c>
      <c r="B52" s="17" t="s">
        <v>18</v>
      </c>
      <c r="C52" s="40">
        <v>35250.5</v>
      </c>
      <c r="D52" s="17">
        <v>10</v>
      </c>
      <c r="E52" s="17">
        <v>11</v>
      </c>
      <c r="F52" s="17">
        <f>Table1[[#This Row],[New position]]-Table1[[#This Row],[Old position]]</f>
        <v>1</v>
      </c>
      <c r="G52" s="25">
        <v>0.33300000000000002</v>
      </c>
      <c r="H52" s="20">
        <v>378510.41</v>
      </c>
      <c r="I52" s="11"/>
      <c r="J52" s="1"/>
    </row>
    <row r="53" spans="1:10">
      <c r="A53" s="17" t="s">
        <v>44</v>
      </c>
      <c r="B53" s="17" t="s">
        <v>18</v>
      </c>
      <c r="C53" s="40">
        <v>70691.67</v>
      </c>
      <c r="D53" s="17">
        <v>3</v>
      </c>
      <c r="E53" s="17">
        <v>3</v>
      </c>
      <c r="F53" s="17">
        <f>Table1[[#This Row],[New position]]-Table1[[#This Row],[Old position]]</f>
        <v>0</v>
      </c>
      <c r="G53" s="25">
        <v>0.16700000000000001</v>
      </c>
      <c r="H53" s="20">
        <v>189255.26</v>
      </c>
      <c r="I53" s="11"/>
      <c r="J53" s="1"/>
    </row>
    <row r="54" spans="1:10">
      <c r="A54" s="17" t="s">
        <v>49</v>
      </c>
      <c r="B54" s="17" t="s">
        <v>18</v>
      </c>
      <c r="C54" s="40">
        <v>57593.33</v>
      </c>
      <c r="D54" s="17">
        <v>3</v>
      </c>
      <c r="E54" s="17">
        <v>3</v>
      </c>
      <c r="F54" s="17">
        <f>Table1[[#This Row],[New position]]-Table1[[#This Row],[Old position]]</f>
        <v>0</v>
      </c>
      <c r="G54" s="25">
        <v>0.16700000000000001</v>
      </c>
      <c r="H54" s="20">
        <v>189255.26</v>
      </c>
      <c r="I54" s="11"/>
      <c r="J54" s="1"/>
    </row>
    <row r="55" spans="1:10">
      <c r="A55" s="17" t="s">
        <v>53</v>
      </c>
      <c r="B55" s="17" t="s">
        <v>18</v>
      </c>
      <c r="C55" s="40">
        <v>47157.25</v>
      </c>
      <c r="D55" s="17">
        <v>8</v>
      </c>
      <c r="E55" s="17">
        <v>8</v>
      </c>
      <c r="F55" s="17">
        <f>Table1[[#This Row],[New position]]-Table1[[#This Row],[Old position]]</f>
        <v>0</v>
      </c>
      <c r="G55" s="25">
        <v>0.33300000000000002</v>
      </c>
      <c r="H55" s="20">
        <v>378510.41</v>
      </c>
      <c r="I55" s="11"/>
      <c r="J55" s="45"/>
    </row>
    <row r="56" spans="1:10">
      <c r="A56" s="17" t="s">
        <v>58</v>
      </c>
      <c r="B56" s="17" t="s">
        <v>18</v>
      </c>
      <c r="C56" s="40">
        <v>25882.799999999999</v>
      </c>
      <c r="D56" s="17">
        <v>15</v>
      </c>
      <c r="E56" s="17">
        <v>15</v>
      </c>
      <c r="F56" s="17">
        <f>Table1[[#This Row],[New position]]-Table1[[#This Row],[Old position]]</f>
        <v>0</v>
      </c>
      <c r="G56" s="25">
        <v>0.33300000000000002</v>
      </c>
      <c r="H56" s="20">
        <v>378510.41</v>
      </c>
      <c r="I56" s="11"/>
      <c r="J56" s="1"/>
    </row>
    <row r="57" spans="1:10">
      <c r="A57" s="17" t="s">
        <v>69</v>
      </c>
      <c r="B57" s="17" t="s">
        <v>18</v>
      </c>
      <c r="C57" s="40">
        <v>36392.199999999997</v>
      </c>
      <c r="D57" s="17">
        <v>5</v>
      </c>
      <c r="E57" s="17">
        <v>5</v>
      </c>
      <c r="F57" s="17">
        <f>Table1[[#This Row],[New position]]-Table1[[#This Row],[Old position]]</f>
        <v>0</v>
      </c>
      <c r="G57" s="25">
        <v>0.16700000000000001</v>
      </c>
      <c r="H57" s="20">
        <v>189255.26</v>
      </c>
      <c r="I57" s="11"/>
      <c r="J57" s="1"/>
    </row>
    <row r="58" spans="1:10">
      <c r="A58" s="17" t="s">
        <v>70</v>
      </c>
      <c r="B58" s="17" t="s">
        <v>18</v>
      </c>
      <c r="C58" s="40">
        <v>22159.24</v>
      </c>
      <c r="D58" s="17">
        <v>17</v>
      </c>
      <c r="E58" s="17">
        <v>17</v>
      </c>
      <c r="F58" s="17">
        <f>Table1[[#This Row],[New position]]-Table1[[#This Row],[Old position]]</f>
        <v>0</v>
      </c>
      <c r="G58" s="25">
        <v>0.33300000000000002</v>
      </c>
      <c r="H58" s="20">
        <v>378510.41</v>
      </c>
      <c r="I58" s="11"/>
      <c r="J58" s="1"/>
    </row>
    <row r="59" spans="1:10">
      <c r="A59" s="17" t="s">
        <v>73</v>
      </c>
      <c r="B59" s="17" t="s">
        <v>18</v>
      </c>
      <c r="C59" s="40">
        <v>42890</v>
      </c>
      <c r="D59" s="17">
        <v>5</v>
      </c>
      <c r="E59" s="17">
        <v>4</v>
      </c>
      <c r="F59" s="17">
        <f>Table1[[#This Row],[New position]]-Table1[[#This Row],[Old position]]</f>
        <v>-1</v>
      </c>
      <c r="G59" s="25">
        <v>0.16700000000000001</v>
      </c>
      <c r="H59" s="20">
        <v>189255.26</v>
      </c>
      <c r="I59" s="11"/>
      <c r="J59" s="1"/>
    </row>
    <row r="60" spans="1:10">
      <c r="A60" s="17" t="s">
        <v>34</v>
      </c>
      <c r="B60" s="17"/>
      <c r="C60" s="40"/>
      <c r="D60" s="17"/>
      <c r="E60" s="17"/>
      <c r="F60" s="17"/>
      <c r="G60" s="44">
        <v>16</v>
      </c>
      <c r="H60" s="20"/>
      <c r="I60" s="11"/>
    </row>
    <row r="61" spans="1:10">
      <c r="A61" s="17" t="s">
        <v>39</v>
      </c>
      <c r="B61" s="17"/>
      <c r="C61" s="40"/>
      <c r="D61" s="17">
        <v>0</v>
      </c>
      <c r="E61" s="17">
        <v>0</v>
      </c>
      <c r="F61" s="17">
        <v>0</v>
      </c>
      <c r="G61" s="44"/>
      <c r="H61" s="20"/>
      <c r="I61" s="11"/>
    </row>
    <row r="62" spans="1:10">
      <c r="A62" s="43"/>
      <c r="B62" s="10" t="s">
        <v>45</v>
      </c>
      <c r="D62" s="7"/>
      <c r="E62" s="10" t="s">
        <v>42</v>
      </c>
      <c r="F62" s="1"/>
      <c r="G62" s="42"/>
      <c r="H62" s="3" t="s">
        <v>3</v>
      </c>
      <c r="I62" s="9"/>
    </row>
    <row r="63" spans="1:10">
      <c r="B63" s="10" t="s">
        <v>2</v>
      </c>
      <c r="D63" s="7"/>
      <c r="E63" s="10" t="s">
        <v>43</v>
      </c>
      <c r="F63" s="1"/>
      <c r="G63" s="42"/>
      <c r="H63" s="3" t="s">
        <v>4</v>
      </c>
      <c r="J63" s="42"/>
    </row>
    <row r="64" spans="1:10">
      <c r="D64" s="1"/>
      <c r="E64" s="1"/>
      <c r="F64" s="1"/>
      <c r="H64" s="1"/>
    </row>
    <row r="65" spans="1:9">
      <c r="B65" s="5"/>
      <c r="D65" s="1"/>
      <c r="E65" s="5"/>
      <c r="F65" s="42"/>
      <c r="H65" s="6"/>
    </row>
    <row r="66" spans="1:9">
      <c r="D66" s="1"/>
      <c r="E66" s="1"/>
      <c r="F66" s="1"/>
      <c r="H66" s="1"/>
    </row>
    <row r="67" spans="1:9">
      <c r="H67" s="1"/>
      <c r="I67" s="1"/>
    </row>
    <row r="68" spans="1:9">
      <c r="A68" s="10"/>
      <c r="G68" s="45"/>
    </row>
    <row r="69" spans="1:9">
      <c r="A69" s="10"/>
      <c r="D69" s="46"/>
      <c r="H69" s="46"/>
    </row>
    <row r="70" spans="1:9">
      <c r="D70" s="46"/>
      <c r="G70" s="45"/>
    </row>
    <row r="71" spans="1:9">
      <c r="A71" s="4"/>
      <c r="D71" s="46"/>
      <c r="G71" s="45"/>
    </row>
    <row r="72" spans="1:9">
      <c r="G72" s="45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I65"/>
  <sheetViews>
    <sheetView workbookViewId="0">
      <selection activeCell="C22" sqref="C22"/>
    </sheetView>
  </sheetViews>
  <sheetFormatPr defaultRowHeight="15"/>
  <sheetData>
    <row r="14" spans="5:9">
      <c r="E14" s="50"/>
      <c r="F14" s="50"/>
      <c r="G14" s="50"/>
      <c r="H14" s="50"/>
      <c r="I14" s="50"/>
    </row>
    <row r="15" spans="5:9">
      <c r="E15" s="50"/>
      <c r="F15" s="50"/>
      <c r="G15" s="50"/>
      <c r="H15" s="50"/>
      <c r="I15" s="50"/>
    </row>
    <row r="16" spans="5:9">
      <c r="E16" s="50"/>
      <c r="F16" s="50"/>
      <c r="G16" s="50"/>
      <c r="H16" s="50"/>
      <c r="I16" s="50"/>
    </row>
    <row r="17" spans="5:9">
      <c r="E17" s="50"/>
      <c r="F17" s="50"/>
      <c r="G17" s="50"/>
      <c r="H17" s="50"/>
      <c r="I17" s="50"/>
    </row>
    <row r="18" spans="5:9">
      <c r="E18" s="50"/>
      <c r="F18" s="50"/>
      <c r="G18" s="50"/>
      <c r="H18" s="50"/>
      <c r="I18" s="50"/>
    </row>
    <row r="19" spans="5:9">
      <c r="E19" s="50"/>
      <c r="F19" s="50"/>
      <c r="G19" s="50"/>
      <c r="H19" s="50"/>
      <c r="I19" s="50"/>
    </row>
    <row r="20" spans="5:9">
      <c r="E20" s="50"/>
      <c r="F20" s="50"/>
      <c r="G20" s="50"/>
      <c r="H20" s="50"/>
      <c r="I20" s="50"/>
    </row>
    <row r="21" spans="5:9">
      <c r="E21" s="50"/>
      <c r="F21" s="50"/>
      <c r="G21" s="50"/>
      <c r="H21" s="50"/>
      <c r="I21" s="50"/>
    </row>
    <row r="22" spans="5:9">
      <c r="E22" s="50"/>
      <c r="F22" s="50"/>
      <c r="G22" s="50"/>
      <c r="H22" s="50"/>
      <c r="I22" s="50"/>
    </row>
    <row r="23" spans="5:9">
      <c r="E23" s="50"/>
      <c r="F23" s="50"/>
      <c r="G23" s="50"/>
      <c r="H23" s="50"/>
      <c r="I23" s="50"/>
    </row>
    <row r="24" spans="5:9">
      <c r="E24" s="50"/>
      <c r="F24" s="50"/>
      <c r="G24" s="50"/>
      <c r="H24" s="50"/>
      <c r="I24" s="50"/>
    </row>
    <row r="25" spans="5:9">
      <c r="E25" s="50"/>
      <c r="F25" s="50"/>
      <c r="G25" s="50"/>
      <c r="H25" s="50"/>
      <c r="I25" s="50"/>
    </row>
    <row r="26" spans="5:9">
      <c r="E26" s="50"/>
      <c r="F26" s="50"/>
      <c r="G26" s="50"/>
      <c r="H26" s="50"/>
      <c r="I26" s="50"/>
    </row>
    <row r="27" spans="5:9">
      <c r="E27" s="50"/>
      <c r="F27" s="50"/>
      <c r="G27" s="50"/>
      <c r="H27" s="50"/>
      <c r="I27" s="50"/>
    </row>
    <row r="28" spans="5:9">
      <c r="E28" s="50"/>
      <c r="F28" s="50"/>
      <c r="G28" s="50"/>
      <c r="H28" s="50"/>
      <c r="I28" s="50"/>
    </row>
    <row r="29" spans="5:9">
      <c r="E29" s="50"/>
      <c r="F29" s="50"/>
      <c r="G29" s="50"/>
      <c r="H29" s="50"/>
      <c r="I29" s="50"/>
    </row>
    <row r="30" spans="5:9">
      <c r="E30" s="50"/>
      <c r="F30" s="50"/>
      <c r="G30" s="50"/>
      <c r="H30" s="50"/>
      <c r="I30" s="50"/>
    </row>
    <row r="31" spans="5:9">
      <c r="E31" s="50"/>
      <c r="F31" s="50"/>
      <c r="G31" s="50"/>
      <c r="H31" s="50"/>
      <c r="I31" s="50"/>
    </row>
    <row r="32" spans="5:9">
      <c r="E32" s="50"/>
      <c r="F32" s="50"/>
      <c r="G32" s="50"/>
      <c r="H32" s="50"/>
      <c r="I32" s="50"/>
    </row>
    <row r="33" spans="5:9">
      <c r="E33" s="50"/>
      <c r="F33" s="50"/>
      <c r="G33" s="50"/>
      <c r="H33" s="50"/>
      <c r="I33" s="50"/>
    </row>
    <row r="34" spans="5:9">
      <c r="E34" s="50"/>
      <c r="F34" s="50"/>
      <c r="G34" s="50"/>
      <c r="H34" s="50"/>
      <c r="I34" s="50"/>
    </row>
    <row r="35" spans="5:9">
      <c r="E35" s="50"/>
      <c r="F35" s="50"/>
      <c r="G35" s="50"/>
      <c r="H35" s="50"/>
      <c r="I35" s="50"/>
    </row>
    <row r="36" spans="5:9">
      <c r="E36" s="50"/>
      <c r="F36" s="50"/>
      <c r="G36" s="50"/>
      <c r="H36" s="50"/>
      <c r="I36" s="50"/>
    </row>
    <row r="37" spans="5:9">
      <c r="E37" s="50"/>
      <c r="F37" s="50"/>
      <c r="G37" s="50"/>
      <c r="H37" s="50"/>
      <c r="I37" s="50"/>
    </row>
    <row r="38" spans="5:9">
      <c r="E38" s="50"/>
      <c r="F38" s="50"/>
      <c r="G38" s="50"/>
      <c r="H38" s="50"/>
      <c r="I38" s="50"/>
    </row>
    <row r="39" spans="5:9">
      <c r="E39" s="50"/>
      <c r="F39" s="50"/>
      <c r="G39" s="50"/>
      <c r="H39" s="50"/>
      <c r="I39" s="50"/>
    </row>
    <row r="40" spans="5:9">
      <c r="E40" s="50"/>
      <c r="F40" s="50"/>
      <c r="G40" s="50"/>
      <c r="H40" s="50"/>
      <c r="I40" s="50"/>
    </row>
    <row r="41" spans="5:9">
      <c r="E41" s="50"/>
      <c r="F41" s="50"/>
      <c r="G41" s="50"/>
      <c r="H41" s="50"/>
      <c r="I41" s="50"/>
    </row>
    <row r="42" spans="5:9">
      <c r="E42" s="50"/>
      <c r="F42" s="50"/>
      <c r="G42" s="50"/>
      <c r="H42" s="50"/>
      <c r="I42" s="50"/>
    </row>
    <row r="43" spans="5:9">
      <c r="E43" s="50"/>
      <c r="F43" s="50"/>
      <c r="G43" s="50"/>
      <c r="H43" s="50"/>
      <c r="I43" s="50"/>
    </row>
    <row r="44" spans="5:9">
      <c r="E44" s="50"/>
      <c r="F44" s="50"/>
      <c r="G44" s="50"/>
      <c r="H44" s="50"/>
      <c r="I44" s="50"/>
    </row>
    <row r="45" spans="5:9">
      <c r="E45" s="50"/>
      <c r="F45" s="50"/>
      <c r="G45" s="50"/>
      <c r="H45" s="50"/>
      <c r="I45" s="50"/>
    </row>
    <row r="46" spans="5:9">
      <c r="E46" s="50"/>
      <c r="F46" s="50"/>
      <c r="G46" s="50"/>
      <c r="H46" s="50"/>
      <c r="I46" s="50"/>
    </row>
    <row r="47" spans="5:9">
      <c r="E47" s="50"/>
      <c r="F47" s="50"/>
      <c r="G47" s="50"/>
      <c r="H47" s="50"/>
      <c r="I47" s="50"/>
    </row>
    <row r="48" spans="5:9">
      <c r="E48" s="50"/>
      <c r="F48" s="50"/>
      <c r="G48" s="50"/>
      <c r="H48" s="50"/>
      <c r="I48" s="50"/>
    </row>
    <row r="49" spans="5:9">
      <c r="E49" s="50"/>
      <c r="F49" s="50"/>
      <c r="G49" s="50"/>
      <c r="H49" s="50"/>
      <c r="I49" s="50"/>
    </row>
    <row r="50" spans="5:9">
      <c r="E50" s="50"/>
      <c r="F50" s="50"/>
      <c r="G50" s="50"/>
      <c r="H50" s="50"/>
      <c r="I50" s="50"/>
    </row>
    <row r="51" spans="5:9">
      <c r="E51" s="50"/>
      <c r="F51" s="50"/>
      <c r="G51" s="50"/>
      <c r="H51" s="50"/>
      <c r="I51" s="50"/>
    </row>
    <row r="52" spans="5:9">
      <c r="E52" s="50"/>
      <c r="F52" s="50"/>
      <c r="G52" s="50"/>
      <c r="H52" s="50"/>
      <c r="I52" s="50"/>
    </row>
    <row r="53" spans="5:9">
      <c r="E53" s="50"/>
      <c r="F53" s="50"/>
      <c r="G53" s="50"/>
      <c r="H53" s="50"/>
      <c r="I53" s="50"/>
    </row>
    <row r="54" spans="5:9">
      <c r="E54" s="50"/>
      <c r="F54" s="50"/>
      <c r="G54" s="50"/>
      <c r="H54" s="50"/>
      <c r="I54" s="50"/>
    </row>
    <row r="55" spans="5:9">
      <c r="E55" s="50"/>
      <c r="F55" s="50"/>
      <c r="G55" s="50"/>
      <c r="H55" s="50"/>
      <c r="I55" s="50"/>
    </row>
    <row r="56" spans="5:9">
      <c r="E56" s="50"/>
      <c r="F56" s="50"/>
      <c r="G56" s="50"/>
      <c r="H56" s="50"/>
      <c r="I56" s="50"/>
    </row>
    <row r="57" spans="5:9">
      <c r="E57" s="50"/>
      <c r="F57" s="50"/>
      <c r="G57" s="50"/>
      <c r="H57" s="50"/>
      <c r="I57" s="50"/>
    </row>
    <row r="58" spans="5:9">
      <c r="E58" s="50"/>
      <c r="F58" s="50"/>
      <c r="G58" s="50"/>
      <c r="H58" s="50"/>
      <c r="I58" s="50"/>
    </row>
    <row r="59" spans="5:9">
      <c r="E59" s="50"/>
      <c r="F59" s="50"/>
      <c r="G59" s="50"/>
      <c r="H59" s="50"/>
      <c r="I59" s="50"/>
    </row>
    <row r="60" spans="5:9">
      <c r="E60" s="50"/>
      <c r="F60" s="50"/>
      <c r="G60" s="50"/>
      <c r="H60" s="50"/>
      <c r="I60" s="50"/>
    </row>
    <row r="61" spans="5:9">
      <c r="E61" s="50"/>
      <c r="F61" s="50"/>
      <c r="G61" s="50"/>
      <c r="H61" s="50"/>
      <c r="I61" s="50"/>
    </row>
    <row r="62" spans="5:9">
      <c r="E62" s="50"/>
      <c r="F62" s="50"/>
      <c r="G62" s="50"/>
      <c r="H62" s="50"/>
      <c r="I62" s="50"/>
    </row>
    <row r="63" spans="5:9">
      <c r="E63" s="50"/>
      <c r="F63" s="50"/>
      <c r="G63" s="50"/>
      <c r="H63" s="50"/>
      <c r="I63" s="50"/>
    </row>
    <row r="64" spans="5:9">
      <c r="E64" s="50"/>
      <c r="F64" s="50"/>
      <c r="G64" s="50"/>
      <c r="H64" s="50"/>
      <c r="I64" s="50"/>
    </row>
    <row r="65" spans="5:9">
      <c r="E65" s="50"/>
      <c r="F65" s="50"/>
      <c r="G65" s="50"/>
      <c r="H65" s="50"/>
      <c r="I65" s="5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2022-02-09T05:34:49Z</cp:lastPrinted>
  <dcterms:created xsi:type="dcterms:W3CDTF">2020-06-30T03:42:56Z</dcterms:created>
  <dcterms:modified xsi:type="dcterms:W3CDTF">2022-02-09T05:37:52Z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