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" documentId="11_B03D744FAF3D5A090BE55E5F4108A528E0FBC6EC" xr6:coauthVersionLast="47" xr6:coauthVersionMax="47" xr10:uidLastSave="{927B8399-1D97-4594-935E-5FE21CEFAA5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9" i="1" l="1"/>
  <c r="F38" i="1"/>
  <c r="F37" i="1"/>
  <c r="F36" i="1"/>
  <c r="G4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0" i="1"/>
  <c r="F41" i="1"/>
  <c r="F42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<sst xmlns="http://schemas.openxmlformats.org/spreadsheetml/2006/main" count="89" uniqueCount="59">
  <si>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</si>
  <si>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</si>
  <si>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</si>
  <si>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</si>
  <si>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</si>
  <si>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</si>
  <si>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</si>
  <si>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</si>
  <si>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</si>
  <si>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</si>
  <si>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</si>
  <si>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</si>
  <si>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</si>
  <si>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</si>
  <si>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</si>
  <si>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</si>
  <si>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</si>
  <si>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</si>
  <si>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</si>
  <si>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</si>
  <si>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</si>
  <si>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</si>
  <si>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</si>
  <si>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</si>
  <si>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</si>
  <si>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</si>
  <si>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</si>
  <si>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</si>
  <si>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</si>
  <si>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</si>
  <si>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</si>
  <si>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</si>
  <si>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</si>
  <si>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</si>
  <si>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</si>
  <si>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</si>
  <si>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</si>
  <si>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</si>
  <si>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</si>
  <si>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</si>
  <si>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</si>
  <si>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</si>
  <si>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</si>
  <si>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</si>
  <si>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</si>
  <si>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</si>
  <si>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</si>
  <si>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</si>
  <si>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</si>
  <si>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</si>
  <si>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</si>
  <si>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</si>
  <si>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</si>
  <si>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</si>
  <si>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</si>
  <si>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HSY</t>
  </si>
  <si>
    <t>HO</t>
  </si>
  <si>
    <t>GOIL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</si>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</sst>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3" totalsRowShown="0" headerRowDxfId="13" dataDxfId="11" headerRowBorderDxfId="12" tableBorderDxfId="10" totalsRowBorderDxfId="9">
  <autoFilter ref="A10:I43" xr:uid="{00000000-0009-0000-0100-000001000000}"/>
  <sortState xmlns:xlrd2="http://schemas.microsoft.com/office/spreadsheetml/2017/richdata2" ref="A11:I43">
    <sortCondition ref="A10:A43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="95" zoomScaleNormal="95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44727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1.3645133513793564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(C8-SUM(H29:H32))/C7</f>
        <v>1.0964839411203398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36860199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36860199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50296233.670000002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42.33</v>
      </c>
      <c r="D11" s="16">
        <v>6893</v>
      </c>
      <c r="E11" s="16">
        <v>6893</v>
      </c>
      <c r="F11" s="16">
        <f>Table1[[#This Row],[New position]]-Table1[[#This Row],[Old position]]</f>
        <v>0</v>
      </c>
      <c r="G11" s="24">
        <v>0.33300000000000002</v>
      </c>
      <c r="H11" s="19">
        <v>299382.32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306.52</v>
      </c>
      <c r="D12" s="16">
        <v>988</v>
      </c>
      <c r="E12" s="16">
        <v>988</v>
      </c>
      <c r="F12" s="16">
        <f>Table1[[#This Row],[New position]]-Table1[[#This Row],[Old position]]</f>
        <v>0</v>
      </c>
      <c r="G12" s="24">
        <v>0.33300000000000002</v>
      </c>
      <c r="H12" s="19">
        <v>299382.32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138</v>
      </c>
      <c r="D13" s="16">
        <v>2174</v>
      </c>
      <c r="E13" s="16">
        <v>2174</v>
      </c>
      <c r="F13" s="16">
        <f>Table1[[#This Row],[New position]]-Table1[[#This Row],[Old position]]</f>
        <v>0</v>
      </c>
      <c r="G13" s="24">
        <v>0.33300000000000002</v>
      </c>
      <c r="H13" s="19">
        <v>299382.32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82.67</v>
      </c>
      <c r="D14" s="16">
        <v>3698</v>
      </c>
      <c r="E14" s="16">
        <v>3698</v>
      </c>
      <c r="F14" s="16">
        <f>Table1[[#This Row],[New position]]-Table1[[#This Row],[Old position]]</f>
        <v>0</v>
      </c>
      <c r="G14" s="24">
        <v>0.33300000000000002</v>
      </c>
      <c r="H14" s="19">
        <v>299382.32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88.78</v>
      </c>
      <c r="D15" s="16">
        <v>3273</v>
      </c>
      <c r="E15" s="16">
        <v>3372</v>
      </c>
      <c r="F15" s="16">
        <f>Table1[[#This Row],[New position]]-Table1[[#This Row],[Old position]]</f>
        <v>99</v>
      </c>
      <c r="G15" s="24">
        <v>0.33300000000000002</v>
      </c>
      <c r="H15" s="19">
        <v>299382.32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93.25</v>
      </c>
      <c r="D16" s="16">
        <v>3511</v>
      </c>
      <c r="E16" s="16">
        <v>3211</v>
      </c>
      <c r="F16" s="16">
        <f>Table1[[#This Row],[New position]]-Table1[[#This Row],[Old position]]</f>
        <v>-300</v>
      </c>
      <c r="G16" s="55">
        <v>0.33300000000000002</v>
      </c>
      <c r="H16" s="19">
        <v>299382.32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144.82</v>
      </c>
      <c r="D17" s="16">
        <v>2061</v>
      </c>
      <c r="E17" s="16">
        <v>2061</v>
      </c>
      <c r="F17" s="16">
        <f>Table1[[#This Row],[New position]]-Table1[[#This Row],[Old position]]</f>
        <v>0</v>
      </c>
      <c r="G17" s="24">
        <v>0.33300000000000002</v>
      </c>
      <c r="H17" s="19">
        <v>299382.32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72.87</v>
      </c>
      <c r="D18" s="16">
        <v>4122</v>
      </c>
      <c r="E18" s="16">
        <v>4122</v>
      </c>
      <c r="F18" s="16">
        <f>Table1[[#This Row],[New position]]-Table1[[#This Row],[Old position]]</f>
        <v>0</v>
      </c>
      <c r="G18" s="24">
        <v>0.33300000000000002</v>
      </c>
      <c r="H18" s="19">
        <v>299382.32</v>
      </c>
      <c r="I18" s="10"/>
      <c r="K18" s="49"/>
      <c r="L18" s="45"/>
      <c r="M18" s="2"/>
    </row>
    <row r="19" spans="1:16">
      <c r="A19" s="16" t="s">
        <v>43</v>
      </c>
      <c r="B19" s="16" t="s">
        <v>16</v>
      </c>
      <c r="C19" s="38">
        <v>90.44</v>
      </c>
      <c r="D19" s="16">
        <v>3261</v>
      </c>
      <c r="E19" s="16">
        <v>3261</v>
      </c>
      <c r="F19" s="16">
        <f>Table1[[#This Row],[New position]]-Table1[[#This Row],[Old position]]</f>
        <v>0</v>
      </c>
      <c r="G19" s="24">
        <v>0.33300000000000002</v>
      </c>
      <c r="H19" s="19">
        <v>299382.32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66.84</v>
      </c>
      <c r="D20" s="16">
        <v>4411</v>
      </c>
      <c r="E20" s="16">
        <v>4411</v>
      </c>
      <c r="F20" s="16">
        <f>Table1[[#This Row],[New position]]-Table1[[#This Row],[Old position]]</f>
        <v>0</v>
      </c>
      <c r="G20" s="24">
        <v>0.33300000000000002</v>
      </c>
      <c r="H20" s="19">
        <v>299382.32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112.41</v>
      </c>
      <c r="D21" s="16">
        <v>2671</v>
      </c>
      <c r="E21" s="16">
        <v>2671</v>
      </c>
      <c r="F21" s="16">
        <f>Table1[[#This Row],[New position]]-Table1[[#This Row],[Old position]]</f>
        <v>0</v>
      </c>
      <c r="G21" s="24">
        <v>0.33300000000000002</v>
      </c>
      <c r="H21" s="19">
        <v>299382.32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416.17</v>
      </c>
      <c r="D22" s="16">
        <v>715</v>
      </c>
      <c r="E22" s="16">
        <v>715</v>
      </c>
      <c r="F22" s="16">
        <f>Table1[[#This Row],[New position]]-Table1[[#This Row],[Old position]]</f>
        <v>0</v>
      </c>
      <c r="G22" s="24">
        <v>0.33300000000000002</v>
      </c>
      <c r="H22" s="19">
        <v>299382.32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455</v>
      </c>
      <c r="D23" s="16">
        <v>658</v>
      </c>
      <c r="E23" s="16">
        <v>658</v>
      </c>
      <c r="F23" s="16">
        <f>Table1[[#This Row],[New position]]-Table1[[#This Row],[Old position]]</f>
        <v>0</v>
      </c>
      <c r="G23" s="24">
        <v>0.33300000000000002</v>
      </c>
      <c r="H23" s="19">
        <v>299382.32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27.6</v>
      </c>
      <c r="D24" s="16">
        <v>10590</v>
      </c>
      <c r="E24" s="16">
        <v>10590</v>
      </c>
      <c r="F24" s="16">
        <f>Table1[[#This Row],[New position]]-Table1[[#This Row],[Old position]]</f>
        <v>0</v>
      </c>
      <c r="G24" s="24">
        <v>0.33300000000000002</v>
      </c>
      <c r="H24" s="19">
        <v>299382.32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206.79</v>
      </c>
      <c r="D25" s="16">
        <v>1444</v>
      </c>
      <c r="E25" s="16">
        <v>1444</v>
      </c>
      <c r="F25" s="16">
        <f>Table1[[#This Row],[New position]]-Table1[[#This Row],[Old position]]</f>
        <v>0</v>
      </c>
      <c r="G25" s="24">
        <v>0.33300000000000002</v>
      </c>
      <c r="H25" s="19">
        <v>299382.32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277.61</v>
      </c>
      <c r="D26" s="16">
        <v>80327</v>
      </c>
      <c r="E26" s="16">
        <v>80327</v>
      </c>
      <c r="F26" s="16">
        <f>Table1[[#This Row],[New position]]-Table1[[#This Row],[Old position]]</f>
        <v>0</v>
      </c>
      <c r="G26" s="24">
        <v>24.5</v>
      </c>
      <c r="H26" s="19">
        <v>22004602.370000001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84.15</v>
      </c>
      <c r="D27" s="16">
        <v>29534</v>
      </c>
      <c r="E27" s="16">
        <v>29534</v>
      </c>
      <c r="F27" s="16">
        <f>Table1[[#This Row],[New position]]-Table1[[#This Row],[Old position]]</f>
        <v>0</v>
      </c>
      <c r="G27" s="24">
        <v>2.75</v>
      </c>
      <c r="H27" s="19">
        <v>2469904.35</v>
      </c>
      <c r="I27" s="10"/>
      <c r="K27" s="49"/>
      <c r="L27" s="45"/>
      <c r="M27" s="2"/>
    </row>
    <row r="28" spans="1:16">
      <c r="A28" s="16" t="s">
        <v>48</v>
      </c>
      <c r="B28" s="16" t="s">
        <v>16</v>
      </c>
      <c r="C28" s="38">
        <v>38.119999999999997</v>
      </c>
      <c r="D28" s="16">
        <v>65483</v>
      </c>
      <c r="E28" s="16">
        <v>65483</v>
      </c>
      <c r="F28" s="16">
        <f>Table1[[#This Row],[New position]]-Table1[[#This Row],[Old position]]</f>
        <v>0</v>
      </c>
      <c r="G28" s="24">
        <v>2.75</v>
      </c>
      <c r="H28" s="19">
        <v>2469904.35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208187.55</v>
      </c>
      <c r="D29" s="16">
        <v>11</v>
      </c>
      <c r="E29" s="16">
        <v>11</v>
      </c>
      <c r="F29" s="16">
        <f>Table1[[#This Row],[New position]]-Table1[[#This Row],[Old position]]</f>
        <v>0</v>
      </c>
      <c r="G29" s="24">
        <v>2.5</v>
      </c>
      <c r="H29" s="38">
        <v>2245367.59</v>
      </c>
      <c r="I29" s="10"/>
      <c r="K29" s="49"/>
      <c r="L29" s="45"/>
      <c r="M29" s="2"/>
    </row>
    <row r="30" spans="1:16">
      <c r="A30" s="16" t="s">
        <v>40</v>
      </c>
      <c r="B30" s="16" t="s">
        <v>17</v>
      </c>
      <c r="C30" s="38">
        <v>1089862.5</v>
      </c>
      <c r="D30" s="16">
        <v>2</v>
      </c>
      <c r="E30" s="16">
        <v>2</v>
      </c>
      <c r="F30" s="16">
        <f>Table1[[#This Row],[New position]]-Table1[[#This Row],[Old position]]</f>
        <v>0</v>
      </c>
      <c r="G30" s="24">
        <v>2.5</v>
      </c>
      <c r="H30" s="19">
        <v>2245367.59</v>
      </c>
      <c r="I30" s="48"/>
      <c r="K30" s="49"/>
      <c r="L30" s="45"/>
      <c r="M30" s="2"/>
    </row>
    <row r="31" spans="1:16">
      <c r="A31" s="16" t="s">
        <v>51</v>
      </c>
      <c r="B31" s="16" t="s">
        <v>16</v>
      </c>
      <c r="C31" s="38">
        <v>101.26</v>
      </c>
      <c r="D31" s="16">
        <v>44522</v>
      </c>
      <c r="E31" s="16">
        <v>44522</v>
      </c>
      <c r="F31" s="16">
        <f>Table1[[#This Row],[New position]]-Table1[[#This Row],[Old position]]</f>
        <v>0</v>
      </c>
      <c r="G31" s="24">
        <v>5</v>
      </c>
      <c r="H31" s="19">
        <v>4490735.18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34.68</v>
      </c>
      <c r="D32" s="16">
        <v>26297</v>
      </c>
      <c r="E32" s="16">
        <v>26297</v>
      </c>
      <c r="F32" s="16">
        <f>Table1[[#This Row],[New position]]-Table1[[#This Row],[Old position]]</f>
        <v>0</v>
      </c>
      <c r="G32" s="24">
        <v>1</v>
      </c>
      <c r="H32" s="19">
        <v>898147.04</v>
      </c>
      <c r="I32" s="10"/>
      <c r="K32" s="49"/>
      <c r="L32" s="45"/>
      <c r="M32" s="2"/>
    </row>
    <row r="33" spans="1:13">
      <c r="A33" s="16" t="s">
        <v>39</v>
      </c>
      <c r="B33" s="16" t="s">
        <v>17</v>
      </c>
      <c r="C33" s="38">
        <v>72740</v>
      </c>
      <c r="D33" s="16">
        <v>10</v>
      </c>
      <c r="E33" s="16">
        <v>12</v>
      </c>
      <c r="F33" s="16">
        <f>Table1[[#This Row],[New position]]-Table1[[#This Row],[Old position]]</f>
        <v>2</v>
      </c>
      <c r="G33" s="24">
        <v>1</v>
      </c>
      <c r="H33" s="19">
        <v>898147.04</v>
      </c>
      <c r="I33" s="10"/>
      <c r="K33" s="49"/>
      <c r="L33" s="45"/>
      <c r="M33" s="2"/>
    </row>
    <row r="34" spans="1:13">
      <c r="A34" s="16" t="s">
        <v>41</v>
      </c>
      <c r="B34" s="16" t="s">
        <v>17</v>
      </c>
      <c r="C34" s="38">
        <v>44280</v>
      </c>
      <c r="D34" s="16">
        <v>20</v>
      </c>
      <c r="E34" s="16">
        <v>20</v>
      </c>
      <c r="F34" s="16">
        <f>Table1[[#This Row],[New position]]-Table1[[#This Row],[Old position]]</f>
        <v>0</v>
      </c>
      <c r="G34" s="24">
        <v>1</v>
      </c>
      <c r="H34" s="19">
        <v>898147.04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166089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1</v>
      </c>
      <c r="H35" s="19">
        <v>898147.04</v>
      </c>
      <c r="I35" s="10"/>
      <c r="K35" s="49"/>
      <c r="L35" s="45"/>
      <c r="M35" s="2"/>
    </row>
    <row r="36" spans="1:13">
      <c r="A36" s="16" t="s">
        <v>46</v>
      </c>
      <c r="B36" s="16" t="s">
        <v>17</v>
      </c>
      <c r="C36" s="38">
        <v>76172.58</v>
      </c>
      <c r="D36" s="16">
        <v>12</v>
      </c>
      <c r="E36" s="16">
        <v>12</v>
      </c>
      <c r="F36" s="16">
        <f>Table1[[#This Row],[New position]]-Table1[[#This Row],[Old position]]</f>
        <v>0</v>
      </c>
      <c r="G36" s="24">
        <v>1</v>
      </c>
      <c r="H36" s="19">
        <v>898147.04</v>
      </c>
      <c r="I36" s="56"/>
      <c r="K36" s="49"/>
      <c r="L36" s="45"/>
      <c r="M36" s="2"/>
    </row>
    <row r="37" spans="1:13">
      <c r="A37" s="16" t="s">
        <v>49</v>
      </c>
      <c r="B37" s="16" t="s">
        <v>17</v>
      </c>
      <c r="C37" s="38">
        <v>115100</v>
      </c>
      <c r="D37" s="16">
        <v>8</v>
      </c>
      <c r="E37" s="16">
        <v>8</v>
      </c>
      <c r="F37" s="16">
        <f>Table1[[#This Row],[New position]]-Table1[[#This Row],[Old position]]</f>
        <v>0</v>
      </c>
      <c r="G37" s="24">
        <v>1</v>
      </c>
      <c r="H37" s="19">
        <v>898147.04</v>
      </c>
      <c r="I37" s="57"/>
      <c r="K37" s="49"/>
      <c r="L37" s="45"/>
      <c r="M37" s="2"/>
    </row>
    <row r="38" spans="1:13">
      <c r="A38" s="16" t="s">
        <v>50</v>
      </c>
      <c r="B38" s="16" t="s">
        <v>17</v>
      </c>
      <c r="C38" s="38">
        <v>48375.89</v>
      </c>
      <c r="D38" s="16">
        <v>19</v>
      </c>
      <c r="E38" s="16">
        <v>19</v>
      </c>
      <c r="F38" s="16">
        <f>Table1[[#This Row],[New position]]-Table1[[#This Row],[Old position]]</f>
        <v>0</v>
      </c>
      <c r="G38" s="24">
        <v>1</v>
      </c>
      <c r="H38" s="19">
        <v>898147.04</v>
      </c>
      <c r="I38" s="10"/>
      <c r="K38" s="49"/>
      <c r="L38" s="45"/>
      <c r="M38" s="2"/>
    </row>
    <row r="39" spans="1:13">
      <c r="A39" s="16" t="s">
        <v>54</v>
      </c>
      <c r="B39" s="16" t="s">
        <v>17</v>
      </c>
      <c r="C39" s="38">
        <v>120140</v>
      </c>
      <c r="D39" s="16">
        <v>7</v>
      </c>
      <c r="E39" s="16">
        <v>7</v>
      </c>
      <c r="F39" s="16">
        <f>Table1[[#This Row],[New position]]-Table1[[#This Row],[Old position]]</f>
        <v>0</v>
      </c>
      <c r="G39" s="24">
        <v>1</v>
      </c>
      <c r="H39" s="19">
        <v>898147.04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183863.6</v>
      </c>
      <c r="D40" s="16">
        <v>5</v>
      </c>
      <c r="E40" s="16">
        <v>5</v>
      </c>
      <c r="F40" s="16">
        <f>Table1[[#This Row],[New position]]-Table1[[#This Row],[Old position]]</f>
        <v>0</v>
      </c>
      <c r="G40" s="24">
        <v>1</v>
      </c>
      <c r="H40" s="19">
        <v>898147.04</v>
      </c>
      <c r="I40" s="56"/>
      <c r="K40" s="49"/>
      <c r="L40" s="45"/>
      <c r="M40" s="2"/>
    </row>
    <row r="41" spans="1:13">
      <c r="A41" s="16" t="s">
        <v>57</v>
      </c>
      <c r="B41" s="16" t="s">
        <v>17</v>
      </c>
      <c r="C41" s="38">
        <v>129403.71</v>
      </c>
      <c r="D41" s="16">
        <v>7</v>
      </c>
      <c r="E41" s="16">
        <v>7</v>
      </c>
      <c r="F41" s="16">
        <f>Table1[[#This Row],[New position]]-Table1[[#This Row],[Old position]]</f>
        <v>0</v>
      </c>
      <c r="G41" s="24">
        <v>1</v>
      </c>
      <c r="H41" s="19">
        <v>898147.04</v>
      </c>
      <c r="I41" s="57"/>
      <c r="K41" s="49"/>
      <c r="L41" s="45"/>
      <c r="M41" s="2"/>
    </row>
    <row r="42" spans="1:13">
      <c r="A42" s="16" t="s">
        <v>58</v>
      </c>
      <c r="B42" s="16" t="s">
        <v>17</v>
      </c>
      <c r="C42" s="38">
        <v>59855</v>
      </c>
      <c r="D42" s="16">
        <v>15</v>
      </c>
      <c r="E42" s="16">
        <v>15</v>
      </c>
      <c r="F42" s="16">
        <f>Table1[[#This Row],[New position]]-Table1[[#This Row],[Old position]]</f>
        <v>0</v>
      </c>
      <c r="G42" s="24">
        <v>1</v>
      </c>
      <c r="H42" s="19">
        <v>898147.04</v>
      </c>
      <c r="I42" s="10"/>
      <c r="K42" s="49"/>
      <c r="L42" s="45"/>
      <c r="M42" s="2"/>
    </row>
    <row r="43" spans="1:13">
      <c r="A43" s="16" t="s">
        <v>24</v>
      </c>
      <c r="B43" s="16"/>
      <c r="C43" s="38"/>
      <c r="D43" s="16"/>
      <c r="E43" s="16"/>
      <c r="F43" s="16"/>
      <c r="G43" s="24">
        <f>100 - SUM(G11:G42)</f>
        <v>44.004999999999995</v>
      </c>
      <c r="H43" s="19"/>
      <c r="I43" s="10"/>
      <c r="K43" s="49"/>
    </row>
    <row r="44" spans="1:13">
      <c r="A44" s="16" t="s">
        <v>26</v>
      </c>
      <c r="B44" s="16"/>
      <c r="C44" s="38"/>
      <c r="D44" s="16">
        <v>0</v>
      </c>
      <c r="E44" s="16">
        <v>0</v>
      </c>
      <c r="F44" s="16">
        <v>0</v>
      </c>
      <c r="G44" s="42"/>
      <c r="H44" s="19"/>
      <c r="I44" s="10"/>
      <c r="K44" s="49"/>
    </row>
    <row r="45" spans="1:13">
      <c r="A45" s="41"/>
      <c r="B45" s="9" t="s">
        <v>29</v>
      </c>
      <c r="D45" s="6"/>
      <c r="E45" s="9" t="s">
        <v>27</v>
      </c>
      <c r="F45" s="1"/>
      <c r="G45" s="40"/>
      <c r="H45" s="3" t="s">
        <v>3</v>
      </c>
      <c r="I45" s="8"/>
      <c r="K45" s="49"/>
    </row>
    <row r="46" spans="1:13">
      <c r="B46" s="9" t="s">
        <v>2</v>
      </c>
      <c r="D46" s="6"/>
      <c r="E46" s="9" t="s">
        <v>28</v>
      </c>
      <c r="F46" s="1"/>
      <c r="G46" s="40"/>
      <c r="H46" s="3" t="s">
        <v>4</v>
      </c>
    </row>
    <row r="47" spans="1:13">
      <c r="B47" s="4"/>
      <c r="C47"/>
      <c r="D47" s="1"/>
      <c r="E47" s="4"/>
      <c r="F47" s="40"/>
      <c r="H47" s="5"/>
      <c r="K47" s="43"/>
    </row>
    <row r="48" spans="1:13">
      <c r="C4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2022-06-22T09:52:56Z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