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5" documentId="11_B03D744FAF3D5A090BE55E5F4108A528E0FBC6EC" xr6:coauthVersionLast="47" xr6:coauthVersionMax="47" xr10:uidLastSave="{120A240D-2DC8-4712-954B-B3596B491563}"/>
  <bookViews>
    <workbookView xWindow="8460" yWindow="645" windowWidth="250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1" i="1" l="1"/>
  <c r="F40" i="1"/>
  <c r="F39" i="1"/>
  <c r="F38" i="1"/>
  <c r="F37" i="1" l="1"/>
  <c r="F36" i="1"/>
  <c r="G42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<sst xmlns="http://schemas.openxmlformats.org/spreadsheetml/2006/main" count="87" uniqueCount="58">
  <si>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</si>
  <si>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</si>
  <si>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</si>
  <si>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</si>
  <si>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</si>
  <si>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</si>
  <si>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</si>
  <si>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</si>
  <si>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</si>
  <si>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</si>
  <si>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</si>
  <si>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</si>
  <si>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</si>
  <si>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</si>
  <si>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</si>
  <si>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</si>
  <si>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</si>
  <si>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</si>
  <si>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</si>
  <si>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</si>
  <si>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</si>
  <si>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</si>
  <si>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</si>
  <si>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</si>
  <si>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</si>
  <si>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</si>
  <si>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</si>
  <si>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</si>
  <si>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</si>
  <si>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</si>
  <si>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</si>
  <si>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</si>
  <si>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</si>
  <si>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</si>
  <si>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</si>
  <si>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</si>
  <si>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</si>
  <si>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</si>
  <si>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</si>
  <si>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NG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</si>
  <si>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</si>
  <si>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</si>
  <si>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</si>
  <si>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</si>
  <si>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</si>
  <si>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</si>
  <si>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</si>
  <si>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</si>
  <si>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</si>
  <si>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</si>
  <si>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</si>
  <si>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COIL</t>
  </si>
  <si>
    <t>HSY</t>
  </si>
  <si>
    <t>HO</t>
  </si>
  <si>
    <t>GOIL</t>
  </si>
  <si>
    <t>AMGN</t>
  </si>
  <si>
    <t>KC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</si>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</sst>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2" totalsRowShown="0" headerRowDxfId="13" dataDxfId="11" headerRowBorderDxfId="12" tableBorderDxfId="10" totalsRowBorderDxfId="9">
  <autoFilter ref="A10:I42" xr:uid="{00000000-0009-0000-0100-000001000000}"/>
  <sortState xmlns:xlrd2="http://schemas.microsoft.com/office/spreadsheetml/2017/richdata2" ref="A11:I42">
    <sortCondition ref="A10:A4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7"/>
  <sheetViews>
    <sheetView tabSelected="1" zoomScale="95" zoomScaleNormal="95" workbookViewId="0">
      <selection activeCell="O13" sqref="O13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44734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1.3167076347222766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(C8-SUM(H29:H31))/C7</f>
        <v>1.0679961895230903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35980798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35980798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47376191.430000022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41.52</v>
      </c>
      <c r="D11" s="16">
        <v>8683</v>
      </c>
      <c r="E11" s="16">
        <v>8683</v>
      </c>
      <c r="F11" s="16">
        <f>Table1[[#This Row],[New position]]-Table1[[#This Row],[Old position]]</f>
        <v>0</v>
      </c>
      <c r="G11" s="24">
        <v>0.33300000000000002</v>
      </c>
      <c r="H11" s="19">
        <v>350934.72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309.38</v>
      </c>
      <c r="D12" s="16">
        <v>1182</v>
      </c>
      <c r="E12" s="16">
        <v>1134</v>
      </c>
      <c r="F12" s="16">
        <f>Table1[[#This Row],[New position]]-Table1[[#This Row],[Old position]]</f>
        <v>-48</v>
      </c>
      <c r="G12" s="24">
        <v>0.33300000000000002</v>
      </c>
      <c r="H12" s="19">
        <v>350934.72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141.72</v>
      </c>
      <c r="D13" s="16">
        <v>2565</v>
      </c>
      <c r="E13" s="16">
        <v>2476</v>
      </c>
      <c r="F13" s="16">
        <f>Table1[[#This Row],[New position]]-Table1[[#This Row],[Old position]]</f>
        <v>-89</v>
      </c>
      <c r="G13" s="24">
        <v>0.33300000000000002</v>
      </c>
      <c r="H13" s="19">
        <v>350934.72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78.349999999999994</v>
      </c>
      <c r="D14" s="16">
        <v>4595</v>
      </c>
      <c r="E14" s="16">
        <v>4595</v>
      </c>
      <c r="F14" s="16">
        <f>Table1[[#This Row],[New position]]-Table1[[#This Row],[Old position]]</f>
        <v>0</v>
      </c>
      <c r="G14" s="24">
        <v>0.33300000000000002</v>
      </c>
      <c r="H14" s="19">
        <v>350934.72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88.18</v>
      </c>
      <c r="D15" s="16">
        <v>4064</v>
      </c>
      <c r="E15" s="16">
        <v>4064</v>
      </c>
      <c r="F15" s="16">
        <f>Table1[[#This Row],[New position]]-Table1[[#This Row],[Old position]]</f>
        <v>0</v>
      </c>
      <c r="G15" s="24">
        <v>0.33300000000000002</v>
      </c>
      <c r="H15" s="19">
        <v>350934.72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90.73</v>
      </c>
      <c r="D16" s="16">
        <v>4036</v>
      </c>
      <c r="E16" s="16">
        <v>3868</v>
      </c>
      <c r="F16" s="16">
        <f>Table1[[#This Row],[New position]]-Table1[[#This Row],[Old position]]</f>
        <v>-168</v>
      </c>
      <c r="G16" s="55">
        <v>0.33300000000000002</v>
      </c>
      <c r="H16" s="19">
        <v>350934.72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142.82</v>
      </c>
      <c r="D17" s="16">
        <v>2546</v>
      </c>
      <c r="E17" s="16">
        <v>2457</v>
      </c>
      <c r="F17" s="16">
        <f>Table1[[#This Row],[New position]]-Table1[[#This Row],[Old position]]</f>
        <v>-89</v>
      </c>
      <c r="G17" s="24">
        <v>0.33300000000000002</v>
      </c>
      <c r="H17" s="19">
        <v>350934.72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76.44</v>
      </c>
      <c r="D18" s="16">
        <v>4781</v>
      </c>
      <c r="E18" s="16">
        <v>4591</v>
      </c>
      <c r="F18" s="16">
        <f>Table1[[#This Row],[New position]]-Table1[[#This Row],[Old position]]</f>
        <v>-190</v>
      </c>
      <c r="G18" s="24">
        <v>0.33300000000000002</v>
      </c>
      <c r="H18" s="19">
        <v>350934.72</v>
      </c>
      <c r="I18" s="10"/>
      <c r="K18" s="49"/>
      <c r="L18" s="45"/>
      <c r="M18" s="2"/>
    </row>
    <row r="19" spans="1:16">
      <c r="A19" s="16" t="s">
        <v>41</v>
      </c>
      <c r="B19" s="16" t="s">
        <v>16</v>
      </c>
      <c r="C19" s="38">
        <v>89.95</v>
      </c>
      <c r="D19" s="16">
        <v>4018</v>
      </c>
      <c r="E19" s="16">
        <v>4018</v>
      </c>
      <c r="F19" s="16">
        <f>Table1[[#This Row],[New position]]-Table1[[#This Row],[Old position]]</f>
        <v>0</v>
      </c>
      <c r="G19" s="24">
        <v>0.33300000000000002</v>
      </c>
      <c r="H19" s="19">
        <v>350934.72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67.150000000000006</v>
      </c>
      <c r="D20" s="16">
        <v>5432</v>
      </c>
      <c r="E20" s="16">
        <v>5226</v>
      </c>
      <c r="F20" s="16">
        <f>Table1[[#This Row],[New position]]-Table1[[#This Row],[Old position]]</f>
        <v>-206</v>
      </c>
      <c r="G20" s="24">
        <v>0.33300000000000002</v>
      </c>
      <c r="H20" s="19">
        <v>350934.72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112.08</v>
      </c>
      <c r="D21" s="16">
        <v>3242</v>
      </c>
      <c r="E21" s="16">
        <v>3131</v>
      </c>
      <c r="F21" s="16">
        <f>Table1[[#This Row],[New position]]-Table1[[#This Row],[Old position]]</f>
        <v>-111</v>
      </c>
      <c r="G21" s="24">
        <v>0.33300000000000002</v>
      </c>
      <c r="H21" s="19">
        <v>350934.72</v>
      </c>
      <c r="I21" s="10"/>
      <c r="K21" s="49"/>
      <c r="L21" s="45"/>
      <c r="M21" s="2"/>
    </row>
    <row r="22" spans="1:16">
      <c r="A22" s="16" t="s">
        <v>45</v>
      </c>
      <c r="B22" s="16" t="s">
        <v>16</v>
      </c>
      <c r="C22" s="38">
        <v>418.96</v>
      </c>
      <c r="D22" s="16">
        <v>871</v>
      </c>
      <c r="E22" s="16">
        <v>838</v>
      </c>
      <c r="F22" s="16">
        <f>Table1[[#This Row],[New position]]-Table1[[#This Row],[Old position]]</f>
        <v>-33</v>
      </c>
      <c r="G22" s="24">
        <v>0.33300000000000002</v>
      </c>
      <c r="H22" s="19">
        <v>350934.72</v>
      </c>
      <c r="I22" s="10"/>
      <c r="K22" s="49"/>
      <c r="L22" s="45"/>
      <c r="M22" s="2"/>
    </row>
    <row r="23" spans="1:16">
      <c r="A23" s="16" t="s">
        <v>50</v>
      </c>
      <c r="B23" s="16" t="s">
        <v>16</v>
      </c>
      <c r="C23" s="38">
        <v>463.38</v>
      </c>
      <c r="D23" s="16">
        <v>796</v>
      </c>
      <c r="E23" s="16">
        <v>757</v>
      </c>
      <c r="F23" s="16">
        <f>Table1[[#This Row],[New position]]-Table1[[#This Row],[Old position]]</f>
        <v>-39</v>
      </c>
      <c r="G23" s="24">
        <v>0.33300000000000002</v>
      </c>
      <c r="H23" s="19">
        <v>350934.72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215.07</v>
      </c>
      <c r="D24" s="16">
        <v>1724</v>
      </c>
      <c r="E24" s="16">
        <v>1632</v>
      </c>
      <c r="F24" s="16">
        <f>Table1[[#This Row],[New position]]-Table1[[#This Row],[Old position]]</f>
        <v>-92</v>
      </c>
      <c r="G24" s="24">
        <v>0.33300000000000002</v>
      </c>
      <c r="H24" s="19">
        <v>350934.72</v>
      </c>
      <c r="I24" s="10"/>
      <c r="K24" s="49"/>
      <c r="L24" s="45"/>
      <c r="M24" s="2"/>
    </row>
    <row r="25" spans="1:16">
      <c r="A25" s="16" t="s">
        <v>55</v>
      </c>
      <c r="B25" s="16" t="s">
        <v>16</v>
      </c>
      <c r="C25" s="38">
        <v>237.96</v>
      </c>
      <c r="D25" s="16">
        <v>1513</v>
      </c>
      <c r="E25" s="16">
        <v>1513</v>
      </c>
      <c r="F25" s="16">
        <f>Table1[[#This Row],[New position]]-Table1[[#This Row],[Old position]]</f>
        <v>0</v>
      </c>
      <c r="G25" s="24">
        <v>0.33300000000000002</v>
      </c>
      <c r="H25" s="19">
        <v>350934.72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276.54000000000002</v>
      </c>
      <c r="D26" s="16">
        <v>93470</v>
      </c>
      <c r="E26" s="16">
        <v>93470</v>
      </c>
      <c r="F26" s="16">
        <f>Table1[[#This Row],[New position]]-Table1[[#This Row],[Old position]]</f>
        <v>0</v>
      </c>
      <c r="G26" s="24">
        <v>24.5</v>
      </c>
      <c r="H26" s="19">
        <v>25793704.52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73.5</v>
      </c>
      <c r="D27" s="16">
        <v>14258</v>
      </c>
      <c r="E27" s="16">
        <v>14258</v>
      </c>
      <c r="F27" s="16">
        <f>Table1[[#This Row],[New position]]-Table1[[#This Row],[Old position]]</f>
        <v>0</v>
      </c>
      <c r="G27" s="24">
        <v>1</v>
      </c>
      <c r="H27" s="19">
        <v>1052804.27</v>
      </c>
      <c r="I27" s="10"/>
      <c r="K27" s="49"/>
      <c r="L27" s="45"/>
      <c r="M27" s="2"/>
    </row>
    <row r="28" spans="1:16">
      <c r="A28" s="16" t="s">
        <v>46</v>
      </c>
      <c r="B28" s="16" t="s">
        <v>16</v>
      </c>
      <c r="C28" s="38">
        <v>35.4</v>
      </c>
      <c r="D28" s="16">
        <v>31435</v>
      </c>
      <c r="E28" s="16">
        <v>29740</v>
      </c>
      <c r="F28" s="16">
        <f>Table1[[#This Row],[New position]]-Table1[[#This Row],[Old position]]</f>
        <v>-1695</v>
      </c>
      <c r="G28" s="24">
        <v>1</v>
      </c>
      <c r="H28" s="19">
        <v>1052804.27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208945.31</v>
      </c>
      <c r="D29" s="16">
        <v>13</v>
      </c>
      <c r="E29" s="16">
        <v>13</v>
      </c>
      <c r="F29" s="16">
        <f>Table1[[#This Row],[New position]]-Table1[[#This Row],[Old position]]</f>
        <v>0</v>
      </c>
      <c r="G29" s="24">
        <v>2.5</v>
      </c>
      <c r="H29" s="38">
        <v>2632010.67</v>
      </c>
      <c r="I29" s="10"/>
      <c r="K29" s="49"/>
      <c r="L29" s="45"/>
      <c r="M29" s="2"/>
    </row>
    <row r="30" spans="1:16">
      <c r="A30" s="16" t="s">
        <v>49</v>
      </c>
      <c r="B30" s="16" t="s">
        <v>16</v>
      </c>
      <c r="C30" s="38">
        <v>101.57</v>
      </c>
      <c r="D30" s="16">
        <v>52401</v>
      </c>
      <c r="E30" s="16">
        <v>52401</v>
      </c>
      <c r="F30" s="16">
        <f>Table1[[#This Row],[New position]]-Table1[[#This Row],[Old position]]</f>
        <v>0</v>
      </c>
      <c r="G30" s="24">
        <v>5</v>
      </c>
      <c r="H30" s="19">
        <v>5264021.33</v>
      </c>
      <c r="I30" s="48"/>
      <c r="K30" s="49"/>
      <c r="L30" s="45"/>
      <c r="M30" s="2"/>
    </row>
    <row r="31" spans="1:16">
      <c r="A31" s="16" t="s">
        <v>30</v>
      </c>
      <c r="B31" s="16" t="s">
        <v>16</v>
      </c>
      <c r="C31" s="38">
        <v>34.729999999999997</v>
      </c>
      <c r="D31" s="16">
        <v>30551</v>
      </c>
      <c r="E31" s="16">
        <v>30551</v>
      </c>
      <c r="F31" s="16">
        <f>Table1[[#This Row],[New position]]-Table1[[#This Row],[Old position]]</f>
        <v>0</v>
      </c>
      <c r="G31" s="24">
        <v>1</v>
      </c>
      <c r="H31" s="19">
        <v>1052804.27</v>
      </c>
      <c r="I31" s="53"/>
      <c r="K31" s="49"/>
      <c r="L31" s="45"/>
      <c r="M31" s="2"/>
    </row>
    <row r="32" spans="1:16">
      <c r="A32" s="16" t="s">
        <v>39</v>
      </c>
      <c r="B32" s="16" t="s">
        <v>17</v>
      </c>
      <c r="C32" s="38">
        <v>66660</v>
      </c>
      <c r="D32" s="16">
        <v>8</v>
      </c>
      <c r="E32" s="16">
        <v>8</v>
      </c>
      <c r="F32" s="16">
        <f>Table1[[#This Row],[New position]]-Table1[[#This Row],[Old position]]</f>
        <v>0</v>
      </c>
      <c r="G32" s="24">
        <v>0.5</v>
      </c>
      <c r="H32" s="19">
        <v>526402.13</v>
      </c>
      <c r="I32" s="10"/>
      <c r="K32" s="49"/>
      <c r="L32" s="45"/>
      <c r="M32" s="2"/>
    </row>
    <row r="33" spans="1:13">
      <c r="A33" s="16" t="s">
        <v>40</v>
      </c>
      <c r="B33" s="16" t="s">
        <v>17</v>
      </c>
      <c r="C33" s="38">
        <v>151187.32999999999</v>
      </c>
      <c r="D33" s="16">
        <v>3</v>
      </c>
      <c r="E33" s="16">
        <v>3</v>
      </c>
      <c r="F33" s="16">
        <f>Table1[[#This Row],[New position]]-Table1[[#This Row],[Old position]]</f>
        <v>0</v>
      </c>
      <c r="G33" s="24">
        <v>0.5</v>
      </c>
      <c r="H33" s="19">
        <v>526402.13</v>
      </c>
      <c r="I33" s="10"/>
      <c r="K33" s="49"/>
      <c r="L33" s="45"/>
      <c r="M33" s="2"/>
    </row>
    <row r="34" spans="1:13">
      <c r="A34" s="16" t="s">
        <v>44</v>
      </c>
      <c r="B34" s="16" t="s">
        <v>17</v>
      </c>
      <c r="C34" s="38">
        <v>74505</v>
      </c>
      <c r="D34" s="16">
        <v>7</v>
      </c>
      <c r="E34" s="16">
        <v>7</v>
      </c>
      <c r="F34" s="16">
        <f>Table1[[#This Row],[New position]]-Table1[[#This Row],[Old position]]</f>
        <v>0</v>
      </c>
      <c r="G34" s="24">
        <v>0.5</v>
      </c>
      <c r="H34" s="19">
        <v>526402.13</v>
      </c>
      <c r="I34" s="10"/>
      <c r="K34" s="49"/>
      <c r="L34" s="45"/>
      <c r="M34" s="2"/>
    </row>
    <row r="35" spans="1:13">
      <c r="A35" s="16" t="s">
        <v>47</v>
      </c>
      <c r="B35" s="16" t="s">
        <v>17</v>
      </c>
      <c r="C35" s="38">
        <v>103960</v>
      </c>
      <c r="D35" s="16">
        <v>5</v>
      </c>
      <c r="E35" s="16">
        <v>5</v>
      </c>
      <c r="F35" s="16">
        <f>Table1[[#This Row],[New position]]-Table1[[#This Row],[Old position]]</f>
        <v>0</v>
      </c>
      <c r="G35" s="24">
        <v>0.5</v>
      </c>
      <c r="H35" s="19">
        <v>526402.13</v>
      </c>
      <c r="I35" s="10"/>
      <c r="K35" s="49"/>
      <c r="L35" s="45"/>
      <c r="M35" s="2"/>
    </row>
    <row r="36" spans="1:13">
      <c r="A36" s="16" t="s">
        <v>48</v>
      </c>
      <c r="B36" s="16" t="s">
        <v>17</v>
      </c>
      <c r="C36" s="38">
        <v>46720</v>
      </c>
      <c r="D36" s="16">
        <v>11</v>
      </c>
      <c r="E36" s="16">
        <v>11</v>
      </c>
      <c r="F36" s="16">
        <f>Table1[[#This Row],[New position]]-Table1[[#This Row],[Old position]]</f>
        <v>0</v>
      </c>
      <c r="G36" s="24">
        <v>0.5</v>
      </c>
      <c r="H36" s="19">
        <v>526402.13</v>
      </c>
      <c r="I36" s="56"/>
      <c r="K36" s="49"/>
      <c r="L36" s="45"/>
      <c r="M36" s="2"/>
    </row>
    <row r="37" spans="1:13">
      <c r="A37" s="16" t="s">
        <v>51</v>
      </c>
      <c r="B37" s="16" t="s">
        <v>17</v>
      </c>
      <c r="C37" s="38">
        <v>106580</v>
      </c>
      <c r="D37" s="16">
        <v>5</v>
      </c>
      <c r="E37" s="16">
        <v>5</v>
      </c>
      <c r="F37" s="16">
        <f>Table1[[#This Row],[New position]]-Table1[[#This Row],[Old position]]</f>
        <v>0</v>
      </c>
      <c r="G37" s="24">
        <v>0.5</v>
      </c>
      <c r="H37" s="19">
        <v>526402.13</v>
      </c>
      <c r="I37" s="57"/>
      <c r="K37" s="49"/>
      <c r="L37" s="45"/>
      <c r="M37" s="2"/>
    </row>
    <row r="38" spans="1:13">
      <c r="A38" s="16" t="s">
        <v>53</v>
      </c>
      <c r="B38" s="16" t="s">
        <v>17</v>
      </c>
      <c r="C38" s="38">
        <v>175224</v>
      </c>
      <c r="D38" s="16">
        <v>3</v>
      </c>
      <c r="E38" s="16">
        <v>3</v>
      </c>
      <c r="F38" s="16">
        <f>Table1[[#This Row],[New position]]-Table1[[#This Row],[Old position]]</f>
        <v>0</v>
      </c>
      <c r="G38" s="24">
        <v>0.5</v>
      </c>
      <c r="H38" s="19">
        <v>526402.13</v>
      </c>
      <c r="I38" s="10"/>
      <c r="K38" s="49"/>
      <c r="L38" s="45"/>
      <c r="M38" s="2"/>
    </row>
    <row r="39" spans="1:13">
      <c r="A39" s="16" t="s">
        <v>54</v>
      </c>
      <c r="B39" s="16" t="s">
        <v>17</v>
      </c>
      <c r="C39" s="38">
        <v>127285</v>
      </c>
      <c r="D39" s="16">
        <v>4</v>
      </c>
      <c r="E39" s="16">
        <v>4</v>
      </c>
      <c r="F39" s="16">
        <f>Table1[[#This Row],[New position]]-Table1[[#This Row],[Old position]]</f>
        <v>0</v>
      </c>
      <c r="G39" s="24">
        <v>0.5</v>
      </c>
      <c r="H39" s="19">
        <v>526402.13</v>
      </c>
      <c r="I39" s="56"/>
      <c r="K39" s="49"/>
      <c r="L39" s="45"/>
      <c r="M39" s="2"/>
    </row>
    <row r="40" spans="1:13">
      <c r="A40" s="16" t="s">
        <v>56</v>
      </c>
      <c r="B40" s="16" t="s">
        <v>17</v>
      </c>
      <c r="C40" s="38">
        <v>87225</v>
      </c>
      <c r="D40" s="16">
        <v>6</v>
      </c>
      <c r="E40" s="16">
        <v>6</v>
      </c>
      <c r="F40" s="16">
        <f>Table1[[#This Row],[New position]]-Table1[[#This Row],[Old position]]</f>
        <v>0</v>
      </c>
      <c r="G40" s="24">
        <v>0.5</v>
      </c>
      <c r="H40" s="19">
        <v>526402.13</v>
      </c>
      <c r="I40" s="57"/>
      <c r="K40" s="49"/>
      <c r="L40" s="45"/>
      <c r="M40" s="2"/>
    </row>
    <row r="41" spans="1:13">
      <c r="A41" s="16" t="s">
        <v>57</v>
      </c>
      <c r="B41" s="16" t="s">
        <v>17</v>
      </c>
      <c r="C41" s="38">
        <v>87687.5</v>
      </c>
      <c r="D41" s="16">
        <v>6</v>
      </c>
      <c r="E41" s="16">
        <v>6</v>
      </c>
      <c r="F41" s="16">
        <f>Table1[[#This Row],[New position]]-Table1[[#This Row],[Old position]]</f>
        <v>0</v>
      </c>
      <c r="G41" s="24">
        <v>0.5</v>
      </c>
      <c r="H41" s="19">
        <v>526402.13</v>
      </c>
      <c r="I41" s="10"/>
      <c r="K41" s="49"/>
      <c r="L41" s="45"/>
      <c r="M41" s="2"/>
    </row>
    <row r="42" spans="1:13">
      <c r="A42" s="16" t="s">
        <v>24</v>
      </c>
      <c r="B42" s="16"/>
      <c r="C42" s="38"/>
      <c r="D42" s="16"/>
      <c r="E42" s="16"/>
      <c r="F42" s="16"/>
      <c r="G42" s="24">
        <f>100 - SUM(G11:G41)</f>
        <v>55.004999999999995</v>
      </c>
      <c r="H42" s="19"/>
      <c r="I42" s="10"/>
      <c r="K42" s="49"/>
    </row>
    <row r="43" spans="1:13">
      <c r="A43" s="16" t="s">
        <v>26</v>
      </c>
      <c r="B43" s="16"/>
      <c r="C43" s="38"/>
      <c r="D43" s="16">
        <v>0</v>
      </c>
      <c r="E43" s="16">
        <v>0</v>
      </c>
      <c r="F43" s="16">
        <v>0</v>
      </c>
      <c r="G43" s="42"/>
      <c r="H43" s="19"/>
      <c r="I43" s="10"/>
      <c r="K43" s="49"/>
    </row>
    <row r="44" spans="1:13">
      <c r="A44" s="41"/>
      <c r="B44" s="9" t="s">
        <v>29</v>
      </c>
      <c r="D44" s="6"/>
      <c r="E44" s="9" t="s">
        <v>27</v>
      </c>
      <c r="F44" s="1"/>
      <c r="G44" s="40"/>
      <c r="H44" s="3" t="s">
        <v>3</v>
      </c>
      <c r="I44" s="8"/>
      <c r="K44" s="49"/>
    </row>
    <row r="45" spans="1:13">
      <c r="B45" s="9" t="s">
        <v>2</v>
      </c>
      <c r="D45" s="6"/>
      <c r="E45" s="9" t="s">
        <v>28</v>
      </c>
      <c r="F45" s="1"/>
      <c r="G45" s="40"/>
      <c r="H45" s="3" t="s">
        <v>4</v>
      </c>
    </row>
    <row r="46" spans="1:13">
      <c r="B46" s="4"/>
      <c r="C46"/>
      <c r="D46" s="1"/>
      <c r="E46" s="4"/>
      <c r="F46" s="40"/>
      <c r="H46" s="5"/>
      <c r="K46" s="43"/>
    </row>
    <row r="47" spans="1:13">
      <c r="C4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2022-06-28T08:32:43Z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