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3" documentId="11_279D23A4C37B77F1A4D19C42F8E7AA2B56941210" xr6:coauthVersionLast="47" xr6:coauthVersionMax="47" xr10:uidLastSave="{7A8CC6B5-2665-4CC8-9289-6ABEDD60AEF5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5" i="1"/>
  <c r="F44" i="1"/>
  <c r="F43" i="1"/>
  <c r="F42" i="1"/>
  <c r="F46" i="1"/>
  <c r="G49" i="1"/>
  <c r="F37" i="1"/>
  <c r="F36" i="1"/>
  <c r="F35" i="1"/>
  <c r="F47" i="1"/>
  <c r="F48" i="1"/>
  <c r="F41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<sst xmlns="http://schemas.openxmlformats.org/spreadsheetml/2006/main" count="100" uniqueCount="64">
  <si>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</si>
  <si>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</si>
  <si>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</si>
  <si>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</si>
  <si>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</si>
  <si>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</si>
  <si>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</si>
  <si>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</si>
  <si>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</si>
  <si>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</si>
  <si>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</si>
  <si>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</si>
  <si>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</si>
  <si>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</si>
  <si>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</si>
  <si>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</si>
  <si>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</si>
  <si>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</si>
  <si>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</si>
  <si>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</si>
  <si>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</si>
  <si>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</si>
  <si>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</si>
  <si>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</si>
  <si>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</si>
  <si>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</si>
  <si>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</si>
  <si>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</si>
  <si>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</si>
  <si>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</si>
  <si>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</si>
  <si>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</si>
  <si>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</si>
  <si>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</si>
  <si>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</si>
  <si>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</si>
  <si>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</si>
  <si>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</si>
  <si>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</si>
  <si>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</si>
  <si>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</si>
  <si>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</si>
  <si>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</si>
  <si>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</si>
  <si>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</si>
  <si>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</si>
  <si>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</si>
  <si>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</si>
  <si>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</si>
  <si>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</si>
  <si>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GF</t>
  </si>
  <si>
    <t>JNJ</t>
  </si>
  <si>
    <t>TSR20</t>
  </si>
  <si>
    <t>HE</t>
  </si>
  <si>
    <t>ZF</t>
  </si>
  <si>
    <t>MRK</t>
  </si>
  <si>
    <t>ZN</t>
  </si>
  <si>
    <t>ZS</t>
  </si>
  <si>
    <t>ZB</t>
  </si>
  <si>
    <t>GBS</t>
  </si>
  <si>
    <t>3KTB</t>
  </si>
  <si>
    <t>GIS</t>
  </si>
  <si>
    <t>ZM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</si>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</sst>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zoomScale="96" zoomScaleNormal="96" workbookViewId="0">
      <selection activeCell="H21" sqref="H2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1.8771072467504737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(C8-SUM(H30:H36))/C7</f>
        <v>1.4424086885000444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37234275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37234275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69892727.429999992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44.29</v>
      </c>
      <c r="D11" s="16">
        <v>11069</v>
      </c>
      <c r="E11" s="16">
        <v>11069</v>
      </c>
      <c r="F11" s="16">
        <f>Table1[[#This Row],[New position]]-Table1[[#This Row],[Old position]]</f>
        <v>0</v>
      </c>
      <c r="G11" s="24">
        <v>0.33300000000000002</v>
      </c>
      <c r="H11" s="19">
        <v>490475.26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331.2</v>
      </c>
      <c r="D12" s="16">
        <v>1530</v>
      </c>
      <c r="E12" s="16">
        <v>1481</v>
      </c>
      <c r="F12" s="16">
        <f>Table1[[#This Row],[New position]]-Table1[[#This Row],[Old position]]</f>
        <v>-49</v>
      </c>
      <c r="G12" s="24">
        <v>0.33300000000000002</v>
      </c>
      <c r="H12" s="19">
        <v>490475.26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152.86000000000001</v>
      </c>
      <c r="D13" s="16">
        <v>3233</v>
      </c>
      <c r="E13" s="16">
        <v>3233</v>
      </c>
      <c r="F13" s="16">
        <f>Table1[[#This Row],[New position]]-Table1[[#This Row],[Old position]]</f>
        <v>0</v>
      </c>
      <c r="G13" s="24">
        <v>0.33300000000000002</v>
      </c>
      <c r="H13" s="19">
        <v>490475.26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91.97</v>
      </c>
      <c r="D14" s="16">
        <v>5324</v>
      </c>
      <c r="E14" s="16">
        <v>5324</v>
      </c>
      <c r="F14" s="16">
        <f>Table1[[#This Row],[New position]]-Table1[[#This Row],[Old position]]</f>
        <v>0</v>
      </c>
      <c r="G14" s="24">
        <v>0.33300000000000002</v>
      </c>
      <c r="H14" s="19">
        <v>490475.26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147.27000000000001</v>
      </c>
      <c r="D15" s="16">
        <v>3327</v>
      </c>
      <c r="E15" s="16">
        <v>3327</v>
      </c>
      <c r="F15" s="16">
        <f>Table1[[#This Row],[New position]]-Table1[[#This Row],[Old position]]</f>
        <v>0</v>
      </c>
      <c r="G15" s="24">
        <v>0.33300000000000002</v>
      </c>
      <c r="H15" s="19">
        <v>490475.26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75.239999999999995</v>
      </c>
      <c r="D16" s="16">
        <v>6539</v>
      </c>
      <c r="E16" s="16">
        <v>6539</v>
      </c>
      <c r="F16" s="16">
        <f>Table1[[#This Row],[New position]]-Table1[[#This Row],[Old position]]</f>
        <v>0</v>
      </c>
      <c r="G16" s="55">
        <v>0.33300000000000002</v>
      </c>
      <c r="H16" s="19">
        <v>490475.26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94.34</v>
      </c>
      <c r="D17" s="16">
        <v>5199</v>
      </c>
      <c r="E17" s="16">
        <v>5199</v>
      </c>
      <c r="F17" s="16">
        <f>Table1[[#This Row],[New position]]-Table1[[#This Row],[Old position]]</f>
        <v>0</v>
      </c>
      <c r="G17" s="24">
        <v>0.33300000000000002</v>
      </c>
      <c r="H17" s="19">
        <v>490475.26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71.19</v>
      </c>
      <c r="D18" s="16">
        <v>6893</v>
      </c>
      <c r="E18" s="16">
        <v>0</v>
      </c>
      <c r="F18" s="16">
        <f>Table1[[#This Row],[New position]]-Table1[[#This Row],[Old position]]</f>
        <v>-6893</v>
      </c>
      <c r="G18" s="24">
        <v>0</v>
      </c>
      <c r="H18" s="19">
        <v>0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120.38</v>
      </c>
      <c r="D19" s="16">
        <v>4074</v>
      </c>
      <c r="E19" s="16">
        <v>4074</v>
      </c>
      <c r="F19" s="16">
        <f>Table1[[#This Row],[New position]]-Table1[[#This Row],[Old position]]</f>
        <v>0</v>
      </c>
      <c r="G19" s="24">
        <v>0.33300000000000002</v>
      </c>
      <c r="H19" s="19">
        <v>490475.26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420.35</v>
      </c>
      <c r="D20" s="16">
        <v>1164</v>
      </c>
      <c r="E20" s="16">
        <v>1164</v>
      </c>
      <c r="F20" s="16">
        <f>Table1[[#This Row],[New position]]-Table1[[#This Row],[Old position]]</f>
        <v>0</v>
      </c>
      <c r="G20" s="24">
        <v>0.33300000000000002</v>
      </c>
      <c r="H20" s="19">
        <v>490475.26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480.43</v>
      </c>
      <c r="D21" s="16">
        <v>1025</v>
      </c>
      <c r="E21" s="16">
        <v>1025</v>
      </c>
      <c r="F21" s="16">
        <f>Table1[[#This Row],[New position]]-Table1[[#This Row],[Old position]]</f>
        <v>0</v>
      </c>
      <c r="G21" s="24">
        <v>0.33300000000000002</v>
      </c>
      <c r="H21" s="19">
        <v>490475.26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219.79</v>
      </c>
      <c r="D22" s="16">
        <v>2234</v>
      </c>
      <c r="E22" s="16">
        <v>2234</v>
      </c>
      <c r="F22" s="16">
        <f>Table1[[#This Row],[New position]]-Table1[[#This Row],[Old position]]</f>
        <v>0</v>
      </c>
      <c r="G22" s="24">
        <v>0.33300000000000002</v>
      </c>
      <c r="H22" s="19">
        <v>490475.26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247.76</v>
      </c>
      <c r="D23" s="16">
        <v>1986</v>
      </c>
      <c r="E23" s="16">
        <v>1986</v>
      </c>
      <c r="F23" s="16">
        <f>Table1[[#This Row],[New position]]-Table1[[#This Row],[Old position]]</f>
        <v>0</v>
      </c>
      <c r="G23" s="24">
        <v>0.33300000000000002</v>
      </c>
      <c r="H23" s="19">
        <v>490475.26</v>
      </c>
      <c r="I23" s="10"/>
      <c r="K23" s="49"/>
      <c r="L23" s="45"/>
      <c r="M23" s="2"/>
    </row>
    <row r="24" spans="1:16">
      <c r="A24" s="16" t="s">
        <v>51</v>
      </c>
      <c r="B24" s="16" t="s">
        <v>16</v>
      </c>
      <c r="C24" s="38">
        <v>178.28</v>
      </c>
      <c r="D24" s="16">
        <v>2753</v>
      </c>
      <c r="E24" s="16">
        <v>2753</v>
      </c>
      <c r="F24" s="16">
        <f>Table1[[#This Row],[New position]]-Table1[[#This Row],[Old position]]</f>
        <v>0</v>
      </c>
      <c r="G24" s="24">
        <v>0.33300000000000002</v>
      </c>
      <c r="H24" s="19">
        <v>490475.26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92.74</v>
      </c>
      <c r="D25" s="16">
        <v>5296</v>
      </c>
      <c r="E25" s="16">
        <v>5296</v>
      </c>
      <c r="F25" s="16">
        <f>Table1[[#This Row],[New position]]-Table1[[#This Row],[Old position]]</f>
        <v>0</v>
      </c>
      <c r="G25" s="24">
        <v>0.33300000000000002</v>
      </c>
      <c r="H25" s="19">
        <v>490475.26</v>
      </c>
      <c r="I25" s="10"/>
      <c r="K25" s="49"/>
      <c r="L25" s="45"/>
      <c r="M25" s="2"/>
    </row>
    <row r="26" spans="1:16">
      <c r="A26" s="16" t="s">
        <v>61</v>
      </c>
      <c r="B26" s="16" t="s">
        <v>16</v>
      </c>
      <c r="C26" s="38">
        <v>75.540000000000006</v>
      </c>
      <c r="D26" s="16">
        <v>0</v>
      </c>
      <c r="E26" s="16">
        <v>6493</v>
      </c>
      <c r="F26" s="16">
        <f>Table1[[#This Row],[New position]]-Table1[[#This Row],[Old position]]</f>
        <v>6493</v>
      </c>
      <c r="G26" s="24">
        <v>0.33300000000000002</v>
      </c>
      <c r="H26" s="19">
        <v>490470.41</v>
      </c>
      <c r="I26" s="20"/>
      <c r="K26" s="49"/>
      <c r="L26" s="45"/>
      <c r="M26" s="2"/>
    </row>
    <row r="27" spans="1:16">
      <c r="A27" s="16" t="s">
        <v>13</v>
      </c>
      <c r="B27" s="16" t="s">
        <v>16</v>
      </c>
      <c r="C27" s="38">
        <v>293.48</v>
      </c>
      <c r="D27" s="16">
        <v>122589</v>
      </c>
      <c r="E27" s="16">
        <v>122589</v>
      </c>
      <c r="F27" s="16">
        <f>Table1[[#This Row],[New position]]-Table1[[#This Row],[Old position]]</f>
        <v>0</v>
      </c>
      <c r="G27" s="24">
        <v>24.5</v>
      </c>
      <c r="H27" s="19">
        <v>36049935.560000002</v>
      </c>
      <c r="I27" s="10"/>
      <c r="K27" s="49"/>
      <c r="L27" s="45"/>
      <c r="M27" s="2"/>
    </row>
    <row r="28" spans="1:16">
      <c r="A28" s="16" t="s">
        <v>24</v>
      </c>
      <c r="B28" s="16" t="s">
        <v>16</v>
      </c>
      <c r="C28" s="38">
        <v>70.13</v>
      </c>
      <c r="D28" s="16">
        <v>20678</v>
      </c>
      <c r="E28" s="16">
        <v>20678</v>
      </c>
      <c r="F28" s="16">
        <f>Table1[[#This Row],[New position]]-Table1[[#This Row],[Old position]]</f>
        <v>0</v>
      </c>
      <c r="G28" s="24">
        <v>1</v>
      </c>
      <c r="H28" s="19">
        <v>1471425.94</v>
      </c>
      <c r="I28" s="10"/>
      <c r="K28" s="49"/>
      <c r="L28" s="45"/>
      <c r="M28" s="2"/>
    </row>
    <row r="29" spans="1:16">
      <c r="A29" s="16" t="s">
        <v>41</v>
      </c>
      <c r="B29" s="16" t="s">
        <v>16</v>
      </c>
      <c r="C29" s="38">
        <v>33.15</v>
      </c>
      <c r="D29" s="16">
        <v>43336</v>
      </c>
      <c r="E29" s="16">
        <v>43336</v>
      </c>
      <c r="F29" s="16">
        <f>Table1[[#This Row],[New position]]-Table1[[#This Row],[Old position]]</f>
        <v>0</v>
      </c>
      <c r="G29" s="24">
        <v>1</v>
      </c>
      <c r="H29" s="38">
        <v>1471425.94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209562.5</v>
      </c>
      <c r="D30" s="16">
        <v>12</v>
      </c>
      <c r="E30" s="16">
        <v>12</v>
      </c>
      <c r="F30" s="16">
        <f>Table1[[#This Row],[New position]]-Table1[[#This Row],[Old position]]</f>
        <v>0</v>
      </c>
      <c r="G30" s="24">
        <v>1.667</v>
      </c>
      <c r="H30" s="19">
        <v>2452376.62</v>
      </c>
      <c r="I30" s="48"/>
      <c r="K30" s="49"/>
      <c r="L30" s="45"/>
      <c r="M30" s="2"/>
    </row>
    <row r="31" spans="1:16">
      <c r="A31" s="16" t="s">
        <v>54</v>
      </c>
      <c r="B31" s="16" t="s">
        <v>17</v>
      </c>
      <c r="C31" s="38">
        <v>111867.18</v>
      </c>
      <c r="D31" s="16">
        <v>22</v>
      </c>
      <c r="E31" s="16">
        <v>22</v>
      </c>
      <c r="F31" s="16">
        <f>Table1[[#This Row],[New position]]-Table1[[#This Row],[Old position]]</f>
        <v>0</v>
      </c>
      <c r="G31" s="24">
        <v>1.667</v>
      </c>
      <c r="H31" s="19">
        <v>2452376.62</v>
      </c>
      <c r="I31" s="53"/>
      <c r="K31" s="49"/>
      <c r="L31" s="45"/>
      <c r="M31" s="2"/>
    </row>
    <row r="32" spans="1:16">
      <c r="A32" s="16" t="s">
        <v>56</v>
      </c>
      <c r="B32" s="16" t="s">
        <v>17</v>
      </c>
      <c r="C32" s="38">
        <v>117921.86</v>
      </c>
      <c r="D32" s="16">
        <v>21</v>
      </c>
      <c r="E32" s="16">
        <v>21</v>
      </c>
      <c r="F32" s="16">
        <f>Table1[[#This Row],[New position]]-Table1[[#This Row],[Old position]]</f>
        <v>0</v>
      </c>
      <c r="G32" s="24">
        <v>1.667</v>
      </c>
      <c r="H32" s="19">
        <v>2452376.62</v>
      </c>
      <c r="I32" s="10"/>
      <c r="K32" s="49"/>
      <c r="L32" s="45"/>
      <c r="M32" s="2"/>
    </row>
    <row r="33" spans="1:13">
      <c r="A33" s="16" t="s">
        <v>58</v>
      </c>
      <c r="B33" s="16" t="s">
        <v>17</v>
      </c>
      <c r="C33" s="38">
        <v>137406.28</v>
      </c>
      <c r="D33" s="16">
        <v>18</v>
      </c>
      <c r="E33" s="16">
        <v>18</v>
      </c>
      <c r="F33" s="16">
        <f>Table1[[#This Row],[New position]]-Table1[[#This Row],[Old position]]</f>
        <v>0</v>
      </c>
      <c r="G33" s="24">
        <v>1.667</v>
      </c>
      <c r="H33" s="19">
        <v>2452376.62</v>
      </c>
      <c r="I33" s="10"/>
      <c r="K33" s="49"/>
      <c r="L33" s="45"/>
      <c r="M33" s="2"/>
    </row>
    <row r="34" spans="1:13">
      <c r="A34" s="16" t="s">
        <v>59</v>
      </c>
      <c r="B34" s="16" t="s">
        <v>17</v>
      </c>
      <c r="C34" s="38">
        <v>110813</v>
      </c>
      <c r="D34" s="16">
        <v>22</v>
      </c>
      <c r="E34" s="16">
        <v>22</v>
      </c>
      <c r="F34" s="16">
        <f>Table1[[#This Row],[New position]]-Table1[[#This Row],[Old position]]</f>
        <v>0</v>
      </c>
      <c r="G34" s="24">
        <v>1.667</v>
      </c>
      <c r="H34" s="19">
        <v>2452376.62</v>
      </c>
      <c r="I34" s="10"/>
      <c r="K34" s="49"/>
      <c r="L34" s="45"/>
      <c r="M34" s="2"/>
    </row>
    <row r="35" spans="1:13">
      <c r="A35" s="16" t="s">
        <v>60</v>
      </c>
      <c r="B35" s="16" t="s">
        <v>17</v>
      </c>
      <c r="C35" s="38">
        <v>79964.13</v>
      </c>
      <c r="D35" s="16">
        <v>31</v>
      </c>
      <c r="E35" s="16">
        <v>31</v>
      </c>
      <c r="F35" s="16">
        <f>Table1[[#This Row],[New position]]-Table1[[#This Row],[Old position]]</f>
        <v>0</v>
      </c>
      <c r="G35" s="24">
        <v>1.667</v>
      </c>
      <c r="H35" s="19">
        <v>2452376.62</v>
      </c>
      <c r="I35" s="48"/>
      <c r="K35" s="49"/>
      <c r="L35" s="45"/>
      <c r="M35" s="2"/>
    </row>
    <row r="36" spans="1:13">
      <c r="A36" s="16" t="s">
        <v>29</v>
      </c>
      <c r="B36" s="16" t="s">
        <v>16</v>
      </c>
      <c r="C36" s="38">
        <v>32.99</v>
      </c>
      <c r="D36" s="16">
        <v>44630</v>
      </c>
      <c r="E36" s="16">
        <v>44630</v>
      </c>
      <c r="F36" s="16">
        <f>Table1[[#This Row],[New position]]-Table1[[#This Row],[Old position]]</f>
        <v>0</v>
      </c>
      <c r="G36" s="24">
        <v>1</v>
      </c>
      <c r="H36" s="19">
        <v>1471425.94</v>
      </c>
      <c r="I36" s="53"/>
      <c r="K36" s="49"/>
      <c r="L36" s="45"/>
      <c r="M36" s="2"/>
    </row>
    <row r="37" spans="1:13">
      <c r="A37" s="16" t="s">
        <v>42</v>
      </c>
      <c r="B37" s="16" t="s">
        <v>17</v>
      </c>
      <c r="C37" s="38">
        <v>102570</v>
      </c>
      <c r="D37" s="16">
        <v>7</v>
      </c>
      <c r="E37" s="16">
        <v>8</v>
      </c>
      <c r="F37" s="16">
        <f>Table1[[#This Row],[New position]]-Table1[[#This Row],[Old position]]</f>
        <v>1</v>
      </c>
      <c r="G37" s="24">
        <v>0.55600000000000005</v>
      </c>
      <c r="H37" s="19">
        <v>817458.92</v>
      </c>
      <c r="I37" s="10"/>
      <c r="K37" s="49"/>
      <c r="L37" s="45"/>
      <c r="M37" s="2"/>
    </row>
    <row r="38" spans="1:13">
      <c r="A38" s="16" t="s">
        <v>44</v>
      </c>
      <c r="B38" s="16" t="s">
        <v>17</v>
      </c>
      <c r="C38" s="38">
        <v>105320</v>
      </c>
      <c r="D38" s="16">
        <v>7</v>
      </c>
      <c r="E38" s="16">
        <v>8</v>
      </c>
      <c r="F38" s="16">
        <f>Table1[[#This Row],[New position]]-Table1[[#This Row],[Old position]]</f>
        <v>1</v>
      </c>
      <c r="G38" s="24">
        <v>0.55600000000000005</v>
      </c>
      <c r="H38" s="19">
        <v>817458.92</v>
      </c>
      <c r="I38" s="10"/>
      <c r="K38" s="49"/>
      <c r="L38" s="45"/>
      <c r="M38" s="2"/>
    </row>
    <row r="39" spans="1:13">
      <c r="A39" s="16" t="s">
        <v>47</v>
      </c>
      <c r="B39" s="16" t="s">
        <v>17</v>
      </c>
      <c r="C39" s="38">
        <v>111375</v>
      </c>
      <c r="D39" s="16">
        <v>7</v>
      </c>
      <c r="E39" s="16">
        <v>7</v>
      </c>
      <c r="F39" s="16">
        <f>Table1[[#This Row],[New position]]-Table1[[#This Row],[Old position]]</f>
        <v>0</v>
      </c>
      <c r="G39" s="24">
        <v>0.55600000000000005</v>
      </c>
      <c r="H39" s="19">
        <v>817458.92</v>
      </c>
      <c r="I39" s="56"/>
      <c r="K39" s="49"/>
      <c r="L39" s="45"/>
      <c r="M39" s="2"/>
    </row>
    <row r="40" spans="1:13">
      <c r="A40" s="16" t="s">
        <v>46</v>
      </c>
      <c r="B40" s="16" t="s">
        <v>17</v>
      </c>
      <c r="C40" s="38">
        <v>157441.20000000001</v>
      </c>
      <c r="D40" s="16">
        <v>5</v>
      </c>
      <c r="E40" s="16">
        <v>5</v>
      </c>
      <c r="F40" s="16">
        <f>Table1[[#This Row],[New position]]-Table1[[#This Row],[Old position]]</f>
        <v>0</v>
      </c>
      <c r="G40" s="24">
        <v>0.55600000000000005</v>
      </c>
      <c r="H40" s="19">
        <v>817458.92</v>
      </c>
      <c r="I40" s="57"/>
      <c r="K40" s="49"/>
      <c r="L40" s="45"/>
      <c r="M40" s="2"/>
    </row>
    <row r="41" spans="1:13">
      <c r="A41" s="16" t="s">
        <v>49</v>
      </c>
      <c r="B41" s="16" t="s">
        <v>17</v>
      </c>
      <c r="C41" s="38">
        <v>81637.56</v>
      </c>
      <c r="D41" s="16">
        <v>9</v>
      </c>
      <c r="E41" s="16">
        <v>10</v>
      </c>
      <c r="F41" s="16">
        <f>Table1[[#This Row],[New position]]-Table1[[#This Row],[Old position]]</f>
        <v>1</v>
      </c>
      <c r="G41" s="24">
        <v>0.55600000000000005</v>
      </c>
      <c r="H41" s="19">
        <v>817458.92</v>
      </c>
      <c r="I41" s="10"/>
      <c r="K41" s="49"/>
      <c r="L41" s="45"/>
      <c r="M41" s="2"/>
    </row>
    <row r="42" spans="1:13">
      <c r="A42" s="16" t="s">
        <v>52</v>
      </c>
      <c r="B42" s="16" t="s">
        <v>17</v>
      </c>
      <c r="C42" s="38">
        <v>7970</v>
      </c>
      <c r="D42" s="16">
        <v>87</v>
      </c>
      <c r="E42" s="16">
        <v>103</v>
      </c>
      <c r="F42" s="16">
        <f>Table1[[#This Row],[New position]]-Table1[[#This Row],[Old position]]</f>
        <v>16</v>
      </c>
      <c r="G42" s="24">
        <v>0.55600000000000005</v>
      </c>
      <c r="H42" s="19">
        <v>817458.92</v>
      </c>
      <c r="I42" s="10"/>
      <c r="K42" s="49"/>
      <c r="L42" s="45"/>
      <c r="M42" s="2"/>
    </row>
    <row r="43" spans="1:13">
      <c r="A43" s="16" t="s">
        <v>53</v>
      </c>
      <c r="B43" s="16" t="s">
        <v>17</v>
      </c>
      <c r="C43" s="38">
        <v>43620</v>
      </c>
      <c r="D43" s="16">
        <v>17</v>
      </c>
      <c r="E43" s="16">
        <v>19</v>
      </c>
      <c r="F43" s="16">
        <f>Table1[[#This Row],[New position]]-Table1[[#This Row],[Old position]]</f>
        <v>2</v>
      </c>
      <c r="G43" s="24">
        <v>0.55600000000000005</v>
      </c>
      <c r="H43" s="19">
        <v>817458.92</v>
      </c>
      <c r="I43" s="56"/>
      <c r="K43" s="49"/>
      <c r="L43" s="45"/>
      <c r="M43" s="2"/>
    </row>
    <row r="44" spans="1:13">
      <c r="A44" s="16" t="s">
        <v>62</v>
      </c>
      <c r="B44" s="16" t="s">
        <v>17</v>
      </c>
      <c r="C44" s="38">
        <v>40960</v>
      </c>
      <c r="D44" s="16">
        <v>0</v>
      </c>
      <c r="E44" s="16">
        <v>20</v>
      </c>
      <c r="F44" s="16">
        <f>Table1[[#This Row],[New position]]-Table1[[#This Row],[Old position]]</f>
        <v>20</v>
      </c>
      <c r="G44" s="24">
        <v>0.55600000000000005</v>
      </c>
      <c r="H44" s="19">
        <v>817458.92</v>
      </c>
      <c r="I44" s="57"/>
      <c r="K44" s="49"/>
      <c r="L44" s="45"/>
      <c r="M44" s="2"/>
    </row>
    <row r="45" spans="1:13">
      <c r="A45" s="16" t="s">
        <v>63</v>
      </c>
      <c r="B45" s="16" t="s">
        <v>17</v>
      </c>
      <c r="C45" s="38">
        <v>21235.200000000001</v>
      </c>
      <c r="D45" s="16">
        <v>0</v>
      </c>
      <c r="E45" s="16">
        <v>38</v>
      </c>
      <c r="F45" s="16">
        <f>Table1[[#This Row],[New position]]-Table1[[#This Row],[Old position]]</f>
        <v>38</v>
      </c>
      <c r="G45" s="24">
        <v>0.55600000000000005</v>
      </c>
      <c r="H45" s="19">
        <v>817458.92</v>
      </c>
      <c r="I45" s="10"/>
      <c r="K45" s="49"/>
      <c r="L45" s="45"/>
      <c r="M45" s="2"/>
    </row>
    <row r="46" spans="1:13">
      <c r="A46" s="16" t="s">
        <v>50</v>
      </c>
      <c r="B46" s="16" t="s">
        <v>17</v>
      </c>
      <c r="C46" s="38">
        <v>85875</v>
      </c>
      <c r="D46" s="16">
        <v>9</v>
      </c>
      <c r="E46" s="16">
        <v>0</v>
      </c>
      <c r="F46" s="16">
        <f>Table1[[#This Row],[New position]]-Table1[[#This Row],[Old position]]</f>
        <v>-9</v>
      </c>
      <c r="G46" s="24">
        <v>0</v>
      </c>
      <c r="H46" s="19">
        <v>0</v>
      </c>
      <c r="I46" s="10"/>
      <c r="K46" s="49"/>
      <c r="L46" s="45"/>
      <c r="M46" s="2"/>
    </row>
    <row r="47" spans="1:13">
      <c r="A47" s="16" t="s">
        <v>57</v>
      </c>
      <c r="B47" s="16" t="s">
        <v>17</v>
      </c>
      <c r="C47" s="38">
        <v>70925</v>
      </c>
      <c r="D47" s="16">
        <v>11</v>
      </c>
      <c r="E47" s="16">
        <v>0</v>
      </c>
      <c r="F47" s="16">
        <f>Table1[[#This Row],[New position]]-Table1[[#This Row],[Old position]]</f>
        <v>-11</v>
      </c>
      <c r="G47" s="24">
        <v>0</v>
      </c>
      <c r="H47" s="19">
        <v>0</v>
      </c>
      <c r="I47" s="10"/>
      <c r="K47" s="49"/>
      <c r="L47" s="45"/>
      <c r="M47" s="2"/>
    </row>
    <row r="48" spans="1:13">
      <c r="A48" s="16" t="s">
        <v>36</v>
      </c>
      <c r="B48" s="16" t="s">
        <v>17</v>
      </c>
      <c r="C48" s="38">
        <v>144060</v>
      </c>
      <c r="D48" s="16">
        <v>5</v>
      </c>
      <c r="E48" s="16">
        <v>0</v>
      </c>
      <c r="F48" s="16">
        <f>Table1[[#This Row],[New position]]-Table1[[#This Row],[Old position]]</f>
        <v>-5</v>
      </c>
      <c r="G48" s="24">
        <v>0</v>
      </c>
      <c r="H48" s="19">
        <v>0</v>
      </c>
      <c r="I48" s="10"/>
      <c r="K48" s="49"/>
      <c r="L48" s="45"/>
      <c r="M48" s="2"/>
    </row>
    <row r="49" spans="1:11">
      <c r="A49" s="16"/>
      <c r="B49" s="16"/>
      <c r="C49" s="38"/>
      <c r="D49" s="16"/>
      <c r="E49" s="16"/>
      <c r="F49" s="16"/>
      <c r="G49" s="24">
        <f>100 - SUM(G11:G48)</f>
        <v>52.499000000000017</v>
      </c>
      <c r="H49" s="19"/>
      <c r="I49" s="10"/>
      <c r="K49" s="49"/>
    </row>
    <row r="50" spans="1:11">
      <c r="A50" s="16" t="s">
        <v>25</v>
      </c>
      <c r="B50" s="16"/>
      <c r="C50" s="38"/>
      <c r="D50" s="16">
        <v>0</v>
      </c>
      <c r="E50" s="16">
        <v>0</v>
      </c>
      <c r="F50" s="16">
        <v>0</v>
      </c>
      <c r="G50" s="42"/>
      <c r="H50" s="19"/>
      <c r="I50" s="10"/>
      <c r="K50" s="49"/>
    </row>
    <row r="51" spans="1:11">
      <c r="A51" s="41"/>
      <c r="B51" s="9" t="s">
        <v>28</v>
      </c>
      <c r="D51" s="6"/>
      <c r="E51" s="9" t="s">
        <v>26</v>
      </c>
      <c r="F51" s="1"/>
      <c r="G51" s="40"/>
      <c r="H51" s="3" t="s">
        <v>3</v>
      </c>
      <c r="I51" s="8"/>
      <c r="K51" s="49"/>
    </row>
    <row r="52" spans="1:11">
      <c r="B52" s="9" t="s">
        <v>2</v>
      </c>
      <c r="D52" s="6"/>
      <c r="E52" s="9" t="s">
        <v>27</v>
      </c>
      <c r="F52" s="1"/>
      <c r="G52" s="40"/>
      <c r="H52" s="3" t="s">
        <v>4</v>
      </c>
    </row>
    <row r="53" spans="1:11">
      <c r="B53" s="4"/>
      <c r="C53"/>
      <c r="D53" s="1"/>
      <c r="E53" s="4"/>
      <c r="F53" s="40"/>
      <c r="H53" s="5"/>
      <c r="K53" s="43"/>
    </row>
    <row r="54" spans="1:11">
      <c r="C5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2022-07-18T07:06:40Z</cp:lastPrinted>
  <dcterms:created xsi:type="dcterms:W3CDTF">2020-06-30T03:42:56Z</dcterms:created>
  <dcterms:modified xsi:type="dcterms:W3CDTF">2022-07-18T07:44:43Z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