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4" documentId="11_B03D744FAF3D5A090BE55E5F4108A528E0FBC6EC" xr6:coauthVersionLast="47" xr6:coauthVersionMax="47" xr10:uidLastSave="{57776FC6-F958-48FA-AF05-8C0F53F33D14}"/>
  <bookViews>
    <workbookView xWindow="1200" yWindow="255" windowWidth="1996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1" i="1"/>
  <c r="F42" i="1"/>
  <c r="F45" i="1"/>
  <c r="G47" i="1"/>
  <c r="F37" i="1"/>
  <c r="F36" i="1"/>
  <c r="F35" i="1"/>
  <c r="F46" i="1"/>
  <c r="F44" i="1"/>
  <c r="F43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<sst xmlns="http://schemas.openxmlformats.org/spreadsheetml/2006/main" count="96" uniqueCount="62">
  <si>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</si>
  <si>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</si>
  <si>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</si>
  <si>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</si>
  <si>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</si>
  <si>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</si>
  <si>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</si>
  <si>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</si>
  <si>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</si>
  <si>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</si>
  <si>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</si>
  <si>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</si>
  <si>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</si>
  <si>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</si>
  <si>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</si>
  <si>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</si>
  <si>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</si>
  <si>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</si>
  <si>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</si>
  <si>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</si>
  <si>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</si>
  <si>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</si>
  <si>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</si>
  <si>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</si>
  <si>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</si>
  <si>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</si>
  <si>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</si>
  <si>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</si>
  <si>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</si>
  <si>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</si>
  <si>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</si>
  <si>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</si>
  <si>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</si>
  <si>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</si>
  <si>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</si>
  <si>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</si>
  <si>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</si>
  <si>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</si>
  <si>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</si>
  <si>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</si>
  <si>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</si>
  <si>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</si>
  <si>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</si>
  <si>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</si>
  <si>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</si>
  <si>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</si>
  <si>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</si>
  <si>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KC</t>
  </si>
  <si>
    <t>JNJ</t>
  </si>
  <si>
    <t>TSR20</t>
  </si>
  <si>
    <t>HE</t>
  </si>
  <si>
    <t>ZF</t>
  </si>
  <si>
    <t>MRK</t>
  </si>
  <si>
    <t>ZN</t>
  </si>
  <si>
    <t>ZB</t>
  </si>
  <si>
    <t>GBS</t>
  </si>
  <si>
    <t>3KTB</t>
  </si>
  <si>
    <t>GIS</t>
  </si>
  <si>
    <t>ZM</t>
  </si>
  <si>
    <t>SB</t>
  </si>
  <si>
    <t>BTS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</si>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</sst>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2"/>
  <sheetViews>
    <sheetView tabSelected="1" zoomScale="96" zoomScaleNormal="96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44756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1.8771072402474054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(C8-SUM(H29:H37))/C7</f>
        <v>1.4424086898566117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35493428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35493428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66624970.679999985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43.19</v>
      </c>
      <c r="D11" s="16">
        <v>10560</v>
      </c>
      <c r="E11" s="16">
        <v>10560</v>
      </c>
      <c r="F11" s="16">
        <f>Table1[[#This Row],[New position]]-Table1[[#This Row],[Old position]]</f>
        <v>0</v>
      </c>
      <c r="G11" s="24">
        <v>0.33300000000000002</v>
      </c>
      <c r="H11" s="19">
        <v>467543.64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324</v>
      </c>
      <c r="D12" s="16">
        <v>1416</v>
      </c>
      <c r="E12" s="16">
        <v>1416</v>
      </c>
      <c r="F12" s="16">
        <f>Table1[[#This Row],[New position]]-Table1[[#This Row],[Old position]]</f>
        <v>0</v>
      </c>
      <c r="G12" s="24">
        <v>0.33300000000000002</v>
      </c>
      <c r="H12" s="19">
        <v>467543.64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149.26</v>
      </c>
      <c r="D13" s="16">
        <v>3040</v>
      </c>
      <c r="E13" s="16">
        <v>3132</v>
      </c>
      <c r="F13" s="16">
        <f>Table1[[#This Row],[New position]]-Table1[[#This Row],[Old position]]</f>
        <v>92</v>
      </c>
      <c r="G13" s="24">
        <v>0.33300000000000002</v>
      </c>
      <c r="H13" s="19">
        <v>467543.64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92.53</v>
      </c>
      <c r="D14" s="16">
        <v>4996</v>
      </c>
      <c r="E14" s="16">
        <v>4996</v>
      </c>
      <c r="F14" s="16">
        <f>Table1[[#This Row],[New position]]-Table1[[#This Row],[Old position]]</f>
        <v>0</v>
      </c>
      <c r="G14" s="24">
        <v>0.33300000000000002</v>
      </c>
      <c r="H14" s="19">
        <v>467543.64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148.02000000000001</v>
      </c>
      <c r="D15" s="16">
        <v>3157</v>
      </c>
      <c r="E15" s="16">
        <v>3157</v>
      </c>
      <c r="F15" s="16">
        <f>Table1[[#This Row],[New position]]-Table1[[#This Row],[Old position]]</f>
        <v>0</v>
      </c>
      <c r="G15" s="24">
        <v>0.33300000000000002</v>
      </c>
      <c r="H15" s="19">
        <v>467543.64</v>
      </c>
      <c r="I15" s="10"/>
      <c r="K15" s="49"/>
      <c r="L15" s="45"/>
      <c r="M15" s="2"/>
    </row>
    <row r="16" spans="1:13">
      <c r="A16" s="16" t="s">
        <v>35</v>
      </c>
      <c r="B16" s="16" t="s">
        <v>16</v>
      </c>
      <c r="C16" s="38">
        <v>74</v>
      </c>
      <c r="D16" s="16">
        <v>6231</v>
      </c>
      <c r="E16" s="16">
        <v>6231</v>
      </c>
      <c r="F16" s="16">
        <f>Table1[[#This Row],[New position]]-Table1[[#This Row],[Old position]]</f>
        <v>0</v>
      </c>
      <c r="G16" s="55">
        <v>0.33300000000000002</v>
      </c>
      <c r="H16" s="19">
        <v>467543.64</v>
      </c>
      <c r="I16" s="10"/>
      <c r="K16" s="49"/>
      <c r="L16" s="45"/>
      <c r="M16" s="2"/>
    </row>
    <row r="17" spans="1:16">
      <c r="A17" s="16" t="s">
        <v>36</v>
      </c>
      <c r="B17" s="16" t="s">
        <v>16</v>
      </c>
      <c r="C17" s="38">
        <v>93.38</v>
      </c>
      <c r="D17" s="16">
        <v>4958</v>
      </c>
      <c r="E17" s="16">
        <v>4958</v>
      </c>
      <c r="F17" s="16">
        <f>Table1[[#This Row],[New position]]-Table1[[#This Row],[Old position]]</f>
        <v>0</v>
      </c>
      <c r="G17" s="24">
        <v>0.33300000000000002</v>
      </c>
      <c r="H17" s="19">
        <v>467543.64</v>
      </c>
      <c r="I17" s="10"/>
      <c r="K17" s="49"/>
      <c r="L17" s="45"/>
      <c r="M17" s="2"/>
    </row>
    <row r="18" spans="1:16">
      <c r="A18" s="16" t="s">
        <v>37</v>
      </c>
      <c r="B18" s="16" t="s">
        <v>16</v>
      </c>
      <c r="C18" s="38">
        <v>116.29</v>
      </c>
      <c r="D18" s="16">
        <v>4074</v>
      </c>
      <c r="E18" s="16">
        <v>4074</v>
      </c>
      <c r="F18" s="16">
        <f>Table1[[#This Row],[New position]]-Table1[[#This Row],[Old position]]</f>
        <v>0</v>
      </c>
      <c r="G18" s="24">
        <v>0.33300000000000002</v>
      </c>
      <c r="H18" s="19">
        <v>467543.64</v>
      </c>
      <c r="I18" s="10"/>
      <c r="K18" s="49"/>
      <c r="L18" s="45"/>
      <c r="M18" s="2"/>
    </row>
    <row r="19" spans="1:16">
      <c r="A19" s="16" t="s">
        <v>38</v>
      </c>
      <c r="B19" s="16" t="s">
        <v>16</v>
      </c>
      <c r="C19" s="38">
        <v>405.05</v>
      </c>
      <c r="D19" s="16">
        <v>1128</v>
      </c>
      <c r="E19" s="16">
        <v>1128</v>
      </c>
      <c r="F19" s="16">
        <f>Table1[[#This Row],[New position]]-Table1[[#This Row],[Old position]]</f>
        <v>0</v>
      </c>
      <c r="G19" s="24">
        <v>0.33300000000000002</v>
      </c>
      <c r="H19" s="19">
        <v>467543.64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463</v>
      </c>
      <c r="D20" s="16">
        <v>989</v>
      </c>
      <c r="E20" s="16">
        <v>989</v>
      </c>
      <c r="F20" s="16">
        <f>Table1[[#This Row],[New position]]-Table1[[#This Row],[Old position]]</f>
        <v>0</v>
      </c>
      <c r="G20" s="24">
        <v>0.33300000000000002</v>
      </c>
      <c r="H20" s="19">
        <v>467543.64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219.78</v>
      </c>
      <c r="D21" s="16">
        <v>2126</v>
      </c>
      <c r="E21" s="16">
        <v>2126</v>
      </c>
      <c r="F21" s="16">
        <f>Table1[[#This Row],[New position]]-Table1[[#This Row],[Old position]]</f>
        <v>0</v>
      </c>
      <c r="G21" s="24">
        <v>0.33300000000000002</v>
      </c>
      <c r="H21" s="19">
        <v>467543.64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244.55</v>
      </c>
      <c r="D22" s="16">
        <v>1896</v>
      </c>
      <c r="E22" s="16">
        <v>1896</v>
      </c>
      <c r="F22" s="16">
        <f>Table1[[#This Row],[New position]]-Table1[[#This Row],[Old position]]</f>
        <v>0</v>
      </c>
      <c r="G22" s="24">
        <v>0.33300000000000002</v>
      </c>
      <c r="H22" s="19">
        <v>467543.64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173.51</v>
      </c>
      <c r="D23" s="16">
        <v>2648</v>
      </c>
      <c r="E23" s="16">
        <v>2648</v>
      </c>
      <c r="F23" s="16">
        <f>Table1[[#This Row],[New position]]-Table1[[#This Row],[Old position]]</f>
        <v>0</v>
      </c>
      <c r="G23" s="24">
        <v>0.33300000000000002</v>
      </c>
      <c r="H23" s="19">
        <v>467543.64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92.96</v>
      </c>
      <c r="D24" s="16">
        <v>5109</v>
      </c>
      <c r="E24" s="16">
        <v>5109</v>
      </c>
      <c r="F24" s="16">
        <f>Table1[[#This Row],[New position]]-Table1[[#This Row],[Old position]]</f>
        <v>0</v>
      </c>
      <c r="G24" s="24">
        <v>0.33300000000000002</v>
      </c>
      <c r="H24" s="19">
        <v>467543.64</v>
      </c>
      <c r="I24" s="10"/>
      <c r="K24" s="49"/>
      <c r="L24" s="45"/>
      <c r="M24" s="2"/>
    </row>
    <row r="25" spans="1:16">
      <c r="A25" s="16" t="s">
        <v>57</v>
      </c>
      <c r="B25" s="16" t="s">
        <v>16</v>
      </c>
      <c r="C25" s="38">
        <v>75.790000000000006</v>
      </c>
      <c r="D25" s="16">
        <v>6121</v>
      </c>
      <c r="E25" s="16">
        <v>6121</v>
      </c>
      <c r="F25" s="16">
        <f>Table1[[#This Row],[New position]]-Table1[[#This Row],[Old position]]</f>
        <v>0</v>
      </c>
      <c r="G25" s="24">
        <v>0.33300000000000002</v>
      </c>
      <c r="H25" s="19">
        <v>467539.01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283.29000000000002</v>
      </c>
      <c r="D26" s="16">
        <v>122589</v>
      </c>
      <c r="E26" s="16">
        <v>122589</v>
      </c>
      <c r="F26" s="16">
        <f>Table1[[#This Row],[New position]]-Table1[[#This Row],[Old position]]</f>
        <v>0</v>
      </c>
      <c r="G26" s="24">
        <v>24.5</v>
      </c>
      <c r="H26" s="19">
        <v>34364461.030000001</v>
      </c>
      <c r="I26" s="20"/>
      <c r="K26" s="49"/>
      <c r="L26" s="45"/>
      <c r="M26" s="2"/>
    </row>
    <row r="27" spans="1:16">
      <c r="A27" s="16" t="s">
        <v>24</v>
      </c>
      <c r="B27" s="16" t="s">
        <v>16</v>
      </c>
      <c r="C27" s="38">
        <v>67.38</v>
      </c>
      <c r="D27" s="16">
        <v>20678</v>
      </c>
      <c r="E27" s="16">
        <v>20678</v>
      </c>
      <c r="F27" s="16">
        <f>Table1[[#This Row],[New position]]-Table1[[#This Row],[Old position]]</f>
        <v>0</v>
      </c>
      <c r="G27" s="24">
        <v>1</v>
      </c>
      <c r="H27" s="19">
        <v>1402631.06</v>
      </c>
      <c r="I27" s="10"/>
      <c r="K27" s="49"/>
      <c r="L27" s="45"/>
      <c r="M27" s="2"/>
    </row>
    <row r="28" spans="1:16">
      <c r="A28" s="16" t="s">
        <v>39</v>
      </c>
      <c r="B28" s="16" t="s">
        <v>16</v>
      </c>
      <c r="C28" s="38">
        <v>32.17</v>
      </c>
      <c r="D28" s="16">
        <v>43336</v>
      </c>
      <c r="E28" s="16">
        <v>43336</v>
      </c>
      <c r="F28" s="16">
        <f>Table1[[#This Row],[New position]]-Table1[[#This Row],[Old position]]</f>
        <v>0</v>
      </c>
      <c r="G28" s="24">
        <v>1</v>
      </c>
      <c r="H28" s="19">
        <v>1402631.06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209086</v>
      </c>
      <c r="D29" s="16">
        <v>8</v>
      </c>
      <c r="E29" s="16">
        <v>8</v>
      </c>
      <c r="F29" s="16">
        <f>Table1[[#This Row],[New position]]-Table1[[#This Row],[Old position]]</f>
        <v>0</v>
      </c>
      <c r="G29" s="24">
        <v>1.25</v>
      </c>
      <c r="H29" s="38">
        <v>1753288.83</v>
      </c>
      <c r="I29" s="10"/>
      <c r="K29" s="49"/>
      <c r="L29" s="45"/>
      <c r="M29" s="2"/>
    </row>
    <row r="30" spans="1:16">
      <c r="A30" s="16" t="s">
        <v>51</v>
      </c>
      <c r="B30" s="16" t="s">
        <v>17</v>
      </c>
      <c r="C30" s="38">
        <v>111773.44</v>
      </c>
      <c r="D30" s="16">
        <v>16</v>
      </c>
      <c r="E30" s="16">
        <v>16</v>
      </c>
      <c r="F30" s="16">
        <f>Table1[[#This Row],[New position]]-Table1[[#This Row],[Old position]]</f>
        <v>0</v>
      </c>
      <c r="G30" s="24">
        <v>1.25</v>
      </c>
      <c r="H30" s="19">
        <v>1753288.83</v>
      </c>
      <c r="I30" s="48"/>
      <c r="K30" s="49"/>
      <c r="L30" s="45"/>
      <c r="M30" s="2"/>
    </row>
    <row r="31" spans="1:16">
      <c r="A31" s="16" t="s">
        <v>53</v>
      </c>
      <c r="B31" s="16" t="s">
        <v>17</v>
      </c>
      <c r="C31" s="38">
        <v>118328.13</v>
      </c>
      <c r="D31" s="16">
        <v>15</v>
      </c>
      <c r="E31" s="16">
        <v>15</v>
      </c>
      <c r="F31" s="16">
        <f>Table1[[#This Row],[New position]]-Table1[[#This Row],[Old position]]</f>
        <v>0</v>
      </c>
      <c r="G31" s="24">
        <v>1.25</v>
      </c>
      <c r="H31" s="19">
        <v>1753288.83</v>
      </c>
      <c r="I31" s="53"/>
      <c r="K31" s="49"/>
      <c r="L31" s="45"/>
      <c r="M31" s="2"/>
    </row>
    <row r="32" spans="1:16">
      <c r="A32" s="16" t="s">
        <v>54</v>
      </c>
      <c r="B32" s="16" t="s">
        <v>17</v>
      </c>
      <c r="C32" s="38">
        <v>139343.76999999999</v>
      </c>
      <c r="D32" s="16">
        <v>13</v>
      </c>
      <c r="E32" s="16">
        <v>13</v>
      </c>
      <c r="F32" s="16">
        <f>Table1[[#This Row],[New position]]-Table1[[#This Row],[Old position]]</f>
        <v>0</v>
      </c>
      <c r="G32" s="24">
        <v>1.25</v>
      </c>
      <c r="H32" s="19">
        <v>1753288.83</v>
      </c>
      <c r="I32" s="10"/>
      <c r="K32" s="49"/>
      <c r="L32" s="45"/>
      <c r="M32" s="2"/>
    </row>
    <row r="33" spans="1:13">
      <c r="A33" s="16" t="s">
        <v>55</v>
      </c>
      <c r="B33" s="16" t="s">
        <v>17</v>
      </c>
      <c r="C33" s="38">
        <v>109480.56</v>
      </c>
      <c r="D33" s="16">
        <v>16</v>
      </c>
      <c r="E33" s="16">
        <v>16</v>
      </c>
      <c r="F33" s="16">
        <f>Table1[[#This Row],[New position]]-Table1[[#This Row],[Old position]]</f>
        <v>0</v>
      </c>
      <c r="G33" s="24">
        <v>1.25</v>
      </c>
      <c r="H33" s="19">
        <v>1753288.83</v>
      </c>
      <c r="I33" s="10"/>
      <c r="K33" s="49"/>
      <c r="L33" s="45"/>
      <c r="M33" s="2"/>
    </row>
    <row r="34" spans="1:13">
      <c r="A34" s="16" t="s">
        <v>60</v>
      </c>
      <c r="B34" s="16" t="s">
        <v>17</v>
      </c>
      <c r="C34" s="38">
        <v>108535.25</v>
      </c>
      <c r="D34" s="16">
        <v>16</v>
      </c>
      <c r="E34" s="16">
        <v>16</v>
      </c>
      <c r="F34" s="16">
        <f>Table1[[#This Row],[New position]]-Table1[[#This Row],[Old position]]</f>
        <v>0</v>
      </c>
      <c r="G34" s="24">
        <v>1.25</v>
      </c>
      <c r="H34" s="19">
        <v>1753288.83</v>
      </c>
      <c r="I34" s="10"/>
      <c r="K34" s="49"/>
      <c r="L34" s="45"/>
      <c r="M34" s="2"/>
    </row>
    <row r="35" spans="1:13">
      <c r="A35" s="16" t="s">
        <v>61</v>
      </c>
      <c r="B35" s="16" t="s">
        <v>17</v>
      </c>
      <c r="C35" s="38">
        <v>125350.71</v>
      </c>
      <c r="D35" s="16">
        <v>14</v>
      </c>
      <c r="E35" s="16">
        <v>14</v>
      </c>
      <c r="F35" s="16">
        <f>Table1[[#This Row],[New position]]-Table1[[#This Row],[Old position]]</f>
        <v>0</v>
      </c>
      <c r="G35" s="24">
        <v>1.25</v>
      </c>
      <c r="H35" s="19">
        <v>1753288.83</v>
      </c>
      <c r="I35" s="48"/>
      <c r="K35" s="49"/>
      <c r="L35" s="45"/>
      <c r="M35" s="2"/>
    </row>
    <row r="36" spans="1:13">
      <c r="A36" s="16" t="s">
        <v>56</v>
      </c>
      <c r="B36" s="16" t="s">
        <v>17</v>
      </c>
      <c r="C36" s="38">
        <v>79250.95</v>
      </c>
      <c r="D36" s="16">
        <v>22</v>
      </c>
      <c r="E36" s="16">
        <v>22</v>
      </c>
      <c r="F36" s="16">
        <f>Table1[[#This Row],[New position]]-Table1[[#This Row],[Old position]]</f>
        <v>0</v>
      </c>
      <c r="G36" s="24">
        <v>1.25</v>
      </c>
      <c r="H36" s="19">
        <v>1753288.83</v>
      </c>
      <c r="I36" s="53"/>
      <c r="K36" s="49"/>
      <c r="L36" s="45"/>
      <c r="M36" s="2"/>
    </row>
    <row r="37" spans="1:13">
      <c r="A37" s="16" t="s">
        <v>29</v>
      </c>
      <c r="B37" s="16" t="s">
        <v>16</v>
      </c>
      <c r="C37" s="38">
        <v>32.47</v>
      </c>
      <c r="D37" s="16">
        <v>42675</v>
      </c>
      <c r="E37" s="16">
        <v>42675</v>
      </c>
      <c r="F37" s="16">
        <f>Table1[[#This Row],[New position]]-Table1[[#This Row],[Old position]]</f>
        <v>0</v>
      </c>
      <c r="G37" s="24">
        <v>1</v>
      </c>
      <c r="H37" s="19">
        <v>1402631.06</v>
      </c>
      <c r="I37" s="10"/>
      <c r="K37" s="49"/>
      <c r="L37" s="45"/>
      <c r="M37" s="2"/>
    </row>
    <row r="38" spans="1:13">
      <c r="A38" s="16" t="s">
        <v>40</v>
      </c>
      <c r="B38" s="16" t="s">
        <v>17</v>
      </c>
      <c r="C38" s="38">
        <v>92760</v>
      </c>
      <c r="D38" s="16">
        <v>8</v>
      </c>
      <c r="E38" s="16">
        <v>8</v>
      </c>
      <c r="F38" s="16">
        <f>Table1[[#This Row],[New position]]-Table1[[#This Row],[Old position]]</f>
        <v>0</v>
      </c>
      <c r="G38" s="24">
        <v>0.55600000000000005</v>
      </c>
      <c r="H38" s="19">
        <v>779239.54</v>
      </c>
      <c r="I38" s="10"/>
      <c r="K38" s="49"/>
      <c r="L38" s="45"/>
      <c r="M38" s="2"/>
    </row>
    <row r="39" spans="1:13">
      <c r="A39" s="16" t="s">
        <v>42</v>
      </c>
      <c r="B39" s="16" t="s">
        <v>17</v>
      </c>
      <c r="C39" s="38">
        <v>98760</v>
      </c>
      <c r="D39" s="16">
        <v>8</v>
      </c>
      <c r="E39" s="16">
        <v>8</v>
      </c>
      <c r="F39" s="16">
        <f>Table1[[#This Row],[New position]]-Table1[[#This Row],[Old position]]</f>
        <v>0</v>
      </c>
      <c r="G39" s="24">
        <v>0.55600000000000005</v>
      </c>
      <c r="H39" s="19">
        <v>779239.54</v>
      </c>
      <c r="I39" s="56"/>
      <c r="K39" s="49"/>
      <c r="L39" s="45"/>
      <c r="M39" s="2"/>
    </row>
    <row r="40" spans="1:13">
      <c r="A40" s="16" t="s">
        <v>45</v>
      </c>
      <c r="B40" s="16" t="s">
        <v>17</v>
      </c>
      <c r="C40" s="38">
        <v>107784.71</v>
      </c>
      <c r="D40" s="16">
        <v>7</v>
      </c>
      <c r="E40" s="16">
        <v>7</v>
      </c>
      <c r="F40" s="16">
        <f>Table1[[#This Row],[New position]]-Table1[[#This Row],[Old position]]</f>
        <v>0</v>
      </c>
      <c r="G40" s="24">
        <v>0.55600000000000005</v>
      </c>
      <c r="H40" s="19">
        <v>779239.54</v>
      </c>
      <c r="I40" s="57"/>
      <c r="K40" s="49"/>
      <c r="L40" s="45"/>
      <c r="M40" s="2"/>
    </row>
    <row r="41" spans="1:13">
      <c r="A41" s="16" t="s">
        <v>44</v>
      </c>
      <c r="B41" s="16" t="s">
        <v>17</v>
      </c>
      <c r="C41" s="38">
        <v>152101</v>
      </c>
      <c r="D41" s="16">
        <v>5</v>
      </c>
      <c r="E41" s="16">
        <v>5</v>
      </c>
      <c r="F41" s="16">
        <f>Table1[[#This Row],[New position]]-Table1[[#This Row],[Old position]]</f>
        <v>0</v>
      </c>
      <c r="G41" s="24">
        <v>0.55600000000000005</v>
      </c>
      <c r="H41" s="19">
        <v>779239.54</v>
      </c>
      <c r="I41" s="57"/>
      <c r="K41" s="49"/>
      <c r="L41" s="45"/>
      <c r="M41" s="2"/>
    </row>
    <row r="42" spans="1:13">
      <c r="A42" s="16" t="s">
        <v>47</v>
      </c>
      <c r="B42" s="16" t="s">
        <v>17</v>
      </c>
      <c r="C42" s="38">
        <v>75093.8</v>
      </c>
      <c r="D42" s="16">
        <v>10</v>
      </c>
      <c r="E42" s="16">
        <v>10</v>
      </c>
      <c r="F42" s="16">
        <f>Table1[[#This Row],[New position]]-Table1[[#This Row],[Old position]]</f>
        <v>0</v>
      </c>
      <c r="G42" s="24">
        <v>0.55600000000000005</v>
      </c>
      <c r="H42" s="19">
        <v>779239.54</v>
      </c>
      <c r="I42" s="57"/>
      <c r="K42" s="49"/>
      <c r="L42" s="45"/>
      <c r="M42" s="2"/>
    </row>
    <row r="43" spans="1:13">
      <c r="A43" s="16" t="s">
        <v>49</v>
      </c>
      <c r="B43" s="16" t="s">
        <v>17</v>
      </c>
      <c r="C43" s="38">
        <v>7590</v>
      </c>
      <c r="D43" s="16">
        <v>103</v>
      </c>
      <c r="E43" s="16">
        <v>103</v>
      </c>
      <c r="F43" s="16">
        <f>Table1[[#This Row],[New position]]-Table1[[#This Row],[Old position]]</f>
        <v>0</v>
      </c>
      <c r="G43" s="24">
        <v>0.55600000000000005</v>
      </c>
      <c r="H43" s="19">
        <v>779239.54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37440</v>
      </c>
      <c r="D44" s="16">
        <v>21</v>
      </c>
      <c r="E44" s="16">
        <v>21</v>
      </c>
      <c r="F44" s="16">
        <f>Table1[[#This Row],[New position]]-Table1[[#This Row],[Old position]]</f>
        <v>0</v>
      </c>
      <c r="G44" s="24">
        <v>0.55600000000000005</v>
      </c>
      <c r="H44" s="19">
        <v>779239.54</v>
      </c>
      <c r="I44" s="10"/>
      <c r="K44" s="49"/>
      <c r="L44" s="45"/>
      <c r="M44" s="2"/>
    </row>
    <row r="45" spans="1:13">
      <c r="A45" s="16" t="s">
        <v>58</v>
      </c>
      <c r="B45" s="16" t="s">
        <v>17</v>
      </c>
      <c r="C45" s="38">
        <v>40009.699999999997</v>
      </c>
      <c r="D45" s="16">
        <v>20</v>
      </c>
      <c r="E45" s="16">
        <v>19</v>
      </c>
      <c r="F45" s="16">
        <f>Table1[[#This Row],[New position]]-Table1[[#This Row],[Old position]]</f>
        <v>-1</v>
      </c>
      <c r="G45" s="24">
        <v>0.55600000000000005</v>
      </c>
      <c r="H45" s="19">
        <v>779239.54</v>
      </c>
      <c r="I45" s="10"/>
      <c r="K45" s="49"/>
      <c r="L45" s="45"/>
      <c r="M45" s="2"/>
    </row>
    <row r="46" spans="1:13">
      <c r="A46" s="16" t="s">
        <v>59</v>
      </c>
      <c r="B46" s="16" t="s">
        <v>17</v>
      </c>
      <c r="C46" s="38">
        <v>21280</v>
      </c>
      <c r="D46" s="16">
        <v>38</v>
      </c>
      <c r="E46" s="16">
        <v>38</v>
      </c>
      <c r="F46" s="16">
        <f>Table1[[#This Row],[New position]]-Table1[[#This Row],[Old position]]</f>
        <v>0</v>
      </c>
      <c r="G46" s="24">
        <v>0.55600000000000005</v>
      </c>
      <c r="H46" s="19">
        <v>779239.54</v>
      </c>
      <c r="I46" s="10"/>
      <c r="K46" s="49"/>
      <c r="L46" s="45"/>
      <c r="M46" s="2"/>
    </row>
    <row r="47" spans="1:13">
      <c r="A47" s="16"/>
      <c r="B47" s="16"/>
      <c r="C47" s="38"/>
      <c r="D47" s="16"/>
      <c r="E47" s="16"/>
      <c r="F47" s="16"/>
      <c r="G47" s="24">
        <f>100 - SUM(G11:G46)</f>
        <v>52.501000000000019</v>
      </c>
      <c r="H47" s="19"/>
      <c r="I47" s="10"/>
      <c r="K47" s="49"/>
    </row>
    <row r="48" spans="1:13">
      <c r="A48" s="16" t="s">
        <v>25</v>
      </c>
      <c r="B48" s="16"/>
      <c r="C48" s="38"/>
      <c r="D48" s="16">
        <v>0</v>
      </c>
      <c r="E48" s="16">
        <v>0</v>
      </c>
      <c r="F48" s="16">
        <v>0</v>
      </c>
      <c r="G48" s="42"/>
      <c r="H48" s="19"/>
      <c r="I48" s="10"/>
      <c r="K48" s="49"/>
    </row>
    <row r="49" spans="1:11">
      <c r="A49" s="41"/>
      <c r="B49" s="9" t="s">
        <v>28</v>
      </c>
      <c r="D49" s="6"/>
      <c r="E49" s="9" t="s">
        <v>26</v>
      </c>
      <c r="F49" s="1"/>
      <c r="G49" s="40"/>
      <c r="H49" s="3" t="s">
        <v>3</v>
      </c>
      <c r="I49" s="8"/>
      <c r="K49" s="49"/>
    </row>
    <row r="50" spans="1:11">
      <c r="B50" s="9" t="s">
        <v>2</v>
      </c>
      <c r="D50" s="6"/>
      <c r="E50" s="9" t="s">
        <v>27</v>
      </c>
      <c r="F50" s="1"/>
      <c r="G50" s="40"/>
      <c r="H50" s="3" t="s">
        <v>4</v>
      </c>
    </row>
    <row r="51" spans="1:11">
      <c r="B51" s="4"/>
      <c r="C51"/>
      <c r="D51" s="1"/>
      <c r="E51" s="4"/>
      <c r="F51" s="40"/>
      <c r="H51" s="5"/>
      <c r="K51" s="43"/>
    </row>
    <row r="52" spans="1:11">
      <c r="C52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2022-07-04T05:56:24Z</cp:lastPrinted>
  <dcterms:created xsi:type="dcterms:W3CDTF">2020-06-30T03:42:56Z</dcterms:created>
  <dcterms:modified xsi:type="dcterms:W3CDTF">2022-07-14T13:02:00Z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