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8-2022/"/>
    </mc:Choice>
  </mc:AlternateContent>
  <xr:revisionPtr revIDLastSave="31" documentId="14_{DC089FF9-DE6A-4D1B-AD6B-268225F0FD71}" xr6:coauthVersionLast="47" xr6:coauthVersionMax="47" xr10:uidLastSave="{FF334834-709B-4A2E-A744-579A054AD60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51" i="1" l="1"/>
  <c r="F50" i="1"/>
  <c r="F47" i="1"/>
  <c r="F48" i="1"/>
  <c r="F49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<sst xmlns="http://schemas.openxmlformats.org/spreadsheetml/2006/main" count="104" uniqueCount="66">
  <si>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</si>
  <si>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</si>
  <si>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</si>
  <si>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</si>
  <si>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</si>
  <si>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</si>
  <si>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</si>
  <si>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</si>
  <si>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</si>
  <si>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</si>
  <si>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</si>
  <si>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</si>
  <si>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</si>
  <si>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</si>
  <si>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</si>
  <si>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</si>
  <si>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</si>
  <si>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</si>
  <si>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</si>
  <si>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</si>
  <si>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</si>
  <si>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</si>
  <si>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</si>
  <si>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</si>
  <si>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</si>
  <si>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</si>
  <si>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</si>
  <si>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</si>
  <si>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</si>
  <si>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</si>
  <si>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</si>
  <si>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</si>
  <si>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</si>
  <si>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NOC</t>
  </si>
  <si>
    <t>HSY</t>
  </si>
  <si>
    <t>MRK</t>
  </si>
  <si>
    <t>ZB</t>
  </si>
  <si>
    <t>SHYD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</si>
  <si>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</si>
  <si>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</si>
  <si>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</si>
  <si>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</si>
  <si>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</si>
  <si>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</si>
  <si>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</si>
  <si>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</si>
  <si>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</si>
  <si>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</si>
  <si>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</si>
  <si>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FPE</t>
  </si>
  <si>
    <t>CTVA</t>
  </si>
  <si>
    <t>SO</t>
  </si>
  <si>
    <t>XLU</t>
  </si>
  <si>
    <t>PB</t>
  </si>
  <si>
    <t>HYG</t>
  </si>
  <si>
    <t>AEP</t>
  </si>
  <si>
    <t>IGIB</t>
  </si>
  <si>
    <t>ZSLME</t>
  </si>
  <si>
    <t>CF</t>
  </si>
  <si>
    <t>WM</t>
  </si>
  <si>
    <t>DTE</t>
  </si>
  <si>
    <t>TIP</t>
  </si>
  <si>
    <t>LTPZ</t>
  </si>
  <si>
    <t>NG</t>
  </si>
  <si>
    <t>KC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</si>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</sst>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6"/>
  <sheetViews>
    <sheetView tabSelected="1" zoomScale="84" zoomScaleNormal="84" workbookViewId="0">
      <selection activeCell="C1" sqref="C1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44803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2.0318124029804601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(C8-SUM(H29:H40))/C7</f>
        <v>1.5848134374332614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37098841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37098841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75377885.280000016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363</v>
      </c>
      <c r="D11" s="16">
        <v>1339</v>
      </c>
      <c r="E11" s="16">
        <v>1384</v>
      </c>
      <c r="F11" s="16">
        <f>Table1[[#This Row],[New position]]-Table1[[#This Row],[Old position]]</f>
        <v>45</v>
      </c>
      <c r="G11" s="24">
        <v>0.33300000000000002</v>
      </c>
      <c r="H11" s="19">
        <v>502519.46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99.21</v>
      </c>
      <c r="D12" s="16">
        <v>4849</v>
      </c>
      <c r="E12" s="16">
        <v>5065</v>
      </c>
      <c r="F12" s="16">
        <f>Table1[[#This Row],[New position]]-Table1[[#This Row],[Old position]]</f>
        <v>216</v>
      </c>
      <c r="G12" s="24">
        <v>0.33300000000000002</v>
      </c>
      <c r="H12" s="19">
        <v>502519.46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168.29</v>
      </c>
      <c r="D13" s="16">
        <v>2869</v>
      </c>
      <c r="E13" s="16">
        <v>2986</v>
      </c>
      <c r="F13" s="16">
        <f>Table1[[#This Row],[New position]]-Table1[[#This Row],[Old position]]</f>
        <v>117</v>
      </c>
      <c r="G13" s="24">
        <v>0.33300000000000002</v>
      </c>
      <c r="H13" s="19">
        <v>502519.46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66.75</v>
      </c>
      <c r="D14" s="16">
        <v>6801</v>
      </c>
      <c r="E14" s="16">
        <v>7528</v>
      </c>
      <c r="F14" s="16">
        <f>Table1[[#This Row],[New position]]-Table1[[#This Row],[Old position]]</f>
        <v>727</v>
      </c>
      <c r="G14" s="24">
        <v>0.33300000000000002</v>
      </c>
      <c r="H14" s="19">
        <v>502519.46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487.01</v>
      </c>
      <c r="D15" s="16">
        <v>985</v>
      </c>
      <c r="E15" s="16">
        <v>1032</v>
      </c>
      <c r="F15" s="16">
        <f>Table1[[#This Row],[New position]]-Table1[[#This Row],[Old position]]</f>
        <v>47</v>
      </c>
      <c r="G15" s="24">
        <v>0.33300000000000002</v>
      </c>
      <c r="H15" s="19">
        <v>502519.46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227.91</v>
      </c>
      <c r="D16" s="16">
        <v>2089</v>
      </c>
      <c r="E16" s="16">
        <v>2205</v>
      </c>
      <c r="F16" s="16">
        <f>Table1[[#This Row],[New position]]-Table1[[#This Row],[Old position]]</f>
        <v>116</v>
      </c>
      <c r="G16" s="55">
        <v>0.33300000000000002</v>
      </c>
      <c r="H16" s="19">
        <v>502519.46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87.7</v>
      </c>
      <c r="D17" s="16">
        <v>5352</v>
      </c>
      <c r="E17" s="16">
        <v>5730</v>
      </c>
      <c r="F17" s="16">
        <f>Table1[[#This Row],[New position]]-Table1[[#This Row],[Old position]]</f>
        <v>378</v>
      </c>
      <c r="G17" s="24">
        <v>0.33300000000000002</v>
      </c>
      <c r="H17" s="19">
        <v>502519.46</v>
      </c>
      <c r="I17" s="10"/>
      <c r="K17" s="49"/>
      <c r="L17" s="45"/>
      <c r="M17" s="2"/>
    </row>
    <row r="18" spans="1:16">
      <c r="A18" s="16" t="s">
        <v>41</v>
      </c>
      <c r="B18" s="16" t="s">
        <v>16</v>
      </c>
      <c r="C18" s="38">
        <v>74.209999999999994</v>
      </c>
      <c r="D18" s="16">
        <v>6469</v>
      </c>
      <c r="E18" s="16">
        <v>6772</v>
      </c>
      <c r="F18" s="16">
        <f>Table1[[#This Row],[New position]]-Table1[[#This Row],[Old position]]</f>
        <v>303</v>
      </c>
      <c r="G18" s="24">
        <v>0.33300000000000002</v>
      </c>
      <c r="H18" s="19">
        <v>502514.48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90.76</v>
      </c>
      <c r="D19" s="16">
        <v>5335</v>
      </c>
      <c r="E19" s="16">
        <v>5537</v>
      </c>
      <c r="F19" s="16">
        <f>Table1[[#This Row],[New position]]-Table1[[#This Row],[Old position]]</f>
        <v>202</v>
      </c>
      <c r="G19" s="24">
        <v>0.33300000000000002</v>
      </c>
      <c r="H19" s="19">
        <v>502514.48</v>
      </c>
      <c r="I19" s="44"/>
      <c r="K19" s="49"/>
      <c r="L19" s="45"/>
      <c r="M19" s="2"/>
    </row>
    <row r="20" spans="1:16">
      <c r="A20" s="16" t="s">
        <v>50</v>
      </c>
      <c r="B20" s="16" t="s">
        <v>16</v>
      </c>
      <c r="C20" s="38">
        <v>64.62</v>
      </c>
      <c r="D20" s="16">
        <v>7666</v>
      </c>
      <c r="E20" s="16">
        <v>7666</v>
      </c>
      <c r="F20" s="16">
        <f>Table1[[#This Row],[New position]]-Table1[[#This Row],[Old position]]</f>
        <v>0</v>
      </c>
      <c r="G20" s="24">
        <v>0.33300000000000002</v>
      </c>
      <c r="H20" s="19">
        <v>502514.48</v>
      </c>
      <c r="I20" s="10"/>
      <c r="K20" s="49"/>
      <c r="L20" s="45"/>
      <c r="M20" s="2"/>
      <c r="P20" s="50"/>
    </row>
    <row r="21" spans="1:16">
      <c r="A21" s="16" t="s">
        <v>51</v>
      </c>
      <c r="B21" s="16" t="s">
        <v>16</v>
      </c>
      <c r="C21" s="38">
        <v>78.680000000000007</v>
      </c>
      <c r="D21" s="16">
        <v>6109</v>
      </c>
      <c r="E21" s="16">
        <v>6387</v>
      </c>
      <c r="F21" s="16">
        <f>Table1[[#This Row],[New position]]-Table1[[#This Row],[Old position]]</f>
        <v>278</v>
      </c>
      <c r="G21" s="24">
        <v>0.33300000000000002</v>
      </c>
      <c r="H21" s="19">
        <v>502514.48</v>
      </c>
      <c r="I21" s="10"/>
      <c r="K21" s="49"/>
      <c r="L21" s="45"/>
      <c r="M21" s="2"/>
    </row>
    <row r="22" spans="1:16">
      <c r="A22" s="16" t="s">
        <v>55</v>
      </c>
      <c r="B22" s="16" t="s">
        <v>16</v>
      </c>
      <c r="C22" s="38">
        <v>103.05</v>
      </c>
      <c r="D22" s="16">
        <v>4722</v>
      </c>
      <c r="E22" s="16">
        <v>4876</v>
      </c>
      <c r="F22" s="16">
        <f>Table1[[#This Row],[New position]]-Table1[[#This Row],[Old position]]</f>
        <v>154</v>
      </c>
      <c r="G22" s="24">
        <v>0.33300000000000002</v>
      </c>
      <c r="H22" s="19">
        <v>502514.48</v>
      </c>
      <c r="I22" s="10"/>
      <c r="K22" s="49"/>
      <c r="L22" s="45"/>
      <c r="M22" s="2"/>
    </row>
    <row r="23" spans="1:16">
      <c r="A23" s="16" t="s">
        <v>58</v>
      </c>
      <c r="B23" s="16" t="s">
        <v>16</v>
      </c>
      <c r="C23" s="38">
        <v>110.97</v>
      </c>
      <c r="D23" s="16">
        <v>4037</v>
      </c>
      <c r="E23" s="16">
        <v>4528</v>
      </c>
      <c r="F23" s="16">
        <f>Table1[[#This Row],[New position]]-Table1[[#This Row],[Old position]]</f>
        <v>491</v>
      </c>
      <c r="G23" s="24">
        <v>0.33300000000000002</v>
      </c>
      <c r="H23" s="19">
        <v>502514.48</v>
      </c>
      <c r="I23" s="10"/>
      <c r="K23" s="49"/>
      <c r="L23" s="45"/>
      <c r="M23" s="2"/>
    </row>
    <row r="24" spans="1:16">
      <c r="A24" s="16" t="s">
        <v>59</v>
      </c>
      <c r="B24" s="16" t="s">
        <v>16</v>
      </c>
      <c r="C24" s="38">
        <v>171.86</v>
      </c>
      <c r="D24" s="16">
        <v>2792</v>
      </c>
      <c r="E24" s="16">
        <v>2924</v>
      </c>
      <c r="F24" s="16">
        <f>Table1[[#This Row],[New position]]-Table1[[#This Row],[Old position]]</f>
        <v>132</v>
      </c>
      <c r="G24" s="24">
        <v>0.33300000000000002</v>
      </c>
      <c r="H24" s="19">
        <v>502514.48</v>
      </c>
      <c r="I24" s="10"/>
      <c r="K24" s="49"/>
      <c r="L24" s="45"/>
      <c r="M24" s="2"/>
    </row>
    <row r="25" spans="1:16">
      <c r="A25" s="16" t="s">
        <v>60</v>
      </c>
      <c r="B25" s="16" t="s">
        <v>16</v>
      </c>
      <c r="C25" s="38">
        <v>133.51</v>
      </c>
      <c r="D25" s="16">
        <v>3586</v>
      </c>
      <c r="E25" s="16">
        <v>3764</v>
      </c>
      <c r="F25" s="16">
        <f>Table1[[#This Row],[New position]]-Table1[[#This Row],[Old position]]</f>
        <v>178</v>
      </c>
      <c r="G25" s="24">
        <v>0.33300000000000002</v>
      </c>
      <c r="H25" s="19">
        <v>502514.48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307.86</v>
      </c>
      <c r="D26" s="16">
        <v>113044</v>
      </c>
      <c r="E26" s="16">
        <v>117526</v>
      </c>
      <c r="F26" s="16">
        <f>Table1[[#This Row],[New position]]-Table1[[#This Row],[Old position]]</f>
        <v>4482</v>
      </c>
      <c r="G26" s="24">
        <v>24</v>
      </c>
      <c r="H26" s="19">
        <v>36181404.469999999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83.37</v>
      </c>
      <c r="D27" s="16">
        <v>43517</v>
      </c>
      <c r="E27" s="16">
        <v>45207</v>
      </c>
      <c r="F27" s="16">
        <f>Table1[[#This Row],[New position]]-Table1[[#This Row],[Old position]]</f>
        <v>1690</v>
      </c>
      <c r="G27" s="24">
        <v>2.5</v>
      </c>
      <c r="H27" s="19">
        <v>3768896.3</v>
      </c>
      <c r="I27" s="10"/>
      <c r="K27" s="49"/>
      <c r="L27" s="45"/>
      <c r="M27" s="2"/>
    </row>
    <row r="28" spans="1:16">
      <c r="A28" s="16" t="s">
        <v>52</v>
      </c>
      <c r="B28" s="16" t="s">
        <v>16</v>
      </c>
      <c r="C28" s="38">
        <v>76.3</v>
      </c>
      <c r="D28" s="16">
        <v>47490</v>
      </c>
      <c r="E28" s="16">
        <v>49396</v>
      </c>
      <c r="F28" s="16">
        <f>Table1[[#This Row],[New position]]-Table1[[#This Row],[Old position]]</f>
        <v>1906</v>
      </c>
      <c r="G28" s="24">
        <v>2.5</v>
      </c>
      <c r="H28" s="19">
        <v>3768896.3</v>
      </c>
      <c r="I28" s="10"/>
      <c r="K28" s="49"/>
      <c r="L28" s="45"/>
      <c r="M28" s="2"/>
    </row>
    <row r="29" spans="1:16">
      <c r="A29" s="16" t="s">
        <v>37</v>
      </c>
      <c r="B29" s="16" t="s">
        <v>16</v>
      </c>
      <c r="C29" s="38">
        <v>22.72</v>
      </c>
      <c r="D29" s="16">
        <v>57273</v>
      </c>
      <c r="E29" s="16">
        <v>60322</v>
      </c>
      <c r="F29" s="16">
        <f>Table1[[#This Row],[New position]]-Table1[[#This Row],[Old position]]</f>
        <v>3049</v>
      </c>
      <c r="G29" s="24">
        <v>0.90900000000000003</v>
      </c>
      <c r="H29" s="38">
        <v>1370507.73</v>
      </c>
      <c r="I29" s="10"/>
      <c r="K29" s="49"/>
      <c r="L29" s="45"/>
      <c r="M29" s="2"/>
    </row>
    <row r="30" spans="1:16">
      <c r="A30" s="16" t="s">
        <v>49</v>
      </c>
      <c r="B30" s="16" t="s">
        <v>16</v>
      </c>
      <c r="C30" s="38">
        <v>17.739999999999998</v>
      </c>
      <c r="D30" s="16">
        <v>73489</v>
      </c>
      <c r="E30" s="16">
        <v>77255</v>
      </c>
      <c r="F30" s="16">
        <f>Table1[[#This Row],[New position]]-Table1[[#This Row],[Old position]]</f>
        <v>3766</v>
      </c>
      <c r="G30" s="24">
        <v>0.90900000000000003</v>
      </c>
      <c r="H30" s="19">
        <v>1370507.73</v>
      </c>
      <c r="I30" s="48"/>
      <c r="K30" s="49"/>
      <c r="L30" s="45"/>
      <c r="M30" s="2"/>
    </row>
    <row r="31" spans="1:16">
      <c r="A31" s="16" t="s">
        <v>54</v>
      </c>
      <c r="B31" s="16" t="s">
        <v>16</v>
      </c>
      <c r="C31" s="38">
        <v>75.52</v>
      </c>
      <c r="D31" s="16">
        <v>17192</v>
      </c>
      <c r="E31" s="16">
        <v>18148</v>
      </c>
      <c r="F31" s="16">
        <f>Table1[[#This Row],[New position]]-Table1[[#This Row],[Old position]]</f>
        <v>956</v>
      </c>
      <c r="G31" s="24">
        <v>0.90900000000000003</v>
      </c>
      <c r="H31" s="19">
        <v>1370507.73</v>
      </c>
      <c r="I31" s="53"/>
      <c r="K31" s="49"/>
      <c r="L31" s="45"/>
      <c r="M31" s="2"/>
    </row>
    <row r="32" spans="1:16">
      <c r="A32" s="16" t="s">
        <v>36</v>
      </c>
      <c r="B32" s="16" t="s">
        <v>17</v>
      </c>
      <c r="C32" s="38">
        <v>136718.79999999999</v>
      </c>
      <c r="D32" s="16">
        <v>10</v>
      </c>
      <c r="E32" s="16">
        <v>10</v>
      </c>
      <c r="F32" s="16">
        <f>Table1[[#This Row],[New position]]-Table1[[#This Row],[Old position]]</f>
        <v>0</v>
      </c>
      <c r="G32" s="24">
        <v>0.90900000000000003</v>
      </c>
      <c r="H32" s="19">
        <v>1370507.73</v>
      </c>
      <c r="I32" s="10"/>
      <c r="K32" s="49"/>
      <c r="L32" s="45"/>
      <c r="M32" s="2"/>
    </row>
    <row r="33" spans="1:13">
      <c r="A33" s="16" t="s">
        <v>39</v>
      </c>
      <c r="B33" s="16" t="s">
        <v>17</v>
      </c>
      <c r="C33" s="38">
        <v>96164.43</v>
      </c>
      <c r="D33" s="16">
        <v>14</v>
      </c>
      <c r="E33" s="16">
        <v>14</v>
      </c>
      <c r="F33" s="16">
        <f>Table1[[#This Row],[New position]]-Table1[[#This Row],[Old position]]</f>
        <v>0</v>
      </c>
      <c r="G33" s="24">
        <v>0.90900000000000003</v>
      </c>
      <c r="H33" s="19">
        <v>1370507.73</v>
      </c>
      <c r="I33" s="10"/>
      <c r="K33" s="49"/>
      <c r="L33" s="45"/>
      <c r="M33" s="2"/>
    </row>
    <row r="34" spans="1:13">
      <c r="A34" s="16" t="s">
        <v>38</v>
      </c>
      <c r="B34" s="16" t="s">
        <v>17</v>
      </c>
      <c r="C34" s="38">
        <v>147032.22</v>
      </c>
      <c r="D34" s="16">
        <v>9</v>
      </c>
      <c r="E34" s="16">
        <v>9</v>
      </c>
      <c r="F34" s="16">
        <f>Table1[[#This Row],[New position]]-Table1[[#This Row],[Old position]]</f>
        <v>0</v>
      </c>
      <c r="G34" s="24">
        <v>0.90900000000000003</v>
      </c>
      <c r="H34" s="19">
        <v>1370507.73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165281</v>
      </c>
      <c r="D35" s="16">
        <v>8</v>
      </c>
      <c r="E35" s="16">
        <v>8</v>
      </c>
      <c r="F35" s="16">
        <f>Table1[[#This Row],[New position]]-Table1[[#This Row],[Old position]]</f>
        <v>0</v>
      </c>
      <c r="G35" s="24">
        <v>0.90900000000000003</v>
      </c>
      <c r="H35" s="19">
        <v>1370507.73</v>
      </c>
      <c r="I35" s="48"/>
      <c r="K35" s="49"/>
      <c r="L35" s="45"/>
      <c r="M35" s="2"/>
    </row>
    <row r="36" spans="1:13">
      <c r="A36" s="16" t="s">
        <v>40</v>
      </c>
      <c r="B36" s="16" t="s">
        <v>17</v>
      </c>
      <c r="C36" s="38">
        <v>140194</v>
      </c>
      <c r="D36" s="16">
        <v>9</v>
      </c>
      <c r="E36" s="16">
        <v>10</v>
      </c>
      <c r="F36" s="16">
        <f>Table1[[#This Row],[New position]]-Table1[[#This Row],[Old position]]</f>
        <v>1</v>
      </c>
      <c r="G36" s="24">
        <v>0.90900000000000003</v>
      </c>
      <c r="H36" s="19">
        <v>1370507.73</v>
      </c>
      <c r="I36" s="53"/>
      <c r="K36" s="49"/>
      <c r="L36" s="45"/>
      <c r="M36" s="2"/>
    </row>
    <row r="37" spans="1:13">
      <c r="A37" s="16" t="s">
        <v>56</v>
      </c>
      <c r="B37" s="16" t="s">
        <v>16</v>
      </c>
      <c r="C37" s="38">
        <v>51.24</v>
      </c>
      <c r="D37" s="16">
        <v>25281</v>
      </c>
      <c r="E37" s="16">
        <v>26747</v>
      </c>
      <c r="F37" s="16">
        <f>Table1[[#This Row],[New position]]-Table1[[#This Row],[Old position]]</f>
        <v>1466</v>
      </c>
      <c r="G37" s="24">
        <v>0.90900000000000003</v>
      </c>
      <c r="H37" s="19">
        <v>1370507.73</v>
      </c>
      <c r="I37" s="10"/>
      <c r="K37" s="49"/>
      <c r="L37" s="45"/>
      <c r="M37" s="2"/>
    </row>
    <row r="38" spans="1:13">
      <c r="A38" s="16" t="s">
        <v>61</v>
      </c>
      <c r="B38" s="16" t="s">
        <v>16</v>
      </c>
      <c r="C38" s="38">
        <v>115.13</v>
      </c>
      <c r="D38" s="16">
        <v>11273</v>
      </c>
      <c r="E38" s="16">
        <v>11904</v>
      </c>
      <c r="F38" s="16">
        <f>Table1[[#This Row],[New position]]-Table1[[#This Row],[Old position]]</f>
        <v>631</v>
      </c>
      <c r="G38" s="24">
        <v>0.90900000000000003</v>
      </c>
      <c r="H38" s="19">
        <v>1370507.73</v>
      </c>
      <c r="I38" s="10"/>
      <c r="K38" s="49"/>
      <c r="L38" s="45"/>
      <c r="M38" s="2"/>
    </row>
    <row r="39" spans="1:13">
      <c r="A39" s="16" t="s">
        <v>62</v>
      </c>
      <c r="B39" s="16" t="s">
        <v>16</v>
      </c>
      <c r="C39" s="38">
        <v>67.900000000000006</v>
      </c>
      <c r="D39" s="16">
        <v>19021</v>
      </c>
      <c r="E39" s="16">
        <v>20184</v>
      </c>
      <c r="F39" s="16">
        <f>Table1[[#This Row],[New position]]-Table1[[#This Row],[Old position]]</f>
        <v>1163</v>
      </c>
      <c r="G39" s="24">
        <v>0.90900000000000003</v>
      </c>
      <c r="H39" s="19">
        <v>1370507.73</v>
      </c>
      <c r="I39" s="56"/>
      <c r="K39" s="49"/>
      <c r="L39" s="45"/>
      <c r="M39" s="2"/>
    </row>
    <row r="40" spans="1:13">
      <c r="A40" s="16" t="s">
        <v>28</v>
      </c>
      <c r="B40" s="16" t="s">
        <v>16</v>
      </c>
      <c r="C40" s="38">
        <v>32.9</v>
      </c>
      <c r="D40" s="16">
        <v>43684</v>
      </c>
      <c r="E40" s="16">
        <v>45822</v>
      </c>
      <c r="F40" s="16">
        <f>Table1[[#This Row],[New position]]-Table1[[#This Row],[Old position]]</f>
        <v>2138</v>
      </c>
      <c r="G40" s="24">
        <v>1</v>
      </c>
      <c r="H40" s="19">
        <v>1507558.52</v>
      </c>
      <c r="I40" s="56"/>
      <c r="K40" s="49"/>
      <c r="L40" s="45"/>
      <c r="M40" s="2"/>
    </row>
    <row r="41" spans="1:13">
      <c r="A41" s="16" t="s">
        <v>63</v>
      </c>
      <c r="B41" s="16" t="s">
        <v>17</v>
      </c>
      <c r="C41" s="38">
        <v>92032.62</v>
      </c>
      <c r="D41" s="16">
        <v>8</v>
      </c>
      <c r="E41" s="16">
        <v>8</v>
      </c>
      <c r="F41" s="16">
        <f>Table1[[#This Row],[New position]]-Table1[[#This Row],[Old position]]</f>
        <v>0</v>
      </c>
      <c r="G41" s="24">
        <v>0.5</v>
      </c>
      <c r="H41" s="19">
        <v>753779.26</v>
      </c>
      <c r="I41" s="57"/>
      <c r="K41" s="49"/>
      <c r="L41" s="45"/>
      <c r="M41" s="2"/>
    </row>
    <row r="42" spans="1:13">
      <c r="A42" s="16" t="s">
        <v>44</v>
      </c>
      <c r="B42" s="16" t="s">
        <v>17</v>
      </c>
      <c r="C42" s="38">
        <v>212150</v>
      </c>
      <c r="D42" s="16">
        <v>3</v>
      </c>
      <c r="E42" s="16">
        <v>4</v>
      </c>
      <c r="F42" s="16">
        <f>Table1[[#This Row],[New position]]-Table1[[#This Row],[Old position]]</f>
        <v>1</v>
      </c>
      <c r="G42" s="24">
        <v>0.5</v>
      </c>
      <c r="H42" s="19">
        <v>753779.26</v>
      </c>
      <c r="I42" s="10"/>
      <c r="K42" s="49"/>
      <c r="L42" s="45"/>
      <c r="M42" s="2"/>
    </row>
    <row r="43" spans="1:13">
      <c r="A43" s="16" t="s">
        <v>45</v>
      </c>
      <c r="B43" s="16" t="s">
        <v>17</v>
      </c>
      <c r="C43" s="38">
        <v>36890</v>
      </c>
      <c r="D43" s="16">
        <v>20</v>
      </c>
      <c r="E43" s="16">
        <v>20</v>
      </c>
      <c r="F43" s="16">
        <f>Table1[[#This Row],[New position]]-Table1[[#This Row],[Old position]]</f>
        <v>0</v>
      </c>
      <c r="G43" s="24">
        <v>0.5</v>
      </c>
      <c r="H43" s="19">
        <v>753779.26</v>
      </c>
      <c r="I43" s="10"/>
      <c r="K43" s="49"/>
      <c r="L43" s="45"/>
      <c r="M43" s="2"/>
    </row>
    <row r="44" spans="1:13">
      <c r="A44" s="16" t="s">
        <v>46</v>
      </c>
      <c r="B44" s="16" t="s">
        <v>17</v>
      </c>
      <c r="C44" s="38">
        <v>57164.77</v>
      </c>
      <c r="D44" s="16">
        <v>13</v>
      </c>
      <c r="E44" s="16">
        <v>13</v>
      </c>
      <c r="F44" s="16">
        <f>Table1[[#This Row],[New position]]-Table1[[#This Row],[Old position]]</f>
        <v>0</v>
      </c>
      <c r="G44" s="24">
        <v>0.5</v>
      </c>
      <c r="H44" s="19">
        <v>753779.26</v>
      </c>
      <c r="I44" s="48"/>
      <c r="K44" s="49"/>
      <c r="L44" s="45"/>
      <c r="M44" s="2"/>
    </row>
    <row r="45" spans="1:13">
      <c r="A45" s="16" t="s">
        <v>47</v>
      </c>
      <c r="B45" s="16" t="s">
        <v>17</v>
      </c>
      <c r="C45" s="38">
        <v>42110</v>
      </c>
      <c r="D45" s="16">
        <v>17</v>
      </c>
      <c r="E45" s="16">
        <v>18</v>
      </c>
      <c r="F45" s="16">
        <f>Table1[[#This Row],[New position]]-Table1[[#This Row],[Old position]]</f>
        <v>1</v>
      </c>
      <c r="G45" s="24">
        <v>0.5</v>
      </c>
      <c r="H45" s="19">
        <v>753779.26</v>
      </c>
      <c r="I45" s="53"/>
      <c r="K45" s="49"/>
      <c r="L45" s="45"/>
      <c r="M45" s="2"/>
    </row>
    <row r="46" spans="1:13">
      <c r="A46" s="16" t="s">
        <v>48</v>
      </c>
      <c r="B46" s="16" t="s">
        <v>17</v>
      </c>
      <c r="C46" s="38">
        <v>90568</v>
      </c>
      <c r="D46" s="16">
        <v>8</v>
      </c>
      <c r="E46" s="16">
        <v>8</v>
      </c>
      <c r="F46" s="16">
        <f>Table1[[#This Row],[New position]]-Table1[[#This Row],[Old position]]</f>
        <v>0</v>
      </c>
      <c r="G46" s="24">
        <v>0.5</v>
      </c>
      <c r="H46" s="19">
        <v>753779.26</v>
      </c>
      <c r="I46" s="10"/>
      <c r="K46" s="49"/>
      <c r="L46" s="45"/>
      <c r="M46" s="2"/>
    </row>
    <row r="47" spans="1:13">
      <c r="A47" s="16" t="s">
        <v>53</v>
      </c>
      <c r="B47" s="16" t="s">
        <v>17</v>
      </c>
      <c r="C47" s="38">
        <v>49762.06</v>
      </c>
      <c r="D47" s="16">
        <v>18</v>
      </c>
      <c r="E47" s="16">
        <v>15</v>
      </c>
      <c r="F47" s="16">
        <f>Table1[[#This Row],[New position]]-Table1[[#This Row],[Old position]]</f>
        <v>-3</v>
      </c>
      <c r="G47" s="24">
        <v>0.5</v>
      </c>
      <c r="H47" s="19">
        <v>753779.26</v>
      </c>
      <c r="I47" s="10"/>
      <c r="K47" s="49"/>
      <c r="L47" s="45"/>
      <c r="M47" s="2"/>
    </row>
    <row r="48" spans="1:13">
      <c r="A48" s="16" t="s">
        <v>57</v>
      </c>
      <c r="B48" s="16" t="s">
        <v>17</v>
      </c>
      <c r="C48" s="38">
        <v>89322.8</v>
      </c>
      <c r="D48" s="16">
        <v>10</v>
      </c>
      <c r="E48" s="16">
        <v>8</v>
      </c>
      <c r="F48" s="16">
        <f>Table1[[#This Row],[New position]]-Table1[[#This Row],[Old position]]</f>
        <v>-2</v>
      </c>
      <c r="G48" s="24">
        <v>0.5</v>
      </c>
      <c r="H48" s="19">
        <v>753779.26</v>
      </c>
      <c r="I48" s="10"/>
      <c r="K48" s="49"/>
      <c r="L48" s="45"/>
      <c r="M48" s="2"/>
    </row>
    <row r="49" spans="1:13">
      <c r="A49" s="16" t="s">
        <v>64</v>
      </c>
      <c r="B49" s="16" t="s">
        <v>17</v>
      </c>
      <c r="C49" s="38">
        <v>88087.5</v>
      </c>
      <c r="D49" s="16">
        <v>8</v>
      </c>
      <c r="E49" s="16">
        <v>9</v>
      </c>
      <c r="F49" s="16">
        <f>Table1[[#This Row],[New position]]-Table1[[#This Row],[Old position]]</f>
        <v>1</v>
      </c>
      <c r="G49" s="24">
        <v>0.5</v>
      </c>
      <c r="H49" s="19">
        <v>753779.26</v>
      </c>
      <c r="I49" s="10"/>
      <c r="K49" s="49"/>
      <c r="L49" s="45"/>
      <c r="M49" s="2"/>
    </row>
    <row r="50" spans="1:13">
      <c r="A50" s="16" t="s">
        <v>65</v>
      </c>
      <c r="B50" s="16" t="s">
        <v>17</v>
      </c>
      <c r="C50" s="38">
        <v>57155</v>
      </c>
      <c r="D50" s="16">
        <v>12</v>
      </c>
      <c r="E50" s="16">
        <v>13</v>
      </c>
      <c r="F50" s="16">
        <f>Table1[[#This Row],[New position]]-Table1[[#This Row],[Old position]]</f>
        <v>1</v>
      </c>
      <c r="G50" s="24">
        <v>0.5</v>
      </c>
      <c r="H50" s="19">
        <v>753779.26</v>
      </c>
      <c r="I50" s="10"/>
      <c r="K50" s="49"/>
      <c r="L50" s="45"/>
      <c r="M50" s="2"/>
    </row>
    <row r="51" spans="1:13">
      <c r="A51" s="16"/>
      <c r="B51" s="16"/>
      <c r="C51" s="38"/>
      <c r="D51" s="16"/>
      <c r="E51" s="16"/>
      <c r="F51" s="16"/>
      <c r="G51" s="24">
        <f>100 - SUM(G11:G50)</f>
        <v>50.006000000000007</v>
      </c>
      <c r="H51" s="19"/>
      <c r="I51" s="10"/>
      <c r="K51" s="49"/>
    </row>
    <row r="52" spans="1:13">
      <c r="A52" s="16" t="s">
        <v>24</v>
      </c>
      <c r="B52" s="16"/>
      <c r="C52" s="38"/>
      <c r="D52" s="16">
        <v>0</v>
      </c>
      <c r="E52" s="16">
        <v>0</v>
      </c>
      <c r="F52" s="16">
        <v>0</v>
      </c>
      <c r="G52" s="42"/>
      <c r="H52" s="19"/>
      <c r="I52" s="10"/>
      <c r="K52" s="49"/>
    </row>
    <row r="53" spans="1:13">
      <c r="A53" s="41"/>
      <c r="B53" s="9" t="s">
        <v>27</v>
      </c>
      <c r="D53" s="6"/>
      <c r="E53" s="9" t="s">
        <v>25</v>
      </c>
      <c r="F53" s="1"/>
      <c r="G53" s="40"/>
      <c r="H53" s="3" t="s">
        <v>3</v>
      </c>
      <c r="I53" s="8"/>
      <c r="K53" s="49"/>
    </row>
    <row r="54" spans="1:13">
      <c r="B54" s="9" t="s">
        <v>2</v>
      </c>
      <c r="D54" s="6"/>
      <c r="E54" s="9" t="s">
        <v>26</v>
      </c>
      <c r="F54" s="1"/>
      <c r="G54" s="40"/>
      <c r="H54" s="3" t="s">
        <v>4</v>
      </c>
    </row>
    <row r="55" spans="1:13">
      <c r="B55" s="4"/>
      <c r="C55"/>
      <c r="D55" s="1"/>
      <c r="E55" s="4"/>
      <c r="F55" s="40"/>
      <c r="H55" s="5"/>
      <c r="K55" s="43"/>
    </row>
    <row r="56" spans="1:13">
      <c r="C5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2022-10-13T08:46:18Z</cp:lastPrinted>
  <dcterms:created xsi:type="dcterms:W3CDTF">2020-06-30T03:42:56Z</dcterms:created>
  <dcterms:modified xsi:type="dcterms:W3CDTF">2022-10-13T08:47:05Z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