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22" documentId="14_{4E422093-78EE-472B-8E7A-957C7FE743DF}" xr6:coauthVersionLast="47" xr6:coauthVersionMax="47" xr10:uidLastSave="{A044B97D-6A6D-4F13-B155-9A4C209B49C1}"/>
  <bookViews>
    <workbookView xWindow="5730" yWindow="2535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3" l="1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3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<sst xmlns="http://schemas.openxmlformats.org/spreadsheetml/2006/main" count="111" uniqueCount="69">
  <si>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</si>
  <si>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</si>
  <si>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</si>
  <si>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</si>
  <si>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</si>
  <si>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</si>
  <si>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</si>
  <si>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</si>
  <si>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</si>
  <si>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</si>
  <si>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</si>
  <si>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</si>
  <si>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</si>
  <si>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</si>
  <si>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</si>
  <si>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</si>
  <si>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</si>
  <si>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</si>
  <si>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</si>
  <si>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</si>
  <si>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</si>
  <si>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</si>
  <si>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</si>
  <si>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</si>
  <si>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</si>
  <si>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</si>
  <si>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</si>
  <si>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</si>
  <si>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</si>
  <si>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</si>
  <si>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</si>
  <si>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</si>
  <si>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</si>
  <si>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</si>
  <si>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</si>
  <si>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</si>
  <si>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</si>
  <si>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</si>
  <si>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</si>
  <si>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</si>
  <si>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</si>
  <si>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NG</t>
  </si>
  <si>
    <t>UB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</si>
  <si>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</si>
  <si>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</si>
  <si>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</si>
  <si>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</si>
  <si>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</si>
  <si>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</si>
  <si>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</si>
  <si>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</si>
  <si>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</si>
  <si>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</si>
  <si>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</si>
  <si>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</si>
  <si>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</si>
  <si>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ORLY</t>
  </si>
  <si>
    <t>CB</t>
  </si>
  <si>
    <t>PB</t>
  </si>
  <si>
    <t>ZL</t>
  </si>
  <si>
    <t>ULTA</t>
  </si>
  <si>
    <t>ABC</t>
  </si>
  <si>
    <t>PA</t>
  </si>
  <si>
    <t>MO</t>
  </si>
  <si>
    <t>SCHW</t>
  </si>
  <si>
    <t>CTVA</t>
  </si>
  <si>
    <t>R</t>
  </si>
  <si>
    <t>PL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</si>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</sst>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30" zoomScaleNormal="130" workbookViewId="0">
      <selection activeCell="F4" sqref="F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44967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3.2011206288134386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1.3444698697982309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33173973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33173973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106193889.31000003</v>
      </c>
      <c r="D8" s="31" t="s">
        <v>32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362.36</v>
      </c>
      <c r="D11" s="37">
        <v>1008</v>
      </c>
      <c r="E11" s="37">
        <v>977</v>
      </c>
      <c r="F11" s="52">
        <f>Table132[[#This Row],[New position]]-Table132[[#This Row],[Old position]]</f>
        <v>-31</v>
      </c>
      <c r="G11" s="46">
        <v>0.33300000000000002</v>
      </c>
      <c r="H11" s="47">
        <v>353979.75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106.47</v>
      </c>
      <c r="D12" s="37">
        <v>3438</v>
      </c>
      <c r="E12" s="37">
        <v>3325</v>
      </c>
      <c r="F12" s="52">
        <f>Table132[[#This Row],[New position]]-Table132[[#This Row],[Old position]]</f>
        <v>-113</v>
      </c>
      <c r="G12" s="46">
        <v>0.33300000000000002</v>
      </c>
      <c r="H12" s="47">
        <v>353979.75</v>
      </c>
      <c r="I12" s="39"/>
    </row>
    <row r="13" spans="1:10" x14ac:dyDescent="0.25">
      <c r="A13" s="37" t="s">
        <v>33</v>
      </c>
      <c r="B13" s="37" t="s">
        <v>16</v>
      </c>
      <c r="C13" s="47">
        <v>78.260000000000005</v>
      </c>
      <c r="D13" s="37">
        <v>4625</v>
      </c>
      <c r="E13" s="37">
        <v>4625</v>
      </c>
      <c r="F13" s="52">
        <f>Table132[[#This Row],[New position]]-Table132[[#This Row],[Old position]]</f>
        <v>0</v>
      </c>
      <c r="G13" s="46">
        <v>0.33300000000000002</v>
      </c>
      <c r="H13" s="48">
        <v>353976.24</v>
      </c>
      <c r="I13" s="40"/>
    </row>
    <row r="14" spans="1:10" x14ac:dyDescent="0.25">
      <c r="A14" s="37" t="s">
        <v>40</v>
      </c>
      <c r="B14" s="37" t="s">
        <v>16</v>
      </c>
      <c r="C14" s="47">
        <v>84.42</v>
      </c>
      <c r="D14" s="37">
        <v>4382</v>
      </c>
      <c r="E14" s="37">
        <v>4193</v>
      </c>
      <c r="F14" s="52">
        <f>Table132[[#This Row],[New position]]-Table132[[#This Row],[Old position]]</f>
        <v>-189</v>
      </c>
      <c r="G14" s="46">
        <v>0.33300000000000002</v>
      </c>
      <c r="H14" s="47">
        <v>353976.24</v>
      </c>
      <c r="I14" s="41"/>
    </row>
    <row r="15" spans="1:10" x14ac:dyDescent="0.25">
      <c r="A15" s="37" t="s">
        <v>45</v>
      </c>
      <c r="B15" s="37" t="s">
        <v>16</v>
      </c>
      <c r="C15" s="47">
        <v>185.36</v>
      </c>
      <c r="D15" s="37">
        <v>1932</v>
      </c>
      <c r="E15" s="37">
        <v>1932</v>
      </c>
      <c r="F15" s="52">
        <f>Table132[[#This Row],[New position]]-Table132[[#This Row],[Old position]]</f>
        <v>0</v>
      </c>
      <c r="G15" s="46">
        <v>0.33300000000000002</v>
      </c>
      <c r="H15" s="47">
        <v>353976.24</v>
      </c>
      <c r="I15" s="41"/>
    </row>
    <row r="16" spans="1:10" x14ac:dyDescent="0.25">
      <c r="A16" s="37" t="s">
        <v>53</v>
      </c>
      <c r="B16" s="37" t="s">
        <v>16</v>
      </c>
      <c r="C16" s="47">
        <v>57.52</v>
      </c>
      <c r="D16" s="37">
        <v>6081</v>
      </c>
      <c r="E16" s="37">
        <v>6081</v>
      </c>
      <c r="F16" s="52">
        <f>Table132[[#This Row],[New position]]-Table132[[#This Row],[Old position]]</f>
        <v>0</v>
      </c>
      <c r="G16" s="46">
        <v>0.33300000000000002</v>
      </c>
      <c r="H16" s="47">
        <v>353976.24</v>
      </c>
      <c r="I16" s="41"/>
    </row>
    <row r="17" spans="1:9" x14ac:dyDescent="0.25">
      <c r="A17" s="37" t="s">
        <v>54</v>
      </c>
      <c r="B17" s="37" t="s">
        <v>16</v>
      </c>
      <c r="C17" s="47">
        <v>85.53</v>
      </c>
      <c r="D17" s="37">
        <v>4308</v>
      </c>
      <c r="E17" s="37">
        <v>4139</v>
      </c>
      <c r="F17" s="52">
        <f>Table132[[#This Row],[New position]]-Table132[[#This Row],[Old position]]</f>
        <v>-169</v>
      </c>
      <c r="G17" s="46">
        <v>0.33300000000000002</v>
      </c>
      <c r="H17" s="47">
        <v>353976.24</v>
      </c>
      <c r="I17" s="41"/>
    </row>
    <row r="18" spans="1:9" x14ac:dyDescent="0.25">
      <c r="A18" s="37" t="s">
        <v>55</v>
      </c>
      <c r="B18" s="37" t="s">
        <v>16</v>
      </c>
      <c r="C18" s="47">
        <v>744.77</v>
      </c>
      <c r="D18" s="37">
        <v>493</v>
      </c>
      <c r="E18" s="37">
        <v>475</v>
      </c>
      <c r="F18" s="52">
        <f>Table132[[#This Row],[New position]]-Table132[[#This Row],[Old position]]</f>
        <v>-18</v>
      </c>
      <c r="G18" s="46">
        <v>0.33300000000000002</v>
      </c>
      <c r="H18" s="47">
        <v>353976.24</v>
      </c>
      <c r="I18" s="41"/>
    </row>
    <row r="19" spans="1:9" x14ac:dyDescent="0.25">
      <c r="A19" s="37" t="s">
        <v>56</v>
      </c>
      <c r="B19" s="37" t="s">
        <v>16</v>
      </c>
      <c r="C19" s="47">
        <v>817</v>
      </c>
      <c r="D19" s="37">
        <v>462</v>
      </c>
      <c r="E19" s="37">
        <v>433</v>
      </c>
      <c r="F19" s="52">
        <f>Table132[[#This Row],[New position]]-Table132[[#This Row],[Old position]]</f>
        <v>-29</v>
      </c>
      <c r="G19" s="46">
        <v>0.33300000000000002</v>
      </c>
      <c r="H19" s="47">
        <v>353976.24</v>
      </c>
      <c r="I19" s="41"/>
    </row>
    <row r="20" spans="1:9" x14ac:dyDescent="0.25">
      <c r="A20" s="37" t="s">
        <v>57</v>
      </c>
      <c r="B20" s="37" t="s">
        <v>16</v>
      </c>
      <c r="C20" s="47">
        <v>213.41</v>
      </c>
      <c r="D20" s="37">
        <v>1683</v>
      </c>
      <c r="E20" s="37">
        <v>1683</v>
      </c>
      <c r="F20" s="52">
        <f>Table132[[#This Row],[New position]]-Table132[[#This Row],[Old position]]</f>
        <v>0</v>
      </c>
      <c r="G20" s="46">
        <v>0.33300000000000002</v>
      </c>
      <c r="H20" s="47">
        <v>353976.24</v>
      </c>
      <c r="I20" s="41"/>
    </row>
    <row r="21" spans="1:9" x14ac:dyDescent="0.25">
      <c r="A21" s="37" t="s">
        <v>60</v>
      </c>
      <c r="B21" s="37" t="s">
        <v>16</v>
      </c>
      <c r="C21" s="47">
        <v>522</v>
      </c>
      <c r="D21" s="37">
        <v>706</v>
      </c>
      <c r="E21" s="37">
        <v>678</v>
      </c>
      <c r="F21" s="52">
        <f>Table132[[#This Row],[New position]]-Table132[[#This Row],[Old position]]</f>
        <v>-28</v>
      </c>
      <c r="G21" s="46">
        <v>0.33300000000000002</v>
      </c>
      <c r="H21" s="47">
        <v>353976.24</v>
      </c>
      <c r="I21" s="41"/>
    </row>
    <row r="22" spans="1:9" x14ac:dyDescent="0.25">
      <c r="A22" s="37" t="s">
        <v>61</v>
      </c>
      <c r="B22" s="37" t="s">
        <v>16</v>
      </c>
      <c r="C22" s="47">
        <v>155.02000000000001</v>
      </c>
      <c r="D22" s="37">
        <v>2349</v>
      </c>
      <c r="E22" s="37">
        <v>2349</v>
      </c>
      <c r="F22" s="52">
        <f>Table132[[#This Row],[New position]]-Table132[[#This Row],[Old position]]</f>
        <v>0</v>
      </c>
      <c r="G22" s="46">
        <v>0.33300000000000002</v>
      </c>
      <c r="H22" s="47">
        <v>353976.24</v>
      </c>
      <c r="I22" s="41"/>
    </row>
    <row r="23" spans="1:9" x14ac:dyDescent="0.25">
      <c r="A23" s="37" t="s">
        <v>63</v>
      </c>
      <c r="B23" s="37" t="s">
        <v>16</v>
      </c>
      <c r="C23" s="47">
        <v>46.33</v>
      </c>
      <c r="D23" s="37">
        <v>7957</v>
      </c>
      <c r="E23" s="37">
        <v>7640</v>
      </c>
      <c r="F23" s="52">
        <f>Table132[[#This Row],[New position]]-Table132[[#This Row],[Old position]]</f>
        <v>-317</v>
      </c>
      <c r="G23" s="46">
        <v>0.33300000000000002</v>
      </c>
      <c r="H23" s="49">
        <v>353976.24</v>
      </c>
      <c r="I23" s="42"/>
    </row>
    <row r="24" spans="1:9" x14ac:dyDescent="0.25">
      <c r="A24" s="37" t="s">
        <v>64</v>
      </c>
      <c r="B24" s="37" t="s">
        <v>16</v>
      </c>
      <c r="C24" s="47">
        <v>79.58</v>
      </c>
      <c r="D24" s="37">
        <v>4469</v>
      </c>
      <c r="E24" s="37">
        <v>4469</v>
      </c>
      <c r="F24" s="52">
        <f>Table132[[#This Row],[New position]]-Table132[[#This Row],[Old position]]</f>
        <v>0</v>
      </c>
      <c r="G24" s="46">
        <v>0.33300000000000002</v>
      </c>
      <c r="H24" s="47">
        <v>353976.24</v>
      </c>
      <c r="I24" s="43"/>
    </row>
    <row r="25" spans="1:9" x14ac:dyDescent="0.25">
      <c r="A25" s="37" t="s">
        <v>65</v>
      </c>
      <c r="B25" s="37" t="s">
        <v>16</v>
      </c>
      <c r="C25" s="47">
        <v>62.79</v>
      </c>
      <c r="D25" s="37">
        <v>5742</v>
      </c>
      <c r="E25" s="37">
        <v>5742</v>
      </c>
      <c r="F25" s="52">
        <f>Table132[[#This Row],[New position]]-Table132[[#This Row],[Old position]]</f>
        <v>0</v>
      </c>
      <c r="G25" s="46">
        <v>0.33300000000000002</v>
      </c>
      <c r="H25" s="47">
        <v>353976.24</v>
      </c>
      <c r="I25" s="41"/>
    </row>
    <row r="26" spans="1:9" x14ac:dyDescent="0.25">
      <c r="A26" s="37" t="s">
        <v>13</v>
      </c>
      <c r="B26" s="37" t="s">
        <v>16</v>
      </c>
      <c r="C26" s="47">
        <v>298.89999999999998</v>
      </c>
      <c r="D26" s="37">
        <v>104962</v>
      </c>
      <c r="E26" s="37">
        <v>104962</v>
      </c>
      <c r="F26" s="52">
        <f>Table132[[#This Row],[New position]]-Table132[[#This Row],[Old position]]</f>
        <v>0</v>
      </c>
      <c r="G26" s="46">
        <v>30</v>
      </c>
      <c r="H26" s="47">
        <v>31858180.440000001</v>
      </c>
      <c r="I26" s="41"/>
    </row>
    <row r="27" spans="1:9" x14ac:dyDescent="0.25">
      <c r="A27" s="37" t="s">
        <v>23</v>
      </c>
      <c r="B27" s="37" t="s">
        <v>16</v>
      </c>
      <c r="C27" s="47">
        <v>88.27</v>
      </c>
      <c r="D27" s="37">
        <v>12340</v>
      </c>
      <c r="E27" s="37">
        <v>12340</v>
      </c>
      <c r="F27" s="52">
        <f>Table132[[#This Row],[New position]]-Table132[[#This Row],[Old position]]</f>
        <v>0</v>
      </c>
      <c r="G27" s="46">
        <v>1</v>
      </c>
      <c r="H27" s="47">
        <v>1061939.3500000001</v>
      </c>
      <c r="I27" s="41"/>
    </row>
    <row r="28" spans="1:9" x14ac:dyDescent="0.25">
      <c r="A28" s="37" t="s">
        <v>50</v>
      </c>
      <c r="B28" s="37" t="s">
        <v>16</v>
      </c>
      <c r="C28" s="47">
        <v>39.369999999999997</v>
      </c>
      <c r="D28" s="37">
        <v>27462</v>
      </c>
      <c r="E28" s="37">
        <v>27462</v>
      </c>
      <c r="F28" s="52">
        <f>Table132[[#This Row],[New position]]-Table132[[#This Row],[Old position]]</f>
        <v>0</v>
      </c>
      <c r="G28" s="46">
        <v>1</v>
      </c>
      <c r="H28" s="47">
        <v>1061939.3500000001</v>
      </c>
      <c r="I28" s="41"/>
    </row>
    <row r="29" spans="1:9" x14ac:dyDescent="0.25">
      <c r="A29" s="37" t="s">
        <v>46</v>
      </c>
      <c r="B29" s="37" t="s">
        <v>16</v>
      </c>
      <c r="C29" s="47">
        <v>17.98</v>
      </c>
      <c r="D29" s="37">
        <v>351312</v>
      </c>
      <c r="E29" s="37">
        <v>336655</v>
      </c>
      <c r="F29" s="52">
        <f>Table132[[#This Row],[New position]]-Table132[[#This Row],[Old position]]</f>
        <v>-14657</v>
      </c>
      <c r="G29" s="46">
        <v>5.7</v>
      </c>
      <c r="H29" s="48">
        <v>6053054.2800000003</v>
      </c>
      <c r="I29" s="40"/>
    </row>
    <row r="30" spans="1:9" x14ac:dyDescent="0.25">
      <c r="A30" s="37" t="s">
        <v>36</v>
      </c>
      <c r="B30" s="37" t="s">
        <v>16</v>
      </c>
      <c r="C30" s="47">
        <v>50.82</v>
      </c>
      <c r="D30" s="37">
        <v>123657</v>
      </c>
      <c r="E30" s="37">
        <v>119108</v>
      </c>
      <c r="F30" s="52">
        <f>Table132[[#This Row],[New position]]-Table132[[#This Row],[Old position]]</f>
        <v>-4549</v>
      </c>
      <c r="G30" s="46">
        <v>5.7</v>
      </c>
      <c r="H30" s="47">
        <v>6053054.2800000003</v>
      </c>
      <c r="I30" s="41"/>
    </row>
    <row r="31" spans="1:9" x14ac:dyDescent="0.25">
      <c r="A31" s="37" t="s">
        <v>34</v>
      </c>
      <c r="B31" s="37" t="s">
        <v>16</v>
      </c>
      <c r="C31" s="47">
        <v>75.36</v>
      </c>
      <c r="D31" s="37">
        <v>83137</v>
      </c>
      <c r="E31" s="37">
        <v>80322</v>
      </c>
      <c r="F31" s="52">
        <f>Table132[[#This Row],[New position]]-Table132[[#This Row],[Old position]]</f>
        <v>-2815</v>
      </c>
      <c r="G31" s="46">
        <v>5.7</v>
      </c>
      <c r="H31" s="47">
        <v>6053054.2800000003</v>
      </c>
      <c r="I31" s="41"/>
    </row>
    <row r="32" spans="1:9" x14ac:dyDescent="0.25">
      <c r="A32" s="37" t="s">
        <v>38</v>
      </c>
      <c r="B32" s="37" t="s">
        <v>16</v>
      </c>
      <c r="C32" s="47">
        <v>51.21</v>
      </c>
      <c r="D32" s="37">
        <v>123319</v>
      </c>
      <c r="E32" s="37">
        <v>118201</v>
      </c>
      <c r="F32" s="52">
        <f>Table132[[#This Row],[New position]]-Table132[[#This Row],[Old position]]</f>
        <v>-5118</v>
      </c>
      <c r="G32" s="46">
        <v>5.7</v>
      </c>
      <c r="H32" s="48">
        <v>6053054.2800000003</v>
      </c>
      <c r="I32" s="40"/>
    </row>
    <row r="33" spans="1:10" x14ac:dyDescent="0.25">
      <c r="A33" s="37" t="s">
        <v>39</v>
      </c>
      <c r="B33" s="37" t="s">
        <v>16</v>
      </c>
      <c r="C33" s="47">
        <v>52.2</v>
      </c>
      <c r="D33" s="37">
        <v>120751</v>
      </c>
      <c r="E33" s="37">
        <v>115959</v>
      </c>
      <c r="F33" s="52">
        <f>Table132[[#This Row],[New position]]-Table132[[#This Row],[Old position]]</f>
        <v>-4792</v>
      </c>
      <c r="G33" s="46">
        <v>5.7</v>
      </c>
      <c r="H33" s="47">
        <v>6053054.2800000003</v>
      </c>
      <c r="I33" s="38"/>
      <c r="J33" s="36"/>
    </row>
    <row r="34" spans="1:10" x14ac:dyDescent="0.25">
      <c r="A34" s="37" t="s">
        <v>43</v>
      </c>
      <c r="B34" s="37" t="s">
        <v>16</v>
      </c>
      <c r="C34" s="47">
        <v>60.85</v>
      </c>
      <c r="D34" s="37">
        <v>102499</v>
      </c>
      <c r="E34" s="37">
        <v>102499</v>
      </c>
      <c r="F34" s="52">
        <f>Table132[[#This Row],[New position]]-Table132[[#This Row],[Old position]]</f>
        <v>0</v>
      </c>
      <c r="G34" s="46">
        <v>5.7</v>
      </c>
      <c r="H34" s="47">
        <v>6053054.2800000003</v>
      </c>
      <c r="I34" s="41"/>
    </row>
    <row r="35" spans="1:10" x14ac:dyDescent="0.25">
      <c r="A35" s="37" t="s">
        <v>42</v>
      </c>
      <c r="B35" s="37" t="s">
        <v>17</v>
      </c>
      <c r="C35" s="47">
        <v>139500</v>
      </c>
      <c r="D35" s="37">
        <v>45</v>
      </c>
      <c r="E35" s="37">
        <v>43</v>
      </c>
      <c r="F35" s="52">
        <f>Table132[[#This Row],[New position]]-Table132[[#This Row],[Old position]]</f>
        <v>-2</v>
      </c>
      <c r="G35" s="46">
        <v>5.7</v>
      </c>
      <c r="H35" s="47">
        <v>6053054.2800000003</v>
      </c>
      <c r="I35" s="44"/>
    </row>
    <row r="36" spans="1:10" x14ac:dyDescent="0.25">
      <c r="A36" s="37" t="s">
        <v>44</v>
      </c>
      <c r="B36" s="37" t="s">
        <v>17</v>
      </c>
      <c r="C36" s="47">
        <v>127718.76</v>
      </c>
      <c r="D36" s="37">
        <v>49</v>
      </c>
      <c r="E36" s="37">
        <v>47</v>
      </c>
      <c r="F36" s="52">
        <f>Table132[[#This Row],[New position]]-Table132[[#This Row],[Old position]]</f>
        <v>-2</v>
      </c>
      <c r="G36" s="46">
        <v>5.7</v>
      </c>
      <c r="H36" s="47">
        <v>6053054.2800000003</v>
      </c>
      <c r="I36" s="41"/>
    </row>
    <row r="37" spans="1:10" x14ac:dyDescent="0.25">
      <c r="A37" s="50" t="s">
        <v>35</v>
      </c>
      <c r="B37" s="50" t="s">
        <v>17</v>
      </c>
      <c r="C37" s="14">
        <v>89669.86</v>
      </c>
      <c r="D37" s="37">
        <v>70</v>
      </c>
      <c r="E37" s="37">
        <v>70</v>
      </c>
      <c r="F37" s="52">
        <f>Table132[[#This Row],[New position]]-Table132[[#This Row],[Old position]]</f>
        <v>0</v>
      </c>
      <c r="G37" s="46">
        <v>5.7</v>
      </c>
      <c r="H37" s="14">
        <v>6053054.2800000003</v>
      </c>
      <c r="I37" s="41"/>
    </row>
    <row r="38" spans="1:10" x14ac:dyDescent="0.25">
      <c r="A38" s="50" t="s">
        <v>66</v>
      </c>
      <c r="B38" s="50" t="s">
        <v>17</v>
      </c>
      <c r="C38" s="14">
        <v>126130.94</v>
      </c>
      <c r="D38" s="37">
        <v>49</v>
      </c>
      <c r="E38" s="37">
        <v>49</v>
      </c>
      <c r="F38" s="52">
        <f>Table132[[#This Row],[New position]]-Table132[[#This Row],[Old position]]</f>
        <v>0</v>
      </c>
      <c r="G38" s="46">
        <v>5.7</v>
      </c>
      <c r="H38" s="14">
        <v>6053054.2800000003</v>
      </c>
      <c r="I38" s="56"/>
    </row>
    <row r="39" spans="1:10" x14ac:dyDescent="0.25">
      <c r="A39" s="50" t="s">
        <v>26</v>
      </c>
      <c r="B39" s="50" t="s">
        <v>16</v>
      </c>
      <c r="C39" s="14">
        <v>35.35</v>
      </c>
      <c r="D39" s="37">
        <v>31015</v>
      </c>
      <c r="E39" s="37">
        <v>30041</v>
      </c>
      <c r="F39" s="52">
        <f>Table132[[#This Row],[New position]]-Table132[[#This Row],[Old position]]</f>
        <v>-974</v>
      </c>
      <c r="G39" s="46">
        <v>1</v>
      </c>
      <c r="H39" s="14">
        <v>1061939.3500000001</v>
      </c>
      <c r="I39" s="41"/>
    </row>
    <row r="40" spans="1:10" x14ac:dyDescent="0.25">
      <c r="A40" s="50" t="s">
        <v>37</v>
      </c>
      <c r="B40" s="50" t="s">
        <v>17</v>
      </c>
      <c r="C40" s="14">
        <v>49251.8</v>
      </c>
      <c r="D40" s="37">
        <v>5</v>
      </c>
      <c r="E40" s="37">
        <v>5</v>
      </c>
      <c r="F40" s="52">
        <f>Table132[[#This Row],[New position]]-Table132[[#This Row],[Old position]]</f>
        <v>0</v>
      </c>
      <c r="G40" s="46">
        <v>0.23799999999999999</v>
      </c>
      <c r="H40" s="14">
        <v>252842.77</v>
      </c>
      <c r="I40" s="38"/>
    </row>
    <row r="41" spans="1:10" x14ac:dyDescent="0.25">
      <c r="A41" s="50" t="s">
        <v>31</v>
      </c>
      <c r="B41" s="50" t="s">
        <v>17</v>
      </c>
      <c r="C41" s="14">
        <v>76112.67</v>
      </c>
      <c r="D41" s="37">
        <v>3</v>
      </c>
      <c r="E41" s="37">
        <v>3</v>
      </c>
      <c r="F41" s="52">
        <f>Table132[[#This Row],[New position]]-Table132[[#This Row],[Old position]]</f>
        <v>0</v>
      </c>
      <c r="G41" s="46">
        <v>0.23799999999999999</v>
      </c>
      <c r="H41" s="14">
        <v>252842.77</v>
      </c>
      <c r="I41" s="41"/>
    </row>
    <row r="42" spans="1:10" x14ac:dyDescent="0.25">
      <c r="A42" s="37" t="s">
        <v>29</v>
      </c>
      <c r="B42" s="37" t="s">
        <v>17</v>
      </c>
      <c r="C42" s="47">
        <v>84125</v>
      </c>
      <c r="D42" s="37">
        <v>3</v>
      </c>
      <c r="E42" s="37">
        <v>3</v>
      </c>
      <c r="F42" s="52">
        <f>Table132[[#This Row],[New position]]-Table132[[#This Row],[Old position]]</f>
        <v>0</v>
      </c>
      <c r="G42" s="46">
        <v>0.23799999999999999</v>
      </c>
      <c r="H42" s="47">
        <v>252842.77</v>
      </c>
      <c r="I42" s="41"/>
    </row>
    <row r="43" spans="1:10" x14ac:dyDescent="0.25">
      <c r="A43" s="37" t="s">
        <v>30</v>
      </c>
      <c r="B43" s="37" t="s">
        <v>17</v>
      </c>
      <c r="C43" s="47">
        <v>121670</v>
      </c>
      <c r="D43" s="37">
        <v>2</v>
      </c>
      <c r="E43" s="37">
        <v>2</v>
      </c>
      <c r="F43" s="52">
        <f>Table132[[#This Row],[New position]]-Table132[[#This Row],[Old position]]</f>
        <v>0</v>
      </c>
      <c r="G43" s="46">
        <v>0.23799999999999999</v>
      </c>
      <c r="H43" s="47">
        <v>252842.77</v>
      </c>
      <c r="I43" s="41"/>
    </row>
    <row r="44" spans="1:10" x14ac:dyDescent="0.25">
      <c r="A44" s="37" t="s">
        <v>47</v>
      </c>
      <c r="B44" s="37" t="s">
        <v>17</v>
      </c>
      <c r="C44" s="47">
        <v>104706</v>
      </c>
      <c r="D44" s="37">
        <v>3</v>
      </c>
      <c r="E44" s="37">
        <v>2</v>
      </c>
      <c r="F44" s="52">
        <f>Table132[[#This Row],[New position]]-Table132[[#This Row],[Old position]]</f>
        <v>-1</v>
      </c>
      <c r="G44" s="46">
        <v>0.23799999999999999</v>
      </c>
      <c r="H44" s="47">
        <v>252842.77</v>
      </c>
      <c r="I44" s="41"/>
    </row>
    <row r="45" spans="1:10" x14ac:dyDescent="0.25">
      <c r="A45" s="37" t="s">
        <v>48</v>
      </c>
      <c r="B45" s="37" t="s">
        <v>17</v>
      </c>
      <c r="C45" s="47">
        <v>33637.5</v>
      </c>
      <c r="D45" s="37">
        <v>8</v>
      </c>
      <c r="E45" s="37">
        <v>8</v>
      </c>
      <c r="F45" s="52">
        <f>Table132[[#This Row],[New position]]-Table132[[#This Row],[Old position]]</f>
        <v>0</v>
      </c>
      <c r="G45" s="46">
        <v>0.23799999999999999</v>
      </c>
      <c r="H45" s="47">
        <v>252842.77</v>
      </c>
      <c r="I45" s="44"/>
    </row>
    <row r="46" spans="1:10" x14ac:dyDescent="0.25">
      <c r="A46" s="37" t="s">
        <v>52</v>
      </c>
      <c r="B46" s="37" t="s">
        <v>17</v>
      </c>
      <c r="C46" s="47">
        <v>24035.18</v>
      </c>
      <c r="D46" s="37">
        <v>11</v>
      </c>
      <c r="E46" s="37">
        <v>11</v>
      </c>
      <c r="F46" s="52">
        <f>Table132[[#This Row],[New position]]-Table132[[#This Row],[Old position]]</f>
        <v>0</v>
      </c>
      <c r="G46" s="46">
        <v>0.23799999999999999</v>
      </c>
      <c r="H46" s="47">
        <v>252842.77</v>
      </c>
      <c r="I46" s="41"/>
    </row>
    <row r="47" spans="1:10" x14ac:dyDescent="0.25">
      <c r="A47" s="37" t="s">
        <v>41</v>
      </c>
      <c r="B47" s="37" t="s">
        <v>17</v>
      </c>
      <c r="C47" s="47">
        <v>24570</v>
      </c>
      <c r="D47" s="37">
        <v>-22</v>
      </c>
      <c r="E47" s="37">
        <v>-21</v>
      </c>
      <c r="F47" s="52">
        <f>Table132[[#This Row],[New position]]-Table132[[#This Row],[Old position]]</f>
        <v>1</v>
      </c>
      <c r="G47" s="46">
        <v>-0.47599999999999998</v>
      </c>
      <c r="H47" s="47">
        <v>505685.43</v>
      </c>
      <c r="I47" s="41"/>
    </row>
    <row r="48" spans="1:10" x14ac:dyDescent="0.25">
      <c r="A48" s="37" t="s">
        <v>51</v>
      </c>
      <c r="B48" s="37" t="s">
        <v>17</v>
      </c>
      <c r="C48" s="47">
        <v>33290</v>
      </c>
      <c r="D48" s="37">
        <v>-16</v>
      </c>
      <c r="E48" s="37">
        <v>-15</v>
      </c>
      <c r="F48" s="52">
        <f>Table132[[#This Row],[New position]]-Table132[[#This Row],[Old position]]</f>
        <v>1</v>
      </c>
      <c r="G48" s="46">
        <v>-0.47599999999999998</v>
      </c>
      <c r="H48" s="48">
        <v>505685.43</v>
      </c>
      <c r="I48" s="40"/>
    </row>
    <row r="49" spans="1:10" x14ac:dyDescent="0.25">
      <c r="A49" s="37" t="s">
        <v>58</v>
      </c>
      <c r="B49" s="37" t="s">
        <v>17</v>
      </c>
      <c r="C49" s="47">
        <v>53825</v>
      </c>
      <c r="D49" s="37">
        <v>-9</v>
      </c>
      <c r="E49" s="37">
        <v>-9</v>
      </c>
      <c r="F49" s="52">
        <f>Table132[[#This Row],[New position]]-Table132[[#This Row],[Old position]]</f>
        <v>0</v>
      </c>
      <c r="G49" s="46">
        <v>-0.47599999999999998</v>
      </c>
      <c r="H49" s="47">
        <v>505685.43</v>
      </c>
      <c r="I49" s="38"/>
      <c r="J49" s="36"/>
    </row>
    <row r="50" spans="1:10" x14ac:dyDescent="0.25">
      <c r="A50" s="37" t="s">
        <v>59</v>
      </c>
      <c r="B50" s="37" t="s">
        <v>17</v>
      </c>
      <c r="C50" s="47">
        <v>35682</v>
      </c>
      <c r="D50" s="37">
        <v>-14</v>
      </c>
      <c r="E50" s="37">
        <v>-14</v>
      </c>
      <c r="F50" s="52">
        <f>Table132[[#This Row],[New position]]-Table132[[#This Row],[Old position]]</f>
        <v>0</v>
      </c>
      <c r="G50" s="46">
        <v>-0.47599999999999998</v>
      </c>
      <c r="H50" s="47">
        <v>505685.43</v>
      </c>
      <c r="I50" s="38"/>
      <c r="J50" s="36"/>
    </row>
    <row r="51" spans="1:10" x14ac:dyDescent="0.25">
      <c r="A51" s="37" t="s">
        <v>62</v>
      </c>
      <c r="B51" s="37" t="s">
        <v>17</v>
      </c>
      <c r="C51" s="47">
        <v>159300</v>
      </c>
      <c r="D51" s="37">
        <v>-3</v>
      </c>
      <c r="E51" s="37">
        <v>-3</v>
      </c>
      <c r="F51" s="52">
        <f>Table132[[#This Row],[New position]]-Table132[[#This Row],[Old position]]</f>
        <v>0</v>
      </c>
      <c r="G51" s="46">
        <v>-0.47599999999999998</v>
      </c>
      <c r="H51" s="47">
        <v>505685.43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48060</v>
      </c>
      <c r="D52" s="37">
        <v>-11</v>
      </c>
      <c r="E52" s="37">
        <v>-11</v>
      </c>
      <c r="F52" s="52">
        <f>Table132[[#This Row],[New position]]-Table132[[#This Row],[Old position]]</f>
        <v>0</v>
      </c>
      <c r="G52" s="46">
        <v>-0.47599999999999998</v>
      </c>
      <c r="H52" s="47">
        <v>505685.43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110825</v>
      </c>
      <c r="D53" s="37">
        <v>-5</v>
      </c>
      <c r="E53" s="37">
        <v>-5</v>
      </c>
      <c r="F53" s="52">
        <f>Table132[[#This Row],[New position]]-Table132[[#This Row],[Old position]]</f>
        <v>0</v>
      </c>
      <c r="G53" s="46">
        <v>-0.47599999999999998</v>
      </c>
      <c r="H53" s="47">
        <v>505685.43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49</v>
      </c>
      <c r="B55" s="37"/>
      <c r="C55" s="47"/>
      <c r="D55" s="37"/>
      <c r="E55" s="37"/>
      <c r="F55" s="45"/>
      <c r="G55" s="53">
        <f t="array" ref="G55">100-SUM(ABS(G11:G53))</f>
        <v>6.9999999999765805E-3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2023-02-10T10:33:35Z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