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41" documentId="14_{4E422093-78EE-472B-8E7A-957C7FE743DF}" xr6:coauthVersionLast="47" xr6:coauthVersionMax="47" xr10:uidLastSave="{6F4810DC-349C-413C-B2B1-A2E716749657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3" l="1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<sst xmlns="http://schemas.openxmlformats.org/spreadsheetml/2006/main" count="112" uniqueCount="70">
  <si>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</si>
  <si>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</si>
  <si>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</si>
  <si>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</si>
  <si>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</si>
  <si>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</si>
  <si>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</si>
  <si>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</si>
  <si>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</si>
  <si>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</si>
  <si>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</si>
  <si>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</si>
  <si>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</si>
  <si>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</si>
  <si>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</si>
  <si>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</si>
  <si>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</si>
  <si>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</si>
  <si>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</si>
  <si>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</si>
  <si>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</si>
  <si>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</si>
  <si>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</si>
  <si>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</si>
  <si>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</si>
  <si>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</si>
  <si>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</si>
  <si>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</si>
  <si>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</si>
  <si>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</si>
  <si>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</si>
  <si>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</si>
  <si>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</si>
  <si>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</si>
  <si>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</si>
  <si>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</si>
  <si>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</si>
  <si>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</si>
  <si>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</si>
  <si>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</si>
  <si>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</si>
  <si>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</si>
  <si>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</si>
  <si>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</si>
  <si>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</si>
  <si>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</si>
  <si>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</si>
  <si>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</si>
  <si>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</si>
  <si>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</si>
  <si>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CB</t>
  </si>
  <si>
    <t>PB</t>
  </si>
  <si>
    <t>ULTA</t>
  </si>
  <si>
    <t>PA</t>
  </si>
  <si>
    <t>MO</t>
  </si>
  <si>
    <t>SCHW</t>
  </si>
  <si>
    <t>CTVA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</si>
  <si>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</si>
  <si>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</si>
  <si>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</si>
  <si>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</si>
  <si>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</si>
  <si>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</si>
  <si>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</si>
  <si>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</si>
  <si>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</si>
  <si>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</si>
  <si>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HG</t>
  </si>
  <si>
    <t>CC</t>
  </si>
  <si>
    <t>Hold the trade due to LME trading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</si>
</sst>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M13" sqref="M1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44972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3.2475022269863456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1.9215982260413147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33759749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33759749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109634860.06000005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108.74</v>
      </c>
      <c r="D11" s="37">
        <v>3728</v>
      </c>
      <c r="E11" s="37">
        <v>3977</v>
      </c>
      <c r="F11" s="52">
        <f>Table132[[#This Row],[New position]]-Table132[[#This Row],[Old position]]</f>
        <v>249</v>
      </c>
      <c r="G11" s="46">
        <v>0.33300000000000002</v>
      </c>
      <c r="H11" s="47">
        <v>432484.85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78.75</v>
      </c>
      <c r="D12" s="37">
        <v>5032</v>
      </c>
      <c r="E12" s="37">
        <v>5492</v>
      </c>
      <c r="F12" s="52">
        <f>Table132[[#This Row],[New position]]-Table132[[#This Row],[Old position]]</f>
        <v>460</v>
      </c>
      <c r="G12" s="46">
        <v>0.33300000000000002</v>
      </c>
      <c r="H12" s="47">
        <v>432480.57</v>
      </c>
      <c r="I12" s="39"/>
    </row>
    <row r="13" spans="1:10" x14ac:dyDescent="0.25">
      <c r="A13" s="37" t="s">
        <v>39</v>
      </c>
      <c r="B13" s="37" t="s">
        <v>16</v>
      </c>
      <c r="C13" s="47">
        <v>86.06</v>
      </c>
      <c r="D13" s="37">
        <v>4627</v>
      </c>
      <c r="E13" s="37">
        <v>5025</v>
      </c>
      <c r="F13" s="52">
        <f>Table132[[#This Row],[New position]]-Table132[[#This Row],[Old position]]</f>
        <v>398</v>
      </c>
      <c r="G13" s="46">
        <v>0.33300000000000002</v>
      </c>
      <c r="H13" s="48">
        <v>432480.57</v>
      </c>
      <c r="I13" s="40"/>
    </row>
    <row r="14" spans="1:10" x14ac:dyDescent="0.25">
      <c r="A14" s="37" t="s">
        <v>40</v>
      </c>
      <c r="B14" s="37" t="s">
        <v>16</v>
      </c>
      <c r="C14" s="47">
        <v>184.13</v>
      </c>
      <c r="D14" s="37">
        <v>2151</v>
      </c>
      <c r="E14" s="37">
        <v>2349</v>
      </c>
      <c r="F14" s="52">
        <f>Table132[[#This Row],[New position]]-Table132[[#This Row],[Old position]]</f>
        <v>198</v>
      </c>
      <c r="G14" s="46">
        <v>0.33300000000000002</v>
      </c>
      <c r="H14" s="47">
        <v>432480.57</v>
      </c>
      <c r="I14" s="41"/>
    </row>
    <row r="15" spans="1:10" x14ac:dyDescent="0.25">
      <c r="A15" s="37" t="s">
        <v>46</v>
      </c>
      <c r="B15" s="37" t="s">
        <v>16</v>
      </c>
      <c r="C15" s="47">
        <v>57.56</v>
      </c>
      <c r="D15" s="37">
        <v>7071</v>
      </c>
      <c r="E15" s="37">
        <v>7514</v>
      </c>
      <c r="F15" s="52">
        <f>Table132[[#This Row],[New position]]-Table132[[#This Row],[Old position]]</f>
        <v>443</v>
      </c>
      <c r="G15" s="46">
        <v>0.33300000000000002</v>
      </c>
      <c r="H15" s="47">
        <v>432480.57</v>
      </c>
      <c r="I15" s="41"/>
    </row>
    <row r="16" spans="1:10" x14ac:dyDescent="0.25">
      <c r="A16" s="37" t="s">
        <v>47</v>
      </c>
      <c r="B16" s="37" t="s">
        <v>16</v>
      </c>
      <c r="C16" s="47">
        <v>85.65</v>
      </c>
      <c r="D16" s="37">
        <v>4633</v>
      </c>
      <c r="E16" s="37">
        <v>5049</v>
      </c>
      <c r="F16" s="52">
        <f>Table132[[#This Row],[New position]]-Table132[[#This Row],[Old position]]</f>
        <v>416</v>
      </c>
      <c r="G16" s="46">
        <v>0.33300000000000002</v>
      </c>
      <c r="H16" s="47">
        <v>432480.57</v>
      </c>
      <c r="I16" s="41"/>
    </row>
    <row r="17" spans="1:9" x14ac:dyDescent="0.25">
      <c r="A17" s="37" t="s">
        <v>48</v>
      </c>
      <c r="B17" s="37" t="s">
        <v>16</v>
      </c>
      <c r="C17" s="47">
        <v>754.21</v>
      </c>
      <c r="D17" s="37">
        <v>530</v>
      </c>
      <c r="E17" s="37">
        <v>573</v>
      </c>
      <c r="F17" s="52">
        <f>Table132[[#This Row],[New position]]-Table132[[#This Row],[Old position]]</f>
        <v>43</v>
      </c>
      <c r="G17" s="46">
        <v>0.33300000000000002</v>
      </c>
      <c r="H17" s="47">
        <v>432480.57</v>
      </c>
      <c r="I17" s="41"/>
    </row>
    <row r="18" spans="1:9" x14ac:dyDescent="0.25">
      <c r="A18" s="37" t="s">
        <v>49</v>
      </c>
      <c r="B18" s="37" t="s">
        <v>16</v>
      </c>
      <c r="C18" s="47">
        <v>861</v>
      </c>
      <c r="D18" s="37">
        <v>487</v>
      </c>
      <c r="E18" s="37">
        <v>502</v>
      </c>
      <c r="F18" s="52">
        <f>Table132[[#This Row],[New position]]-Table132[[#This Row],[Old position]]</f>
        <v>15</v>
      </c>
      <c r="G18" s="46">
        <v>0.33300000000000002</v>
      </c>
      <c r="H18" s="47">
        <v>432480.57</v>
      </c>
      <c r="I18" s="41"/>
    </row>
    <row r="19" spans="1:9" x14ac:dyDescent="0.25">
      <c r="A19" s="37" t="s">
        <v>50</v>
      </c>
      <c r="B19" s="37" t="s">
        <v>16</v>
      </c>
      <c r="C19" s="47">
        <v>213.32</v>
      </c>
      <c r="D19" s="37">
        <v>1871</v>
      </c>
      <c r="E19" s="37">
        <v>2027</v>
      </c>
      <c r="F19" s="52">
        <f>Table132[[#This Row],[New position]]-Table132[[#This Row],[Old position]]</f>
        <v>156</v>
      </c>
      <c r="G19" s="46">
        <v>0.33300000000000002</v>
      </c>
      <c r="H19" s="47">
        <v>432480.57</v>
      </c>
      <c r="I19" s="41"/>
    </row>
    <row r="20" spans="1:9" x14ac:dyDescent="0.25">
      <c r="A20" s="37" t="s">
        <v>52</v>
      </c>
      <c r="B20" s="37" t="s">
        <v>16</v>
      </c>
      <c r="C20" s="47">
        <v>524.65</v>
      </c>
      <c r="D20" s="37">
        <v>779</v>
      </c>
      <c r="E20" s="37">
        <v>824</v>
      </c>
      <c r="F20" s="52">
        <f>Table132[[#This Row],[New position]]-Table132[[#This Row],[Old position]]</f>
        <v>45</v>
      </c>
      <c r="G20" s="46">
        <v>0.33300000000000002</v>
      </c>
      <c r="H20" s="47">
        <v>432480.57</v>
      </c>
      <c r="I20" s="41"/>
    </row>
    <row r="21" spans="1:9" x14ac:dyDescent="0.25">
      <c r="A21" s="37" t="s">
        <v>54</v>
      </c>
      <c r="B21" s="37" t="s">
        <v>16</v>
      </c>
      <c r="C21" s="47">
        <v>47.41</v>
      </c>
      <c r="D21" s="37">
        <v>8543</v>
      </c>
      <c r="E21" s="37">
        <v>9122</v>
      </c>
      <c r="F21" s="52">
        <f>Table132[[#This Row],[New position]]-Table132[[#This Row],[Old position]]</f>
        <v>579</v>
      </c>
      <c r="G21" s="46">
        <v>0.33300000000000002</v>
      </c>
      <c r="H21" s="47">
        <v>432480.57</v>
      </c>
      <c r="I21" s="41"/>
    </row>
    <row r="22" spans="1:9" x14ac:dyDescent="0.25">
      <c r="A22" s="37" t="s">
        <v>55</v>
      </c>
      <c r="B22" s="37" t="s">
        <v>16</v>
      </c>
      <c r="C22" s="47">
        <v>80.77</v>
      </c>
      <c r="D22" s="37">
        <v>4992</v>
      </c>
      <c r="E22" s="37">
        <v>5354</v>
      </c>
      <c r="F22" s="52">
        <f>Table132[[#This Row],[New position]]-Table132[[#This Row],[Old position]]</f>
        <v>362</v>
      </c>
      <c r="G22" s="46">
        <v>0.33300000000000002</v>
      </c>
      <c r="H22" s="47">
        <v>432480.57</v>
      </c>
      <c r="I22" s="41"/>
    </row>
    <row r="23" spans="1:9" x14ac:dyDescent="0.25">
      <c r="A23" s="37" t="s">
        <v>56</v>
      </c>
      <c r="B23" s="37" t="s">
        <v>16</v>
      </c>
      <c r="C23" s="47">
        <v>62.18</v>
      </c>
      <c r="D23" s="37">
        <v>6591</v>
      </c>
      <c r="E23" s="37">
        <v>6955</v>
      </c>
      <c r="F23" s="52">
        <f>Table132[[#This Row],[New position]]-Table132[[#This Row],[Old position]]</f>
        <v>364</v>
      </c>
      <c r="G23" s="46">
        <v>0.33300000000000002</v>
      </c>
      <c r="H23" s="49">
        <v>432480.57</v>
      </c>
      <c r="I23" s="42"/>
    </row>
    <row r="24" spans="1:9" x14ac:dyDescent="0.25">
      <c r="A24" s="37" t="s">
        <v>59</v>
      </c>
      <c r="B24" s="37" t="s">
        <v>16</v>
      </c>
      <c r="C24" s="47">
        <v>69.209999999999994</v>
      </c>
      <c r="D24" s="37">
        <v>5748</v>
      </c>
      <c r="E24" s="37">
        <v>6249</v>
      </c>
      <c r="F24" s="52">
        <f>Table132[[#This Row],[New position]]-Table132[[#This Row],[Old position]]</f>
        <v>501</v>
      </c>
      <c r="G24" s="46">
        <v>0.33300000000000002</v>
      </c>
      <c r="H24" s="47">
        <v>432480.57</v>
      </c>
      <c r="I24" s="43"/>
    </row>
    <row r="25" spans="1:9" x14ac:dyDescent="0.25">
      <c r="A25" s="37" t="s">
        <v>60</v>
      </c>
      <c r="B25" s="37" t="s">
        <v>16</v>
      </c>
      <c r="C25" s="47">
        <v>481.58</v>
      </c>
      <c r="D25" s="37">
        <v>835</v>
      </c>
      <c r="E25" s="37">
        <v>898</v>
      </c>
      <c r="F25" s="52">
        <f>Table132[[#This Row],[New position]]-Table132[[#This Row],[Old position]]</f>
        <v>63</v>
      </c>
      <c r="G25" s="46">
        <v>0.33300000000000002</v>
      </c>
      <c r="H25" s="47">
        <v>432480.57</v>
      </c>
      <c r="I25" s="41"/>
    </row>
    <row r="26" spans="1:9" x14ac:dyDescent="0.25">
      <c r="A26" s="37" t="s">
        <v>13</v>
      </c>
      <c r="B26" s="37" t="s">
        <v>16</v>
      </c>
      <c r="C26" s="47">
        <v>305.33999999999997</v>
      </c>
      <c r="D26" s="37">
        <v>120266</v>
      </c>
      <c r="E26" s="37">
        <v>127476</v>
      </c>
      <c r="F26" s="52">
        <f>Table132[[#This Row],[New position]]-Table132[[#This Row],[Old position]]</f>
        <v>7210</v>
      </c>
      <c r="G26" s="46">
        <v>30</v>
      </c>
      <c r="H26" s="47">
        <v>38923640.210000001</v>
      </c>
      <c r="I26" s="41"/>
    </row>
    <row r="27" spans="1:9" x14ac:dyDescent="0.25">
      <c r="A27" s="37" t="s">
        <v>23</v>
      </c>
      <c r="B27" s="37" t="s">
        <v>16</v>
      </c>
      <c r="C27" s="47">
        <v>89.25</v>
      </c>
      <c r="D27" s="37">
        <v>33680</v>
      </c>
      <c r="E27" s="37">
        <v>36343</v>
      </c>
      <c r="F27" s="52">
        <f>Table132[[#This Row],[New position]]-Table132[[#This Row],[Old position]]</f>
        <v>2663</v>
      </c>
      <c r="G27" s="46">
        <v>2.5</v>
      </c>
      <c r="H27" s="47">
        <v>3243636.68</v>
      </c>
      <c r="I27" s="41"/>
    </row>
    <row r="28" spans="1:9" x14ac:dyDescent="0.25">
      <c r="A28" s="37" t="s">
        <v>44</v>
      </c>
      <c r="B28" s="37" t="s">
        <v>16</v>
      </c>
      <c r="C28" s="47">
        <v>40.68</v>
      </c>
      <c r="D28" s="37">
        <v>74130</v>
      </c>
      <c r="E28" s="37">
        <v>79735</v>
      </c>
      <c r="F28" s="52">
        <f>Table132[[#This Row],[New position]]-Table132[[#This Row],[Old position]]</f>
        <v>5605</v>
      </c>
      <c r="G28" s="46">
        <v>2.5</v>
      </c>
      <c r="H28" s="47">
        <v>3243636.68</v>
      </c>
      <c r="I28" s="41"/>
    </row>
    <row r="29" spans="1:9" x14ac:dyDescent="0.25">
      <c r="A29" s="37" t="s">
        <v>35</v>
      </c>
      <c r="B29" s="37" t="s">
        <v>16</v>
      </c>
      <c r="C29" s="47">
        <v>50.51</v>
      </c>
      <c r="D29" s="37">
        <v>79845</v>
      </c>
      <c r="E29" s="37">
        <v>86052</v>
      </c>
      <c r="F29" s="52">
        <f>Table132[[#This Row],[New position]]-Table132[[#This Row],[Old position]]</f>
        <v>6207</v>
      </c>
      <c r="G29" s="46">
        <v>3.35</v>
      </c>
      <c r="H29" s="48">
        <v>4346473.16</v>
      </c>
      <c r="I29" s="40"/>
    </row>
    <row r="30" spans="1:9" x14ac:dyDescent="0.25">
      <c r="A30" s="37" t="s">
        <v>61</v>
      </c>
      <c r="B30" s="37" t="s">
        <v>16</v>
      </c>
      <c r="C30" s="47">
        <v>51.82</v>
      </c>
      <c r="D30" s="37">
        <v>78266</v>
      </c>
      <c r="E30" s="37">
        <v>83876</v>
      </c>
      <c r="F30" s="52">
        <f>Table132[[#This Row],[New position]]-Table132[[#This Row],[Old position]]</f>
        <v>5610</v>
      </c>
      <c r="G30" s="46">
        <v>3.35</v>
      </c>
      <c r="H30" s="47">
        <v>4346473.16</v>
      </c>
      <c r="I30" s="41"/>
    </row>
    <row r="31" spans="1:9" x14ac:dyDescent="0.25">
      <c r="A31" s="37" t="s">
        <v>62</v>
      </c>
      <c r="B31" s="37" t="s">
        <v>16</v>
      </c>
      <c r="C31" s="47">
        <v>50.12</v>
      </c>
      <c r="D31" s="37">
        <v>80401</v>
      </c>
      <c r="E31" s="37">
        <v>86721</v>
      </c>
      <c r="F31" s="52">
        <f>Table132[[#This Row],[New position]]-Table132[[#This Row],[Old position]]</f>
        <v>6320</v>
      </c>
      <c r="G31" s="46">
        <v>3.35</v>
      </c>
      <c r="H31" s="47">
        <v>4346473.16</v>
      </c>
      <c r="I31" s="41"/>
    </row>
    <row r="32" spans="1:9" x14ac:dyDescent="0.25">
      <c r="A32" s="37" t="s">
        <v>33</v>
      </c>
      <c r="B32" s="37" t="s">
        <v>16</v>
      </c>
      <c r="C32" s="47">
        <v>74.989999999999995</v>
      </c>
      <c r="D32" s="37">
        <v>53984</v>
      </c>
      <c r="E32" s="37">
        <v>57961</v>
      </c>
      <c r="F32" s="52">
        <f>Table132[[#This Row],[New position]]-Table132[[#This Row],[Old position]]</f>
        <v>3977</v>
      </c>
      <c r="G32" s="46">
        <v>3.35</v>
      </c>
      <c r="H32" s="48">
        <v>4346473.16</v>
      </c>
      <c r="I32" s="40"/>
    </row>
    <row r="33" spans="1:10" x14ac:dyDescent="0.25">
      <c r="A33" s="37" t="s">
        <v>37</v>
      </c>
      <c r="B33" s="37" t="s">
        <v>16</v>
      </c>
      <c r="C33" s="47">
        <v>51.08</v>
      </c>
      <c r="D33" s="37">
        <v>78847</v>
      </c>
      <c r="E33" s="37">
        <v>85091</v>
      </c>
      <c r="F33" s="52">
        <f>Table132[[#This Row],[New position]]-Table132[[#This Row],[Old position]]</f>
        <v>6244</v>
      </c>
      <c r="G33" s="46">
        <v>3.35</v>
      </c>
      <c r="H33" s="47">
        <v>4346473.16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52.12</v>
      </c>
      <c r="D34" s="37">
        <v>77425</v>
      </c>
      <c r="E34" s="37">
        <v>83394</v>
      </c>
      <c r="F34" s="52">
        <f>Table132[[#This Row],[New position]]-Table132[[#This Row],[Old position]]</f>
        <v>5969</v>
      </c>
      <c r="G34" s="46">
        <v>3.35</v>
      </c>
      <c r="H34" s="47">
        <v>4346473.16</v>
      </c>
      <c r="I34" s="41"/>
    </row>
    <row r="35" spans="1:10" x14ac:dyDescent="0.25">
      <c r="A35" s="37" t="s">
        <v>63</v>
      </c>
      <c r="B35" s="37" t="s">
        <v>16</v>
      </c>
      <c r="C35" s="47">
        <v>107.5</v>
      </c>
      <c r="D35" s="37">
        <v>37490</v>
      </c>
      <c r="E35" s="37">
        <v>40432</v>
      </c>
      <c r="F35" s="52">
        <f>Table132[[#This Row],[New position]]-Table132[[#This Row],[Old position]]</f>
        <v>2942</v>
      </c>
      <c r="G35" s="46">
        <v>3.35</v>
      </c>
      <c r="H35" s="47">
        <v>4346473.16</v>
      </c>
      <c r="I35" s="44"/>
    </row>
    <row r="36" spans="1:10" x14ac:dyDescent="0.25">
      <c r="A36" s="37" t="s">
        <v>64</v>
      </c>
      <c r="B36" s="37" t="s">
        <v>16</v>
      </c>
      <c r="C36" s="47">
        <v>97.39</v>
      </c>
      <c r="D36" s="37">
        <v>41388</v>
      </c>
      <c r="E36" s="37">
        <v>44630</v>
      </c>
      <c r="F36" s="52">
        <f>Table132[[#This Row],[New position]]-Table132[[#This Row],[Old position]]</f>
        <v>3242</v>
      </c>
      <c r="G36" s="46">
        <v>3.35</v>
      </c>
      <c r="H36" s="47">
        <v>4346473.16</v>
      </c>
      <c r="I36" s="41"/>
    </row>
    <row r="37" spans="1:10" x14ac:dyDescent="0.25">
      <c r="A37" s="50" t="s">
        <v>34</v>
      </c>
      <c r="B37" s="50" t="s">
        <v>17</v>
      </c>
      <c r="C37" s="14">
        <v>88465.36</v>
      </c>
      <c r="D37" s="37">
        <v>47</v>
      </c>
      <c r="E37" s="37">
        <v>49</v>
      </c>
      <c r="F37" s="52">
        <f>Table132[[#This Row],[New position]]-Table132[[#This Row],[Old position]]</f>
        <v>2</v>
      </c>
      <c r="G37" s="46">
        <v>3.35</v>
      </c>
      <c r="H37" s="14">
        <v>4346473.16</v>
      </c>
      <c r="I37" s="41"/>
    </row>
    <row r="38" spans="1:10" x14ac:dyDescent="0.25">
      <c r="A38" s="50" t="s">
        <v>65</v>
      </c>
      <c r="B38" s="50" t="s">
        <v>17</v>
      </c>
      <c r="C38" s="14">
        <v>81864.639999999999</v>
      </c>
      <c r="D38" s="37">
        <v>50</v>
      </c>
      <c r="E38" s="37">
        <v>53</v>
      </c>
      <c r="F38" s="52">
        <f>Table132[[#This Row],[New position]]-Table132[[#This Row],[Old position]]</f>
        <v>3</v>
      </c>
      <c r="G38" s="46">
        <v>3.35</v>
      </c>
      <c r="H38" s="14">
        <v>4346473.16</v>
      </c>
      <c r="I38" s="56"/>
    </row>
    <row r="39" spans="1:10" x14ac:dyDescent="0.25">
      <c r="A39" s="50" t="s">
        <v>26</v>
      </c>
      <c r="B39" s="50" t="s">
        <v>16</v>
      </c>
      <c r="C39" s="14">
        <v>34.81</v>
      </c>
      <c r="D39" s="37">
        <v>34176</v>
      </c>
      <c r="E39" s="37">
        <v>37272</v>
      </c>
      <c r="F39" s="52">
        <f>Table132[[#This Row],[New position]]-Table132[[#This Row],[Old position]]</f>
        <v>3096</v>
      </c>
      <c r="G39" s="46">
        <v>1</v>
      </c>
      <c r="H39" s="14">
        <v>1297454.67</v>
      </c>
      <c r="I39" s="41"/>
    </row>
    <row r="40" spans="1:10" x14ac:dyDescent="0.25">
      <c r="A40" s="50" t="s">
        <v>36</v>
      </c>
      <c r="B40" s="50" t="s">
        <v>17</v>
      </c>
      <c r="C40" s="14">
        <v>47860</v>
      </c>
      <c r="D40" s="37">
        <v>12</v>
      </c>
      <c r="E40" s="37">
        <v>13</v>
      </c>
      <c r="F40" s="52">
        <f>Table132[[#This Row],[New position]]-Table132[[#This Row],[Old position]]</f>
        <v>1</v>
      </c>
      <c r="G40" s="46">
        <v>0.47599999999999998</v>
      </c>
      <c r="H40" s="14">
        <v>617835.59</v>
      </c>
      <c r="I40" s="38"/>
    </row>
    <row r="41" spans="1:10" x14ac:dyDescent="0.25">
      <c r="A41" s="50" t="s">
        <v>30</v>
      </c>
      <c r="B41" s="50" t="s">
        <v>17</v>
      </c>
      <c r="C41" s="14">
        <v>76037.5</v>
      </c>
      <c r="D41" s="37">
        <v>8</v>
      </c>
      <c r="E41" s="37">
        <v>8</v>
      </c>
      <c r="F41" s="52">
        <f>Table132[[#This Row],[New position]]-Table132[[#This Row],[Old position]]</f>
        <v>0</v>
      </c>
      <c r="G41" s="46">
        <v>0.47599999999999998</v>
      </c>
      <c r="H41" s="14">
        <v>617835.59</v>
      </c>
      <c r="I41" s="41"/>
    </row>
    <row r="42" spans="1:10" x14ac:dyDescent="0.25">
      <c r="A42" s="37" t="s">
        <v>28</v>
      </c>
      <c r="B42" s="37" t="s">
        <v>17</v>
      </c>
      <c r="C42" s="47">
        <v>85150</v>
      </c>
      <c r="D42" s="37">
        <v>7</v>
      </c>
      <c r="E42" s="37">
        <v>7</v>
      </c>
      <c r="F42" s="52">
        <f>Table132[[#This Row],[New position]]-Table132[[#This Row],[Old position]]</f>
        <v>0</v>
      </c>
      <c r="G42" s="46">
        <v>0.47599999999999998</v>
      </c>
      <c r="H42" s="47">
        <v>617835.59</v>
      </c>
      <c r="I42" s="41"/>
    </row>
    <row r="43" spans="1:10" x14ac:dyDescent="0.25">
      <c r="A43" s="37" t="s">
        <v>29</v>
      </c>
      <c r="B43" s="37" t="s">
        <v>17</v>
      </c>
      <c r="C43" s="47">
        <v>120514.8</v>
      </c>
      <c r="D43" s="37">
        <v>5</v>
      </c>
      <c r="E43" s="37">
        <v>5</v>
      </c>
      <c r="F43" s="52">
        <f>Table132[[#This Row],[New position]]-Table132[[#This Row],[Old position]]</f>
        <v>0</v>
      </c>
      <c r="G43" s="46">
        <v>0.47599999999999998</v>
      </c>
      <c r="H43" s="47">
        <v>617835.59</v>
      </c>
      <c r="I43" s="41"/>
    </row>
    <row r="44" spans="1:10" x14ac:dyDescent="0.25">
      <c r="A44" s="37" t="s">
        <v>41</v>
      </c>
      <c r="B44" s="37" t="s">
        <v>17</v>
      </c>
      <c r="C44" s="47">
        <v>111833.4</v>
      </c>
      <c r="D44" s="37">
        <v>5</v>
      </c>
      <c r="E44" s="37">
        <v>6</v>
      </c>
      <c r="F44" s="52">
        <f>Table132[[#This Row],[New position]]-Table132[[#This Row],[Old position]]</f>
        <v>1</v>
      </c>
      <c r="G44" s="46">
        <v>0.47599999999999998</v>
      </c>
      <c r="H44" s="47">
        <v>617835.59</v>
      </c>
      <c r="I44" s="41"/>
    </row>
    <row r="45" spans="1:10" x14ac:dyDescent="0.25">
      <c r="A45" s="37" t="s">
        <v>42</v>
      </c>
      <c r="B45" s="37" t="s">
        <v>17</v>
      </c>
      <c r="C45" s="47">
        <v>33800</v>
      </c>
      <c r="D45" s="37">
        <v>17</v>
      </c>
      <c r="E45" s="37">
        <v>18</v>
      </c>
      <c r="F45" s="52">
        <f>Table132[[#This Row],[New position]]-Table132[[#This Row],[Old position]]</f>
        <v>1</v>
      </c>
      <c r="G45" s="46">
        <v>0.47599999999999998</v>
      </c>
      <c r="H45" s="47">
        <v>617835.59</v>
      </c>
      <c r="I45" s="44"/>
    </row>
    <row r="46" spans="1:10" x14ac:dyDescent="0.25">
      <c r="A46" s="37" t="s">
        <v>45</v>
      </c>
      <c r="B46" s="37" t="s">
        <v>17</v>
      </c>
      <c r="C46" s="47">
        <v>22108.81</v>
      </c>
      <c r="D46" s="37">
        <v>26</v>
      </c>
      <c r="E46" s="37">
        <v>28</v>
      </c>
      <c r="F46" s="52">
        <f>Table132[[#This Row],[New position]]-Table132[[#This Row],[Old position]]</f>
        <v>2</v>
      </c>
      <c r="G46" s="46">
        <v>0.47599999999999998</v>
      </c>
      <c r="H46" s="47">
        <v>617835.59</v>
      </c>
      <c r="I46" s="41"/>
    </row>
    <row r="47" spans="1:10" x14ac:dyDescent="0.25">
      <c r="A47" s="37" t="s">
        <v>51</v>
      </c>
      <c r="B47" s="37" t="s">
        <v>17</v>
      </c>
      <c r="C47" s="47">
        <v>53825</v>
      </c>
      <c r="D47" s="37">
        <v>-9</v>
      </c>
      <c r="E47" s="37">
        <v>-23</v>
      </c>
      <c r="F47" s="52">
        <f>Table132[[#This Row],[New position]]-Table132[[#This Row],[Old position]]</f>
        <v>-14</v>
      </c>
      <c r="G47" s="46">
        <v>-0.95199999999999996</v>
      </c>
      <c r="H47" s="47">
        <v>1235671.18</v>
      </c>
      <c r="I47" s="41" t="s">
        <v>69</v>
      </c>
    </row>
    <row r="48" spans="1:10" x14ac:dyDescent="0.25">
      <c r="A48" s="37" t="s">
        <v>53</v>
      </c>
      <c r="B48" s="37" t="s">
        <v>17</v>
      </c>
      <c r="C48" s="47">
        <v>145400</v>
      </c>
      <c r="D48" s="37">
        <v>-8</v>
      </c>
      <c r="E48" s="37">
        <v>-8</v>
      </c>
      <c r="F48" s="52">
        <f>Table132[[#This Row],[New position]]-Table132[[#This Row],[Old position]]</f>
        <v>0</v>
      </c>
      <c r="G48" s="46">
        <v>-0.95199999999999996</v>
      </c>
      <c r="H48" s="48">
        <v>1235671.18</v>
      </c>
      <c r="I48" s="40"/>
    </row>
    <row r="49" spans="1:10" x14ac:dyDescent="0.25">
      <c r="A49" s="37" t="s">
        <v>57</v>
      </c>
      <c r="B49" s="37" t="s">
        <v>17</v>
      </c>
      <c r="C49" s="47">
        <v>46315</v>
      </c>
      <c r="D49" s="37">
        <v>-25</v>
      </c>
      <c r="E49" s="37">
        <v>-27</v>
      </c>
      <c r="F49" s="52">
        <f>Table132[[#This Row],[New position]]-Table132[[#This Row],[Old position]]</f>
        <v>-2</v>
      </c>
      <c r="G49" s="46">
        <v>-0.95199999999999996</v>
      </c>
      <c r="H49" s="47">
        <v>1235671.18</v>
      </c>
      <c r="I49" s="38"/>
      <c r="J49" s="36"/>
    </row>
    <row r="50" spans="1:10" x14ac:dyDescent="0.25">
      <c r="A50" s="37" t="s">
        <v>58</v>
      </c>
      <c r="B50" s="37" t="s">
        <v>17</v>
      </c>
      <c r="C50" s="47">
        <v>107400</v>
      </c>
      <c r="D50" s="37">
        <v>-11</v>
      </c>
      <c r="E50" s="37">
        <v>-12</v>
      </c>
      <c r="F50" s="52">
        <f>Table132[[#This Row],[New position]]-Table132[[#This Row],[Old position]]</f>
        <v>-1</v>
      </c>
      <c r="G50" s="46">
        <v>-0.95199999999999996</v>
      </c>
      <c r="H50" s="47">
        <v>1235671.18</v>
      </c>
      <c r="I50" s="38"/>
      <c r="J50" s="36"/>
    </row>
    <row r="51" spans="1:10" x14ac:dyDescent="0.25">
      <c r="A51" s="37" t="s">
        <v>66</v>
      </c>
      <c r="B51" s="37" t="s">
        <v>17</v>
      </c>
      <c r="C51" s="47">
        <v>59906.26</v>
      </c>
      <c r="D51" s="37">
        <v>-19</v>
      </c>
      <c r="E51" s="37">
        <v>-21</v>
      </c>
      <c r="F51" s="52">
        <f>Table132[[#This Row],[New position]]-Table132[[#This Row],[Old position]]</f>
        <v>-2</v>
      </c>
      <c r="G51" s="46">
        <v>-0.95199999999999996</v>
      </c>
      <c r="H51" s="47">
        <v>1235671.18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100412.5</v>
      </c>
      <c r="D52" s="37">
        <v>-12</v>
      </c>
      <c r="E52" s="37">
        <v>-12</v>
      </c>
      <c r="F52" s="52">
        <f>Table132[[#This Row],[New position]]-Table132[[#This Row],[Old position]]</f>
        <v>0</v>
      </c>
      <c r="G52" s="46">
        <v>-0.95199999999999996</v>
      </c>
      <c r="H52" s="47">
        <v>1235671.18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27210</v>
      </c>
      <c r="D53" s="37">
        <v>-44</v>
      </c>
      <c r="E53" s="37">
        <v>-44</v>
      </c>
      <c r="F53" s="52">
        <f>Table132[[#This Row],[New position]]-Table132[[#This Row],[Old position]]</f>
        <v>0</v>
      </c>
      <c r="G53" s="46">
        <v>-0.95199999999999996</v>
      </c>
      <c r="H53" s="47">
        <v>1235671.18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15.509000000000015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2023-02-15T10:46:55Z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