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76" documentId="14_{4E422093-78EE-472B-8E7A-957C7FE743DF}" xr6:coauthVersionLast="47" xr6:coauthVersionMax="47" xr10:uidLastSave="{FC97E4A3-31CD-423A-9D8A-1861E05FE2E4}"/>
  <bookViews>
    <workbookView xWindow="2760" yWindow="4080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6" i="3" a="1"/>
  <c r="G56" i="3" s="1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<sst xmlns="http://schemas.openxmlformats.org/spreadsheetml/2006/main" count="113" uniqueCount="70">
  <si>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</si>
  <si>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</si>
  <si>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</si>
  <si>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</si>
  <si>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</si>
  <si>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</si>
  <si>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</si>
  <si>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</si>
  <si>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</si>
  <si>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</si>
  <si>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</si>
  <si>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</si>
  <si>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</si>
  <si>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</si>
  <si>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</si>
  <si>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</si>
  <si>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</si>
  <si>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</si>
  <si>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</si>
  <si>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</si>
  <si>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</si>
  <si>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</si>
  <si>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</si>
  <si>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</si>
  <si>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</si>
  <si>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</si>
  <si>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</si>
  <si>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</si>
  <si>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</si>
  <si>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</si>
  <si>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</si>
  <si>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</si>
  <si>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</si>
  <si>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</si>
  <si>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</si>
  <si>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</si>
  <si>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</si>
  <si>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</si>
  <si>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</si>
  <si>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</si>
  <si>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</si>
  <si>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</si>
  <si>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</si>
  <si>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</si>
  <si>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</si>
  <si>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</si>
  <si>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</si>
  <si>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</si>
  <si>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</si>
  <si>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</si>
  <si>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</si>
  <si>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</si>
  <si>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</si>
  <si>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</si>
  <si>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</si>
  <si>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</si>
  <si>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</si>
  <si>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</si>
  <si>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</si>
  <si>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</si>
  <si>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MPC</t>
  </si>
  <si>
    <t>ZSLME</t>
  </si>
  <si>
    <t>EWW</t>
  </si>
  <si>
    <t>LTPZ</t>
  </si>
  <si>
    <t>IGSB</t>
  </si>
  <si>
    <t>IGIB</t>
  </si>
  <si>
    <t>ZF</t>
  </si>
  <si>
    <t>BTP</t>
  </si>
  <si>
    <t>SCI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</si>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</sst>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J6" sqref="J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45028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3.9949251380195148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1.7977152875589888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33931977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33931977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135555707.90000001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112.49</v>
      </c>
      <c r="D11" s="56">
        <v>3875</v>
      </c>
      <c r="E11" s="37">
        <v>4017</v>
      </c>
      <c r="F11" s="51">
        <f>Table132[[#This Row],[New position]]-Table132[[#This Row],[Old position]]</f>
        <v>142</v>
      </c>
      <c r="G11" s="46">
        <v>0.33300000000000002</v>
      </c>
      <c r="H11" s="47">
        <v>451852.53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56.8</v>
      </c>
      <c r="D12" s="56">
        <v>7762</v>
      </c>
      <c r="E12" s="37">
        <v>7762</v>
      </c>
      <c r="F12" s="51">
        <f>Table132[[#This Row],[New position]]-Table132[[#This Row],[Old position]]</f>
        <v>0</v>
      </c>
      <c r="G12" s="46">
        <v>0.33300000000000002</v>
      </c>
      <c r="H12" s="47">
        <v>451848.05</v>
      </c>
      <c r="I12" s="39"/>
    </row>
    <row r="13" spans="1:10" x14ac:dyDescent="0.25">
      <c r="A13" s="56" t="s">
        <v>33</v>
      </c>
      <c r="B13" s="56" t="s">
        <v>16</v>
      </c>
      <c r="C13" s="56">
        <v>82.83</v>
      </c>
      <c r="D13" s="56">
        <v>5221</v>
      </c>
      <c r="E13" s="37">
        <v>5455</v>
      </c>
      <c r="F13" s="51">
        <f>Table132[[#This Row],[New position]]-Table132[[#This Row],[Old position]]</f>
        <v>234</v>
      </c>
      <c r="G13" s="46">
        <v>0.33300000000000002</v>
      </c>
      <c r="H13" s="48">
        <v>451848.05</v>
      </c>
      <c r="I13" s="40"/>
    </row>
    <row r="14" spans="1:10" x14ac:dyDescent="0.25">
      <c r="A14" s="56" t="s">
        <v>34</v>
      </c>
      <c r="B14" s="56" t="s">
        <v>16</v>
      </c>
      <c r="C14" s="56">
        <v>819.64</v>
      </c>
      <c r="D14" s="56">
        <v>525</v>
      </c>
      <c r="E14" s="37">
        <v>551</v>
      </c>
      <c r="F14" s="51">
        <f>Table132[[#This Row],[New position]]-Table132[[#This Row],[Old position]]</f>
        <v>26</v>
      </c>
      <c r="G14" s="46">
        <v>0.33300000000000002</v>
      </c>
      <c r="H14" s="47">
        <v>451848.05</v>
      </c>
      <c r="I14" s="41"/>
    </row>
    <row r="15" spans="1:10" x14ac:dyDescent="0.25">
      <c r="A15" s="56" t="s">
        <v>35</v>
      </c>
      <c r="B15" s="56" t="s">
        <v>16</v>
      </c>
      <c r="C15" s="56">
        <v>871.04</v>
      </c>
      <c r="D15" s="56">
        <v>518</v>
      </c>
      <c r="E15" s="37">
        <v>518</v>
      </c>
      <c r="F15" s="51">
        <f>Table132[[#This Row],[New position]]-Table132[[#This Row],[Old position]]</f>
        <v>0</v>
      </c>
      <c r="G15" s="46">
        <v>0.33300000000000002</v>
      </c>
      <c r="H15" s="47">
        <v>451848.05</v>
      </c>
      <c r="I15" s="41"/>
    </row>
    <row r="16" spans="1:10" x14ac:dyDescent="0.25">
      <c r="A16" s="56" t="s">
        <v>36</v>
      </c>
      <c r="B16" s="56" t="s">
        <v>16</v>
      </c>
      <c r="C16" s="56">
        <v>527.01</v>
      </c>
      <c r="D16" s="56">
        <v>836</v>
      </c>
      <c r="E16" s="37">
        <v>836</v>
      </c>
      <c r="F16" s="51">
        <f>Table132[[#This Row],[New position]]-Table132[[#This Row],[Old position]]</f>
        <v>0</v>
      </c>
      <c r="G16" s="46">
        <v>0.33300000000000002</v>
      </c>
      <c r="H16" s="47">
        <v>451848.05</v>
      </c>
      <c r="I16" s="41"/>
    </row>
    <row r="17" spans="1:9" x14ac:dyDescent="0.25">
      <c r="A17" s="56" t="s">
        <v>37</v>
      </c>
      <c r="B17" s="56" t="s">
        <v>16</v>
      </c>
      <c r="C17" s="56">
        <v>485.62</v>
      </c>
      <c r="D17" s="56">
        <v>886</v>
      </c>
      <c r="E17" s="37">
        <v>930</v>
      </c>
      <c r="F17" s="51">
        <f>Table132[[#This Row],[New position]]-Table132[[#This Row],[Old position]]</f>
        <v>44</v>
      </c>
      <c r="G17" s="46">
        <v>0.33300000000000002</v>
      </c>
      <c r="H17" s="47">
        <v>451848.05</v>
      </c>
      <c r="I17" s="41"/>
    </row>
    <row r="18" spans="1:9" x14ac:dyDescent="0.25">
      <c r="A18" s="56" t="s">
        <v>39</v>
      </c>
      <c r="B18" s="56" t="s">
        <v>16</v>
      </c>
      <c r="C18" s="56">
        <v>148.62</v>
      </c>
      <c r="D18" s="56">
        <v>2951</v>
      </c>
      <c r="E18" s="37">
        <v>3040</v>
      </c>
      <c r="F18" s="51">
        <f>Table132[[#This Row],[New position]]-Table132[[#This Row],[Old position]]</f>
        <v>89</v>
      </c>
      <c r="G18" s="46">
        <v>0.33300000000000002</v>
      </c>
      <c r="H18" s="47">
        <v>451848.05</v>
      </c>
      <c r="I18" s="41"/>
    </row>
    <row r="19" spans="1:9" x14ac:dyDescent="0.25">
      <c r="A19" s="56" t="s">
        <v>41</v>
      </c>
      <c r="B19" s="56" t="s">
        <v>16</v>
      </c>
      <c r="C19" s="56">
        <v>161.01</v>
      </c>
      <c r="D19" s="56">
        <v>2694</v>
      </c>
      <c r="E19" s="37">
        <v>2806</v>
      </c>
      <c r="F19" s="51">
        <f>Table132[[#This Row],[New position]]-Table132[[#This Row],[Old position]]</f>
        <v>112</v>
      </c>
      <c r="G19" s="46">
        <v>0.33300000000000002</v>
      </c>
      <c r="H19" s="47">
        <v>451848.05</v>
      </c>
      <c r="I19" s="41"/>
    </row>
    <row r="20" spans="1:9" x14ac:dyDescent="0.25">
      <c r="A20" s="56" t="s">
        <v>43</v>
      </c>
      <c r="B20" s="56" t="s">
        <v>16</v>
      </c>
      <c r="C20" s="56">
        <v>211.85</v>
      </c>
      <c r="D20" s="56">
        <v>2063</v>
      </c>
      <c r="E20" s="37">
        <v>2133</v>
      </c>
      <c r="F20" s="51">
        <f>Table132[[#This Row],[New position]]-Table132[[#This Row],[Old position]]</f>
        <v>70</v>
      </c>
      <c r="G20" s="46">
        <v>0.33300000000000002</v>
      </c>
      <c r="H20" s="47">
        <v>451848.05</v>
      </c>
      <c r="I20" s="41"/>
    </row>
    <row r="21" spans="1:9" x14ac:dyDescent="0.25">
      <c r="A21" s="56" t="s">
        <v>44</v>
      </c>
      <c r="B21" s="56" t="s">
        <v>16</v>
      </c>
      <c r="C21" s="56">
        <v>16.55</v>
      </c>
      <c r="D21" s="56">
        <v>26048</v>
      </c>
      <c r="E21" s="37">
        <v>27302</v>
      </c>
      <c r="F21" s="51">
        <f>Table132[[#This Row],[New position]]-Table132[[#This Row],[Old position]]</f>
        <v>1254</v>
      </c>
      <c r="G21" s="46">
        <v>0.33300000000000002</v>
      </c>
      <c r="H21" s="47">
        <v>451848.05</v>
      </c>
      <c r="I21" s="41"/>
    </row>
    <row r="22" spans="1:9" x14ac:dyDescent="0.25">
      <c r="A22" s="56" t="s">
        <v>51</v>
      </c>
      <c r="B22" s="56" t="s">
        <v>16</v>
      </c>
      <c r="C22" s="56">
        <v>204.98</v>
      </c>
      <c r="D22" s="56">
        <v>2118</v>
      </c>
      <c r="E22" s="37">
        <v>2204</v>
      </c>
      <c r="F22" s="51">
        <f>Table132[[#This Row],[New position]]-Table132[[#This Row],[Old position]]</f>
        <v>86</v>
      </c>
      <c r="G22" s="46">
        <v>0.33300000000000002</v>
      </c>
      <c r="H22" s="47">
        <v>451848.05</v>
      </c>
      <c r="I22" s="41"/>
    </row>
    <row r="23" spans="1:9" x14ac:dyDescent="0.25">
      <c r="A23" s="56" t="s">
        <v>52</v>
      </c>
      <c r="B23" s="56" t="s">
        <v>16</v>
      </c>
      <c r="C23" s="56">
        <v>258.8</v>
      </c>
      <c r="D23" s="56">
        <v>1675</v>
      </c>
      <c r="E23" s="37">
        <v>1746</v>
      </c>
      <c r="F23" s="51">
        <f>Table132[[#This Row],[New position]]-Table132[[#This Row],[Old position]]</f>
        <v>71</v>
      </c>
      <c r="G23" s="46">
        <v>0.33300000000000002</v>
      </c>
      <c r="H23" s="49">
        <v>451848.05</v>
      </c>
      <c r="I23" s="42"/>
    </row>
    <row r="24" spans="1:9" x14ac:dyDescent="0.25">
      <c r="A24" s="56" t="s">
        <v>59</v>
      </c>
      <c r="B24" s="56" t="s">
        <v>16</v>
      </c>
      <c r="C24" s="56">
        <v>70</v>
      </c>
      <c r="D24" s="56">
        <v>6314</v>
      </c>
      <c r="E24" s="37">
        <v>6314</v>
      </c>
      <c r="F24" s="51">
        <f>Table132[[#This Row],[New position]]-Table132[[#This Row],[Old position]]</f>
        <v>0</v>
      </c>
      <c r="G24" s="46">
        <v>0.33300000000000002</v>
      </c>
      <c r="H24" s="47">
        <v>451848.05</v>
      </c>
      <c r="I24" s="43"/>
    </row>
    <row r="25" spans="1:9" x14ac:dyDescent="0.25">
      <c r="A25" s="56" t="s">
        <v>60</v>
      </c>
      <c r="B25" s="56" t="s">
        <v>16</v>
      </c>
      <c r="C25" s="56">
        <v>132.97999999999999</v>
      </c>
      <c r="D25" s="56">
        <v>3382</v>
      </c>
      <c r="E25" s="37">
        <v>3382</v>
      </c>
      <c r="F25" s="51">
        <f>Table132[[#This Row],[New position]]-Table132[[#This Row],[Old position]]</f>
        <v>0</v>
      </c>
      <c r="G25" s="46">
        <v>0.33300000000000002</v>
      </c>
      <c r="H25" s="47">
        <v>451848.05</v>
      </c>
      <c r="I25" s="41"/>
    </row>
    <row r="26" spans="1:9" x14ac:dyDescent="0.25">
      <c r="A26" s="56" t="s">
        <v>13</v>
      </c>
      <c r="B26" s="56" t="s">
        <v>16</v>
      </c>
      <c r="C26" s="56">
        <v>318.64999999999998</v>
      </c>
      <c r="D26" s="56">
        <v>126484</v>
      </c>
      <c r="E26" s="37">
        <v>126484</v>
      </c>
      <c r="F26" s="51">
        <f>Table132[[#This Row],[New position]]-Table132[[#This Row],[Old position]]</f>
        <v>0</v>
      </c>
      <c r="G26" s="46">
        <v>30</v>
      </c>
      <c r="H26" s="47">
        <v>40666731.32</v>
      </c>
      <c r="I26" s="41"/>
    </row>
    <row r="27" spans="1:9" x14ac:dyDescent="0.25">
      <c r="A27" s="56" t="s">
        <v>53</v>
      </c>
      <c r="B27" s="56" t="s">
        <v>16</v>
      </c>
      <c r="C27" s="56">
        <v>26.82</v>
      </c>
      <c r="D27" s="56">
        <v>122081</v>
      </c>
      <c r="E27" s="37">
        <v>126357</v>
      </c>
      <c r="F27" s="51">
        <f>Table132[[#This Row],[New position]]-Table132[[#This Row],[Old position]]</f>
        <v>4276</v>
      </c>
      <c r="G27" s="46">
        <v>2.5</v>
      </c>
      <c r="H27" s="47">
        <v>3388894.28</v>
      </c>
      <c r="I27" s="41"/>
    </row>
    <row r="28" spans="1:9" x14ac:dyDescent="0.25">
      <c r="A28" s="56" t="s">
        <v>62</v>
      </c>
      <c r="B28" s="56" t="s">
        <v>16</v>
      </c>
      <c r="C28" s="56">
        <v>59.87</v>
      </c>
      <c r="D28" s="56">
        <v>55679</v>
      </c>
      <c r="E28" s="37">
        <v>55679</v>
      </c>
      <c r="F28" s="51">
        <f>Table132[[#This Row],[New position]]-Table132[[#This Row],[Old position]]</f>
        <v>0</v>
      </c>
      <c r="G28" s="46">
        <v>2.5</v>
      </c>
      <c r="H28" s="47">
        <v>3388894.28</v>
      </c>
      <c r="I28" s="41"/>
    </row>
    <row r="29" spans="1:9" x14ac:dyDescent="0.25">
      <c r="A29" s="56" t="s">
        <v>38</v>
      </c>
      <c r="B29" s="56" t="s">
        <v>16</v>
      </c>
      <c r="C29" s="56">
        <v>99.2</v>
      </c>
      <c r="D29" s="56">
        <v>59055</v>
      </c>
      <c r="E29" s="37">
        <v>61492</v>
      </c>
      <c r="F29" s="51">
        <f>Table132[[#This Row],[New position]]-Table132[[#This Row],[Old position]]</f>
        <v>2437</v>
      </c>
      <c r="G29" s="46">
        <v>4.5</v>
      </c>
      <c r="H29" s="48">
        <v>6100009.7000000002</v>
      </c>
      <c r="I29" s="40"/>
    </row>
    <row r="30" spans="1:9" x14ac:dyDescent="0.25">
      <c r="A30" s="56" t="s">
        <v>63</v>
      </c>
      <c r="B30" s="56" t="s">
        <v>16</v>
      </c>
      <c r="C30" s="56">
        <v>62.93</v>
      </c>
      <c r="D30" s="56">
        <v>93481</v>
      </c>
      <c r="E30" s="37">
        <v>96933</v>
      </c>
      <c r="F30" s="51">
        <f>Table132[[#This Row],[New position]]-Table132[[#This Row],[Old position]]</f>
        <v>3452</v>
      </c>
      <c r="G30" s="46">
        <v>4.5</v>
      </c>
      <c r="H30" s="47">
        <v>6100009.7000000002</v>
      </c>
      <c r="I30" s="41"/>
    </row>
    <row r="31" spans="1:9" x14ac:dyDescent="0.25">
      <c r="A31" s="56" t="s">
        <v>64</v>
      </c>
      <c r="B31" s="56" t="s">
        <v>16</v>
      </c>
      <c r="C31" s="56">
        <v>50.51</v>
      </c>
      <c r="D31" s="56">
        <v>116104</v>
      </c>
      <c r="E31" s="37">
        <v>120768</v>
      </c>
      <c r="F31" s="51">
        <f>Table132[[#This Row],[New position]]-Table132[[#This Row],[Old position]]</f>
        <v>4664</v>
      </c>
      <c r="G31" s="46">
        <v>4.5</v>
      </c>
      <c r="H31" s="47">
        <v>6100009.7000000002</v>
      </c>
      <c r="I31" s="41"/>
    </row>
    <row r="32" spans="1:9" x14ac:dyDescent="0.25">
      <c r="A32" s="56" t="s">
        <v>65</v>
      </c>
      <c r="B32" s="56" t="s">
        <v>16</v>
      </c>
      <c r="C32" s="56">
        <v>51.3</v>
      </c>
      <c r="D32" s="56">
        <v>113876</v>
      </c>
      <c r="E32" s="37">
        <v>118909</v>
      </c>
      <c r="F32" s="51">
        <f>Table132[[#This Row],[New position]]-Table132[[#This Row],[Old position]]</f>
        <v>5033</v>
      </c>
      <c r="G32" s="46">
        <v>4.5</v>
      </c>
      <c r="H32" s="48">
        <v>6100009.7000000002</v>
      </c>
      <c r="I32" s="40"/>
    </row>
    <row r="33" spans="1:10" x14ac:dyDescent="0.25">
      <c r="A33" s="56" t="s">
        <v>46</v>
      </c>
      <c r="B33" s="56" t="s">
        <v>17</v>
      </c>
      <c r="C33" s="56">
        <v>142968.76</v>
      </c>
      <c r="D33" s="56">
        <v>41</v>
      </c>
      <c r="E33" s="37">
        <v>43</v>
      </c>
      <c r="F33" s="51">
        <f>Table132[[#This Row],[New position]]-Table132[[#This Row],[Old position]]</f>
        <v>2</v>
      </c>
      <c r="G33" s="46">
        <v>4.5</v>
      </c>
      <c r="H33" s="47">
        <v>6100009.7000000002</v>
      </c>
      <c r="I33" s="38"/>
      <c r="J33" s="36"/>
    </row>
    <row r="34" spans="1:10" x14ac:dyDescent="0.25">
      <c r="A34" s="56" t="s">
        <v>48</v>
      </c>
      <c r="B34" s="56" t="s">
        <v>17</v>
      </c>
      <c r="C34" s="56">
        <v>132906.25</v>
      </c>
      <c r="D34" s="56">
        <v>44</v>
      </c>
      <c r="E34" s="37">
        <v>46</v>
      </c>
      <c r="F34" s="51">
        <f>Table132[[#This Row],[New position]]-Table132[[#This Row],[Old position]]</f>
        <v>2</v>
      </c>
      <c r="G34" s="46">
        <v>4.5</v>
      </c>
      <c r="H34" s="47">
        <v>6100009.7000000002</v>
      </c>
      <c r="I34" s="41"/>
    </row>
    <row r="35" spans="1:10" x14ac:dyDescent="0.25">
      <c r="A35" s="56" t="s">
        <v>49</v>
      </c>
      <c r="B35" s="56" t="s">
        <v>17</v>
      </c>
      <c r="C35" s="56">
        <v>122281.25</v>
      </c>
      <c r="D35" s="56">
        <v>48</v>
      </c>
      <c r="E35" s="37">
        <v>50</v>
      </c>
      <c r="F35" s="51">
        <f>Table132[[#This Row],[New position]]-Table132[[#This Row],[Old position]]</f>
        <v>2</v>
      </c>
      <c r="G35" s="46">
        <v>4.5</v>
      </c>
      <c r="H35" s="47">
        <v>6100009.7000000002</v>
      </c>
      <c r="I35" s="44"/>
    </row>
    <row r="36" spans="1:10" x14ac:dyDescent="0.25">
      <c r="A36" s="56" t="s">
        <v>54</v>
      </c>
      <c r="B36" s="56" t="s">
        <v>17</v>
      </c>
      <c r="C36" s="56">
        <v>115984.37</v>
      </c>
      <c r="D36" s="56">
        <v>51</v>
      </c>
      <c r="E36" s="37">
        <v>53</v>
      </c>
      <c r="F36" s="51">
        <f>Table132[[#This Row],[New position]]-Table132[[#This Row],[Old position]]</f>
        <v>2</v>
      </c>
      <c r="G36" s="46">
        <v>4.5</v>
      </c>
      <c r="H36" s="47">
        <v>6100009.7000000002</v>
      </c>
      <c r="I36" s="41"/>
    </row>
    <row r="37" spans="1:10" x14ac:dyDescent="0.25">
      <c r="A37" s="57" t="s">
        <v>66</v>
      </c>
      <c r="B37" s="57" t="s">
        <v>17</v>
      </c>
      <c r="C37" s="52">
        <v>110281.25</v>
      </c>
      <c r="D37" s="56">
        <v>53</v>
      </c>
      <c r="E37" s="37">
        <v>55</v>
      </c>
      <c r="F37" s="51">
        <f>Table132[[#This Row],[New position]]-Table132[[#This Row],[Old position]]</f>
        <v>2</v>
      </c>
      <c r="G37" s="46">
        <v>4.5</v>
      </c>
      <c r="H37" s="14">
        <v>6100009.7000000002</v>
      </c>
      <c r="I37" s="41"/>
    </row>
    <row r="38" spans="1:10" x14ac:dyDescent="0.25">
      <c r="A38" s="57" t="s">
        <v>47</v>
      </c>
      <c r="B38" s="57" t="s">
        <v>17</v>
      </c>
      <c r="C38" s="52">
        <v>93888.54</v>
      </c>
      <c r="D38" s="56">
        <v>63</v>
      </c>
      <c r="E38" s="37">
        <v>65</v>
      </c>
      <c r="F38" s="51">
        <f>Table132[[#This Row],[New position]]-Table132[[#This Row],[Old position]]</f>
        <v>2</v>
      </c>
      <c r="G38" s="46">
        <v>4.5</v>
      </c>
      <c r="H38" s="14">
        <v>6100009.7000000002</v>
      </c>
      <c r="I38" s="55"/>
    </row>
    <row r="39" spans="1:10" x14ac:dyDescent="0.25">
      <c r="A39" s="57" t="s">
        <v>50</v>
      </c>
      <c r="B39" s="57" t="s">
        <v>17</v>
      </c>
      <c r="C39" s="52">
        <v>149139.48000000001</v>
      </c>
      <c r="D39" s="56">
        <v>40</v>
      </c>
      <c r="E39" s="37">
        <v>40</v>
      </c>
      <c r="F39" s="51">
        <f>Table132[[#This Row],[New position]]-Table132[[#This Row],[Old position]]</f>
        <v>0</v>
      </c>
      <c r="G39" s="46">
        <v>4.5</v>
      </c>
      <c r="H39" s="14">
        <v>6100009.7000000002</v>
      </c>
      <c r="I39" s="41"/>
    </row>
    <row r="40" spans="1:10" x14ac:dyDescent="0.25">
      <c r="A40" s="57" t="s">
        <v>67</v>
      </c>
      <c r="B40" s="57" t="s">
        <v>17</v>
      </c>
      <c r="C40" s="52">
        <v>126622.68</v>
      </c>
      <c r="D40" s="56">
        <v>47</v>
      </c>
      <c r="E40" s="37">
        <v>47</v>
      </c>
      <c r="F40" s="51">
        <f>Table132[[#This Row],[New position]]-Table132[[#This Row],[Old position]]</f>
        <v>0</v>
      </c>
      <c r="G40" s="46">
        <v>4.5</v>
      </c>
      <c r="H40" s="14">
        <v>6100009.7000000002</v>
      </c>
      <c r="I40" s="38"/>
    </row>
    <row r="41" spans="1:10" x14ac:dyDescent="0.25">
      <c r="A41" s="57" t="s">
        <v>25</v>
      </c>
      <c r="B41" s="57" t="s">
        <v>16</v>
      </c>
      <c r="C41" s="52">
        <v>38.36</v>
      </c>
      <c r="D41" s="56">
        <v>34910</v>
      </c>
      <c r="E41" s="37">
        <v>34910</v>
      </c>
      <c r="F41" s="51">
        <f>Table132[[#This Row],[New position]]-Table132[[#This Row],[Old position]]</f>
        <v>0</v>
      </c>
      <c r="G41" s="46">
        <v>1</v>
      </c>
      <c r="H41" s="14">
        <v>1355557.71</v>
      </c>
      <c r="I41" s="41"/>
    </row>
    <row r="42" spans="1:10" x14ac:dyDescent="0.25">
      <c r="A42" s="56" t="s">
        <v>27</v>
      </c>
      <c r="B42" s="56" t="s">
        <v>17</v>
      </c>
      <c r="C42" s="56">
        <v>112133</v>
      </c>
      <c r="D42" s="56">
        <v>6</v>
      </c>
      <c r="E42" s="37">
        <v>6</v>
      </c>
      <c r="F42" s="51">
        <f>Table132[[#This Row],[New position]]-Table132[[#This Row],[Old position]]</f>
        <v>0</v>
      </c>
      <c r="G42" s="46">
        <v>0.52600000000000002</v>
      </c>
      <c r="H42" s="47">
        <v>713451.44</v>
      </c>
      <c r="I42" s="41"/>
    </row>
    <row r="43" spans="1:10" x14ac:dyDescent="0.25">
      <c r="A43" s="57" t="s">
        <v>57</v>
      </c>
      <c r="B43" s="57" t="s">
        <v>17</v>
      </c>
      <c r="C43" s="14">
        <v>119251</v>
      </c>
      <c r="D43" s="56">
        <v>6</v>
      </c>
      <c r="E43" s="37">
        <v>6</v>
      </c>
      <c r="F43" s="51">
        <f>Table132[[#This Row],[New position]]-Table132[[#This Row],[Old position]]</f>
        <v>0</v>
      </c>
      <c r="G43" s="54">
        <v>0.52600000000000002</v>
      </c>
      <c r="H43" s="14">
        <v>713451.44</v>
      </c>
      <c r="I43" s="41"/>
    </row>
    <row r="44" spans="1:10" x14ac:dyDescent="0.25">
      <c r="A44" s="57" t="s">
        <v>31</v>
      </c>
      <c r="B44" s="57" t="s">
        <v>17</v>
      </c>
      <c r="C44" s="14">
        <v>27137.62</v>
      </c>
      <c r="D44" s="56">
        <v>26</v>
      </c>
      <c r="E44" s="37">
        <v>26</v>
      </c>
      <c r="F44" s="51">
        <f>Table132[[#This Row],[New position]]-Table132[[#This Row],[Old position]]</f>
        <v>0</v>
      </c>
      <c r="G44" s="54">
        <v>0.52600000000000002</v>
      </c>
      <c r="H44" s="14">
        <v>713451.44</v>
      </c>
      <c r="I44" s="41"/>
    </row>
    <row r="45" spans="1:10" x14ac:dyDescent="0.25">
      <c r="A45" s="57" t="s">
        <v>42</v>
      </c>
      <c r="B45" s="57" t="s">
        <v>17</v>
      </c>
      <c r="C45" s="14">
        <v>103937.43</v>
      </c>
      <c r="D45" s="56">
        <v>7</v>
      </c>
      <c r="E45" s="37">
        <v>7</v>
      </c>
      <c r="F45" s="51">
        <f>Table132[[#This Row],[New position]]-Table132[[#This Row],[Old position]]</f>
        <v>0</v>
      </c>
      <c r="G45" s="54">
        <v>0.52600000000000002</v>
      </c>
      <c r="H45" s="14">
        <v>713451.44</v>
      </c>
      <c r="I45" s="41"/>
    </row>
    <row r="46" spans="1:10" x14ac:dyDescent="0.25">
      <c r="A46" s="57" t="s">
        <v>55</v>
      </c>
      <c r="B46" s="57" t="s">
        <v>17</v>
      </c>
      <c r="C46" s="14">
        <v>28760</v>
      </c>
      <c r="D46" s="56">
        <v>24</v>
      </c>
      <c r="E46" s="37">
        <v>25</v>
      </c>
      <c r="F46" s="51">
        <f>Table132[[#This Row],[New position]]-Table132[[#This Row],[Old position]]</f>
        <v>1</v>
      </c>
      <c r="G46" s="54">
        <v>0.52600000000000002</v>
      </c>
      <c r="H46" s="14">
        <v>713451.44</v>
      </c>
      <c r="I46" s="41"/>
    </row>
    <row r="47" spans="1:10" x14ac:dyDescent="0.25">
      <c r="A47" s="57" t="s">
        <v>40</v>
      </c>
      <c r="B47" s="57" t="s">
        <v>17</v>
      </c>
      <c r="C47" s="14">
        <v>65585.64</v>
      </c>
      <c r="D47" s="56">
        <v>11</v>
      </c>
      <c r="E47" s="37">
        <v>11</v>
      </c>
      <c r="F47" s="51">
        <f>Table132[[#This Row],[New position]]-Table132[[#This Row],[Old position]]</f>
        <v>0</v>
      </c>
      <c r="G47" s="54">
        <v>0.52600000000000002</v>
      </c>
      <c r="H47" s="14">
        <v>713451.44</v>
      </c>
      <c r="I47" s="41"/>
    </row>
    <row r="48" spans="1:10" x14ac:dyDescent="0.25">
      <c r="A48" s="57" t="s">
        <v>29</v>
      </c>
      <c r="B48" s="57" t="s">
        <v>17</v>
      </c>
      <c r="C48" s="14">
        <v>45770</v>
      </c>
      <c r="D48" s="56">
        <v>8</v>
      </c>
      <c r="E48" s="37">
        <v>8</v>
      </c>
      <c r="F48" s="51">
        <f>Table132[[#This Row],[New position]]-Table132[[#This Row],[Old position]]</f>
        <v>0</v>
      </c>
      <c r="G48" s="54">
        <v>0.26300000000000001</v>
      </c>
      <c r="H48" s="14">
        <v>356725.72</v>
      </c>
      <c r="I48" s="41"/>
    </row>
    <row r="49" spans="1:9" x14ac:dyDescent="0.25">
      <c r="A49" s="57" t="s">
        <v>45</v>
      </c>
      <c r="B49" s="57" t="s">
        <v>17</v>
      </c>
      <c r="C49" s="14">
        <v>6720</v>
      </c>
      <c r="D49" s="56">
        <v>-51</v>
      </c>
      <c r="E49" s="37">
        <v>-53</v>
      </c>
      <c r="F49" s="51">
        <f>Table132[[#This Row],[New position]]-Table132[[#This Row],[Old position]]</f>
        <v>-2</v>
      </c>
      <c r="G49" s="54">
        <v>-0.26300000000000001</v>
      </c>
      <c r="H49" s="14">
        <v>356725.72</v>
      </c>
      <c r="I49" s="41"/>
    </row>
    <row r="50" spans="1:9" x14ac:dyDescent="0.25">
      <c r="A50" s="57" t="s">
        <v>56</v>
      </c>
      <c r="B50" s="57" t="s">
        <v>17</v>
      </c>
      <c r="C50" s="14">
        <v>32658</v>
      </c>
      <c r="D50" s="56">
        <v>-11</v>
      </c>
      <c r="E50" s="37">
        <v>-11</v>
      </c>
      <c r="F50" s="51">
        <f>Table132[[#This Row],[New position]]-Table132[[#This Row],[Old position]]</f>
        <v>0</v>
      </c>
      <c r="G50" s="54">
        <v>-0.26300000000000001</v>
      </c>
      <c r="H50" s="14">
        <v>356725.72</v>
      </c>
      <c r="I50" s="58"/>
    </row>
    <row r="51" spans="1:9" x14ac:dyDescent="0.25">
      <c r="A51" s="57" t="s">
        <v>58</v>
      </c>
      <c r="B51" s="57" t="s">
        <v>17</v>
      </c>
      <c r="C51" s="14">
        <v>35150</v>
      </c>
      <c r="D51" s="56">
        <v>-10</v>
      </c>
      <c r="E51" s="37">
        <v>-10</v>
      </c>
      <c r="F51" s="51">
        <f>Table132[[#This Row],[New position]]-Table132[[#This Row],[Old position]]</f>
        <v>0</v>
      </c>
      <c r="G51" s="54">
        <v>-0.26300000000000001</v>
      </c>
      <c r="H51" s="14">
        <v>356725.72</v>
      </c>
      <c r="I51" s="58"/>
    </row>
    <row r="52" spans="1:9" x14ac:dyDescent="0.25">
      <c r="A52" s="57" t="s">
        <v>61</v>
      </c>
      <c r="B52" s="57" t="s">
        <v>17</v>
      </c>
      <c r="C52" s="14">
        <v>68987.399999999994</v>
      </c>
      <c r="D52" s="56">
        <v>-5</v>
      </c>
      <c r="E52" s="37">
        <v>-5</v>
      </c>
      <c r="F52" s="51">
        <f>Table132[[#This Row],[New position]]-Table132[[#This Row],[Old position]]</f>
        <v>0</v>
      </c>
      <c r="G52" s="54">
        <v>-0.26300000000000001</v>
      </c>
      <c r="H52" s="14">
        <v>356725.72</v>
      </c>
      <c r="I52" s="58"/>
    </row>
    <row r="53" spans="1:9" x14ac:dyDescent="0.25">
      <c r="A53" s="57" t="s">
        <v>68</v>
      </c>
      <c r="B53" s="57" t="s">
        <v>17</v>
      </c>
      <c r="C53" s="14">
        <v>11795</v>
      </c>
      <c r="D53" s="56">
        <v>-29</v>
      </c>
      <c r="E53" s="37">
        <v>-30</v>
      </c>
      <c r="F53" s="51">
        <f>Table132[[#This Row],[New position]]-Table132[[#This Row],[Old position]]</f>
        <v>-1</v>
      </c>
      <c r="G53" s="54">
        <v>-0.26300000000000001</v>
      </c>
      <c r="H53" s="14">
        <v>356725.72</v>
      </c>
      <c r="I53" s="58"/>
    </row>
    <row r="54" spans="1:9" x14ac:dyDescent="0.25">
      <c r="A54" s="57" t="s">
        <v>69</v>
      </c>
      <c r="B54" s="57" t="s">
        <v>17</v>
      </c>
      <c r="C54" s="14">
        <v>21960</v>
      </c>
      <c r="D54" s="56">
        <v>-16</v>
      </c>
      <c r="E54" s="37">
        <v>-16</v>
      </c>
      <c r="F54" s="51">
        <f>Table132[[#This Row],[New position]]-Table132[[#This Row],[Old position]]</f>
        <v>0</v>
      </c>
      <c r="G54" s="54">
        <v>-0.26300000000000001</v>
      </c>
      <c r="H54" s="14">
        <v>356725.72</v>
      </c>
      <c r="I54" s="41"/>
    </row>
    <row r="55" spans="1:9" x14ac:dyDescent="0.25">
      <c r="A55" s="57"/>
      <c r="B55" s="57"/>
      <c r="C55" s="14"/>
      <c r="D55" s="50"/>
      <c r="E55" s="53"/>
      <c r="F55" s="45"/>
      <c r="G55" s="54"/>
      <c r="H55" s="14"/>
      <c r="I55" s="41"/>
    </row>
    <row r="56" spans="1:9" x14ac:dyDescent="0.25">
      <c r="A56" s="37" t="s">
        <v>30</v>
      </c>
      <c r="B56" s="37"/>
      <c r="C56" s="47"/>
      <c r="D56" s="37"/>
      <c r="E56" s="37"/>
      <c r="F56" s="45"/>
      <c r="G56" s="52">
        <f t="array" ref="G56">100-SUM(ABS(G11:G55))</f>
        <v>7.9999999999813554E-3</v>
      </c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9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9" x14ac:dyDescent="0.25">
      <c r="B63" s="4"/>
      <c r="C63"/>
      <c r="D63" s="1"/>
      <c r="E63" s="4"/>
      <c r="F63" s="29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2023-04-12T12:53:43Z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