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47" documentId="14_{4E422093-78EE-472B-8E7A-957C7FE743DF}" xr6:coauthVersionLast="47" xr6:coauthVersionMax="47" xr10:uidLastSave="{D940258B-9388-4F0B-9195-C6C2928F5290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4" i="3" a="1"/>
  <c r="G64" i="3" s="1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C7" i="3"/>
  <c r="F41" i="3"/>
  <c r="F42" i="3"/>
  <c r="F43" i="3"/>
  <c r="F44" i="3"/>
  <c r="F4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<sst xmlns="http://schemas.openxmlformats.org/spreadsheetml/2006/main" count="129" uniqueCount="78">
  <si>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</si>
  <si>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</si>
  <si>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</si>
  <si>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</si>
  <si>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</si>
  <si>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</si>
  <si>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</si>
  <si>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</si>
  <si>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</si>
  <si>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</si>
  <si>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</si>
  <si>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</si>
  <si>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</si>
  <si>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</si>
  <si>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</si>
  <si>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</si>
  <si>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</si>
  <si>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</si>
  <si>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</si>
  <si>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</si>
  <si>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</si>
  <si>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</si>
  <si>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</si>
  <si>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</si>
  <si>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</si>
  <si>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</si>
  <si>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</si>
  <si>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</si>
  <si>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</si>
  <si>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</si>
  <si>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</si>
  <si>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</si>
  <si>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</si>
  <si>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</si>
  <si>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</si>
  <si>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</si>
  <si>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LMT</t>
  </si>
  <si>
    <t>STIP</t>
  </si>
  <si>
    <t>LE</t>
  </si>
  <si>
    <t>ABBV</t>
  </si>
  <si>
    <t>GF</t>
  </si>
  <si>
    <t>FSLR</t>
  </si>
  <si>
    <t>PCG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</si>
  <si>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</si>
  <si>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</si>
  <si>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</si>
  <si>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</si>
  <si>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</si>
  <si>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</si>
  <si>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</si>
  <si>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</si>
  <si>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</si>
  <si>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</si>
  <si>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</si>
  <si>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</si>
  <si>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</si>
  <si>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</si>
  <si>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</si>
  <si>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</si>
  <si>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</si>
  <si>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</si>
  <si>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</si>
  <si>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</si>
  <si>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</si>
  <si>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</si>
  <si>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</si>
  <si>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</si>
  <si>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</si>
  <si>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</si>
  <si>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</si>
  <si>
    <t>LLY</t>
  </si>
  <si>
    <t>AZO</t>
  </si>
  <si>
    <t>IGLB</t>
  </si>
  <si>
    <t>HYG</t>
  </si>
  <si>
    <t>PL</t>
  </si>
  <si>
    <t>HG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</si>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</sst>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4" fontId="0" fillId="2" borderId="1" xfId="1" applyNumberFormat="1" applyFont="1" applyFill="1" applyBorder="1"/>
    <xf numFmtId="0" fontId="0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8" totalsRowShown="0" headerRowDxfId="13" dataDxfId="11" headerRowBorderDxfId="12" tableBorderDxfId="10" totalsRowBorderDxfId="9">
  <autoFilter ref="A10:I68" xr:uid="{00000000-0009-0000-0100-000001000000}"/>
  <sortState xmlns:xlrd2="http://schemas.microsoft.com/office/spreadsheetml/2017/richdata2" ref="A11:I67">
    <sortCondition ref="A10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2"/>
  <sheetViews>
    <sheetView tabSelected="1" topLeftCell="A4" zoomScale="115" zoomScaleNormal="115" workbookViewId="0">
      <selection activeCell="N14" sqref="N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45040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4.6533008547722963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(C8-SUM(H31:H44))/C7</f>
        <v>2.1405172334965092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32589498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32589498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151648738.90000004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115.37</v>
      </c>
      <c r="D11" s="56">
        <v>4275</v>
      </c>
      <c r="E11" s="37">
        <v>4275</v>
      </c>
      <c r="F11" s="51">
        <f>Table132[[#This Row],[New position]]-Table132[[#This Row],[Old position]]</f>
        <v>0</v>
      </c>
      <c r="G11" s="46">
        <v>0.33300000000000002</v>
      </c>
      <c r="H11" s="47">
        <v>505495.98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62.9</v>
      </c>
      <c r="D12" s="56">
        <v>7943</v>
      </c>
      <c r="E12" s="37">
        <v>7943</v>
      </c>
      <c r="F12" s="51">
        <f>Table132[[#This Row],[New position]]-Table132[[#This Row],[Old position]]</f>
        <v>0</v>
      </c>
      <c r="G12" s="46">
        <v>0.33300000000000002</v>
      </c>
      <c r="H12" s="47">
        <v>505490.97</v>
      </c>
      <c r="I12" s="39"/>
    </row>
    <row r="13" spans="1:10" x14ac:dyDescent="0.25">
      <c r="A13" s="56" t="s">
        <v>33</v>
      </c>
      <c r="B13" s="56" t="s">
        <v>16</v>
      </c>
      <c r="C13" s="56">
        <v>86.57</v>
      </c>
      <c r="D13" s="56">
        <v>5763</v>
      </c>
      <c r="E13" s="37">
        <v>5763</v>
      </c>
      <c r="F13" s="51">
        <f>Table132[[#This Row],[New position]]-Table132[[#This Row],[Old position]]</f>
        <v>0</v>
      </c>
      <c r="G13" s="46">
        <v>0.33300000000000002</v>
      </c>
      <c r="H13" s="48">
        <v>505490.97</v>
      </c>
      <c r="I13" s="40"/>
    </row>
    <row r="14" spans="1:10" x14ac:dyDescent="0.25">
      <c r="A14" s="56" t="s">
        <v>34</v>
      </c>
      <c r="B14" s="56" t="s">
        <v>16</v>
      </c>
      <c r="C14" s="56">
        <v>903.81</v>
      </c>
      <c r="D14" s="56">
        <v>539</v>
      </c>
      <c r="E14" s="37">
        <v>559</v>
      </c>
      <c r="F14" s="51">
        <f>Table132[[#This Row],[New position]]-Table132[[#This Row],[Old position]]</f>
        <v>20</v>
      </c>
      <c r="G14" s="46">
        <v>0.33300000000000002</v>
      </c>
      <c r="H14" s="47">
        <v>505490.97</v>
      </c>
      <c r="I14" s="41"/>
    </row>
    <row r="15" spans="1:10" x14ac:dyDescent="0.25">
      <c r="A15" s="56" t="s">
        <v>35</v>
      </c>
      <c r="B15" s="56" t="s">
        <v>16</v>
      </c>
      <c r="C15" s="56">
        <v>541.37</v>
      </c>
      <c r="D15" s="56">
        <v>896</v>
      </c>
      <c r="E15" s="37">
        <v>934</v>
      </c>
      <c r="F15" s="51">
        <f>Table132[[#This Row],[New position]]-Table132[[#This Row],[Old position]]</f>
        <v>38</v>
      </c>
      <c r="G15" s="46">
        <v>0.33300000000000002</v>
      </c>
      <c r="H15" s="47">
        <v>505490.97</v>
      </c>
      <c r="I15" s="41"/>
    </row>
    <row r="16" spans="1:10" x14ac:dyDescent="0.25">
      <c r="A16" s="56" t="s">
        <v>36</v>
      </c>
      <c r="B16" s="56" t="s">
        <v>16</v>
      </c>
      <c r="C16" s="56">
        <v>482.51</v>
      </c>
      <c r="D16" s="56">
        <v>995</v>
      </c>
      <c r="E16" s="37">
        <v>0</v>
      </c>
      <c r="F16" s="51">
        <f>Table132[[#This Row],[New position]]-Table132[[#This Row],[Old position]]</f>
        <v>-995</v>
      </c>
      <c r="G16" s="46">
        <v>0</v>
      </c>
      <c r="H16" s="47">
        <v>0</v>
      </c>
      <c r="I16" s="41"/>
    </row>
    <row r="17" spans="1:9" x14ac:dyDescent="0.25">
      <c r="A17" s="56" t="s">
        <v>39</v>
      </c>
      <c r="B17" s="56" t="s">
        <v>16</v>
      </c>
      <c r="C17" s="56">
        <v>162.02000000000001</v>
      </c>
      <c r="D17" s="56">
        <v>3037</v>
      </c>
      <c r="E17" s="37">
        <v>0</v>
      </c>
      <c r="F17" s="51">
        <f>Table132[[#This Row],[New position]]-Table132[[#This Row],[Old position]]</f>
        <v>-3037</v>
      </c>
      <c r="G17" s="46">
        <v>0</v>
      </c>
      <c r="H17" s="47">
        <v>0</v>
      </c>
      <c r="I17" s="41"/>
    </row>
    <row r="18" spans="1:9" x14ac:dyDescent="0.25">
      <c r="A18" s="56" t="s">
        <v>41</v>
      </c>
      <c r="B18" s="56" t="s">
        <v>16</v>
      </c>
      <c r="C18" s="56">
        <v>211.7</v>
      </c>
      <c r="D18" s="56">
        <v>2265</v>
      </c>
      <c r="E18" s="37">
        <v>2388</v>
      </c>
      <c r="F18" s="51">
        <f>Table132[[#This Row],[New position]]-Table132[[#This Row],[Old position]]</f>
        <v>123</v>
      </c>
      <c r="G18" s="46">
        <v>0.33300000000000002</v>
      </c>
      <c r="H18" s="47">
        <v>505490.97</v>
      </c>
      <c r="I18" s="41"/>
    </row>
    <row r="19" spans="1:9" x14ac:dyDescent="0.25">
      <c r="A19" s="56" t="s">
        <v>42</v>
      </c>
      <c r="B19" s="56" t="s">
        <v>16</v>
      </c>
      <c r="C19" s="56">
        <v>16.89</v>
      </c>
      <c r="D19" s="56">
        <v>28864</v>
      </c>
      <c r="E19" s="37">
        <v>29928</v>
      </c>
      <c r="F19" s="51">
        <f>Table132[[#This Row],[New position]]-Table132[[#This Row],[Old position]]</f>
        <v>1064</v>
      </c>
      <c r="G19" s="46">
        <v>0.33300000000000002</v>
      </c>
      <c r="H19" s="47">
        <v>505490.97</v>
      </c>
      <c r="I19" s="41"/>
    </row>
    <row r="20" spans="1:9" x14ac:dyDescent="0.25">
      <c r="A20" s="56" t="s">
        <v>48</v>
      </c>
      <c r="B20" s="56" t="s">
        <v>16</v>
      </c>
      <c r="C20" s="56">
        <v>203.8</v>
      </c>
      <c r="D20" s="56">
        <v>2389</v>
      </c>
      <c r="E20" s="37">
        <v>2480</v>
      </c>
      <c r="F20" s="51">
        <f>Table132[[#This Row],[New position]]-Table132[[#This Row],[Old position]]</f>
        <v>91</v>
      </c>
      <c r="G20" s="46">
        <v>0.33300000000000002</v>
      </c>
      <c r="H20" s="47">
        <v>505490.97</v>
      </c>
      <c r="I20" s="41"/>
    </row>
    <row r="21" spans="1:9" x14ac:dyDescent="0.25">
      <c r="A21" s="56" t="s">
        <v>49</v>
      </c>
      <c r="B21" s="56" t="s">
        <v>16</v>
      </c>
      <c r="C21" s="56">
        <v>260.85000000000002</v>
      </c>
      <c r="D21" s="56">
        <v>1874</v>
      </c>
      <c r="E21" s="37">
        <v>1938</v>
      </c>
      <c r="F21" s="51">
        <f>Table132[[#This Row],[New position]]-Table132[[#This Row],[Old position]]</f>
        <v>64</v>
      </c>
      <c r="G21" s="46">
        <v>0.33300000000000002</v>
      </c>
      <c r="H21" s="47">
        <v>505490.97</v>
      </c>
      <c r="I21" s="41"/>
    </row>
    <row r="22" spans="1:9" x14ac:dyDescent="0.25">
      <c r="A22" s="56" t="s">
        <v>56</v>
      </c>
      <c r="B22" s="56" t="s">
        <v>16</v>
      </c>
      <c r="C22" s="56">
        <v>71.680000000000007</v>
      </c>
      <c r="D22" s="56">
        <v>6761</v>
      </c>
      <c r="E22" s="37">
        <v>7052</v>
      </c>
      <c r="F22" s="51">
        <f>Table132[[#This Row],[New position]]-Table132[[#This Row],[Old position]]</f>
        <v>291</v>
      </c>
      <c r="G22" s="46">
        <v>0.33300000000000002</v>
      </c>
      <c r="H22" s="47">
        <v>505490.97</v>
      </c>
      <c r="I22" s="41"/>
    </row>
    <row r="23" spans="1:9" x14ac:dyDescent="0.25">
      <c r="A23" s="56" t="s">
        <v>65</v>
      </c>
      <c r="B23" s="56" t="s">
        <v>16</v>
      </c>
      <c r="C23" s="56">
        <v>73.150000000000006</v>
      </c>
      <c r="D23" s="56">
        <v>6725</v>
      </c>
      <c r="E23" s="37">
        <v>6725</v>
      </c>
      <c r="F23" s="51">
        <f>Table132[[#This Row],[New position]]-Table132[[#This Row],[Old position]]</f>
        <v>0</v>
      </c>
      <c r="G23" s="46">
        <v>0.33300000000000002</v>
      </c>
      <c r="H23" s="49">
        <v>505490.97</v>
      </c>
      <c r="I23" s="42"/>
    </row>
    <row r="24" spans="1:9" x14ac:dyDescent="0.25">
      <c r="A24" s="56" t="s">
        <v>66</v>
      </c>
      <c r="B24" s="56" t="s">
        <v>16</v>
      </c>
      <c r="C24" s="56">
        <v>75.680000000000007</v>
      </c>
      <c r="D24" s="56">
        <v>6482</v>
      </c>
      <c r="E24" s="37">
        <v>6679</v>
      </c>
      <c r="F24" s="51">
        <f>Table132[[#This Row],[New position]]-Table132[[#This Row],[Old position]]</f>
        <v>197</v>
      </c>
      <c r="G24" s="46">
        <v>0.33300000000000002</v>
      </c>
      <c r="H24" s="47">
        <v>505490.97</v>
      </c>
      <c r="I24" s="43"/>
    </row>
    <row r="25" spans="1:9" x14ac:dyDescent="0.25">
      <c r="A25" s="56" t="s">
        <v>67</v>
      </c>
      <c r="B25" s="56" t="s">
        <v>16</v>
      </c>
      <c r="C25" s="56">
        <v>137.75</v>
      </c>
      <c r="D25" s="56">
        <v>3550</v>
      </c>
      <c r="E25" s="37">
        <v>3670</v>
      </c>
      <c r="F25" s="51">
        <f>Table132[[#This Row],[New position]]-Table132[[#This Row],[Old position]]</f>
        <v>120</v>
      </c>
      <c r="G25" s="46">
        <v>0.33300000000000002</v>
      </c>
      <c r="H25" s="47">
        <v>505490.97</v>
      </c>
      <c r="I25" s="41"/>
    </row>
    <row r="26" spans="1:9" x14ac:dyDescent="0.25">
      <c r="A26" s="56" t="s">
        <v>70</v>
      </c>
      <c r="B26" s="56" t="s">
        <v>16</v>
      </c>
      <c r="C26" s="56">
        <v>385.24</v>
      </c>
      <c r="D26" s="56">
        <v>0</v>
      </c>
      <c r="E26" s="37">
        <v>1312</v>
      </c>
      <c r="F26" s="51">
        <f>Table132[[#This Row],[New position]]-Table132[[#This Row],[Old position]]</f>
        <v>1312</v>
      </c>
      <c r="G26" s="46">
        <v>0.33300000000000002</v>
      </c>
      <c r="H26" s="47">
        <v>505490.97</v>
      </c>
      <c r="I26" s="41"/>
    </row>
    <row r="27" spans="1:9" x14ac:dyDescent="0.25">
      <c r="A27" s="56" t="s">
        <v>71</v>
      </c>
      <c r="B27" s="56" t="s">
        <v>16</v>
      </c>
      <c r="C27" s="56">
        <v>2681.41</v>
      </c>
      <c r="D27" s="56">
        <v>0</v>
      </c>
      <c r="E27" s="37">
        <v>189</v>
      </c>
      <c r="F27" s="51">
        <f>Table132[[#This Row],[New position]]-Table132[[#This Row],[Old position]]</f>
        <v>189</v>
      </c>
      <c r="G27" s="46">
        <v>0.33300000000000002</v>
      </c>
      <c r="H27" s="47">
        <v>505490.97</v>
      </c>
      <c r="I27" s="41"/>
    </row>
    <row r="28" spans="1:9" x14ac:dyDescent="0.25">
      <c r="A28" s="56" t="s">
        <v>13</v>
      </c>
      <c r="B28" s="56" t="s">
        <v>16</v>
      </c>
      <c r="C28" s="56">
        <v>316.38</v>
      </c>
      <c r="D28" s="56">
        <v>139293</v>
      </c>
      <c r="E28" s="37">
        <v>143797</v>
      </c>
      <c r="F28" s="51">
        <f>Table132[[#This Row],[New position]]-Table132[[#This Row],[Old position]]</f>
        <v>4504</v>
      </c>
      <c r="G28" s="46">
        <v>30</v>
      </c>
      <c r="H28" s="47">
        <v>45494642.640000001</v>
      </c>
      <c r="I28" s="41"/>
    </row>
    <row r="29" spans="1:9" x14ac:dyDescent="0.25">
      <c r="A29" s="56" t="s">
        <v>50</v>
      </c>
      <c r="B29" s="56" t="s">
        <v>16</v>
      </c>
      <c r="C29" s="56">
        <v>26.24</v>
      </c>
      <c r="D29" s="56">
        <v>138193</v>
      </c>
      <c r="E29" s="37">
        <v>144482</v>
      </c>
      <c r="F29" s="51">
        <f>Table132[[#This Row],[New position]]-Table132[[#This Row],[Old position]]</f>
        <v>6289</v>
      </c>
      <c r="G29" s="46">
        <v>2.5</v>
      </c>
      <c r="H29" s="48">
        <v>3791220.22</v>
      </c>
      <c r="I29" s="40"/>
    </row>
    <row r="30" spans="1:9" x14ac:dyDescent="0.25">
      <c r="A30" s="56" t="s">
        <v>57</v>
      </c>
      <c r="B30" s="56" t="s">
        <v>16</v>
      </c>
      <c r="C30" s="56">
        <v>59.95</v>
      </c>
      <c r="D30" s="56">
        <v>61033</v>
      </c>
      <c r="E30" s="37">
        <v>63240</v>
      </c>
      <c r="F30" s="51">
        <f>Table132[[#This Row],[New position]]-Table132[[#This Row],[Old position]]</f>
        <v>2207</v>
      </c>
      <c r="G30" s="46">
        <v>2.5</v>
      </c>
      <c r="H30" s="47">
        <v>3791220.22</v>
      </c>
      <c r="I30" s="41"/>
    </row>
    <row r="31" spans="1:9" x14ac:dyDescent="0.25">
      <c r="A31" s="56" t="s">
        <v>37</v>
      </c>
      <c r="B31" s="56" t="s">
        <v>16</v>
      </c>
      <c r="C31" s="56">
        <v>98.94</v>
      </c>
      <c r="D31" s="56">
        <v>66633</v>
      </c>
      <c r="E31" s="37">
        <v>68973</v>
      </c>
      <c r="F31" s="51">
        <f>Table132[[#This Row],[New position]]-Table132[[#This Row],[Old position]]</f>
        <v>2340</v>
      </c>
      <c r="G31" s="46">
        <v>4.5</v>
      </c>
      <c r="H31" s="47">
        <v>6824196.4000000004</v>
      </c>
      <c r="I31" s="41"/>
    </row>
    <row r="32" spans="1:9" x14ac:dyDescent="0.25">
      <c r="A32" s="56" t="s">
        <v>58</v>
      </c>
      <c r="B32" s="56" t="s">
        <v>16</v>
      </c>
      <c r="C32" s="56">
        <v>61.04</v>
      </c>
      <c r="D32" s="56">
        <v>107792</v>
      </c>
      <c r="E32" s="37">
        <v>111799</v>
      </c>
      <c r="F32" s="51">
        <f>Table132[[#This Row],[New position]]-Table132[[#This Row],[Old position]]</f>
        <v>4007</v>
      </c>
      <c r="G32" s="46">
        <v>4.5</v>
      </c>
      <c r="H32" s="48">
        <v>6824196.4000000004</v>
      </c>
      <c r="I32" s="40"/>
    </row>
    <row r="33" spans="1:10" x14ac:dyDescent="0.25">
      <c r="A33" s="56" t="s">
        <v>59</v>
      </c>
      <c r="B33" s="56" t="s">
        <v>16</v>
      </c>
      <c r="C33" s="56">
        <v>50.49</v>
      </c>
      <c r="D33" s="56">
        <v>130482</v>
      </c>
      <c r="E33" s="37">
        <v>135159</v>
      </c>
      <c r="F33" s="51">
        <f>Table132[[#This Row],[New position]]-Table132[[#This Row],[Old position]]</f>
        <v>4677</v>
      </c>
      <c r="G33" s="46">
        <v>4.5</v>
      </c>
      <c r="H33" s="47">
        <v>6824196.4000000004</v>
      </c>
      <c r="I33" s="38"/>
      <c r="J33" s="36"/>
    </row>
    <row r="34" spans="1:10" x14ac:dyDescent="0.25">
      <c r="A34" s="56" t="s">
        <v>60</v>
      </c>
      <c r="B34" s="56" t="s">
        <v>16</v>
      </c>
      <c r="C34" s="56">
        <v>51.05</v>
      </c>
      <c r="D34" s="56">
        <v>129025</v>
      </c>
      <c r="E34" s="37">
        <v>133677</v>
      </c>
      <c r="F34" s="51">
        <f>Table132[[#This Row],[New position]]-Table132[[#This Row],[Old position]]</f>
        <v>4652</v>
      </c>
      <c r="G34" s="46">
        <v>4.5</v>
      </c>
      <c r="H34" s="47">
        <v>6824196.4000000004</v>
      </c>
      <c r="I34" s="41"/>
    </row>
    <row r="35" spans="1:10" x14ac:dyDescent="0.25">
      <c r="A35" s="56" t="s">
        <v>72</v>
      </c>
      <c r="B35" s="56" t="s">
        <v>16</v>
      </c>
      <c r="C35" s="56">
        <v>51.98</v>
      </c>
      <c r="D35" s="56">
        <v>0</v>
      </c>
      <c r="E35" s="37">
        <v>131285</v>
      </c>
      <c r="F35" s="51">
        <f>Table132[[#This Row],[New position]]-Table132[[#This Row],[Old position]]</f>
        <v>131285</v>
      </c>
      <c r="G35" s="46">
        <v>4.5</v>
      </c>
      <c r="H35" s="47">
        <v>6824196.4000000004</v>
      </c>
      <c r="I35" s="44"/>
    </row>
    <row r="36" spans="1:10" x14ac:dyDescent="0.25">
      <c r="A36" s="56" t="s">
        <v>73</v>
      </c>
      <c r="B36" s="56" t="s">
        <v>16</v>
      </c>
      <c r="C36" s="56">
        <v>74.989999999999995</v>
      </c>
      <c r="D36" s="56">
        <v>0</v>
      </c>
      <c r="E36" s="37">
        <v>91001</v>
      </c>
      <c r="F36" s="51">
        <f>Table132[[#This Row],[New position]]-Table132[[#This Row],[Old position]]</f>
        <v>91001</v>
      </c>
      <c r="G36" s="46">
        <v>4.5</v>
      </c>
      <c r="H36" s="47">
        <v>6824196.4000000004</v>
      </c>
      <c r="I36" s="41"/>
    </row>
    <row r="37" spans="1:10" x14ac:dyDescent="0.25">
      <c r="A37" s="57" t="s">
        <v>43</v>
      </c>
      <c r="B37" s="57" t="s">
        <v>17</v>
      </c>
      <c r="C37" s="52">
        <v>139562.51</v>
      </c>
      <c r="D37" s="56">
        <v>47</v>
      </c>
      <c r="E37" s="37">
        <v>49</v>
      </c>
      <c r="F37" s="51">
        <f>Table132[[#This Row],[New position]]-Table132[[#This Row],[Old position]]</f>
        <v>2</v>
      </c>
      <c r="G37" s="46">
        <v>4.5</v>
      </c>
      <c r="H37" s="14">
        <v>6824196.4000000004</v>
      </c>
      <c r="I37" s="41"/>
    </row>
    <row r="38" spans="1:10" x14ac:dyDescent="0.25">
      <c r="A38" s="57" t="s">
        <v>45</v>
      </c>
      <c r="B38" s="57" t="s">
        <v>17</v>
      </c>
      <c r="C38" s="52">
        <v>130312.5</v>
      </c>
      <c r="D38" s="56">
        <v>50</v>
      </c>
      <c r="E38" s="37">
        <v>52</v>
      </c>
      <c r="F38" s="51">
        <f>Table132[[#This Row],[New position]]-Table132[[#This Row],[Old position]]</f>
        <v>2</v>
      </c>
      <c r="G38" s="46">
        <v>4.5</v>
      </c>
      <c r="H38" s="14">
        <v>6824196.4000000004</v>
      </c>
      <c r="I38" s="55"/>
    </row>
    <row r="39" spans="1:10" x14ac:dyDescent="0.25">
      <c r="A39" s="57" t="s">
        <v>46</v>
      </c>
      <c r="B39" s="57" t="s">
        <v>17</v>
      </c>
      <c r="C39" s="52">
        <v>120609.38</v>
      </c>
      <c r="D39" s="56">
        <v>55</v>
      </c>
      <c r="E39" s="37">
        <v>57</v>
      </c>
      <c r="F39" s="51">
        <f>Table132[[#This Row],[New position]]-Table132[[#This Row],[Old position]]</f>
        <v>2</v>
      </c>
      <c r="G39" s="46">
        <v>4.5</v>
      </c>
      <c r="H39" s="14">
        <v>6824196.4000000004</v>
      </c>
      <c r="I39" s="41"/>
    </row>
    <row r="40" spans="1:10" x14ac:dyDescent="0.25">
      <c r="A40" s="57" t="s">
        <v>51</v>
      </c>
      <c r="B40" s="57" t="s">
        <v>17</v>
      </c>
      <c r="C40" s="52">
        <v>114703.12</v>
      </c>
      <c r="D40" s="56">
        <v>57</v>
      </c>
      <c r="E40" s="37">
        <v>59</v>
      </c>
      <c r="F40" s="51">
        <f>Table132[[#This Row],[New position]]-Table132[[#This Row],[Old position]]</f>
        <v>2</v>
      </c>
      <c r="G40" s="46">
        <v>4.5</v>
      </c>
      <c r="H40" s="14">
        <v>6824196.4000000004</v>
      </c>
      <c r="I40" s="38"/>
    </row>
    <row r="41" spans="1:10" x14ac:dyDescent="0.25">
      <c r="A41" s="57" t="s">
        <v>61</v>
      </c>
      <c r="B41" s="57" t="s">
        <v>17</v>
      </c>
      <c r="C41" s="52">
        <v>109382.82</v>
      </c>
      <c r="D41" s="56">
        <v>60</v>
      </c>
      <c r="E41" s="37">
        <v>62</v>
      </c>
      <c r="F41" s="51">
        <f>Table132[[#This Row],[New position]]-Table132[[#This Row],[Old position]]</f>
        <v>2</v>
      </c>
      <c r="G41" s="46">
        <v>4.5</v>
      </c>
      <c r="H41" s="14">
        <v>6824196.4000000004</v>
      </c>
      <c r="I41" s="41"/>
    </row>
    <row r="42" spans="1:10" x14ac:dyDescent="0.25">
      <c r="A42" s="56" t="s">
        <v>44</v>
      </c>
      <c r="B42" s="56" t="s">
        <v>17</v>
      </c>
      <c r="C42" s="56">
        <v>92777.38</v>
      </c>
      <c r="D42" s="56">
        <v>71</v>
      </c>
      <c r="E42" s="37">
        <v>74</v>
      </c>
      <c r="F42" s="51">
        <f>Table132[[#This Row],[New position]]-Table132[[#This Row],[Old position]]</f>
        <v>3</v>
      </c>
      <c r="G42" s="46">
        <v>4.5</v>
      </c>
      <c r="H42" s="47">
        <v>6824196.4000000004</v>
      </c>
      <c r="I42" s="41"/>
    </row>
    <row r="43" spans="1:10" x14ac:dyDescent="0.25">
      <c r="A43" s="57" t="s">
        <v>47</v>
      </c>
      <c r="B43" s="57" t="s">
        <v>17</v>
      </c>
      <c r="C43" s="14">
        <v>147158.26999999999</v>
      </c>
      <c r="D43" s="56">
        <v>45</v>
      </c>
      <c r="E43" s="37">
        <v>0</v>
      </c>
      <c r="F43" s="51">
        <f>Table132[[#This Row],[New position]]-Table132[[#This Row],[Old position]]</f>
        <v>-45</v>
      </c>
      <c r="G43" s="54">
        <v>0</v>
      </c>
      <c r="H43" s="14">
        <v>0</v>
      </c>
      <c r="I43" s="41"/>
    </row>
    <row r="44" spans="1:10" x14ac:dyDescent="0.25">
      <c r="A44" s="57" t="s">
        <v>62</v>
      </c>
      <c r="B44" s="57" t="s">
        <v>17</v>
      </c>
      <c r="C44" s="14">
        <v>124822.55</v>
      </c>
      <c r="D44" s="56">
        <v>53</v>
      </c>
      <c r="E44" s="37">
        <v>0</v>
      </c>
      <c r="F44" s="51">
        <f>Table132[[#This Row],[New position]]-Table132[[#This Row],[Old position]]</f>
        <v>-53</v>
      </c>
      <c r="G44" s="54">
        <v>0</v>
      </c>
      <c r="H44" s="14">
        <v>0</v>
      </c>
      <c r="I44" s="41"/>
    </row>
    <row r="45" spans="1:10" x14ac:dyDescent="0.25">
      <c r="A45" s="57" t="s">
        <v>25</v>
      </c>
      <c r="B45" s="57" t="s">
        <v>16</v>
      </c>
      <c r="C45" s="14">
        <v>37.61</v>
      </c>
      <c r="D45" s="56">
        <v>38830</v>
      </c>
      <c r="E45" s="37">
        <v>40321</v>
      </c>
      <c r="F45" s="51">
        <f>Table132[[#This Row],[New position]]-Table132[[#This Row],[Old position]]</f>
        <v>1491</v>
      </c>
      <c r="G45" s="54">
        <v>1</v>
      </c>
      <c r="H45" s="14">
        <v>1516488.09</v>
      </c>
      <c r="I45" s="41"/>
    </row>
    <row r="46" spans="1:10" x14ac:dyDescent="0.25">
      <c r="A46" s="57" t="s">
        <v>27</v>
      </c>
      <c r="B46" s="57" t="s">
        <v>17</v>
      </c>
      <c r="C46" s="14">
        <v>104437.14</v>
      </c>
      <c r="D46" s="56">
        <v>7</v>
      </c>
      <c r="E46" s="37">
        <v>0</v>
      </c>
      <c r="F46" s="51">
        <f>Table132[[#This Row],[New position]]-Table132[[#This Row],[Old position]]</f>
        <v>-7</v>
      </c>
      <c r="G46" s="54">
        <v>0</v>
      </c>
      <c r="H46" s="14">
        <v>0</v>
      </c>
      <c r="I46" s="41"/>
    </row>
    <row r="47" spans="1:10" x14ac:dyDescent="0.25">
      <c r="A47" s="57" t="s">
        <v>54</v>
      </c>
      <c r="B47" s="57" t="s">
        <v>17</v>
      </c>
      <c r="C47" s="14">
        <v>107410.86</v>
      </c>
      <c r="D47" s="56">
        <v>7</v>
      </c>
      <c r="E47" s="37">
        <v>3</v>
      </c>
      <c r="F47" s="51">
        <f>Table132[[#This Row],[New position]]-Table132[[#This Row],[Old position]]</f>
        <v>-4</v>
      </c>
      <c r="G47" s="54">
        <v>0.23799999999999999</v>
      </c>
      <c r="H47" s="14">
        <v>361068.69</v>
      </c>
      <c r="I47" s="41"/>
    </row>
    <row r="48" spans="1:10" x14ac:dyDescent="0.25">
      <c r="A48" s="57" t="s">
        <v>31</v>
      </c>
      <c r="B48" s="57" t="s">
        <v>17</v>
      </c>
      <c r="C48" s="14">
        <v>27440</v>
      </c>
      <c r="D48" s="56">
        <v>28</v>
      </c>
      <c r="E48" s="37">
        <v>13</v>
      </c>
      <c r="F48" s="51">
        <f>Table132[[#This Row],[New position]]-Table132[[#This Row],[Old position]]</f>
        <v>-15</v>
      </c>
      <c r="G48" s="54">
        <v>0.23799999999999999</v>
      </c>
      <c r="H48" s="14">
        <v>361068.69</v>
      </c>
      <c r="I48" s="41"/>
    </row>
    <row r="49" spans="1:9" x14ac:dyDescent="0.25">
      <c r="A49" s="57" t="s">
        <v>40</v>
      </c>
      <c r="B49" s="57" t="s">
        <v>17</v>
      </c>
      <c r="C49" s="14">
        <v>106087.57</v>
      </c>
      <c r="D49" s="56">
        <v>7</v>
      </c>
      <c r="E49" s="37">
        <v>3</v>
      </c>
      <c r="F49" s="51">
        <f>Table132[[#This Row],[New position]]-Table132[[#This Row],[Old position]]</f>
        <v>-4</v>
      </c>
      <c r="G49" s="54">
        <v>0.23799999999999999</v>
      </c>
      <c r="H49" s="14">
        <v>361068.69</v>
      </c>
      <c r="I49" s="41"/>
    </row>
    <row r="50" spans="1:9" x14ac:dyDescent="0.25">
      <c r="A50" s="62" t="s">
        <v>52</v>
      </c>
      <c r="B50" s="62" t="s">
        <v>17</v>
      </c>
      <c r="C50" s="61">
        <v>29470</v>
      </c>
      <c r="D50" s="56">
        <v>26</v>
      </c>
      <c r="E50" s="37">
        <v>12</v>
      </c>
      <c r="F50" s="51">
        <f>Table132[[#This Row],[New position]]-Table132[[#This Row],[Old position]]</f>
        <v>-14</v>
      </c>
      <c r="G50" s="54">
        <v>0.23799999999999999</v>
      </c>
      <c r="H50" s="61">
        <v>361068.69</v>
      </c>
      <c r="I50" s="41"/>
    </row>
    <row r="51" spans="1:9" x14ac:dyDescent="0.25">
      <c r="A51" s="62" t="s">
        <v>38</v>
      </c>
      <c r="B51" s="62" t="s">
        <v>17</v>
      </c>
      <c r="C51" s="61">
        <v>65760</v>
      </c>
      <c r="D51" s="56">
        <v>12</v>
      </c>
      <c r="E51" s="37">
        <v>5</v>
      </c>
      <c r="F51" s="51">
        <f>Table132[[#This Row],[New position]]-Table132[[#This Row],[Old position]]</f>
        <v>-7</v>
      </c>
      <c r="G51" s="54">
        <v>0.23799999999999999</v>
      </c>
      <c r="H51" s="61">
        <v>361068.69</v>
      </c>
      <c r="I51" s="41"/>
    </row>
    <row r="52" spans="1:9" x14ac:dyDescent="0.25">
      <c r="A52" s="62" t="s">
        <v>29</v>
      </c>
      <c r="B52" s="62" t="s">
        <v>17</v>
      </c>
      <c r="C52" s="61">
        <v>44520</v>
      </c>
      <c r="D52" s="56">
        <v>9</v>
      </c>
      <c r="E52" s="37">
        <v>8</v>
      </c>
      <c r="F52" s="51">
        <f>Table132[[#This Row],[New position]]-Table132[[#This Row],[Old position]]</f>
        <v>-1</v>
      </c>
      <c r="G52" s="54">
        <v>0.23799999999999999</v>
      </c>
      <c r="H52" s="61">
        <v>361068.69</v>
      </c>
      <c r="I52" s="41"/>
    </row>
    <row r="53" spans="1:9" x14ac:dyDescent="0.25">
      <c r="A53" s="62" t="s">
        <v>74</v>
      </c>
      <c r="B53" s="62" t="s">
        <v>17</v>
      </c>
      <c r="C53" s="61">
        <v>56040</v>
      </c>
      <c r="D53" s="56">
        <v>0</v>
      </c>
      <c r="E53" s="37">
        <v>6</v>
      </c>
      <c r="F53" s="51">
        <f>Table132[[#This Row],[New position]]-Table132[[#This Row],[Old position]]</f>
        <v>6</v>
      </c>
      <c r="G53" s="54">
        <v>0.23799999999999999</v>
      </c>
      <c r="H53" s="61">
        <v>361068.69</v>
      </c>
      <c r="I53" s="41"/>
    </row>
    <row r="54" spans="1:9" x14ac:dyDescent="0.25">
      <c r="A54" s="62" t="s">
        <v>53</v>
      </c>
      <c r="B54" s="62" t="s">
        <v>17</v>
      </c>
      <c r="C54" s="61">
        <v>31974</v>
      </c>
      <c r="D54" s="56">
        <v>-12</v>
      </c>
      <c r="E54" s="37">
        <v>0</v>
      </c>
      <c r="F54" s="51">
        <f>Table132[[#This Row],[New position]]-Table132[[#This Row],[Old position]]</f>
        <v>12</v>
      </c>
      <c r="G54" s="54">
        <v>0</v>
      </c>
      <c r="H54" s="61">
        <v>0</v>
      </c>
      <c r="I54" s="41"/>
    </row>
    <row r="55" spans="1:9" x14ac:dyDescent="0.25">
      <c r="A55" s="62" t="s">
        <v>55</v>
      </c>
      <c r="B55" s="62" t="s">
        <v>17</v>
      </c>
      <c r="C55" s="61">
        <v>34454.269999999997</v>
      </c>
      <c r="D55" s="56">
        <v>-11</v>
      </c>
      <c r="E55" s="37">
        <v>-21</v>
      </c>
      <c r="F55" s="51">
        <f>Table132[[#This Row],[New position]]-Table132[[#This Row],[Old position]]</f>
        <v>-10</v>
      </c>
      <c r="G55" s="54">
        <v>-0.47599999999999998</v>
      </c>
      <c r="H55" s="61">
        <v>722137.22</v>
      </c>
      <c r="I55" s="41"/>
    </row>
    <row r="56" spans="1:9" x14ac:dyDescent="0.25">
      <c r="A56" s="62" t="s">
        <v>63</v>
      </c>
      <c r="B56" s="62" t="s">
        <v>17</v>
      </c>
      <c r="C56" s="61">
        <v>10377.86</v>
      </c>
      <c r="D56" s="56">
        <v>-36</v>
      </c>
      <c r="E56" s="37">
        <v>-70</v>
      </c>
      <c r="F56" s="51">
        <f>Table132[[#This Row],[New position]]-Table132[[#This Row],[Old position]]</f>
        <v>-34</v>
      </c>
      <c r="G56" s="54">
        <v>-0.47599999999999998</v>
      </c>
      <c r="H56" s="61">
        <v>722137.22</v>
      </c>
      <c r="I56" s="41"/>
    </row>
    <row r="57" spans="1:9" x14ac:dyDescent="0.25">
      <c r="A57" s="57" t="s">
        <v>64</v>
      </c>
      <c r="B57" s="57" t="s">
        <v>17</v>
      </c>
      <c r="C57" s="14">
        <v>23840</v>
      </c>
      <c r="D57" s="56">
        <v>-16</v>
      </c>
      <c r="E57" s="37">
        <v>0</v>
      </c>
      <c r="F57" s="51">
        <f>Table132[[#This Row],[New position]]-Table132[[#This Row],[Old position]]</f>
        <v>16</v>
      </c>
      <c r="G57" s="54">
        <v>0</v>
      </c>
      <c r="H57" s="14">
        <v>0</v>
      </c>
      <c r="I57" s="58"/>
    </row>
    <row r="58" spans="1:9" x14ac:dyDescent="0.25">
      <c r="A58" s="57" t="s">
        <v>68</v>
      </c>
      <c r="B58" s="57" t="s">
        <v>17</v>
      </c>
      <c r="C58" s="14">
        <v>16887.52</v>
      </c>
      <c r="D58" s="56">
        <v>-23</v>
      </c>
      <c r="E58" s="37">
        <v>-43</v>
      </c>
      <c r="F58" s="51">
        <f>Table132[[#This Row],[New position]]-Table132[[#This Row],[Old position]]</f>
        <v>-20</v>
      </c>
      <c r="G58" s="54">
        <v>-0.47599999999999998</v>
      </c>
      <c r="H58" s="14">
        <v>722137.22</v>
      </c>
      <c r="I58" s="58"/>
    </row>
    <row r="59" spans="1:9" x14ac:dyDescent="0.25">
      <c r="A59" s="57" t="s">
        <v>69</v>
      </c>
      <c r="B59" s="57" t="s">
        <v>17</v>
      </c>
      <c r="C59" s="14">
        <v>34580</v>
      </c>
      <c r="D59" s="56">
        <v>-11</v>
      </c>
      <c r="E59" s="37">
        <v>-21</v>
      </c>
      <c r="F59" s="51">
        <f>Table132[[#This Row],[New position]]-Table132[[#This Row],[Old position]]</f>
        <v>-10</v>
      </c>
      <c r="G59" s="54">
        <v>-0.47599999999999998</v>
      </c>
      <c r="H59" s="14">
        <v>722137.22</v>
      </c>
      <c r="I59" s="58"/>
    </row>
    <row r="60" spans="1:9" x14ac:dyDescent="0.25">
      <c r="A60" s="57" t="s">
        <v>75</v>
      </c>
      <c r="B60" s="57" t="s">
        <v>17</v>
      </c>
      <c r="C60" s="14">
        <v>99600</v>
      </c>
      <c r="D60" s="56">
        <v>0</v>
      </c>
      <c r="E60" s="37">
        <v>-7</v>
      </c>
      <c r="F60" s="51">
        <f>Table132[[#This Row],[New position]]-Table132[[#This Row],[Old position]]</f>
        <v>-7</v>
      </c>
      <c r="G60" s="54">
        <v>-0.47599999999999998</v>
      </c>
      <c r="H60" s="14">
        <v>722137.22</v>
      </c>
      <c r="I60" s="58"/>
    </row>
    <row r="61" spans="1:9" x14ac:dyDescent="0.25">
      <c r="A61" s="57" t="s">
        <v>76</v>
      </c>
      <c r="B61" s="57" t="s">
        <v>17</v>
      </c>
      <c r="C61" s="14">
        <v>72300</v>
      </c>
      <c r="D61" s="56">
        <v>0</v>
      </c>
      <c r="E61" s="37">
        <v>-10</v>
      </c>
      <c r="F61" s="51">
        <f>Table132[[#This Row],[New position]]-Table132[[#This Row],[Old position]]</f>
        <v>-10</v>
      </c>
      <c r="G61" s="54">
        <v>-0.47599999999999998</v>
      </c>
      <c r="H61" s="14">
        <v>722137.22</v>
      </c>
      <c r="I61" s="41"/>
    </row>
    <row r="62" spans="1:9" x14ac:dyDescent="0.25">
      <c r="A62" s="57" t="s">
        <v>77</v>
      </c>
      <c r="B62" s="57" t="s">
        <v>17</v>
      </c>
      <c r="C62" s="14">
        <v>67150</v>
      </c>
      <c r="D62" s="56">
        <v>0</v>
      </c>
      <c r="E62" s="37">
        <v>-11</v>
      </c>
      <c r="F62" s="51">
        <f>Table132[[#This Row],[New position]]-Table132[[#This Row],[Old position]]</f>
        <v>-11</v>
      </c>
      <c r="G62" s="54">
        <v>-0.47599999999999998</v>
      </c>
      <c r="H62" s="14">
        <v>722137.22</v>
      </c>
      <c r="I62" s="41"/>
    </row>
    <row r="63" spans="1:9" x14ac:dyDescent="0.25">
      <c r="A63" s="62"/>
      <c r="B63" s="62"/>
      <c r="C63" s="61"/>
      <c r="D63" s="50"/>
      <c r="E63" s="53"/>
      <c r="F63" s="45"/>
      <c r="G63" s="54"/>
      <c r="H63" s="61"/>
      <c r="I63" s="41"/>
    </row>
    <row r="64" spans="1:9" x14ac:dyDescent="0.25">
      <c r="A64" s="37" t="s">
        <v>30</v>
      </c>
      <c r="B64" s="37"/>
      <c r="C64" s="47"/>
      <c r="D64" s="37"/>
      <c r="E64" s="37"/>
      <c r="F64" s="45"/>
      <c r="G64" s="52">
        <f t="array" ref="G64">100-SUM(ABS(G11:G62))</f>
        <v>7.0000000000050022E-3</v>
      </c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4"/>
    </row>
    <row r="66" spans="1:9" x14ac:dyDescent="0.25">
      <c r="A66" s="37"/>
      <c r="B66" s="37"/>
      <c r="C66" s="47"/>
      <c r="D66" s="37"/>
      <c r="E66" s="37"/>
      <c r="F66" s="37"/>
      <c r="G66" s="46"/>
      <c r="H66" s="47"/>
      <c r="I66" s="41"/>
    </row>
    <row r="67" spans="1:9" x14ac:dyDescent="0.25">
      <c r="A67" s="37"/>
      <c r="B67" s="37"/>
      <c r="C67" s="47"/>
      <c r="D67" s="37"/>
      <c r="E67" s="37"/>
      <c r="F67" s="45"/>
      <c r="G67" s="46"/>
      <c r="H67" s="47"/>
      <c r="I67" s="41"/>
    </row>
    <row r="68" spans="1:9" x14ac:dyDescent="0.25">
      <c r="A68" s="37"/>
      <c r="B68" s="37"/>
      <c r="C68" s="47"/>
      <c r="D68" s="37"/>
      <c r="E68" s="37"/>
      <c r="F68" s="45"/>
      <c r="G68" s="46"/>
      <c r="H68" s="47"/>
      <c r="I68" s="41"/>
    </row>
    <row r="69" spans="1:9" x14ac:dyDescent="0.25">
      <c r="A69" s="30"/>
      <c r="B69" s="7" t="s">
        <v>24</v>
      </c>
      <c r="D69" s="1"/>
      <c r="E69" s="7" t="s">
        <v>23</v>
      </c>
      <c r="F69" s="1"/>
      <c r="G69" s="29"/>
      <c r="H69" s="3" t="s">
        <v>3</v>
      </c>
      <c r="I69" s="6"/>
    </row>
    <row r="70" spans="1:9" x14ac:dyDescent="0.25">
      <c r="B70" s="7" t="s">
        <v>2</v>
      </c>
      <c r="D70" s="1"/>
      <c r="E70" s="7" t="s">
        <v>2</v>
      </c>
      <c r="F70" s="1"/>
      <c r="G70" s="29"/>
      <c r="H70" s="3" t="s">
        <v>4</v>
      </c>
    </row>
    <row r="71" spans="1:9" x14ac:dyDescent="0.25">
      <c r="B71" s="4"/>
      <c r="C71"/>
      <c r="D71" s="1"/>
      <c r="E71" s="4"/>
      <c r="F71" s="29"/>
      <c r="H71" s="5"/>
    </row>
    <row r="72" spans="1:9" x14ac:dyDescent="0.25">
      <c r="C7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2023-04-24T11:21:33Z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