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F6582746-B17B-47B5-B31E-0D54EA27C6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<sst xmlns="http://schemas.openxmlformats.org/spreadsheetml/2006/main" count="140" uniqueCount="109">
  <si>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</si>
  <si>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</si>
  <si>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</si>
  <si>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</si>
  <si>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</si>
  <si>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</si>
  <si>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</si>
  <si>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</si>
  <si>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</si>
  <si>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</si>
  <si>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</si>
  <si>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</si>
  <si>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</si>
  <si>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</si>
  <si>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</si>
  <si>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</si>
  <si>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</si>
  <si>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</si>
  <si>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</si>
  <si>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</si>
  <si>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</si>
  <si>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</si>
  <si>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</si>
  <si>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</si>
  <si>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</si>
  <si>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</si>
  <si>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</si>
  <si>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</si>
  <si>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</si>
  <si>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</si>
  <si>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</si>
  <si>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</si>
  <si>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</si>
  <si>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</si>
  <si>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</si>
  <si>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</si>
  <si>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</si>
  <si>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</si>
  <si>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</si>
  <si>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</si>
  <si>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</si>
  <si>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</si>
  <si>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</si>
  <si>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</si>
  <si>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</si>
  <si>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</si>
  <si>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</si>
  <si>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</si>
  <si>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</si>
  <si>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</si>
  <si>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</si>
  <si>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</si>
  <si>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</si>
  <si>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</si>
  <si>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</si>
  <si>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</si>
  <si>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</si>
  <si>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</si>
  <si>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</si>
  <si>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</si>
  <si>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</si>
  <si>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</si>
  <si>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</si>
  <si>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</si>
  <si>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</si>
  <si>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</si>
  <si>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</si>
  <si>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</si>
  <si>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</si>
  <si>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</si>
  <si>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</si>
  <si>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</si>
  <si>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</si>
  <si>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</si>
  <si>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</si>
  <si>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</si>
  <si>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</si>
  <si>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</si>
  <si>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</si>
  <si>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</si>
  <si>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</si>
  <si>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</si>
  <si>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</si>
  <si>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</si>
  <si>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</si>
  <si>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</si>
  <si>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</si>
  <si>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</si>
  <si>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</si>
  <si>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</si>
  <si>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</si>
  <si>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</si>
  <si>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</si>
  <si>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</si>
  <si>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</si>
  <si>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</si>
  <si>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</si>
  <si>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</si>
  <si>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</si>
  <si>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</si>
  <si>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</si>
  <si>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</si>
  <si>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</si>
  <si>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</si>
  <si>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Stocks</t>
  </si>
  <si>
    <t>NVDA 07FEB25 119 P</t>
  </si>
  <si>
    <t>NVDA 07FEB25 120 P</t>
  </si>
  <si>
    <t>SGOV</t>
  </si>
  <si>
    <t>NVDA 07FEB25 126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</si>
</sst>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99.803030218129948</c:v>
                </c:pt>
                <c:pt idx="1">
                  <c:v>4.8793856784175077E-4</c:v>
                </c:pt>
                <c:pt idx="2">
                  <c:v>0.19648184330221208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20250205</v>
      </c>
      <c r="K1" s="17"/>
    </row>
    <row r="2" spans="1:11" customFormat="1" ht="15" x14ac:dyDescent="0.25">
      <c r="A2" s="7" t="s">
        <v>6</v>
      </c>
      <c r="B2" s="3">
        <v>0.95714611685838413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1.8806183334988981E-3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66377104.687559478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66377104.687559478</v>
      </c>
      <c r="K25" s="17"/>
    </row>
    <row r="26" spans="1:11" customFormat="1" ht="27.75" customHeight="1" x14ac:dyDescent="0.25">
      <c r="A26" s="8" t="s">
        <v>1</v>
      </c>
      <c r="B26" s="2">
        <f>B25*B2</f>
        <v>63532588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104</v>
      </c>
      <c r="C30" s="26">
        <v>124.83</v>
      </c>
      <c r="D30" s="26">
        <v>1000</v>
      </c>
      <c r="E30" s="26">
        <v>1000</v>
      </c>
      <c r="F30" s="26">
        <v>0</v>
      </c>
      <c r="G30" s="26">
        <v>0.2</v>
      </c>
      <c r="H30" s="26">
        <v>124830</v>
      </c>
      <c r="I30" s="26"/>
      <c r="J30" s="26"/>
      <c r="K30" s="27"/>
    </row>
    <row r="31" spans="1:11" x14ac:dyDescent="0.2">
      <c r="A31" s="25" t="s">
        <v>107</v>
      </c>
      <c r="B31" s="26" t="s">
        <v>11</v>
      </c>
      <c r="C31" s="26">
        <v>100.36</v>
      </c>
      <c r="D31" s="26">
        <v>631800</v>
      </c>
      <c r="E31" s="26">
        <v>631800</v>
      </c>
      <c r="F31" s="26">
        <v>0</v>
      </c>
      <c r="G31" s="26">
        <v>99.8</v>
      </c>
      <c r="H31" s="26">
        <v>63407448</v>
      </c>
      <c r="I31" s="26"/>
      <c r="J31" s="26"/>
      <c r="K31" s="27"/>
    </row>
    <row r="32" spans="1:11" x14ac:dyDescent="0.2">
      <c r="A32" s="25" t="s">
        <v>15</v>
      </c>
      <c r="B32" s="26" t="s">
        <v>11</v>
      </c>
      <c r="C32" s="26">
        <v>81.040000000000006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/>
      <c r="J32" s="26"/>
      <c r="K32" s="27"/>
    </row>
    <row r="33" spans="1:11" x14ac:dyDescent="0.2">
      <c r="A33" s="25" t="s">
        <v>105</v>
      </c>
      <c r="B33" s="26" t="s">
        <v>78</v>
      </c>
      <c r="C33" s="26">
        <v>0.47</v>
      </c>
      <c r="D33" s="26">
        <v>-10</v>
      </c>
      <c r="E33" s="26">
        <v>-10</v>
      </c>
      <c r="F33" s="26">
        <v>0</v>
      </c>
      <c r="G33" s="26">
        <v>0</v>
      </c>
      <c r="H33" s="26">
        <v>-4.7</v>
      </c>
      <c r="I33" s="26"/>
      <c r="J33" s="26"/>
      <c r="K33" s="27"/>
    </row>
    <row r="34" spans="1:11" x14ac:dyDescent="0.2">
      <c r="A34" s="25" t="s">
        <v>106</v>
      </c>
      <c r="B34" s="26" t="s">
        <v>78</v>
      </c>
      <c r="C34" s="26">
        <v>0.62</v>
      </c>
      <c r="D34" s="26">
        <v>-5</v>
      </c>
      <c r="E34" s="26">
        <v>-5</v>
      </c>
      <c r="F34" s="26">
        <v>0</v>
      </c>
      <c r="G34" s="26">
        <v>0</v>
      </c>
      <c r="H34" s="26">
        <v>-3.1</v>
      </c>
      <c r="I34" s="26"/>
      <c r="J34" s="26"/>
      <c r="K34" s="27"/>
    </row>
    <row r="35" spans="1:11" x14ac:dyDescent="0.2">
      <c r="A35" s="25" t="s">
        <v>108</v>
      </c>
      <c r="B35" s="26" t="s">
        <v>78</v>
      </c>
      <c r="C35" s="26">
        <v>1.72</v>
      </c>
      <c r="D35" s="26">
        <v>0</v>
      </c>
      <c r="E35" s="26">
        <v>-10</v>
      </c>
      <c r="F35" s="26">
        <v>-10</v>
      </c>
      <c r="G35" s="26">
        <v>0</v>
      </c>
      <c r="H35" s="26">
        <v>-17.2</v>
      </c>
      <c r="I35" s="26"/>
      <c r="J35" s="26" t="s">
        <v>102</v>
      </c>
      <c r="K35" s="27">
        <v>1.07</v>
      </c>
    </row>
    <row r="36" spans="1:11" x14ac:dyDescent="0.2">
      <c r="A36" s="25" t="s">
        <v>103</v>
      </c>
      <c r="B36" s="26" t="s">
        <v>78</v>
      </c>
      <c r="C36" s="26">
        <v>33.5</v>
      </c>
      <c r="D36" s="26">
        <v>10</v>
      </c>
      <c r="E36" s="26">
        <v>10</v>
      </c>
      <c r="F36" s="26">
        <v>0</v>
      </c>
      <c r="G36" s="26">
        <v>0</v>
      </c>
      <c r="H36" s="26">
        <v>335</v>
      </c>
      <c r="I36" s="26"/>
      <c r="J36" s="26"/>
      <c r="K36" s="27"/>
    </row>
    <row r="37" spans="1:11" x14ac:dyDescent="0.2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0"/>
    </row>
    <row r="38" spans="1:11" x14ac:dyDescent="0.2">
      <c r="A38" s="28"/>
      <c r="B38" s="29"/>
      <c r="C38" s="29"/>
      <c r="D38" s="29"/>
      <c r="E38" s="34"/>
      <c r="F38" s="29"/>
      <c r="G38" s="29"/>
      <c r="H38" s="34"/>
      <c r="I38" s="29"/>
      <c r="J38" s="29"/>
      <c r="K38" s="30"/>
    </row>
    <row r="39" spans="1:11" x14ac:dyDescent="0.2">
      <c r="A39" s="28"/>
      <c r="B39" s="26" t="s">
        <v>97</v>
      </c>
      <c r="C39" s="29"/>
      <c r="D39" s="35"/>
      <c r="E39" s="26" t="s">
        <v>98</v>
      </c>
      <c r="F39" s="36"/>
      <c r="G39" s="35"/>
      <c r="H39" s="26" t="s">
        <v>99</v>
      </c>
      <c r="I39" s="36"/>
      <c r="J39" s="29"/>
      <c r="K39" s="30"/>
    </row>
    <row r="40" spans="1:11" x14ac:dyDescent="0.2">
      <c r="A40" s="25"/>
      <c r="B40" s="26" t="s">
        <v>100</v>
      </c>
      <c r="C40" s="26"/>
      <c r="D40" s="31"/>
      <c r="E40" s="34" t="s">
        <v>100</v>
      </c>
      <c r="F40" s="32"/>
      <c r="G40" s="31"/>
      <c r="H40" s="34" t="s">
        <v>101</v>
      </c>
      <c r="I40" s="32"/>
      <c r="J40" s="26"/>
      <c r="K40" s="27"/>
    </row>
    <row r="41" spans="1:11" x14ac:dyDescent="0.2">
      <c r="A41" s="28"/>
      <c r="B41" s="26"/>
      <c r="C41" s="29"/>
      <c r="D41" s="35"/>
      <c r="E41" s="26"/>
      <c r="F41" s="36"/>
      <c r="G41" s="35"/>
      <c r="H41" s="26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99.803030218129948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78</v>
      </c>
      <c r="K3">
        <v>4.8793856784175077E-4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5.1940810631630056E-4</v>
      </c>
      <c r="J4" t="s">
        <v>104</v>
      </c>
      <c r="K4">
        <v>0.19648184330221208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0.26383355356908839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-1.9556341421826586E-8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124830</v>
      </c>
      <c r="C8" s="10">
        <f t="shared" si="0"/>
        <v>1</v>
      </c>
      <c r="D8">
        <f>SUM('Market Value'!H34:H35)/(D2*'Market Value'!B25)</f>
        <v>-8.4466751247463767E-8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1.3939094417684907E-6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124830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2025-02-10T02:28:55Z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