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315" windowHeight="82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19" i="1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O18"/>
  <c r="N18"/>
  <c r="L19"/>
  <c r="M19"/>
  <c r="V18"/>
  <c r="U18"/>
  <c r="T18"/>
  <c r="G22"/>
  <c r="G43"/>
  <c r="H43"/>
  <c r="I43" s="1"/>
  <c r="G44"/>
  <c r="H44"/>
  <c r="I44" s="1"/>
  <c r="G45"/>
  <c r="H45"/>
  <c r="I45" s="1"/>
  <c r="G46"/>
  <c r="H46"/>
  <c r="I46" s="1"/>
  <c r="G47"/>
  <c r="H47"/>
  <c r="I47" s="1"/>
  <c r="G48"/>
  <c r="H48"/>
  <c r="I48" s="1"/>
  <c r="G49"/>
  <c r="H49"/>
  <c r="I49" s="1"/>
  <c r="G50"/>
  <c r="H50"/>
  <c r="I50" s="1"/>
  <c r="G51"/>
  <c r="H51"/>
  <c r="I51" s="1"/>
  <c r="G52"/>
  <c r="H52"/>
  <c r="I52" s="1"/>
  <c r="G53"/>
  <c r="H53"/>
  <c r="I53" s="1"/>
  <c r="G54"/>
  <c r="H54"/>
  <c r="I54" s="1"/>
  <c r="G55"/>
  <c r="H55"/>
  <c r="I55" s="1"/>
  <c r="G56"/>
  <c r="H56"/>
  <c r="I56" s="1"/>
  <c r="G57"/>
  <c r="H57"/>
  <c r="I57" s="1"/>
  <c r="G58"/>
  <c r="H58"/>
  <c r="I58" s="1"/>
  <c r="G59"/>
  <c r="H59"/>
  <c r="I59" s="1"/>
  <c r="G60"/>
  <c r="H60"/>
  <c r="I60" s="1"/>
  <c r="G61"/>
  <c r="H61"/>
  <c r="I61" s="1"/>
  <c r="G62"/>
  <c r="H62"/>
  <c r="I62" s="1"/>
  <c r="G63"/>
  <c r="H63"/>
  <c r="I63" s="1"/>
  <c r="G64"/>
  <c r="H64"/>
  <c r="I64" s="1"/>
  <c r="G65"/>
  <c r="H65"/>
  <c r="I65" s="1"/>
  <c r="G66"/>
  <c r="H66"/>
  <c r="I66" s="1"/>
  <c r="G67"/>
  <c r="H67"/>
  <c r="I67" s="1"/>
  <c r="G68"/>
  <c r="H68"/>
  <c r="I68" s="1"/>
  <c r="G69"/>
  <c r="H69"/>
  <c r="I69" s="1"/>
  <c r="G70"/>
  <c r="H70"/>
  <c r="I70" s="1"/>
  <c r="G71"/>
  <c r="H71"/>
  <c r="I71" s="1"/>
  <c r="G72"/>
  <c r="H72"/>
  <c r="I72" s="1"/>
  <c r="G73"/>
  <c r="H73"/>
  <c r="I73" s="1"/>
  <c r="G74"/>
  <c r="H74"/>
  <c r="I74" s="1"/>
  <c r="G75"/>
  <c r="H75"/>
  <c r="I75" s="1"/>
  <c r="G76"/>
  <c r="H76"/>
  <c r="I76" s="1"/>
  <c r="G77"/>
  <c r="H77"/>
  <c r="I77" s="1"/>
  <c r="G78"/>
  <c r="H78"/>
  <c r="I78" s="1"/>
  <c r="G79"/>
  <c r="H79"/>
  <c r="I79" s="1"/>
  <c r="G80"/>
  <c r="H80"/>
  <c r="I80" s="1"/>
  <c r="G81"/>
  <c r="H81"/>
  <c r="I81" s="1"/>
  <c r="G82"/>
  <c r="H82"/>
  <c r="I82" s="1"/>
  <c r="G3"/>
  <c r="H3"/>
  <c r="I3" s="1"/>
  <c r="G4"/>
  <c r="H4"/>
  <c r="I4" s="1"/>
  <c r="G5"/>
  <c r="H5"/>
  <c r="I5" s="1"/>
  <c r="G6"/>
  <c r="H6"/>
  <c r="I6" s="1"/>
  <c r="G7"/>
  <c r="H7"/>
  <c r="I7" s="1"/>
  <c r="G8"/>
  <c r="H8"/>
  <c r="I8" s="1"/>
  <c r="G9"/>
  <c r="H9"/>
  <c r="I9" s="1"/>
  <c r="G10"/>
  <c r="H10"/>
  <c r="I10" s="1"/>
  <c r="G11"/>
  <c r="H11"/>
  <c r="I11" s="1"/>
  <c r="G12"/>
  <c r="H12"/>
  <c r="I12" s="1"/>
  <c r="G13"/>
  <c r="H13"/>
  <c r="I13" s="1"/>
  <c r="G14"/>
  <c r="H14"/>
  <c r="I14" s="1"/>
  <c r="G15"/>
  <c r="H15"/>
  <c r="I15" s="1"/>
  <c r="G16"/>
  <c r="H16"/>
  <c r="I16" s="1"/>
  <c r="G17"/>
  <c r="H17"/>
  <c r="I17" s="1"/>
  <c r="G18"/>
  <c r="H18"/>
  <c r="I18" s="1"/>
  <c r="G19"/>
  <c r="H19"/>
  <c r="I19" s="1"/>
  <c r="G20"/>
  <c r="H20"/>
  <c r="I20" s="1"/>
  <c r="G21"/>
  <c r="H21"/>
  <c r="I21" s="1"/>
  <c r="H22"/>
  <c r="I22" s="1"/>
  <c r="G23"/>
  <c r="H23"/>
  <c r="I23" s="1"/>
  <c r="G24"/>
  <c r="H24"/>
  <c r="I24" s="1"/>
  <c r="G25"/>
  <c r="H25"/>
  <c r="I25" s="1"/>
  <c r="G26"/>
  <c r="H26"/>
  <c r="I26" s="1"/>
  <c r="G27"/>
  <c r="H27"/>
  <c r="I27" s="1"/>
  <c r="G28"/>
  <c r="H28"/>
  <c r="I28" s="1"/>
  <c r="G29"/>
  <c r="H29"/>
  <c r="I29" s="1"/>
  <c r="G30"/>
  <c r="H30"/>
  <c r="I30" s="1"/>
  <c r="G31"/>
  <c r="H31"/>
  <c r="I31" s="1"/>
  <c r="G32"/>
  <c r="H32"/>
  <c r="I32" s="1"/>
  <c r="G33"/>
  <c r="H33"/>
  <c r="I33" s="1"/>
  <c r="G34"/>
  <c r="H34"/>
  <c r="I34" s="1"/>
  <c r="G35"/>
  <c r="H35"/>
  <c r="I35" s="1"/>
  <c r="G36"/>
  <c r="H36"/>
  <c r="I36" s="1"/>
  <c r="G37"/>
  <c r="H37"/>
  <c r="I37" s="1"/>
  <c r="G38"/>
  <c r="H38"/>
  <c r="I38" s="1"/>
  <c r="G39"/>
  <c r="H39"/>
  <c r="I39" s="1"/>
  <c r="G40"/>
  <c r="H40"/>
  <c r="I40" s="1"/>
  <c r="G41"/>
  <c r="H41"/>
  <c r="I41" s="1"/>
  <c r="H42"/>
  <c r="I42" s="1"/>
  <c r="G2"/>
  <c r="H2"/>
  <c r="I2" s="1"/>
  <c r="T19" l="1"/>
  <c r="U19"/>
  <c r="M20" s="1"/>
  <c r="V19"/>
  <c r="L20" l="1"/>
  <c r="T20"/>
  <c r="V20"/>
  <c r="U20"/>
  <c r="M21" l="1"/>
  <c r="L21"/>
  <c r="U21" l="1"/>
  <c r="V21"/>
  <c r="T21"/>
  <c r="L22" l="1"/>
  <c r="M22"/>
  <c r="T22" l="1"/>
  <c r="V22"/>
  <c r="M23" s="1"/>
  <c r="U22"/>
  <c r="V23" l="1"/>
  <c r="L23"/>
  <c r="T23" s="1"/>
  <c r="L24" l="1"/>
  <c r="U23"/>
  <c r="M24" s="1"/>
  <c r="V24" l="1"/>
  <c r="T24"/>
  <c r="L25" s="1"/>
  <c r="U25" s="1"/>
  <c r="U24"/>
  <c r="M25" s="1"/>
  <c r="T25" l="1"/>
  <c r="V25"/>
  <c r="M26" s="1"/>
  <c r="L26" l="1"/>
  <c r="U26" s="1"/>
  <c r="T26" l="1"/>
  <c r="V26"/>
  <c r="L27" s="1"/>
  <c r="M27" l="1"/>
  <c r="U27"/>
  <c r="M28" s="1"/>
  <c r="T27"/>
  <c r="L28" s="1"/>
  <c r="V27"/>
  <c r="U28" l="1"/>
  <c r="T28"/>
  <c r="L29" s="1"/>
  <c r="V28"/>
  <c r="M29" l="1"/>
  <c r="U29" s="1"/>
  <c r="T29" l="1"/>
  <c r="V29"/>
  <c r="M30" s="1"/>
  <c r="L30" l="1"/>
  <c r="T30"/>
  <c r="V30"/>
  <c r="U30"/>
  <c r="M31" l="1"/>
  <c r="L31"/>
  <c r="U31" s="1"/>
  <c r="T31" l="1"/>
  <c r="V31"/>
</calcChain>
</file>

<file path=xl/sharedStrings.xml><?xml version="1.0" encoding="utf-8"?>
<sst xmlns="http://schemas.openxmlformats.org/spreadsheetml/2006/main" count="23" uniqueCount="20">
  <si>
    <t>tg(xy + 0,1) = x ^ 2</t>
  </si>
  <si>
    <t>0,5 x ^ 2 + 2 y ^ 2 = 1</t>
  </si>
  <si>
    <t>xy + 0,1 = arctg(x^ 2)</t>
  </si>
  <si>
    <t>y = (arctg(x ^ 2) - 0,1) / x</t>
  </si>
  <si>
    <r>
      <t>y = ±</t>
    </r>
    <r>
      <rPr>
        <sz val="11"/>
        <color theme="1"/>
        <rFont val="Calibri"/>
        <family val="2"/>
        <charset val="204"/>
      </rPr>
      <t>√</t>
    </r>
    <r>
      <rPr>
        <sz val="11"/>
        <color theme="1"/>
        <rFont val="Calibri"/>
        <family val="2"/>
        <charset val="204"/>
        <scheme val="minor"/>
      </rPr>
      <t>(1 - 0,25 x ^ 2)</t>
    </r>
  </si>
  <si>
    <t>x</t>
  </si>
  <si>
    <t>y1</t>
  </si>
  <si>
    <t>y2</t>
  </si>
  <si>
    <t>y3</t>
  </si>
  <si>
    <t>y</t>
  </si>
  <si>
    <t>итер</t>
  </si>
  <si>
    <t>Δ</t>
  </si>
  <si>
    <t>Δx</t>
  </si>
  <si>
    <t>Δy</t>
  </si>
  <si>
    <t>F(x, y)</t>
  </si>
  <si>
    <t>G(x, y)</t>
  </si>
  <si>
    <t>F'x(x, y)</t>
  </si>
  <si>
    <t>F'y(x, y)</t>
  </si>
  <si>
    <t>G'x(x, y)</t>
  </si>
  <si>
    <t>G'y(x, y)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</si>
</sst>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Лист1!$G$1</c:f>
              <c:strCache>
                <c:ptCount val="1"/>
                <c:pt idx="0">
                  <c:v>y1</c:v>
                </c:pt>
              </c:strCache>
            </c:strRef>
          </c:tx>
          <c:marker>
            <c:symbol val="none"/>
          </c:marker>
          <c:xVal>
            <c:numRef>
              <c:f>Лист1!$F$2:$F$82</c:f>
              <c:numCache>
                <c:formatCode>General</c:formatCode>
                <c:ptCount val="8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-1.85</c:v>
                </c:pt>
                <c:pt idx="4">
                  <c:v>-1.8</c:v>
                </c:pt>
                <c:pt idx="5">
                  <c:v>-1.75</c:v>
                </c:pt>
                <c:pt idx="6">
                  <c:v>-1.7</c:v>
                </c:pt>
                <c:pt idx="7">
                  <c:v>-1.65</c:v>
                </c:pt>
                <c:pt idx="8">
                  <c:v>-1.6</c:v>
                </c:pt>
                <c:pt idx="9">
                  <c:v>-1.55</c:v>
                </c:pt>
                <c:pt idx="10">
                  <c:v>-1.5</c:v>
                </c:pt>
                <c:pt idx="11">
                  <c:v>-1.45</c:v>
                </c:pt>
                <c:pt idx="12">
                  <c:v>-1.4</c:v>
                </c:pt>
                <c:pt idx="13">
                  <c:v>-1.35</c:v>
                </c:pt>
                <c:pt idx="14">
                  <c:v>-1.3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-0.05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0.1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0.75</c:v>
                </c:pt>
                <c:pt idx="56">
                  <c:v>0.8</c:v>
                </c:pt>
                <c:pt idx="57">
                  <c:v>0.85</c:v>
                </c:pt>
                <c:pt idx="58">
                  <c:v>0.9</c:v>
                </c:pt>
                <c:pt idx="59">
                  <c:v>0.95</c:v>
                </c:pt>
                <c:pt idx="60">
                  <c:v>1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1.1499999999999999</c:v>
                </c:pt>
                <c:pt idx="64">
                  <c:v>1.2</c:v>
                </c:pt>
                <c:pt idx="65">
                  <c:v>1.25</c:v>
                </c:pt>
                <c:pt idx="66">
                  <c:v>1.3</c:v>
                </c:pt>
                <c:pt idx="67">
                  <c:v>1.35</c:v>
                </c:pt>
                <c:pt idx="68">
                  <c:v>1.4</c:v>
                </c:pt>
                <c:pt idx="69">
                  <c:v>1.45</c:v>
                </c:pt>
                <c:pt idx="70">
                  <c:v>1.5</c:v>
                </c:pt>
                <c:pt idx="71">
                  <c:v>1.55</c:v>
                </c:pt>
                <c:pt idx="72">
                  <c:v>1.6</c:v>
                </c:pt>
                <c:pt idx="73">
                  <c:v>1.65</c:v>
                </c:pt>
                <c:pt idx="74">
                  <c:v>1.7</c:v>
                </c:pt>
                <c:pt idx="75">
                  <c:v>1.75</c:v>
                </c:pt>
                <c:pt idx="76">
                  <c:v>1.8</c:v>
                </c:pt>
                <c:pt idx="77">
                  <c:v>1.85</c:v>
                </c:pt>
                <c:pt idx="78">
                  <c:v>1.9</c:v>
                </c:pt>
                <c:pt idx="79">
                  <c:v>1.95</c:v>
                </c:pt>
                <c:pt idx="80">
                  <c:v>2</c:v>
                </c:pt>
              </c:numCache>
            </c:numRef>
          </c:xVal>
          <c:yVal>
            <c:numRef>
              <c:f>Лист1!$G$2:$G$82</c:f>
              <c:numCache>
                <c:formatCode>General</c:formatCode>
                <c:ptCount val="81"/>
                <c:pt idx="0">
                  <c:v>-0.61290883183401623</c:v>
                </c:pt>
                <c:pt idx="1">
                  <c:v>-0.62237663043945823</c:v>
                </c:pt>
                <c:pt idx="2">
                  <c:v>-0.63187577167849407</c:v>
                </c:pt>
                <c:pt idx="3">
                  <c:v>-0.64136510244369349</c:v>
                </c:pt>
                <c:pt idx="4">
                  <c:v>-0.65079449596530248</c:v>
                </c:pt>
                <c:pt idx="5">
                  <c:v>-0.66010323700350304</c:v>
                </c:pt>
                <c:pt idx="6">
                  <c:v>-0.66921816189361816</c:v>
                </c:pt>
                <c:pt idx="7">
                  <c:v>-0.67805153759589265</c:v>
                </c:pt>
                <c:pt idx="8">
                  <c:v>-0.68649867507383899</c:v>
                </c:pt>
                <c:pt idx="9">
                  <c:v>-0.69443529136116178</c:v>
                </c:pt>
                <c:pt idx="10">
                  <c:v>-0.70171466481044498</c:v>
                </c:pt>
                <c:pt idx="11">
                  <c:v>-0.7081646731477077</c:v>
                </c:pt>
                <c:pt idx="12">
                  <c:v>-0.71358486829581902</c:v>
                </c:pt>
                <c:pt idx="13">
                  <c:v>-0.71774382909142787</c:v>
                </c:pt>
                <c:pt idx="14">
                  <c:v>-0.72037714421442789</c:v>
                </c:pt>
                <c:pt idx="15">
                  <c:v>-0.72118650855538768</c:v>
                </c:pt>
                <c:pt idx="16">
                  <c:v>-0.71984055229040722</c:v>
                </c:pt>
                <c:pt idx="17">
                  <c:v>-0.71597813224250806</c:v>
                </c:pt>
                <c:pt idx="18">
                  <c:v>-0.70921484673938195</c:v>
                </c:pt>
                <c:pt idx="19">
                  <c:v>-0.69915341146068533</c:v>
                </c:pt>
                <c:pt idx="20">
                  <c:v>-0.6853981633974483</c:v>
                </c:pt>
                <c:pt idx="21">
                  <c:v>-0.66757326477074685</c:v>
                </c:pt>
                <c:pt idx="22">
                  <c:v>-0.64534314323980846</c:v>
                </c:pt>
                <c:pt idx="23">
                  <c:v>-0.61843243759069089</c:v>
                </c:pt>
                <c:pt idx="24">
                  <c:v>-0.58664148887582734</c:v>
                </c:pt>
                <c:pt idx="25">
                  <c:v>-0.54985261374765038</c:v>
                </c:pt>
                <c:pt idx="26">
                  <c:v>-0.50802236173032067</c:v>
                </c:pt>
                <c:pt idx="27">
                  <c:v>-0.46115572421625373</c:v>
                </c:pt>
                <c:pt idx="28">
                  <c:v>-0.40925930096952023</c:v>
                </c:pt>
                <c:pt idx="29">
                  <c:v>-0.35227052978396661</c:v>
                </c:pt>
                <c:pt idx="30">
                  <c:v>-0.28995732625372828</c:v>
                </c:pt>
                <c:pt idx="31">
                  <c:v>-0.22177388053403282</c:v>
                </c:pt>
                <c:pt idx="32">
                  <c:v>-0.14663815546600359</c:v>
                </c:pt>
                <c:pt idx="33">
                  <c:v>-6.255058123388102E-2</c:v>
                </c:pt>
                <c:pt idx="34">
                  <c:v>3.4139419366831611E-2</c:v>
                </c:pt>
                <c:pt idx="35">
                  <c:v>0.15032476001617062</c:v>
                </c:pt>
                <c:pt idx="36">
                  <c:v>0.30010656438354977</c:v>
                </c:pt>
                <c:pt idx="37">
                  <c:v>0.51669197148077406</c:v>
                </c:pt>
                <c:pt idx="38">
                  <c:v>0.90000333313334757</c:v>
                </c:pt>
                <c:pt idx="39">
                  <c:v>1.9500001041662762</c:v>
                </c:pt>
                <c:pt idx="41">
                  <c:v>-1.9500001041662842</c:v>
                </c:pt>
                <c:pt idx="42">
                  <c:v>-0.90000333313334757</c:v>
                </c:pt>
                <c:pt idx="43">
                  <c:v>-0.51669197148077406</c:v>
                </c:pt>
                <c:pt idx="44">
                  <c:v>-0.30010656438354977</c:v>
                </c:pt>
                <c:pt idx="45">
                  <c:v>-0.15032476001617062</c:v>
                </c:pt>
                <c:pt idx="46">
                  <c:v>-3.4139419366831611E-2</c:v>
                </c:pt>
                <c:pt idx="47">
                  <c:v>6.255058123388102E-2</c:v>
                </c:pt>
                <c:pt idx="48">
                  <c:v>0.14663815546600359</c:v>
                </c:pt>
                <c:pt idx="49">
                  <c:v>0.22177388053403282</c:v>
                </c:pt>
                <c:pt idx="50">
                  <c:v>0.28995732625372828</c:v>
                </c:pt>
                <c:pt idx="51">
                  <c:v>0.35227052978396661</c:v>
                </c:pt>
                <c:pt idx="52">
                  <c:v>0.40925930096952023</c:v>
                </c:pt>
                <c:pt idx="53">
                  <c:v>0.46115572421625373</c:v>
                </c:pt>
                <c:pt idx="54">
                  <c:v>0.50802236173032067</c:v>
                </c:pt>
                <c:pt idx="55">
                  <c:v>0.54985261374765038</c:v>
                </c:pt>
                <c:pt idx="56">
                  <c:v>0.58664148887582734</c:v>
                </c:pt>
                <c:pt idx="57">
                  <c:v>0.61843243759069089</c:v>
                </c:pt>
                <c:pt idx="58">
                  <c:v>0.64534314323980846</c:v>
                </c:pt>
                <c:pt idx="59">
                  <c:v>0.66757326477074685</c:v>
                </c:pt>
                <c:pt idx="60">
                  <c:v>0.6853981633974483</c:v>
                </c:pt>
                <c:pt idx="61">
                  <c:v>0.69915341146068533</c:v>
                </c:pt>
                <c:pt idx="62">
                  <c:v>0.70921484673938195</c:v>
                </c:pt>
                <c:pt idx="63">
                  <c:v>0.71597813224250806</c:v>
                </c:pt>
                <c:pt idx="64">
                  <c:v>0.71984055229040722</c:v>
                </c:pt>
                <c:pt idx="65">
                  <c:v>0.72118650855538768</c:v>
                </c:pt>
                <c:pt idx="66">
                  <c:v>0.72037714421442789</c:v>
                </c:pt>
                <c:pt idx="67">
                  <c:v>0.71774382909142787</c:v>
                </c:pt>
                <c:pt idx="68">
                  <c:v>0.71358486829581902</c:v>
                </c:pt>
                <c:pt idx="69">
                  <c:v>0.7081646731477077</c:v>
                </c:pt>
                <c:pt idx="70">
                  <c:v>0.70171466481044498</c:v>
                </c:pt>
                <c:pt idx="71">
                  <c:v>0.69443529136116178</c:v>
                </c:pt>
                <c:pt idx="72">
                  <c:v>0.68649867507383899</c:v>
                </c:pt>
                <c:pt idx="73">
                  <c:v>0.67805153759589265</c:v>
                </c:pt>
                <c:pt idx="74">
                  <c:v>0.66921816189361816</c:v>
                </c:pt>
                <c:pt idx="75">
                  <c:v>0.66010323700350304</c:v>
                </c:pt>
                <c:pt idx="76">
                  <c:v>0.65079449596530248</c:v>
                </c:pt>
                <c:pt idx="77">
                  <c:v>0.64136510244369349</c:v>
                </c:pt>
                <c:pt idx="78">
                  <c:v>0.63187577167849407</c:v>
                </c:pt>
                <c:pt idx="79">
                  <c:v>0.62237663043945823</c:v>
                </c:pt>
                <c:pt idx="80">
                  <c:v>0.61290883183401623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y2</c:v>
                </c:pt>
              </c:strCache>
            </c:strRef>
          </c:tx>
          <c:marker>
            <c:symbol val="none"/>
          </c:marker>
          <c:xVal>
            <c:numRef>
              <c:f>Лист1!$F$2:$F$82</c:f>
              <c:numCache>
                <c:formatCode>General</c:formatCode>
                <c:ptCount val="8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-1.85</c:v>
                </c:pt>
                <c:pt idx="4">
                  <c:v>-1.8</c:v>
                </c:pt>
                <c:pt idx="5">
                  <c:v>-1.75</c:v>
                </c:pt>
                <c:pt idx="6">
                  <c:v>-1.7</c:v>
                </c:pt>
                <c:pt idx="7">
                  <c:v>-1.65</c:v>
                </c:pt>
                <c:pt idx="8">
                  <c:v>-1.6</c:v>
                </c:pt>
                <c:pt idx="9">
                  <c:v>-1.55</c:v>
                </c:pt>
                <c:pt idx="10">
                  <c:v>-1.5</c:v>
                </c:pt>
                <c:pt idx="11">
                  <c:v>-1.45</c:v>
                </c:pt>
                <c:pt idx="12">
                  <c:v>-1.4</c:v>
                </c:pt>
                <c:pt idx="13">
                  <c:v>-1.35</c:v>
                </c:pt>
                <c:pt idx="14">
                  <c:v>-1.3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-0.05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0.1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0.75</c:v>
                </c:pt>
                <c:pt idx="56">
                  <c:v>0.8</c:v>
                </c:pt>
                <c:pt idx="57">
                  <c:v>0.85</c:v>
                </c:pt>
                <c:pt idx="58">
                  <c:v>0.9</c:v>
                </c:pt>
                <c:pt idx="59">
                  <c:v>0.95</c:v>
                </c:pt>
                <c:pt idx="60">
                  <c:v>1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1.1499999999999999</c:v>
                </c:pt>
                <c:pt idx="64">
                  <c:v>1.2</c:v>
                </c:pt>
                <c:pt idx="65">
                  <c:v>1.25</c:v>
                </c:pt>
                <c:pt idx="66">
                  <c:v>1.3</c:v>
                </c:pt>
                <c:pt idx="67">
                  <c:v>1.35</c:v>
                </c:pt>
                <c:pt idx="68">
                  <c:v>1.4</c:v>
                </c:pt>
                <c:pt idx="69">
                  <c:v>1.45</c:v>
                </c:pt>
                <c:pt idx="70">
                  <c:v>1.5</c:v>
                </c:pt>
                <c:pt idx="71">
                  <c:v>1.55</c:v>
                </c:pt>
                <c:pt idx="72">
                  <c:v>1.6</c:v>
                </c:pt>
                <c:pt idx="73">
                  <c:v>1.65</c:v>
                </c:pt>
                <c:pt idx="74">
                  <c:v>1.7</c:v>
                </c:pt>
                <c:pt idx="75">
                  <c:v>1.75</c:v>
                </c:pt>
                <c:pt idx="76">
                  <c:v>1.8</c:v>
                </c:pt>
                <c:pt idx="77">
                  <c:v>1.85</c:v>
                </c:pt>
                <c:pt idx="78">
                  <c:v>1.9</c:v>
                </c:pt>
                <c:pt idx="79">
                  <c:v>1.95</c:v>
                </c:pt>
                <c:pt idx="80">
                  <c:v>2</c:v>
                </c:pt>
              </c:numCache>
            </c:numRef>
          </c:xVal>
          <c:yVal>
            <c:numRef>
              <c:f>Лист1!$H$2:$H$82</c:f>
              <c:numCache>
                <c:formatCode>General</c:formatCode>
                <c:ptCount val="81"/>
                <c:pt idx="0">
                  <c:v>0</c:v>
                </c:pt>
                <c:pt idx="1">
                  <c:v>0.22220486043288984</c:v>
                </c:pt>
                <c:pt idx="2">
                  <c:v>0.31224989991991997</c:v>
                </c:pt>
                <c:pt idx="3">
                  <c:v>0.37996710383926646</c:v>
                </c:pt>
                <c:pt idx="4">
                  <c:v>0.43588989435406728</c:v>
                </c:pt>
                <c:pt idx="5">
                  <c:v>0.48412291827592713</c:v>
                </c:pt>
                <c:pt idx="6">
                  <c:v>0.52678268764263703</c:v>
                </c:pt>
                <c:pt idx="7">
                  <c:v>0.56513272777286583</c:v>
                </c:pt>
                <c:pt idx="8">
                  <c:v>0.59999999999999987</c:v>
                </c:pt>
                <c:pt idx="9">
                  <c:v>0.63196123298822682</c:v>
                </c:pt>
                <c:pt idx="10">
                  <c:v>0.66143782776614768</c:v>
                </c:pt>
                <c:pt idx="11">
                  <c:v>0.68874886569779559</c:v>
                </c:pt>
                <c:pt idx="12">
                  <c:v>0.71414284285428498</c:v>
                </c:pt>
                <c:pt idx="13">
                  <c:v>0.73781772816868529</c:v>
                </c:pt>
                <c:pt idx="14">
                  <c:v>0.75993420767853315</c:v>
                </c:pt>
                <c:pt idx="15">
                  <c:v>0.78062474979979979</c:v>
                </c:pt>
                <c:pt idx="16">
                  <c:v>0.8</c:v>
                </c:pt>
                <c:pt idx="17">
                  <c:v>0.8181534085976786</c:v>
                </c:pt>
                <c:pt idx="18">
                  <c:v>0.83516465442450327</c:v>
                </c:pt>
                <c:pt idx="19">
                  <c:v>0.85110222652746004</c:v>
                </c:pt>
                <c:pt idx="20">
                  <c:v>0.8660254037844386</c:v>
                </c:pt>
                <c:pt idx="21">
                  <c:v>0.87998579533990207</c:v>
                </c:pt>
                <c:pt idx="22">
                  <c:v>0.89302855497458755</c:v>
                </c:pt>
                <c:pt idx="23">
                  <c:v>0.90519334951158359</c:v>
                </c:pt>
                <c:pt idx="24">
                  <c:v>0.91651513899116799</c:v>
                </c:pt>
                <c:pt idx="25">
                  <c:v>0.92702481088695787</c:v>
                </c:pt>
                <c:pt idx="26">
                  <c:v>0.93674969975975975</c:v>
                </c:pt>
                <c:pt idx="27">
                  <c:v>0.94571401596888693</c:v>
                </c:pt>
                <c:pt idx="28">
                  <c:v>0.95393920141694566</c:v>
                </c:pt>
                <c:pt idx="29">
                  <c:v>0.96144422615147052</c:v>
                </c:pt>
                <c:pt idx="30">
                  <c:v>0.96824583655185426</c:v>
                </c:pt>
                <c:pt idx="31">
                  <c:v>0.97435876349525385</c:v>
                </c:pt>
                <c:pt idx="32">
                  <c:v>0.9797958971132712</c:v>
                </c:pt>
                <c:pt idx="33">
                  <c:v>0.98456843337576083</c:v>
                </c:pt>
                <c:pt idx="34">
                  <c:v>0.98868599666425949</c:v>
                </c:pt>
                <c:pt idx="35">
                  <c:v>0.99215674164922152</c:v>
                </c:pt>
                <c:pt idx="36">
                  <c:v>0.99498743710661997</c:v>
                </c:pt>
                <c:pt idx="37">
                  <c:v>0.99718353375895652</c:v>
                </c:pt>
                <c:pt idx="38">
                  <c:v>0.99874921777190895</c:v>
                </c:pt>
                <c:pt idx="39">
                  <c:v>0.99968745115661028</c:v>
                </c:pt>
                <c:pt idx="40">
                  <c:v>1</c:v>
                </c:pt>
                <c:pt idx="41">
                  <c:v>0.99968745115661028</c:v>
                </c:pt>
                <c:pt idx="42">
                  <c:v>0.99874921777190895</c:v>
                </c:pt>
                <c:pt idx="43">
                  <c:v>0.99718353375895652</c:v>
                </c:pt>
                <c:pt idx="44">
                  <c:v>0.99498743710661997</c:v>
                </c:pt>
                <c:pt idx="45">
                  <c:v>0.99215674164922152</c:v>
                </c:pt>
                <c:pt idx="46">
                  <c:v>0.98868599666425949</c:v>
                </c:pt>
                <c:pt idx="47">
                  <c:v>0.98456843337576083</c:v>
                </c:pt>
                <c:pt idx="48">
                  <c:v>0.9797958971132712</c:v>
                </c:pt>
                <c:pt idx="49">
                  <c:v>0.97435876349525385</c:v>
                </c:pt>
                <c:pt idx="50">
                  <c:v>0.96824583655185426</c:v>
                </c:pt>
                <c:pt idx="51">
                  <c:v>0.96144422615147052</c:v>
                </c:pt>
                <c:pt idx="52">
                  <c:v>0.95393920141694566</c:v>
                </c:pt>
                <c:pt idx="53">
                  <c:v>0.94571401596888693</c:v>
                </c:pt>
                <c:pt idx="54">
                  <c:v>0.93674969975975975</c:v>
                </c:pt>
                <c:pt idx="55">
                  <c:v>0.92702481088695787</c:v>
                </c:pt>
                <c:pt idx="56">
                  <c:v>0.91651513899116799</c:v>
                </c:pt>
                <c:pt idx="57">
                  <c:v>0.90519334951158359</c:v>
                </c:pt>
                <c:pt idx="58">
                  <c:v>0.89302855497458755</c:v>
                </c:pt>
                <c:pt idx="59">
                  <c:v>0.87998579533990207</c:v>
                </c:pt>
                <c:pt idx="60">
                  <c:v>0.8660254037844386</c:v>
                </c:pt>
                <c:pt idx="61">
                  <c:v>0.85110222652746004</c:v>
                </c:pt>
                <c:pt idx="62">
                  <c:v>0.83516465442450327</c:v>
                </c:pt>
                <c:pt idx="63">
                  <c:v>0.8181534085976786</c:v>
                </c:pt>
                <c:pt idx="64">
                  <c:v>0.8</c:v>
                </c:pt>
                <c:pt idx="65">
                  <c:v>0.78062474979979979</c:v>
                </c:pt>
                <c:pt idx="66">
                  <c:v>0.75993420767853315</c:v>
                </c:pt>
                <c:pt idx="67">
                  <c:v>0.73781772816868529</c:v>
                </c:pt>
                <c:pt idx="68">
                  <c:v>0.71414284285428498</c:v>
                </c:pt>
                <c:pt idx="69">
                  <c:v>0.68874886569779559</c:v>
                </c:pt>
                <c:pt idx="70">
                  <c:v>0.66143782776614768</c:v>
                </c:pt>
                <c:pt idx="71">
                  <c:v>0.63196123298822682</c:v>
                </c:pt>
                <c:pt idx="72">
                  <c:v>0.59999999999999987</c:v>
                </c:pt>
                <c:pt idx="73">
                  <c:v>0.56513272777286583</c:v>
                </c:pt>
                <c:pt idx="74">
                  <c:v>0.52678268764263703</c:v>
                </c:pt>
                <c:pt idx="75">
                  <c:v>0.48412291827592713</c:v>
                </c:pt>
                <c:pt idx="76">
                  <c:v>0.43588989435406728</c:v>
                </c:pt>
                <c:pt idx="77">
                  <c:v>0.37996710383926646</c:v>
                </c:pt>
                <c:pt idx="78">
                  <c:v>0.31224989991991997</c:v>
                </c:pt>
                <c:pt idx="79">
                  <c:v>0.22220486043288984</c:v>
                </c:pt>
                <c:pt idx="8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Лист1!$I$1</c:f>
              <c:strCache>
                <c:ptCount val="1"/>
                <c:pt idx="0">
                  <c:v>y3</c:v>
                </c:pt>
              </c:strCache>
            </c:strRef>
          </c:tx>
          <c:marker>
            <c:symbol val="none"/>
          </c:marker>
          <c:xVal>
            <c:numRef>
              <c:f>Лист1!$F$2:$F$82</c:f>
              <c:numCache>
                <c:formatCode>General</c:formatCode>
                <c:ptCount val="81"/>
                <c:pt idx="0">
                  <c:v>-2</c:v>
                </c:pt>
                <c:pt idx="1">
                  <c:v>-1.95</c:v>
                </c:pt>
                <c:pt idx="2">
                  <c:v>-1.9</c:v>
                </c:pt>
                <c:pt idx="3">
                  <c:v>-1.85</c:v>
                </c:pt>
                <c:pt idx="4">
                  <c:v>-1.8</c:v>
                </c:pt>
                <c:pt idx="5">
                  <c:v>-1.75</c:v>
                </c:pt>
                <c:pt idx="6">
                  <c:v>-1.7</c:v>
                </c:pt>
                <c:pt idx="7">
                  <c:v>-1.65</c:v>
                </c:pt>
                <c:pt idx="8">
                  <c:v>-1.6</c:v>
                </c:pt>
                <c:pt idx="9">
                  <c:v>-1.55</c:v>
                </c:pt>
                <c:pt idx="10">
                  <c:v>-1.5</c:v>
                </c:pt>
                <c:pt idx="11">
                  <c:v>-1.45</c:v>
                </c:pt>
                <c:pt idx="12">
                  <c:v>-1.4</c:v>
                </c:pt>
                <c:pt idx="13">
                  <c:v>-1.35</c:v>
                </c:pt>
                <c:pt idx="14">
                  <c:v>-1.3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-0.05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0.1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</c:v>
                </c:pt>
                <c:pt idx="53">
                  <c:v>0.65</c:v>
                </c:pt>
                <c:pt idx="54">
                  <c:v>0.7</c:v>
                </c:pt>
                <c:pt idx="55">
                  <c:v>0.75</c:v>
                </c:pt>
                <c:pt idx="56">
                  <c:v>0.8</c:v>
                </c:pt>
                <c:pt idx="57">
                  <c:v>0.85</c:v>
                </c:pt>
                <c:pt idx="58">
                  <c:v>0.9</c:v>
                </c:pt>
                <c:pt idx="59">
                  <c:v>0.95</c:v>
                </c:pt>
                <c:pt idx="60">
                  <c:v>1</c:v>
                </c:pt>
                <c:pt idx="61">
                  <c:v>1.05</c:v>
                </c:pt>
                <c:pt idx="62">
                  <c:v>1.1000000000000001</c:v>
                </c:pt>
                <c:pt idx="63">
                  <c:v>1.1499999999999999</c:v>
                </c:pt>
                <c:pt idx="64">
                  <c:v>1.2</c:v>
                </c:pt>
                <c:pt idx="65">
                  <c:v>1.25</c:v>
                </c:pt>
                <c:pt idx="66">
                  <c:v>1.3</c:v>
                </c:pt>
                <c:pt idx="67">
                  <c:v>1.35</c:v>
                </c:pt>
                <c:pt idx="68">
                  <c:v>1.4</c:v>
                </c:pt>
                <c:pt idx="69">
                  <c:v>1.45</c:v>
                </c:pt>
                <c:pt idx="70">
                  <c:v>1.5</c:v>
                </c:pt>
                <c:pt idx="71">
                  <c:v>1.55</c:v>
                </c:pt>
                <c:pt idx="72">
                  <c:v>1.6</c:v>
                </c:pt>
                <c:pt idx="73">
                  <c:v>1.65</c:v>
                </c:pt>
                <c:pt idx="74">
                  <c:v>1.7</c:v>
                </c:pt>
                <c:pt idx="75">
                  <c:v>1.75</c:v>
                </c:pt>
                <c:pt idx="76">
                  <c:v>1.8</c:v>
                </c:pt>
                <c:pt idx="77">
                  <c:v>1.85</c:v>
                </c:pt>
                <c:pt idx="78">
                  <c:v>1.9</c:v>
                </c:pt>
                <c:pt idx="79">
                  <c:v>1.95</c:v>
                </c:pt>
                <c:pt idx="80">
                  <c:v>2</c:v>
                </c:pt>
              </c:numCache>
            </c:numRef>
          </c:xVal>
          <c:yVal>
            <c:numRef>
              <c:f>Лист1!$I$2:$I$82</c:f>
              <c:numCache>
                <c:formatCode>General</c:formatCode>
                <c:ptCount val="81"/>
                <c:pt idx="0">
                  <c:v>0</c:v>
                </c:pt>
                <c:pt idx="1">
                  <c:v>-0.22220486043288984</c:v>
                </c:pt>
                <c:pt idx="2">
                  <c:v>-0.31224989991991997</c:v>
                </c:pt>
                <c:pt idx="3">
                  <c:v>-0.37996710383926646</c:v>
                </c:pt>
                <c:pt idx="4">
                  <c:v>-0.43588989435406728</c:v>
                </c:pt>
                <c:pt idx="5">
                  <c:v>-0.48412291827592713</c:v>
                </c:pt>
                <c:pt idx="6">
                  <c:v>-0.52678268764263703</c:v>
                </c:pt>
                <c:pt idx="7">
                  <c:v>-0.56513272777286583</c:v>
                </c:pt>
                <c:pt idx="8">
                  <c:v>-0.59999999999999987</c:v>
                </c:pt>
                <c:pt idx="9">
                  <c:v>-0.63196123298822682</c:v>
                </c:pt>
                <c:pt idx="10">
                  <c:v>-0.66143782776614768</c:v>
                </c:pt>
                <c:pt idx="11">
                  <c:v>-0.68874886569779559</c:v>
                </c:pt>
                <c:pt idx="12">
                  <c:v>-0.71414284285428498</c:v>
                </c:pt>
                <c:pt idx="13">
                  <c:v>-0.73781772816868529</c:v>
                </c:pt>
                <c:pt idx="14">
                  <c:v>-0.75993420767853315</c:v>
                </c:pt>
                <c:pt idx="15">
                  <c:v>-0.78062474979979979</c:v>
                </c:pt>
                <c:pt idx="16">
                  <c:v>-0.8</c:v>
                </c:pt>
                <c:pt idx="17">
                  <c:v>-0.8181534085976786</c:v>
                </c:pt>
                <c:pt idx="18">
                  <c:v>-0.83516465442450327</c:v>
                </c:pt>
                <c:pt idx="19">
                  <c:v>-0.85110222652746004</c:v>
                </c:pt>
                <c:pt idx="20">
                  <c:v>-0.8660254037844386</c:v>
                </c:pt>
                <c:pt idx="21">
                  <c:v>-0.87998579533990207</c:v>
                </c:pt>
                <c:pt idx="22">
                  <c:v>-0.89302855497458755</c:v>
                </c:pt>
                <c:pt idx="23">
                  <c:v>-0.90519334951158359</c:v>
                </c:pt>
                <c:pt idx="24">
                  <c:v>-0.91651513899116799</c:v>
                </c:pt>
                <c:pt idx="25">
                  <c:v>-0.92702481088695787</c:v>
                </c:pt>
                <c:pt idx="26">
                  <c:v>-0.93674969975975975</c:v>
                </c:pt>
                <c:pt idx="27">
                  <c:v>-0.94571401596888693</c:v>
                </c:pt>
                <c:pt idx="28">
                  <c:v>-0.95393920141694566</c:v>
                </c:pt>
                <c:pt idx="29">
                  <c:v>-0.96144422615147052</c:v>
                </c:pt>
                <c:pt idx="30">
                  <c:v>-0.96824583655185426</c:v>
                </c:pt>
                <c:pt idx="31">
                  <c:v>-0.97435876349525385</c:v>
                </c:pt>
                <c:pt idx="32">
                  <c:v>-0.9797958971132712</c:v>
                </c:pt>
                <c:pt idx="33">
                  <c:v>-0.98456843337576083</c:v>
                </c:pt>
                <c:pt idx="34">
                  <c:v>-0.98868599666425949</c:v>
                </c:pt>
                <c:pt idx="35">
                  <c:v>-0.99215674164922152</c:v>
                </c:pt>
                <c:pt idx="36">
                  <c:v>-0.99498743710661997</c:v>
                </c:pt>
                <c:pt idx="37">
                  <c:v>-0.99718353375895652</c:v>
                </c:pt>
                <c:pt idx="38">
                  <c:v>-0.99874921777190895</c:v>
                </c:pt>
                <c:pt idx="39">
                  <c:v>-0.99968745115661028</c:v>
                </c:pt>
                <c:pt idx="40">
                  <c:v>-1</c:v>
                </c:pt>
                <c:pt idx="41">
                  <c:v>-0.99968745115661028</c:v>
                </c:pt>
                <c:pt idx="42">
                  <c:v>-0.99874921777190895</c:v>
                </c:pt>
                <c:pt idx="43">
                  <c:v>-0.99718353375895652</c:v>
                </c:pt>
                <c:pt idx="44">
                  <c:v>-0.99498743710661997</c:v>
                </c:pt>
                <c:pt idx="45">
                  <c:v>-0.99215674164922152</c:v>
                </c:pt>
                <c:pt idx="46">
                  <c:v>-0.98868599666425949</c:v>
                </c:pt>
                <c:pt idx="47">
                  <c:v>-0.98456843337576083</c:v>
                </c:pt>
                <c:pt idx="48">
                  <c:v>-0.9797958971132712</c:v>
                </c:pt>
                <c:pt idx="49">
                  <c:v>-0.97435876349525385</c:v>
                </c:pt>
                <c:pt idx="50">
                  <c:v>-0.96824583655185426</c:v>
                </c:pt>
                <c:pt idx="51">
                  <c:v>-0.96144422615147052</c:v>
                </c:pt>
                <c:pt idx="52">
                  <c:v>-0.95393920141694566</c:v>
                </c:pt>
                <c:pt idx="53">
                  <c:v>-0.94571401596888693</c:v>
                </c:pt>
                <c:pt idx="54">
                  <c:v>-0.93674969975975975</c:v>
                </c:pt>
                <c:pt idx="55">
                  <c:v>-0.92702481088695787</c:v>
                </c:pt>
                <c:pt idx="56">
                  <c:v>-0.91651513899116799</c:v>
                </c:pt>
                <c:pt idx="57">
                  <c:v>-0.90519334951158359</c:v>
                </c:pt>
                <c:pt idx="58">
                  <c:v>-0.89302855497458755</c:v>
                </c:pt>
                <c:pt idx="59">
                  <c:v>-0.87998579533990207</c:v>
                </c:pt>
                <c:pt idx="60">
                  <c:v>-0.8660254037844386</c:v>
                </c:pt>
                <c:pt idx="61">
                  <c:v>-0.85110222652746004</c:v>
                </c:pt>
                <c:pt idx="62">
                  <c:v>-0.83516465442450327</c:v>
                </c:pt>
                <c:pt idx="63">
                  <c:v>-0.8181534085976786</c:v>
                </c:pt>
                <c:pt idx="64">
                  <c:v>-0.8</c:v>
                </c:pt>
                <c:pt idx="65">
                  <c:v>-0.78062474979979979</c:v>
                </c:pt>
                <c:pt idx="66">
                  <c:v>-0.75993420767853315</c:v>
                </c:pt>
                <c:pt idx="67">
                  <c:v>-0.73781772816868529</c:v>
                </c:pt>
                <c:pt idx="68">
                  <c:v>-0.71414284285428498</c:v>
                </c:pt>
                <c:pt idx="69">
                  <c:v>-0.68874886569779559</c:v>
                </c:pt>
                <c:pt idx="70">
                  <c:v>-0.66143782776614768</c:v>
                </c:pt>
                <c:pt idx="71">
                  <c:v>-0.63196123298822682</c:v>
                </c:pt>
                <c:pt idx="72">
                  <c:v>-0.59999999999999987</c:v>
                </c:pt>
                <c:pt idx="73">
                  <c:v>-0.56513272777286583</c:v>
                </c:pt>
                <c:pt idx="74">
                  <c:v>-0.52678268764263703</c:v>
                </c:pt>
                <c:pt idx="75">
                  <c:v>-0.48412291827592713</c:v>
                </c:pt>
                <c:pt idx="76">
                  <c:v>-0.43588989435406728</c:v>
                </c:pt>
                <c:pt idx="77">
                  <c:v>-0.37996710383926646</c:v>
                </c:pt>
                <c:pt idx="78">
                  <c:v>-0.31224989991991997</c:v>
                </c:pt>
                <c:pt idx="79">
                  <c:v>-0.22220486043288984</c:v>
                </c:pt>
                <c:pt idx="80">
                  <c:v>0</c:v>
                </c:pt>
              </c:numCache>
            </c:numRef>
          </c:yVal>
          <c:smooth val="1"/>
        </c:ser>
        <c:axId val="67192320"/>
        <c:axId val="67177856"/>
      </c:scatterChart>
      <c:valAx>
        <c:axId val="67192320"/>
        <c:scaling>
          <c:orientation val="minMax"/>
        </c:scaling>
        <c:axPos val="b"/>
        <c:numFmt formatCode="General" sourceLinked="1"/>
        <c:tickLblPos val="nextTo"/>
        <c:crossAx val="67177856"/>
        <c:crosses val="autoZero"/>
        <c:crossBetween val="midCat"/>
      </c:valAx>
      <c:valAx>
        <c:axId val="67177856"/>
        <c:scaling>
          <c:orientation val="minMax"/>
        </c:scaling>
        <c:axPos val="l"/>
        <c:majorGridlines/>
        <c:numFmt formatCode="General" sourceLinked="1"/>
        <c:tickLblPos val="nextTo"/>
        <c:crossAx val="67192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38100</xdr:rowOff>
    </xdr:from>
    <xdr:to>
      <xdr:col>17</xdr:col>
      <xdr:colOff>333375</xdr:colOff>
      <xdr:row>14</xdr:row>
      <xdr:rowOff>114300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361950</xdr:colOff>
      <xdr:row>0</xdr:row>
      <xdr:rowOff>19051</xdr:rowOff>
    </xdr:from>
    <xdr:to>
      <xdr:col>23</xdr:col>
      <xdr:colOff>533400</xdr:colOff>
      <xdr:row>16</xdr:row>
      <xdr:rowOff>23851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25150" y="19051"/>
          <a:ext cx="4543425" cy="30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2"/>
  <sheetViews>
    <sheetView tabSelected="1" workbookViewId="0">
      <selection activeCell="P18" sqref="P18"/>
    </sheetView>
  </sheetViews>
  <sheetFormatPr defaultRowHeight="15"/>
  <cols>
    <col min="12" max="12" width="12" bestFit="1" customWidth="1"/>
    <col min="13" max="13" width="10.28515625" bestFit="1" customWidth="1"/>
    <col min="14" max="14" width="12.7109375" bestFit="1" customWidth="1"/>
    <col min="15" max="15" width="12" bestFit="1" customWidth="1"/>
    <col min="16" max="16" width="12.7109375" bestFit="1" customWidth="1"/>
    <col min="18" max="20" width="12.7109375" bestFit="1" customWidth="1"/>
  </cols>
  <sheetData>
    <row r="1" spans="1:9">
      <c r="A1" t="s">
        <v>0</v>
      </c>
      <c r="C1" t="s">
        <v>3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</v>
      </c>
      <c r="C2" t="s">
        <v>4</v>
      </c>
      <c r="F2">
        <v>-2</v>
      </c>
      <c r="G2">
        <f>(ATAN(F2^2)-0.1)/F2</f>
        <v>-0.61290883183401623</v>
      </c>
      <c r="H2">
        <f>SQRT(1-0.25*F2^2)</f>
        <v>0</v>
      </c>
      <c r="I2">
        <f>-H2</f>
        <v>0</v>
      </c>
    </row>
    <row r="3" spans="1:9">
      <c r="F3">
        <v>-1.95</v>
      </c>
      <c r="G3">
        <f t="shared" ref="G3:G66" si="0">(ATAN(F3^2)-0.1)/F3</f>
        <v>-0.62237663043945823</v>
      </c>
      <c r="H3">
        <f t="shared" ref="H3:H42" si="1">SQRT(1-0.25*F3^2)</f>
        <v>0.22220486043288984</v>
      </c>
      <c r="I3">
        <f t="shared" ref="I3:I66" si="2">-H3</f>
        <v>-0.22220486043288984</v>
      </c>
    </row>
    <row r="4" spans="1:9">
      <c r="A4" t="s">
        <v>0</v>
      </c>
      <c r="F4">
        <v>-1.9</v>
      </c>
      <c r="G4">
        <f t="shared" si="0"/>
        <v>-0.63187577167849407</v>
      </c>
      <c r="H4">
        <f t="shared" si="1"/>
        <v>0.31224989991991997</v>
      </c>
      <c r="I4">
        <f t="shared" si="2"/>
        <v>-0.31224989991991997</v>
      </c>
    </row>
    <row r="5" spans="1:9">
      <c r="A5" t="s">
        <v>2</v>
      </c>
      <c r="F5">
        <v>-1.85</v>
      </c>
      <c r="G5">
        <f t="shared" si="0"/>
        <v>-0.64136510244369349</v>
      </c>
      <c r="H5">
        <f t="shared" si="1"/>
        <v>0.37996710383926646</v>
      </c>
      <c r="I5">
        <f t="shared" si="2"/>
        <v>-0.37996710383926646</v>
      </c>
    </row>
    <row r="6" spans="1:9">
      <c r="A6" t="s">
        <v>3</v>
      </c>
      <c r="F6">
        <v>-1.8</v>
      </c>
      <c r="G6">
        <f t="shared" si="0"/>
        <v>-0.65079449596530248</v>
      </c>
      <c r="H6">
        <f t="shared" si="1"/>
        <v>0.43588989435406728</v>
      </c>
      <c r="I6">
        <f t="shared" si="2"/>
        <v>-0.43588989435406728</v>
      </c>
    </row>
    <row r="7" spans="1:9">
      <c r="F7">
        <v>-1.75</v>
      </c>
      <c r="G7">
        <f t="shared" si="0"/>
        <v>-0.66010323700350304</v>
      </c>
      <c r="H7">
        <f t="shared" si="1"/>
        <v>0.48412291827592713</v>
      </c>
      <c r="I7">
        <f t="shared" si="2"/>
        <v>-0.48412291827592713</v>
      </c>
    </row>
    <row r="8" spans="1:9">
      <c r="F8">
        <v>-1.7</v>
      </c>
      <c r="G8">
        <f t="shared" si="0"/>
        <v>-0.66921816189361816</v>
      </c>
      <c r="H8">
        <f t="shared" si="1"/>
        <v>0.52678268764263703</v>
      </c>
      <c r="I8">
        <f t="shared" si="2"/>
        <v>-0.52678268764263703</v>
      </c>
    </row>
    <row r="9" spans="1:9">
      <c r="F9">
        <v>-1.65</v>
      </c>
      <c r="G9">
        <f t="shared" si="0"/>
        <v>-0.67805153759589265</v>
      </c>
      <c r="H9">
        <f t="shared" si="1"/>
        <v>0.56513272777286583</v>
      </c>
      <c r="I9">
        <f t="shared" si="2"/>
        <v>-0.56513272777286583</v>
      </c>
    </row>
    <row r="10" spans="1:9">
      <c r="F10">
        <v>-1.6</v>
      </c>
      <c r="G10">
        <f t="shared" si="0"/>
        <v>-0.68649867507383899</v>
      </c>
      <c r="H10">
        <f t="shared" si="1"/>
        <v>0.59999999999999987</v>
      </c>
      <c r="I10">
        <f t="shared" si="2"/>
        <v>-0.59999999999999987</v>
      </c>
    </row>
    <row r="11" spans="1:9">
      <c r="F11">
        <v>-1.55</v>
      </c>
      <c r="G11">
        <f t="shared" si="0"/>
        <v>-0.69443529136116178</v>
      </c>
      <c r="H11">
        <f t="shared" si="1"/>
        <v>0.63196123298822682</v>
      </c>
      <c r="I11">
        <f t="shared" si="2"/>
        <v>-0.63196123298822682</v>
      </c>
    </row>
    <row r="12" spans="1:9">
      <c r="F12">
        <v>-1.5</v>
      </c>
      <c r="G12">
        <f t="shared" si="0"/>
        <v>-0.70171466481044498</v>
      </c>
      <c r="H12">
        <f t="shared" si="1"/>
        <v>0.66143782776614768</v>
      </c>
      <c r="I12">
        <f t="shared" si="2"/>
        <v>-0.66143782776614768</v>
      </c>
    </row>
    <row r="13" spans="1:9">
      <c r="F13">
        <v>-1.45</v>
      </c>
      <c r="G13">
        <f t="shared" si="0"/>
        <v>-0.7081646731477077</v>
      </c>
      <c r="H13">
        <f t="shared" si="1"/>
        <v>0.68874886569779559</v>
      </c>
      <c r="I13">
        <f t="shared" si="2"/>
        <v>-0.68874886569779559</v>
      </c>
    </row>
    <row r="14" spans="1:9">
      <c r="F14">
        <v>-1.4</v>
      </c>
      <c r="G14">
        <f t="shared" si="0"/>
        <v>-0.71358486829581902</v>
      </c>
      <c r="H14">
        <f t="shared" si="1"/>
        <v>0.71414284285428498</v>
      </c>
      <c r="I14">
        <f t="shared" si="2"/>
        <v>-0.71414284285428498</v>
      </c>
    </row>
    <row r="15" spans="1:9">
      <c r="F15">
        <v>-1.35</v>
      </c>
      <c r="G15">
        <f t="shared" si="0"/>
        <v>-0.71774382909142787</v>
      </c>
      <c r="H15">
        <f t="shared" si="1"/>
        <v>0.73781772816868529</v>
      </c>
      <c r="I15">
        <f t="shared" si="2"/>
        <v>-0.73781772816868529</v>
      </c>
    </row>
    <row r="16" spans="1:9">
      <c r="F16">
        <v>-1.3</v>
      </c>
      <c r="G16">
        <f t="shared" si="0"/>
        <v>-0.72037714421442789</v>
      </c>
      <c r="H16">
        <f t="shared" si="1"/>
        <v>0.75993420767853315</v>
      </c>
      <c r="I16">
        <f t="shared" si="2"/>
        <v>-0.75993420767853315</v>
      </c>
    </row>
    <row r="17" spans="6:22">
      <c r="F17">
        <v>-1.25</v>
      </c>
      <c r="G17">
        <f t="shared" si="0"/>
        <v>-0.72118650855538768</v>
      </c>
      <c r="H17">
        <f t="shared" si="1"/>
        <v>0.78062474979979979</v>
      </c>
      <c r="I17">
        <f t="shared" si="2"/>
        <v>-0.78062474979979979</v>
      </c>
      <c r="K17" t="s">
        <v>10</v>
      </c>
      <c r="L17" t="s">
        <v>5</v>
      </c>
      <c r="M17" t="s">
        <v>9</v>
      </c>
      <c r="N17" t="s">
        <v>14</v>
      </c>
      <c r="O17" t="s">
        <v>15</v>
      </c>
      <c r="P17" t="s">
        <v>16</v>
      </c>
      <c r="Q17" t="s">
        <v>17</v>
      </c>
      <c r="R17" t="s">
        <v>18</v>
      </c>
      <c r="S17" t="s">
        <v>19</v>
      </c>
      <c r="T17" s="1" t="s">
        <v>12</v>
      </c>
      <c r="U17" t="s">
        <v>13</v>
      </c>
      <c r="V17" t="s">
        <v>11</v>
      </c>
    </row>
    <row r="18" spans="6:22">
      <c r="F18">
        <v>-1.2</v>
      </c>
      <c r="G18">
        <f t="shared" si="0"/>
        <v>-0.71984055229040722</v>
      </c>
      <c r="H18">
        <f t="shared" si="1"/>
        <v>0.8</v>
      </c>
      <c r="I18">
        <f t="shared" si="2"/>
        <v>-0.8</v>
      </c>
      <c r="K18">
        <v>0</v>
      </c>
      <c r="L18">
        <v>0.8</v>
      </c>
      <c r="M18">
        <v>0.6</v>
      </c>
      <c r="N18">
        <f>TAN(L18*M18+0.1)-L18^2</f>
        <v>1.5168448761508024E-2</v>
      </c>
      <c r="O18">
        <f>0.5*L18^2+2*M18^2-1</f>
        <v>4.0000000000000036E-2</v>
      </c>
      <c r="T18">
        <f>4*M18*(L18^2-TAN(L18*M18+0.1))-(0.5*L18^2+2*M18^2-1)/COS(L18*M18+0.1)</f>
        <v>-8.4224702726311051E-2</v>
      </c>
      <c r="U18">
        <f>(1-0.5*L18^2-2*M18^2)*(1/COS(L18*M18+0.1)-2*L18)-L18*(TAN(L18*M18+0.1)-L18^2)</f>
        <v>4.0448152921018516E-3</v>
      </c>
      <c r="V18">
        <f>4*M18*(1/COS(L18*M18+0.1)-2*L18)-L18/COS(L18*M18+0.1)</f>
        <v>-1.9271829720523304</v>
      </c>
    </row>
    <row r="19" spans="6:22">
      <c r="F19">
        <v>-1.1499999999999999</v>
      </c>
      <c r="G19">
        <f t="shared" si="0"/>
        <v>-0.71597813224250806</v>
      </c>
      <c r="H19">
        <f t="shared" si="1"/>
        <v>0.8181534085976786</v>
      </c>
      <c r="I19">
        <f t="shared" si="2"/>
        <v>-0.8181534085976786</v>
      </c>
      <c r="K19">
        <v>1</v>
      </c>
      <c r="L19">
        <f>L18+T18/V18</f>
        <v>0.84370353201938941</v>
      </c>
      <c r="M19">
        <f>M18+U18/V18</f>
        <v>0.59790117733979642</v>
      </c>
      <c r="N19">
        <f t="shared" ref="N19:N31" si="3">TAN(L19*M19+0.1)-L19^2</f>
        <v>-2.1144084829345267E-2</v>
      </c>
      <c r="O19">
        <f t="shared" ref="O19:O31" si="4">0.5*L19^2+2*M19^2-1</f>
        <v>7.0889460699625761E-2</v>
      </c>
      <c r="T19">
        <f>4*M19*(L19^2-TAN(L19*M19+0.1))-(0.5*L19^2+2*M19^2-1)/COS(L19*M19+0.1)</f>
        <v>-3.5586607045985E-2</v>
      </c>
      <c r="U19">
        <f>(1-0.5*L19^2-2*M19^2)*(1/COS(L19*M19+0.1)-2*L19)-L19*(TAN(L19*M19+0.1)-L19^2)</f>
        <v>5.1303815903346893E-2</v>
      </c>
      <c r="V19">
        <f>4*M19*(1/COS(L19*M19+0.1)-2*L19)-L19/COS(L19*M19+0.1)</f>
        <v>-2.1543822208909944</v>
      </c>
    </row>
    <row r="20" spans="6:22">
      <c r="F20">
        <v>-1.1000000000000001</v>
      </c>
      <c r="G20">
        <f t="shared" si="0"/>
        <v>-0.70921484673938195</v>
      </c>
      <c r="H20">
        <f t="shared" si="1"/>
        <v>0.83516465442450327</v>
      </c>
      <c r="I20">
        <f t="shared" si="2"/>
        <v>-0.83516465442450327</v>
      </c>
      <c r="K20">
        <v>2</v>
      </c>
      <c r="L20">
        <f>L19+T19/V19</f>
        <v>0.86022177409403267</v>
      </c>
      <c r="M20">
        <f>M19+U19/V19</f>
        <v>0.57408747547860628</v>
      </c>
      <c r="N20">
        <f t="shared" si="3"/>
        <v>-6.4846293799466048E-2</v>
      </c>
      <c r="O20">
        <f t="shared" si="4"/>
        <v>2.9143609315541275E-2</v>
      </c>
      <c r="T20">
        <f>4*M20*(L20^2-TAN(L20*M20+0.1))-(0.5*L20^2+2*M20^2-1)/COS(L20*M20+0.1)</f>
        <v>0.11374601940165652</v>
      </c>
      <c r="U20">
        <f>(1-0.5*L20^2-2*M20^2)*(1/COS(L20*M20+0.1)-2*L20)-L20*(TAN(L20*M20+0.1)-L20^2)</f>
        <v>7.0758367509174747E-2</v>
      </c>
      <c r="V20">
        <f>4*M20*(1/COS(L20*M20+0.1)-2*L20)-L20/COS(L20*M20+0.1)</f>
        <v>-2.2179534107678744</v>
      </c>
    </row>
    <row r="21" spans="6:22">
      <c r="F21">
        <v>-1.05</v>
      </c>
      <c r="G21">
        <f t="shared" si="0"/>
        <v>-0.69915341146068533</v>
      </c>
      <c r="H21">
        <f t="shared" si="1"/>
        <v>0.85110222652746004</v>
      </c>
      <c r="I21">
        <f t="shared" si="2"/>
        <v>-0.85110222652746004</v>
      </c>
      <c r="K21">
        <v>3</v>
      </c>
      <c r="L21">
        <f>L20+T20/V20</f>
        <v>0.80893755015612923</v>
      </c>
      <c r="M21">
        <f>M20+U20/V20</f>
        <v>0.54218492641438698</v>
      </c>
      <c r="N21">
        <f t="shared" si="3"/>
        <v>-5.6860271410138385E-2</v>
      </c>
      <c r="O21">
        <f t="shared" si="4"/>
        <v>-8.4881031111751493E-2</v>
      </c>
      <c r="T21">
        <f>4*M21*(L21^2-TAN(L21*M21+0.1))-(0.5*L21^2+2*M21^2-1)/COS(L21*M21+0.1)</f>
        <v>0.22219441741789395</v>
      </c>
      <c r="U21">
        <f>(1-0.5*L21^2-2*M21^2)*(1/COS(L21*M21+0.1)-2*L21)-L21*(TAN(L21*M21+0.1)-L21^2)</f>
        <v>7.5487910674591902E-3</v>
      </c>
      <c r="V21">
        <f>4*M21*(1/COS(L21*M21+0.1)-2*L21)-L21/COS(L21*M21+0.1)</f>
        <v>-1.9246943943411838</v>
      </c>
    </row>
    <row r="22" spans="6:22">
      <c r="F22">
        <v>-1</v>
      </c>
      <c r="G22">
        <f t="shared" si="0"/>
        <v>-0.6853981633974483</v>
      </c>
      <c r="H22">
        <f t="shared" si="1"/>
        <v>0.8660254037844386</v>
      </c>
      <c r="I22">
        <f t="shared" si="2"/>
        <v>-0.8660254037844386</v>
      </c>
      <c r="K22">
        <v>4</v>
      </c>
      <c r="L22">
        <f>L21+T21/V21</f>
        <v>0.69349355132121271</v>
      </c>
      <c r="M22">
        <f>M21+U21/V21</f>
        <v>0.5382628538559312</v>
      </c>
      <c r="N22">
        <f t="shared" si="3"/>
        <v>3.1168123869693309E-2</v>
      </c>
      <c r="O22">
        <f t="shared" si="4"/>
        <v>-0.18007954745568322</v>
      </c>
      <c r="T22">
        <f>4*M22*(L22^2-TAN(L22*M22+0.1))-(0.5*L22^2+2*M22^2-1)/COS(L22*M22+0.1)</f>
        <v>0.13521244766548543</v>
      </c>
      <c r="U22">
        <f>(1-0.5*L22^2-2*M22^2)*(1/COS(L22*M22+0.1)-2*L22)-L22*(TAN(L22*M22+0.1)-L22^2)</f>
        <v>-6.9063881801899707E-2</v>
      </c>
      <c r="V22">
        <f>4*M22*(1/COS(L22*M22+0.1)-2*L22)-L22/COS(L22*M22+0.1)</f>
        <v>-1.3464441265451212</v>
      </c>
    </row>
    <row r="23" spans="6:22">
      <c r="F23">
        <v>-0.95</v>
      </c>
      <c r="G23">
        <f t="shared" si="0"/>
        <v>-0.66757326477074685</v>
      </c>
      <c r="H23">
        <f t="shared" si="1"/>
        <v>0.87998579533990207</v>
      </c>
      <c r="I23">
        <f t="shared" si="2"/>
        <v>-0.87998579533990207</v>
      </c>
      <c r="K23">
        <v>5</v>
      </c>
      <c r="L23">
        <f>L22+T22/V22</f>
        <v>0.59307167342834322</v>
      </c>
      <c r="M23">
        <f>M22+U22/V22</f>
        <v>0.58955639098852108</v>
      </c>
      <c r="N23">
        <f t="shared" si="3"/>
        <v>0.13088846694566669</v>
      </c>
      <c r="O23">
        <f t="shared" si="4"/>
        <v>-0.12897951877763236</v>
      </c>
      <c r="T23">
        <f>4*M23*(L23^2-TAN(L23*M23+0.1))-(0.5*L23^2+2*M23^2-1)/COS(L23*M23+0.1)</f>
        <v>-0.16544937102636983</v>
      </c>
      <c r="U23">
        <f>(1-0.5*L23^2-2*M23^2)*(1/COS(L23*M23+0.1)-2*L23)-L23*(TAN(L23*M23+0.1)-L23^2)</f>
        <v>-8.7399282451142077E-2</v>
      </c>
      <c r="V23">
        <f>4*M23*(1/COS(L23*M23+0.1)-2*L23)-L23/COS(L23*M23+0.1)</f>
        <v>-0.83721731813421396</v>
      </c>
    </row>
    <row r="24" spans="6:22">
      <c r="F24">
        <v>-0.9</v>
      </c>
      <c r="G24">
        <f t="shared" si="0"/>
        <v>-0.64534314323980846</v>
      </c>
      <c r="H24">
        <f t="shared" si="1"/>
        <v>0.89302855497458755</v>
      </c>
      <c r="I24">
        <f t="shared" si="2"/>
        <v>-0.89302855497458755</v>
      </c>
      <c r="L24">
        <f>L23+T23/V23</f>
        <v>0.7906898634044931</v>
      </c>
      <c r="M24">
        <f>M23+U23/V23</f>
        <v>0.69394897886034901</v>
      </c>
      <c r="N24">
        <f t="shared" si="3"/>
        <v>0.13296219617950744</v>
      </c>
      <c r="O24">
        <f t="shared" si="4"/>
        <v>0.27572560056795026</v>
      </c>
      <c r="T24">
        <f>4*M24*(L24^2-TAN(L24*M24+0.1))-(0.5*L24^2+2*M24^2-1)/COS(L24*M24+0.1)</f>
        <v>-0.71508633262053067</v>
      </c>
      <c r="U24">
        <f>(1-0.5*L24^2-2*M24^2)*(1/COS(L24*M24+0.1)-2*L24)-L24*(TAN(L24*M24+0.1)-L24^2)</f>
        <v>-1.5115397392083646E-2</v>
      </c>
      <c r="V24">
        <f>4*M24*(1/COS(L24*M24+0.1)-2*L24)-L24/COS(L24*M24+0.1)</f>
        <v>-1.8984608438342203</v>
      </c>
    </row>
    <row r="25" spans="6:22">
      <c r="F25">
        <v>-0.85</v>
      </c>
      <c r="G25">
        <f t="shared" si="0"/>
        <v>-0.61843243759069089</v>
      </c>
      <c r="H25">
        <f t="shared" si="1"/>
        <v>0.90519334951158359</v>
      </c>
      <c r="I25">
        <f t="shared" si="2"/>
        <v>-0.90519334951158359</v>
      </c>
      <c r="L25">
        <f>L24+T24/V24</f>
        <v>1.1673562218089724</v>
      </c>
      <c r="M25">
        <f>M24+U24/V24</f>
        <v>0.701910900983302</v>
      </c>
      <c r="N25">
        <f t="shared" si="3"/>
        <v>-5.1144609117187656E-2</v>
      </c>
      <c r="O25">
        <f t="shared" si="4"/>
        <v>0.66671810013644084</v>
      </c>
      <c r="T25">
        <f>4*M25*(L25^2-TAN(L25*M25+0.1))-(0.5*L25^2+2*M25^2-1)/COS(L25*M25+0.1)</f>
        <v>-0.95603060575191412</v>
      </c>
      <c r="U25">
        <f>(1-0.5*L25^2-2*M25^2)*(1/COS(L25*M25+0.1)-2*L25)-L25*(TAN(L25*M25+0.1)-L25^2)</f>
        <v>0.5166725820233502</v>
      </c>
      <c r="V25">
        <f>4*M25*(1/COS(L25*M25+0.1)-2*L25)-L25/COS(L25*M25+0.1)</f>
        <v>-3.8496941144759034</v>
      </c>
    </row>
    <row r="26" spans="6:22">
      <c r="F26">
        <v>-0.8</v>
      </c>
      <c r="G26">
        <f t="shared" si="0"/>
        <v>-0.58664148887582734</v>
      </c>
      <c r="H26">
        <f t="shared" si="1"/>
        <v>0.91651513899116799</v>
      </c>
      <c r="I26">
        <f t="shared" si="2"/>
        <v>-0.91651513899116799</v>
      </c>
      <c r="L26">
        <f>L25+T25/V25</f>
        <v>1.4156955904245145</v>
      </c>
      <c r="M26">
        <f>M25+U25/V25</f>
        <v>0.56769956713199154</v>
      </c>
      <c r="N26">
        <f t="shared" si="3"/>
        <v>-0.73444200534881499</v>
      </c>
      <c r="O26">
        <f t="shared" si="4"/>
        <v>0.64666259941740867</v>
      </c>
      <c r="T26">
        <f>4*M26*(L26^2-TAN(L26*M26+0.1))-(0.5*L26^2+2*M26^2-1)/COS(L26*M26+0.1)</f>
        <v>0.62259999197156235</v>
      </c>
      <c r="U26">
        <f>(1-0.5*L26^2-2*M26^2)*(1/COS(L26*M26+0.1)-2*L26)-L26*(TAN(L26*M26+0.1)-L26^2)</f>
        <v>1.8255314472614805</v>
      </c>
      <c r="V26">
        <f>4*M26*(1/COS(L26*M26+0.1)-2*L26)-L26/COS(L26*M26+0.1)</f>
        <v>-5.0474568798208646</v>
      </c>
    </row>
    <row r="27" spans="6:22">
      <c r="F27">
        <v>-0.75</v>
      </c>
      <c r="G27">
        <f t="shared" si="0"/>
        <v>-0.54985261374765038</v>
      </c>
      <c r="H27">
        <f t="shared" si="1"/>
        <v>0.92702481088695787</v>
      </c>
      <c r="I27">
        <f t="shared" si="2"/>
        <v>-0.92702481088695787</v>
      </c>
      <c r="L27">
        <f>L26+T26/V26</f>
        <v>1.2923463460831426</v>
      </c>
      <c r="M27">
        <f>M26+U26/V26</f>
        <v>0.20602605694119835</v>
      </c>
      <c r="N27">
        <f t="shared" si="3"/>
        <v>-1.2865957579342013</v>
      </c>
      <c r="O27">
        <f t="shared" si="4"/>
        <v>-8.0026988605299332E-2</v>
      </c>
      <c r="T27">
        <f>4*M27*(L27^2-TAN(L27*M27+0.1))-(0.5*L27^2+2*M27^2-1)/COS(L27*M27+0.1)</f>
        <v>1.1460008904524486</v>
      </c>
      <c r="U27">
        <f>(1-0.5*L27^2-2*M27^2)*(1/COS(L27*M27+0.1)-2*L27)-L27*(TAN(L27*M27+0.1)-L27^2)</f>
        <v>1.5415940409427695</v>
      </c>
      <c r="V27">
        <f>4*M27*(1/COS(L27*M27+0.1)-2*L27)-L27/COS(L27*M27+0.1)</f>
        <v>-2.6315609323372193</v>
      </c>
    </row>
    <row r="28" spans="6:22">
      <c r="F28">
        <v>-0.7</v>
      </c>
      <c r="G28">
        <f t="shared" si="0"/>
        <v>-0.50802236173032067</v>
      </c>
      <c r="H28">
        <f t="shared" si="1"/>
        <v>0.93674969975975975</v>
      </c>
      <c r="I28">
        <f t="shared" si="2"/>
        <v>-0.93674969975975975</v>
      </c>
      <c r="L28">
        <f>L27+T27/V27</f>
        <v>0.85686302651788804</v>
      </c>
      <c r="M28">
        <f>M27+U27/V27</f>
        <v>-0.37978368890177694</v>
      </c>
      <c r="N28">
        <f t="shared" si="3"/>
        <v>-0.96353439807104591</v>
      </c>
      <c r="O28">
        <f t="shared" si="4"/>
        <v>-0.34442157618161917</v>
      </c>
      <c r="T28">
        <f>4*M28*(L28^2-TAN(L28*M28+0.1))-(0.5*L28^2+2*M28^2-1)/COS(L28*M28+0.1)</f>
        <v>-1.1103768709717583</v>
      </c>
      <c r="U28">
        <f>(1-0.5*L28^2-2*M28^2)*(1/COS(L28*M28+0.1)-2*L28)-L28*(TAN(L28*M28+0.1)-L28^2)</f>
        <v>0.58873449351610241</v>
      </c>
      <c r="V28">
        <f>4*M28*(1/COS(L28*M28+0.1)-2*L28)-L28/COS(L28*M28+0.1)</f>
        <v>0.16570929134000811</v>
      </c>
    </row>
    <row r="29" spans="6:22">
      <c r="F29">
        <v>-0.65</v>
      </c>
      <c r="G29">
        <f t="shared" si="0"/>
        <v>-0.46115572421625373</v>
      </c>
      <c r="H29">
        <f t="shared" si="1"/>
        <v>0.94571401596888693</v>
      </c>
      <c r="I29">
        <f t="shared" si="2"/>
        <v>-0.94571401596888693</v>
      </c>
      <c r="L29">
        <f>L28+T28/V28</f>
        <v>-5.8438890073161609</v>
      </c>
      <c r="M29">
        <f>M28+U28/V28</f>
        <v>3.1730315380254588</v>
      </c>
      <c r="N29">
        <f t="shared" si="3"/>
        <v>-33.72031131927438</v>
      </c>
      <c r="O29">
        <f t="shared" si="4"/>
        <v>36.211777647523746</v>
      </c>
      <c r="T29">
        <f>4*M29*(L29^2-TAN(L29*M29+0.1))-(0.5*L29^2+2*M29^2-1)/COS(L29*M29+0.1)</f>
        <v>388.55438547502825</v>
      </c>
      <c r="U29">
        <f>(1-0.5*L29^2-2*M29^2)*(1/COS(L29*M29+0.1)-2*L29)-L29*(TAN(L29*M29+0.1)-L29^2)</f>
        <v>-659.72103497881812</v>
      </c>
      <c r="V29">
        <f>4*M29*(1/COS(L29*M29+0.1)-2*L29)-L29/COS(L29*M29+0.1)</f>
        <v>168.52511242406945</v>
      </c>
    </row>
    <row r="30" spans="6:22">
      <c r="F30">
        <v>-0.6</v>
      </c>
      <c r="G30">
        <f t="shared" si="0"/>
        <v>-0.40925930096952023</v>
      </c>
      <c r="H30">
        <f t="shared" si="1"/>
        <v>0.95393920141694566</v>
      </c>
      <c r="I30">
        <f t="shared" si="2"/>
        <v>-0.95393920141694566</v>
      </c>
      <c r="L30">
        <f>L29+T29/V29</f>
        <v>-3.5382718806692641</v>
      </c>
      <c r="M30">
        <f>M29+U29/V29</f>
        <v>-0.74164340560385655</v>
      </c>
      <c r="N30">
        <f t="shared" si="3"/>
        <v>-12.962893334647902</v>
      </c>
      <c r="O30">
        <f t="shared" si="4"/>
        <v>6.3597538329187788</v>
      </c>
      <c r="T30">
        <f>4*M30*(L30^2-TAN(L30*M30+0.1))-(0.5*L30^2+2*M30^2-1)/COS(L30*M30+0.1)</f>
        <v>-31.498159010099098</v>
      </c>
      <c r="U30">
        <f>(1-0.5*L30^2-2*M30^2)*(1/COS(L30*M30+0.1)-2*L30)-L30*(TAN(L30*M30+0.1)-L30^2)</f>
        <v>-83.914098861437765</v>
      </c>
      <c r="V30">
        <f>4*M30*(1/COS(L30*M30+0.1)-2*L30)-L30/COS(L30*M30+0.1)</f>
        <v>-21.618494288436814</v>
      </c>
    </row>
    <row r="31" spans="6:22">
      <c r="F31">
        <v>-0.55000000000000004</v>
      </c>
      <c r="G31">
        <f t="shared" si="0"/>
        <v>-0.35227052978396661</v>
      </c>
      <c r="H31">
        <f t="shared" si="1"/>
        <v>0.96144422615147052</v>
      </c>
      <c r="I31">
        <f t="shared" si="2"/>
        <v>-0.96144422615147052</v>
      </c>
      <c r="L31">
        <f>L30+T30/V30</f>
        <v>-2.0812712871105044</v>
      </c>
      <c r="M31">
        <f>M30+U30/V30</f>
        <v>3.1399450964372542</v>
      </c>
      <c r="N31">
        <f t="shared" si="3"/>
        <v>-4.4847614325878302</v>
      </c>
      <c r="O31">
        <f t="shared" si="4"/>
        <v>20.884355502556023</v>
      </c>
      <c r="T31">
        <f>4*M31*(L31^2-TAN(L31*M31+0.1))-(0.5*L31^2+2*M31^2-1)/COS(L31*M31+0.1)</f>
        <v>35.200011125125343</v>
      </c>
      <c r="U31">
        <f>(1-0.5*L31^2-2*M31^2)*(1/COS(L31*M31+0.1)-2*L31)-L31*(TAN(L31*M31+0.1)-L31^2)</f>
        <v>-117.39363166439682</v>
      </c>
      <c r="V31">
        <f>4*M31*(1/COS(L31*M31+0.1)-2*L31)-L31/COS(L31*M31+0.1)</f>
        <v>67.092204964532087</v>
      </c>
    </row>
    <row r="32" spans="6:22">
      <c r="F32">
        <v>-0.5</v>
      </c>
      <c r="G32">
        <f t="shared" si="0"/>
        <v>-0.28995732625372828</v>
      </c>
      <c r="H32">
        <f t="shared" si="1"/>
        <v>0.96824583655185426</v>
      </c>
      <c r="I32">
        <f t="shared" si="2"/>
        <v>-0.96824583655185426</v>
      </c>
    </row>
    <row r="33" spans="6:9">
      <c r="F33">
        <v>-0.45</v>
      </c>
      <c r="G33">
        <f t="shared" si="0"/>
        <v>-0.22177388053403282</v>
      </c>
      <c r="H33">
        <f t="shared" si="1"/>
        <v>0.97435876349525385</v>
      </c>
      <c r="I33">
        <f t="shared" si="2"/>
        <v>-0.97435876349525385</v>
      </c>
    </row>
    <row r="34" spans="6:9">
      <c r="F34">
        <v>-0.4</v>
      </c>
      <c r="G34">
        <f t="shared" si="0"/>
        <v>-0.14663815546600359</v>
      </c>
      <c r="H34">
        <f t="shared" si="1"/>
        <v>0.9797958971132712</v>
      </c>
      <c r="I34">
        <f t="shared" si="2"/>
        <v>-0.9797958971132712</v>
      </c>
    </row>
    <row r="35" spans="6:9">
      <c r="F35">
        <v>-0.35</v>
      </c>
      <c r="G35">
        <f t="shared" si="0"/>
        <v>-6.255058123388102E-2</v>
      </c>
      <c r="H35">
        <f t="shared" si="1"/>
        <v>0.98456843337576083</v>
      </c>
      <c r="I35">
        <f t="shared" si="2"/>
        <v>-0.98456843337576083</v>
      </c>
    </row>
    <row r="36" spans="6:9">
      <c r="F36">
        <v>-0.3</v>
      </c>
      <c r="G36">
        <f t="shared" si="0"/>
        <v>3.4139419366831611E-2</v>
      </c>
      <c r="H36">
        <f t="shared" si="1"/>
        <v>0.98868599666425949</v>
      </c>
      <c r="I36">
        <f t="shared" si="2"/>
        <v>-0.98868599666425949</v>
      </c>
    </row>
    <row r="37" spans="6:9">
      <c r="F37">
        <v>-0.25</v>
      </c>
      <c r="G37">
        <f t="shared" si="0"/>
        <v>0.15032476001617062</v>
      </c>
      <c r="H37">
        <f t="shared" si="1"/>
        <v>0.99215674164922152</v>
      </c>
      <c r="I37">
        <f t="shared" si="2"/>
        <v>-0.99215674164922152</v>
      </c>
    </row>
    <row r="38" spans="6:9">
      <c r="F38">
        <v>-0.2</v>
      </c>
      <c r="G38">
        <f t="shared" si="0"/>
        <v>0.30010656438354977</v>
      </c>
      <c r="H38">
        <f t="shared" si="1"/>
        <v>0.99498743710661997</v>
      </c>
      <c r="I38">
        <f t="shared" si="2"/>
        <v>-0.99498743710661997</v>
      </c>
    </row>
    <row r="39" spans="6:9">
      <c r="F39">
        <v>-0.15</v>
      </c>
      <c r="G39">
        <f t="shared" si="0"/>
        <v>0.51669197148077406</v>
      </c>
      <c r="H39">
        <f t="shared" si="1"/>
        <v>0.99718353375895652</v>
      </c>
      <c r="I39">
        <f t="shared" si="2"/>
        <v>-0.99718353375895652</v>
      </c>
    </row>
    <row r="40" spans="6:9">
      <c r="F40">
        <v>-0.1</v>
      </c>
      <c r="G40">
        <f t="shared" si="0"/>
        <v>0.90000333313334757</v>
      </c>
      <c r="H40">
        <f t="shared" si="1"/>
        <v>0.99874921777190895</v>
      </c>
      <c r="I40">
        <f t="shared" si="2"/>
        <v>-0.99874921777190895</v>
      </c>
    </row>
    <row r="41" spans="6:9">
      <c r="F41">
        <v>-0.05</v>
      </c>
      <c r="G41">
        <f t="shared" si="0"/>
        <v>1.9500001041662762</v>
      </c>
      <c r="H41">
        <f t="shared" si="1"/>
        <v>0.99968745115661028</v>
      </c>
      <c r="I41">
        <f t="shared" si="2"/>
        <v>-0.99968745115661028</v>
      </c>
    </row>
    <row r="42" spans="6:9">
      <c r="F42">
        <v>0</v>
      </c>
      <c r="H42">
        <f t="shared" si="1"/>
        <v>1</v>
      </c>
      <c r="I42">
        <f t="shared" si="2"/>
        <v>-1</v>
      </c>
    </row>
    <row r="43" spans="6:9">
      <c r="F43">
        <v>4.9999999999999802E-2</v>
      </c>
      <c r="G43">
        <f t="shared" si="0"/>
        <v>-1.9500001041662842</v>
      </c>
      <c r="H43">
        <f t="shared" ref="H43:H82" si="5">SQRT(1-0.25*F43^2)</f>
        <v>0.99968745115661028</v>
      </c>
      <c r="I43">
        <f t="shared" si="2"/>
        <v>-0.99968745115661028</v>
      </c>
    </row>
    <row r="44" spans="6:9">
      <c r="F44">
        <v>0.1</v>
      </c>
      <c r="G44">
        <f t="shared" si="0"/>
        <v>-0.90000333313334757</v>
      </c>
      <c r="H44">
        <f t="shared" si="5"/>
        <v>0.99874921777190895</v>
      </c>
      <c r="I44">
        <f t="shared" si="2"/>
        <v>-0.99874921777190895</v>
      </c>
    </row>
    <row r="45" spans="6:9">
      <c r="F45">
        <v>0.15</v>
      </c>
      <c r="G45">
        <f t="shared" si="0"/>
        <v>-0.51669197148077406</v>
      </c>
      <c r="H45">
        <f t="shared" si="5"/>
        <v>0.99718353375895652</v>
      </c>
      <c r="I45">
        <f t="shared" si="2"/>
        <v>-0.99718353375895652</v>
      </c>
    </row>
    <row r="46" spans="6:9">
      <c r="F46">
        <v>0.2</v>
      </c>
      <c r="G46">
        <f t="shared" si="0"/>
        <v>-0.30010656438354977</v>
      </c>
      <c r="H46">
        <f t="shared" si="5"/>
        <v>0.99498743710661997</v>
      </c>
      <c r="I46">
        <f t="shared" si="2"/>
        <v>-0.99498743710661997</v>
      </c>
    </row>
    <row r="47" spans="6:9">
      <c r="F47">
        <v>0.25</v>
      </c>
      <c r="G47">
        <f t="shared" si="0"/>
        <v>-0.15032476001617062</v>
      </c>
      <c r="H47">
        <f t="shared" si="5"/>
        <v>0.99215674164922152</v>
      </c>
      <c r="I47">
        <f t="shared" si="2"/>
        <v>-0.99215674164922152</v>
      </c>
    </row>
    <row r="48" spans="6:9">
      <c r="F48">
        <v>0.3</v>
      </c>
      <c r="G48">
        <f t="shared" si="0"/>
        <v>-3.4139419366831611E-2</v>
      </c>
      <c r="H48">
        <f t="shared" si="5"/>
        <v>0.98868599666425949</v>
      </c>
      <c r="I48">
        <f t="shared" si="2"/>
        <v>-0.98868599666425949</v>
      </c>
    </row>
    <row r="49" spans="6:9">
      <c r="F49">
        <v>0.35</v>
      </c>
      <c r="G49">
        <f t="shared" si="0"/>
        <v>6.255058123388102E-2</v>
      </c>
      <c r="H49">
        <f t="shared" si="5"/>
        <v>0.98456843337576083</v>
      </c>
      <c r="I49">
        <f t="shared" si="2"/>
        <v>-0.98456843337576083</v>
      </c>
    </row>
    <row r="50" spans="6:9">
      <c r="F50">
        <v>0.4</v>
      </c>
      <c r="G50">
        <f t="shared" si="0"/>
        <v>0.14663815546600359</v>
      </c>
      <c r="H50">
        <f t="shared" si="5"/>
        <v>0.9797958971132712</v>
      </c>
      <c r="I50">
        <f t="shared" si="2"/>
        <v>-0.9797958971132712</v>
      </c>
    </row>
    <row r="51" spans="6:9">
      <c r="F51">
        <v>0.45</v>
      </c>
      <c r="G51">
        <f t="shared" si="0"/>
        <v>0.22177388053403282</v>
      </c>
      <c r="H51">
        <f t="shared" si="5"/>
        <v>0.97435876349525385</v>
      </c>
      <c r="I51">
        <f t="shared" si="2"/>
        <v>-0.97435876349525385</v>
      </c>
    </row>
    <row r="52" spans="6:9">
      <c r="F52">
        <v>0.5</v>
      </c>
      <c r="G52">
        <f t="shared" si="0"/>
        <v>0.28995732625372828</v>
      </c>
      <c r="H52">
        <f t="shared" si="5"/>
        <v>0.96824583655185426</v>
      </c>
      <c r="I52">
        <f t="shared" si="2"/>
        <v>-0.96824583655185426</v>
      </c>
    </row>
    <row r="53" spans="6:9">
      <c r="F53">
        <v>0.55000000000000004</v>
      </c>
      <c r="G53">
        <f t="shared" si="0"/>
        <v>0.35227052978396661</v>
      </c>
      <c r="H53">
        <f t="shared" si="5"/>
        <v>0.96144422615147052</v>
      </c>
      <c r="I53">
        <f t="shared" si="2"/>
        <v>-0.96144422615147052</v>
      </c>
    </row>
    <row r="54" spans="6:9">
      <c r="F54">
        <v>0.6</v>
      </c>
      <c r="G54">
        <f t="shared" si="0"/>
        <v>0.40925930096952023</v>
      </c>
      <c r="H54">
        <f t="shared" si="5"/>
        <v>0.95393920141694566</v>
      </c>
      <c r="I54">
        <f t="shared" si="2"/>
        <v>-0.95393920141694566</v>
      </c>
    </row>
    <row r="55" spans="6:9">
      <c r="F55">
        <v>0.65</v>
      </c>
      <c r="G55">
        <f t="shared" si="0"/>
        <v>0.46115572421625373</v>
      </c>
      <c r="H55">
        <f t="shared" si="5"/>
        <v>0.94571401596888693</v>
      </c>
      <c r="I55">
        <f t="shared" si="2"/>
        <v>-0.94571401596888693</v>
      </c>
    </row>
    <row r="56" spans="6:9">
      <c r="F56">
        <v>0.7</v>
      </c>
      <c r="G56">
        <f t="shared" si="0"/>
        <v>0.50802236173032067</v>
      </c>
      <c r="H56">
        <f t="shared" si="5"/>
        <v>0.93674969975975975</v>
      </c>
      <c r="I56">
        <f t="shared" si="2"/>
        <v>-0.93674969975975975</v>
      </c>
    </row>
    <row r="57" spans="6:9">
      <c r="F57">
        <v>0.75</v>
      </c>
      <c r="G57">
        <f t="shared" si="0"/>
        <v>0.54985261374765038</v>
      </c>
      <c r="H57">
        <f t="shared" si="5"/>
        <v>0.92702481088695787</v>
      </c>
      <c r="I57">
        <f t="shared" si="2"/>
        <v>-0.92702481088695787</v>
      </c>
    </row>
    <row r="58" spans="6:9">
      <c r="F58">
        <v>0.8</v>
      </c>
      <c r="G58">
        <f t="shared" si="0"/>
        <v>0.58664148887582734</v>
      </c>
      <c r="H58">
        <f t="shared" si="5"/>
        <v>0.91651513899116799</v>
      </c>
      <c r="I58">
        <f t="shared" si="2"/>
        <v>-0.91651513899116799</v>
      </c>
    </row>
    <row r="59" spans="6:9">
      <c r="F59">
        <v>0.85</v>
      </c>
      <c r="G59">
        <f t="shared" si="0"/>
        <v>0.61843243759069089</v>
      </c>
      <c r="H59">
        <f t="shared" si="5"/>
        <v>0.90519334951158359</v>
      </c>
      <c r="I59">
        <f t="shared" si="2"/>
        <v>-0.90519334951158359</v>
      </c>
    </row>
    <row r="60" spans="6:9">
      <c r="F60">
        <v>0.9</v>
      </c>
      <c r="G60">
        <f t="shared" si="0"/>
        <v>0.64534314323980846</v>
      </c>
      <c r="H60">
        <f t="shared" si="5"/>
        <v>0.89302855497458755</v>
      </c>
      <c r="I60">
        <f t="shared" si="2"/>
        <v>-0.89302855497458755</v>
      </c>
    </row>
    <row r="61" spans="6:9">
      <c r="F61">
        <v>0.95</v>
      </c>
      <c r="G61">
        <f t="shared" si="0"/>
        <v>0.66757326477074685</v>
      </c>
      <c r="H61">
        <f t="shared" si="5"/>
        <v>0.87998579533990207</v>
      </c>
      <c r="I61">
        <f t="shared" si="2"/>
        <v>-0.87998579533990207</v>
      </c>
    </row>
    <row r="62" spans="6:9">
      <c r="F62">
        <v>1</v>
      </c>
      <c r="G62">
        <f t="shared" si="0"/>
        <v>0.6853981633974483</v>
      </c>
      <c r="H62">
        <f t="shared" si="5"/>
        <v>0.8660254037844386</v>
      </c>
      <c r="I62">
        <f t="shared" si="2"/>
        <v>-0.8660254037844386</v>
      </c>
    </row>
    <row r="63" spans="6:9">
      <c r="F63">
        <v>1.05</v>
      </c>
      <c r="G63">
        <f t="shared" si="0"/>
        <v>0.69915341146068533</v>
      </c>
      <c r="H63">
        <f t="shared" si="5"/>
        <v>0.85110222652746004</v>
      </c>
      <c r="I63">
        <f t="shared" si="2"/>
        <v>-0.85110222652746004</v>
      </c>
    </row>
    <row r="64" spans="6:9">
      <c r="F64">
        <v>1.1000000000000001</v>
      </c>
      <c r="G64">
        <f t="shared" si="0"/>
        <v>0.70921484673938195</v>
      </c>
      <c r="H64">
        <f t="shared" si="5"/>
        <v>0.83516465442450327</v>
      </c>
      <c r="I64">
        <f t="shared" si="2"/>
        <v>-0.83516465442450327</v>
      </c>
    </row>
    <row r="65" spans="6:9">
      <c r="F65">
        <v>1.1499999999999999</v>
      </c>
      <c r="G65">
        <f t="shared" si="0"/>
        <v>0.71597813224250806</v>
      </c>
      <c r="H65">
        <f t="shared" si="5"/>
        <v>0.8181534085976786</v>
      </c>
      <c r="I65">
        <f t="shared" si="2"/>
        <v>-0.8181534085976786</v>
      </c>
    </row>
    <row r="66" spans="6:9">
      <c r="F66">
        <v>1.2</v>
      </c>
      <c r="G66">
        <f t="shared" si="0"/>
        <v>0.71984055229040722</v>
      </c>
      <c r="H66">
        <f t="shared" si="5"/>
        <v>0.8</v>
      </c>
      <c r="I66">
        <f t="shared" si="2"/>
        <v>-0.8</v>
      </c>
    </row>
    <row r="67" spans="6:9">
      <c r="F67">
        <v>1.25</v>
      </c>
      <c r="G67">
        <f t="shared" ref="G67:G82" si="6">(ATAN(F67^2)-0.1)/F67</f>
        <v>0.72118650855538768</v>
      </c>
      <c r="H67">
        <f t="shared" si="5"/>
        <v>0.78062474979979979</v>
      </c>
      <c r="I67">
        <f t="shared" ref="I67:I82" si="7">-H67</f>
        <v>-0.78062474979979979</v>
      </c>
    </row>
    <row r="68" spans="6:9">
      <c r="F68">
        <v>1.3</v>
      </c>
      <c r="G68">
        <f t="shared" si="6"/>
        <v>0.72037714421442789</v>
      </c>
      <c r="H68">
        <f t="shared" si="5"/>
        <v>0.75993420767853315</v>
      </c>
      <c r="I68">
        <f t="shared" si="7"/>
        <v>-0.75993420767853315</v>
      </c>
    </row>
    <row r="69" spans="6:9">
      <c r="F69">
        <v>1.35</v>
      </c>
      <c r="G69">
        <f t="shared" si="6"/>
        <v>0.71774382909142787</v>
      </c>
      <c r="H69">
        <f t="shared" si="5"/>
        <v>0.73781772816868529</v>
      </c>
      <c r="I69">
        <f t="shared" si="7"/>
        <v>-0.73781772816868529</v>
      </c>
    </row>
    <row r="70" spans="6:9">
      <c r="F70">
        <v>1.4</v>
      </c>
      <c r="G70">
        <f t="shared" si="6"/>
        <v>0.71358486829581902</v>
      </c>
      <c r="H70">
        <f t="shared" si="5"/>
        <v>0.71414284285428498</v>
      </c>
      <c r="I70">
        <f t="shared" si="7"/>
        <v>-0.71414284285428498</v>
      </c>
    </row>
    <row r="71" spans="6:9">
      <c r="F71">
        <v>1.45</v>
      </c>
      <c r="G71">
        <f t="shared" si="6"/>
        <v>0.7081646731477077</v>
      </c>
      <c r="H71">
        <f t="shared" si="5"/>
        <v>0.68874886569779559</v>
      </c>
      <c r="I71">
        <f t="shared" si="7"/>
        <v>-0.68874886569779559</v>
      </c>
    </row>
    <row r="72" spans="6:9">
      <c r="F72">
        <v>1.5</v>
      </c>
      <c r="G72">
        <f t="shared" si="6"/>
        <v>0.70171466481044498</v>
      </c>
      <c r="H72">
        <f t="shared" si="5"/>
        <v>0.66143782776614768</v>
      </c>
      <c r="I72">
        <f t="shared" si="7"/>
        <v>-0.66143782776614768</v>
      </c>
    </row>
    <row r="73" spans="6:9">
      <c r="F73">
        <v>1.55</v>
      </c>
      <c r="G73">
        <f t="shared" si="6"/>
        <v>0.69443529136116178</v>
      </c>
      <c r="H73">
        <f t="shared" si="5"/>
        <v>0.63196123298822682</v>
      </c>
      <c r="I73">
        <f t="shared" si="7"/>
        <v>-0.63196123298822682</v>
      </c>
    </row>
    <row r="74" spans="6:9">
      <c r="F74">
        <v>1.6</v>
      </c>
      <c r="G74">
        <f t="shared" si="6"/>
        <v>0.68649867507383899</v>
      </c>
      <c r="H74">
        <f t="shared" si="5"/>
        <v>0.59999999999999987</v>
      </c>
      <c r="I74">
        <f t="shared" si="7"/>
        <v>-0.59999999999999987</v>
      </c>
    </row>
    <row r="75" spans="6:9">
      <c r="F75">
        <v>1.65</v>
      </c>
      <c r="G75">
        <f t="shared" si="6"/>
        <v>0.67805153759589265</v>
      </c>
      <c r="H75">
        <f t="shared" si="5"/>
        <v>0.56513272777286583</v>
      </c>
      <c r="I75">
        <f t="shared" si="7"/>
        <v>-0.56513272777286583</v>
      </c>
    </row>
    <row r="76" spans="6:9">
      <c r="F76">
        <v>1.7</v>
      </c>
      <c r="G76">
        <f t="shared" si="6"/>
        <v>0.66921816189361816</v>
      </c>
      <c r="H76">
        <f t="shared" si="5"/>
        <v>0.52678268764263703</v>
      </c>
      <c r="I76">
        <f t="shared" si="7"/>
        <v>-0.52678268764263703</v>
      </c>
    </row>
    <row r="77" spans="6:9">
      <c r="F77">
        <v>1.75</v>
      </c>
      <c r="G77">
        <f t="shared" si="6"/>
        <v>0.66010323700350304</v>
      </c>
      <c r="H77">
        <f t="shared" si="5"/>
        <v>0.48412291827592713</v>
      </c>
      <c r="I77">
        <f t="shared" si="7"/>
        <v>-0.48412291827592713</v>
      </c>
    </row>
    <row r="78" spans="6:9">
      <c r="F78">
        <v>1.8</v>
      </c>
      <c r="G78">
        <f t="shared" si="6"/>
        <v>0.65079449596530248</v>
      </c>
      <c r="H78">
        <f t="shared" si="5"/>
        <v>0.43588989435406728</v>
      </c>
      <c r="I78">
        <f t="shared" si="7"/>
        <v>-0.43588989435406728</v>
      </c>
    </row>
    <row r="79" spans="6:9">
      <c r="F79">
        <v>1.85</v>
      </c>
      <c r="G79">
        <f t="shared" si="6"/>
        <v>0.64136510244369349</v>
      </c>
      <c r="H79">
        <f t="shared" si="5"/>
        <v>0.37996710383926646</v>
      </c>
      <c r="I79">
        <f t="shared" si="7"/>
        <v>-0.37996710383926646</v>
      </c>
    </row>
    <row r="80" spans="6:9">
      <c r="F80">
        <v>1.9</v>
      </c>
      <c r="G80">
        <f t="shared" si="6"/>
        <v>0.63187577167849407</v>
      </c>
      <c r="H80">
        <f t="shared" si="5"/>
        <v>0.31224989991991997</v>
      </c>
      <c r="I80">
        <f t="shared" si="7"/>
        <v>-0.31224989991991997</v>
      </c>
    </row>
    <row r="81" spans="6:9">
      <c r="F81">
        <v>1.95</v>
      </c>
      <c r="G81">
        <f t="shared" si="6"/>
        <v>0.62237663043945823</v>
      </c>
      <c r="H81">
        <f t="shared" si="5"/>
        <v>0.22220486043288984</v>
      </c>
      <c r="I81">
        <f t="shared" si="7"/>
        <v>-0.22220486043288984</v>
      </c>
    </row>
    <row r="82" spans="6:9">
      <c r="F82">
        <v>2</v>
      </c>
      <c r="G82">
        <f t="shared" si="6"/>
        <v>0.61290883183401623</v>
      </c>
      <c r="H82">
        <f t="shared" si="5"/>
        <v>0</v>
      </c>
      <c r="I82">
        <f t="shared" si="7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2024-11-01T12:31:36Z</dcterms:created>
  <dcterms:modified xsi:type="dcterms:W3CDTF">2024-11-01T13:40:25Z</dcterms:modified>
</cp:coreProperties>
</file>