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-1\OneDrive - Florida State University\Fall Semester 2022\Intership Fall Asterix oneAPI\CUDA Class\"/>
    </mc:Choice>
  </mc:AlternateContent>
  <xr:revisionPtr revIDLastSave="0" documentId="8_{2BE3477C-032E-4E85-91EA-F93DE2011D2E}" xr6:coauthVersionLast="47" xr6:coauthVersionMax="47" xr10:uidLastSave="{00000000-0000-0000-0000-000000000000}"/>
  <bookViews>
    <workbookView xWindow="-108" yWindow="-108" windowWidth="23256" windowHeight="12456" xr2:uid="{B10C3224-CE8F-4613-9AB3-911514764B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" i="1" l="1"/>
  <c r="M16" i="1" s="1"/>
  <c r="H2" i="1"/>
  <c r="I2" i="1" s="1"/>
  <c r="J2" i="1" s="1"/>
  <c r="S2" i="1"/>
  <c r="R2" i="1"/>
  <c r="Q2" i="1"/>
  <c r="R14" i="1"/>
  <c r="S14" i="1"/>
  <c r="Q14" i="1"/>
  <c r="S20" i="1"/>
  <c r="M18" i="1" s="1"/>
  <c r="R20" i="1"/>
  <c r="M17" i="1" s="1"/>
  <c r="P20" i="1"/>
  <c r="M15" i="1" s="1"/>
  <c r="L16" i="1"/>
  <c r="L17" i="1" s="1"/>
  <c r="L18" i="1" s="1"/>
  <c r="L5" i="1"/>
  <c r="L6" i="1" s="1"/>
  <c r="L4" i="1"/>
  <c r="D6" i="1"/>
  <c r="D5" i="1"/>
  <c r="D4" i="1"/>
  <c r="D3" i="1"/>
  <c r="S8" i="1"/>
  <c r="M6" i="1" s="1"/>
  <c r="R8" i="1"/>
  <c r="M5" i="1" s="1"/>
  <c r="Q8" i="1"/>
  <c r="M4" i="1" s="1"/>
  <c r="P8" i="1"/>
  <c r="M3" i="1" s="1"/>
  <c r="J8" i="1"/>
  <c r="H8" i="1"/>
  <c r="I8" i="1"/>
  <c r="G8" i="1"/>
  <c r="C4" i="1"/>
  <c r="C5" i="1" s="1"/>
  <c r="C6" i="1" s="1"/>
</calcChain>
</file>

<file path=xl/sharedStrings.xml><?xml version="1.0" encoding="utf-8"?>
<sst xmlns="http://schemas.openxmlformats.org/spreadsheetml/2006/main" count="28" uniqueCount="9">
  <si>
    <t>Block Size</t>
  </si>
  <si>
    <t>Trial #1 (s)</t>
  </si>
  <si>
    <t>Trial #2 (s)</t>
  </si>
  <si>
    <t>Trial #3 (s)</t>
  </si>
  <si>
    <t>Trial #4 (s)</t>
  </si>
  <si>
    <t>Trial #5 (s)</t>
  </si>
  <si>
    <t>Average (s)</t>
  </si>
  <si>
    <t>Average Execution Time</t>
  </si>
  <si>
    <t>Without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</si>
</sst>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mbria"/>
      <family val="1"/>
    </font>
    <font>
      <sz val="11"/>
      <color theme="1"/>
      <name val="Cambria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 style="thick">
        <color theme="0"/>
      </bottom>
      <diagonal/>
    </border>
    <border>
      <left style="thin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9" tint="-0.24994659260841701"/>
      </right>
      <top style="thin">
        <color theme="0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n">
        <color theme="0"/>
      </top>
      <bottom style="thick">
        <color theme="9" tint="-0.24994659260841701"/>
      </bottom>
      <diagonal/>
    </border>
    <border>
      <left style="thick">
        <color theme="0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9" tint="-0.24994659260841701"/>
      </left>
      <right style="thin">
        <color theme="0"/>
      </right>
      <top style="thick">
        <color theme="9" tint="-0.24994659260841701"/>
      </top>
      <bottom style="thick">
        <color theme="9" tint="-0.24994659260841701"/>
      </bottom>
      <diagonal/>
    </border>
    <border>
      <left style="thick">
        <color theme="0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/>
      <diagonal/>
    </border>
    <border>
      <left style="thick">
        <color theme="9" tint="-0.24994659260841701"/>
      </left>
      <right style="thin">
        <color theme="0"/>
      </right>
      <top style="thick">
        <color theme="9" tint="-0.24994659260841701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9" tint="0.39994506668294322"/>
      </bottom>
      <diagonal/>
    </border>
    <border>
      <left style="thick">
        <color theme="0"/>
      </left>
      <right style="thick">
        <color theme="0"/>
      </right>
      <top style="thick">
        <color theme="9" tint="0.39994506668294322"/>
      </top>
      <bottom style="thick">
        <color theme="9" tint="0.39994506668294322"/>
      </bottom>
      <diagonal/>
    </border>
    <border>
      <left style="thick">
        <color theme="0"/>
      </left>
      <right style="thick">
        <color theme="0"/>
      </right>
      <top style="thick">
        <color theme="9" tint="0.39994506668294322"/>
      </top>
      <bottom style="thick">
        <color theme="0"/>
      </bottom>
      <diagonal/>
    </border>
    <border>
      <left style="thick">
        <color theme="0"/>
      </left>
      <right style="thick">
        <color theme="9" tint="-0.24994659260841701"/>
      </right>
      <top style="thick">
        <color theme="9" tint="-0.24994659260841701"/>
      </top>
      <bottom style="thin">
        <color theme="0"/>
      </bottom>
      <diagonal/>
    </border>
    <border>
      <left style="thick">
        <color theme="9" tint="-0.24994659260841701"/>
      </left>
      <right style="thick">
        <color theme="9" tint="-0.24994659260841701"/>
      </right>
      <top style="thick">
        <color theme="9" tint="-0.24994659260841701"/>
      </top>
      <bottom style="thin">
        <color theme="0"/>
      </bottom>
      <diagonal/>
    </border>
    <border>
      <left style="thick">
        <color theme="9" tint="-0.24994659260841701"/>
      </left>
      <right style="thin">
        <color theme="0"/>
      </right>
      <top style="thick">
        <color theme="9" tint="-0.24994659260841701"/>
      </top>
      <bottom style="thin">
        <color theme="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0" xfId="0" applyFont="1"/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3" fillId="4" borderId="11" xfId="0" applyFont="1" applyFill="1" applyBorder="1"/>
    <xf numFmtId="0" fontId="3" fillId="4" borderId="12" xfId="0" applyFont="1" applyFill="1" applyBorder="1"/>
    <xf numFmtId="0" fontId="2" fillId="3" borderId="14" xfId="0" applyFont="1" applyFill="1" applyBorder="1"/>
    <xf numFmtId="0" fontId="2" fillId="3" borderId="15" xfId="0" applyFont="1" applyFill="1" applyBorder="1"/>
    <xf numFmtId="0" fontId="2" fillId="3" borderId="1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4" borderId="0" xfId="0" applyFont="1" applyFill="1" applyBorder="1"/>
    <xf numFmtId="0" fontId="3" fillId="4" borderId="16" xfId="0" applyFont="1" applyFill="1" applyBorder="1"/>
    <xf numFmtId="0" fontId="3" fillId="4" borderId="17" xfId="0" applyFont="1" applyFill="1" applyBorder="1"/>
    <xf numFmtId="0" fontId="3" fillId="4" borderId="18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0FCFF-669B-4EFE-9042-F5943A11F4C9}">
  <dimension ref="C1:T21"/>
  <sheetViews>
    <sheetView tabSelected="1" topLeftCell="F1" workbookViewId="0">
      <selection activeCell="O14" sqref="O14:S20"/>
    </sheetView>
  </sheetViews>
  <sheetFormatPr defaultRowHeight="14.4" x14ac:dyDescent="0.3"/>
  <cols>
    <col min="2" max="2" width="9.88671875" bestFit="1" customWidth="1"/>
    <col min="3" max="3" width="9.6640625" bestFit="1" customWidth="1"/>
    <col min="4" max="4" width="22.21875" bestFit="1" customWidth="1"/>
    <col min="5" max="5" width="9.88671875" bestFit="1" customWidth="1"/>
    <col min="6" max="6" width="10.88671875" bestFit="1" customWidth="1"/>
    <col min="7" max="7" width="7.6640625" bestFit="1" customWidth="1"/>
    <col min="8" max="8" width="6.5546875" bestFit="1" customWidth="1"/>
    <col min="9" max="10" width="7.6640625" bestFit="1" customWidth="1"/>
    <col min="11" max="11" width="9" bestFit="1" customWidth="1"/>
    <col min="12" max="12" width="9.6640625" bestFit="1" customWidth="1"/>
    <col min="13" max="13" width="22.21875" bestFit="1" customWidth="1"/>
    <col min="15" max="15" width="10.88671875" bestFit="1" customWidth="1"/>
    <col min="16" max="19" width="7.6640625" bestFit="1" customWidth="1"/>
    <col min="20" max="20" width="11.6640625" bestFit="1" customWidth="1"/>
  </cols>
  <sheetData>
    <row r="1" spans="3:20" ht="15" thickBot="1" x14ac:dyDescent="0.35"/>
    <row r="2" spans="3:20" ht="15.6" thickTop="1" thickBot="1" x14ac:dyDescent="0.35">
      <c r="C2" s="1" t="s">
        <v>0</v>
      </c>
      <c r="D2" s="2" t="s">
        <v>7</v>
      </c>
      <c r="E2" s="3"/>
      <c r="F2" s="14" t="s">
        <v>0</v>
      </c>
      <c r="G2" s="15">
        <v>128</v>
      </c>
      <c r="H2" s="16">
        <f>G2*2</f>
        <v>256</v>
      </c>
      <c r="I2" s="16">
        <f>H2*2</f>
        <v>512</v>
      </c>
      <c r="J2" s="16">
        <f>I2*2</f>
        <v>1024</v>
      </c>
      <c r="K2" s="3"/>
      <c r="L2" s="1" t="s">
        <v>0</v>
      </c>
      <c r="M2" s="2" t="s">
        <v>7</v>
      </c>
      <c r="O2" s="14" t="s">
        <v>0</v>
      </c>
      <c r="P2" s="15">
        <v>128</v>
      </c>
      <c r="Q2" s="16">
        <f>P2*2</f>
        <v>256</v>
      </c>
      <c r="R2" s="16">
        <f>Q2*2</f>
        <v>512</v>
      </c>
      <c r="S2" s="16">
        <f>R2*2</f>
        <v>1024</v>
      </c>
    </row>
    <row r="3" spans="3:20" ht="15.6" thickTop="1" thickBot="1" x14ac:dyDescent="0.35">
      <c r="C3" s="4">
        <v>128</v>
      </c>
      <c r="D3" s="4">
        <f>G8</f>
        <v>7.9600000000000004E-2</v>
      </c>
      <c r="E3" s="3"/>
      <c r="F3" s="12" t="s">
        <v>1</v>
      </c>
      <c r="G3" s="6">
        <v>0.08</v>
      </c>
      <c r="H3" s="7">
        <v>7.9000000000000001E-2</v>
      </c>
      <c r="I3" s="7">
        <v>0.08</v>
      </c>
      <c r="J3" s="8">
        <v>0.08</v>
      </c>
      <c r="K3" s="3"/>
      <c r="L3" s="4">
        <v>128</v>
      </c>
      <c r="M3" s="4">
        <f>P8</f>
        <v>0.10500000000000001</v>
      </c>
      <c r="O3" s="12" t="s">
        <v>1</v>
      </c>
      <c r="P3" s="6">
        <v>0.105</v>
      </c>
      <c r="Q3" s="7">
        <v>0.106</v>
      </c>
      <c r="R3" s="7">
        <v>0.105</v>
      </c>
      <c r="S3" s="8">
        <v>0.106</v>
      </c>
    </row>
    <row r="4" spans="3:20" ht="15.6" thickTop="1" thickBot="1" x14ac:dyDescent="0.35">
      <c r="C4" s="5">
        <f t="shared" ref="C4:C5" si="0">C3*2</f>
        <v>256</v>
      </c>
      <c r="D4" s="4">
        <f>H8</f>
        <v>7.9000000000000001E-2</v>
      </c>
      <c r="E4" s="3"/>
      <c r="F4" s="12" t="s">
        <v>2</v>
      </c>
      <c r="G4" s="6">
        <v>0.08</v>
      </c>
      <c r="H4" s="7">
        <v>7.9000000000000001E-2</v>
      </c>
      <c r="I4" s="7">
        <v>8.2000000000000003E-2</v>
      </c>
      <c r="J4" s="8">
        <v>7.9000000000000001E-2</v>
      </c>
      <c r="K4" s="3"/>
      <c r="L4" s="5">
        <f t="shared" ref="L4:L5" si="1">L3*2</f>
        <v>256</v>
      </c>
      <c r="M4" s="4">
        <f>Q8</f>
        <v>0.10500000000000001</v>
      </c>
      <c r="O4" s="12" t="s">
        <v>2</v>
      </c>
      <c r="P4" s="6">
        <v>0.106</v>
      </c>
      <c r="Q4" s="7">
        <v>0.105</v>
      </c>
      <c r="R4" s="7">
        <v>0.106</v>
      </c>
      <c r="S4" s="8">
        <v>0.105</v>
      </c>
    </row>
    <row r="5" spans="3:20" ht="15.6" thickTop="1" thickBot="1" x14ac:dyDescent="0.35">
      <c r="C5" s="5">
        <f t="shared" si="0"/>
        <v>512</v>
      </c>
      <c r="D5" s="4">
        <f>I8</f>
        <v>8.0399999999999999E-2</v>
      </c>
      <c r="E5" s="3"/>
      <c r="F5" s="12" t="s">
        <v>3</v>
      </c>
      <c r="G5" s="6">
        <v>0.08</v>
      </c>
      <c r="H5" s="7">
        <v>7.9000000000000001E-2</v>
      </c>
      <c r="I5" s="7">
        <v>8.1000000000000003E-2</v>
      </c>
      <c r="J5" s="8">
        <v>0.08</v>
      </c>
      <c r="K5" s="3"/>
      <c r="L5" s="5">
        <f t="shared" si="1"/>
        <v>512</v>
      </c>
      <c r="M5" s="4">
        <f>R8</f>
        <v>0.10600000000000001</v>
      </c>
      <c r="O5" s="12" t="s">
        <v>3</v>
      </c>
      <c r="P5" s="6">
        <v>0.105</v>
      </c>
      <c r="Q5" s="7">
        <v>0.104</v>
      </c>
      <c r="R5" s="7">
        <v>0.109</v>
      </c>
      <c r="S5" s="8">
        <v>0.105</v>
      </c>
    </row>
    <row r="6" spans="3:20" ht="15.6" thickTop="1" thickBot="1" x14ac:dyDescent="0.35">
      <c r="C6" s="5">
        <f>C5*2</f>
        <v>1024</v>
      </c>
      <c r="D6" s="4">
        <f>J8</f>
        <v>7.980000000000001E-2</v>
      </c>
      <c r="E6" s="3"/>
      <c r="F6" s="12" t="s">
        <v>4</v>
      </c>
      <c r="G6" s="6">
        <v>7.9000000000000001E-2</v>
      </c>
      <c r="H6" s="7">
        <v>0.08</v>
      </c>
      <c r="I6" s="7">
        <v>0.08</v>
      </c>
      <c r="J6" s="8">
        <v>8.1000000000000003E-2</v>
      </c>
      <c r="K6" s="3"/>
      <c r="L6" s="5">
        <f>L5*2</f>
        <v>1024</v>
      </c>
      <c r="M6" s="4">
        <f>S8</f>
        <v>0.1052</v>
      </c>
      <c r="O6" s="12" t="s">
        <v>4</v>
      </c>
      <c r="P6" s="6">
        <v>0.104</v>
      </c>
      <c r="Q6" s="7">
        <v>0.105</v>
      </c>
      <c r="R6" s="7">
        <v>0.105</v>
      </c>
      <c r="S6" s="8">
        <v>0.105</v>
      </c>
      <c r="T6" t="s">
        <v>8</v>
      </c>
    </row>
    <row r="7" spans="3:20" ht="15.6" thickTop="1" thickBot="1" x14ac:dyDescent="0.35">
      <c r="C7" s="3"/>
      <c r="D7" s="3"/>
      <c r="E7" s="3"/>
      <c r="F7" s="12" t="s">
        <v>5</v>
      </c>
      <c r="G7" s="9">
        <v>7.9000000000000001E-2</v>
      </c>
      <c r="H7" s="10">
        <v>7.8E-2</v>
      </c>
      <c r="I7" s="10">
        <v>7.9000000000000001E-2</v>
      </c>
      <c r="J7" s="11">
        <v>7.9000000000000001E-2</v>
      </c>
      <c r="K7" s="3"/>
      <c r="L7" s="3"/>
      <c r="M7" s="3"/>
      <c r="O7" s="12" t="s">
        <v>5</v>
      </c>
      <c r="P7" s="9">
        <v>0.105</v>
      </c>
      <c r="Q7" s="10">
        <v>0.105</v>
      </c>
      <c r="R7" s="10">
        <v>0.105</v>
      </c>
      <c r="S7" s="11">
        <v>0.105</v>
      </c>
      <c r="T7" s="17">
        <v>9.4E-2</v>
      </c>
    </row>
    <row r="8" spans="3:20" ht="15.6" thickTop="1" thickBot="1" x14ac:dyDescent="0.35">
      <c r="C8" s="3"/>
      <c r="D8" s="3"/>
      <c r="E8" s="3"/>
      <c r="F8" s="13" t="s">
        <v>6</v>
      </c>
      <c r="G8" s="18">
        <f>SUM(G3:G7)/5</f>
        <v>7.9600000000000004E-2</v>
      </c>
      <c r="H8" s="19">
        <f>SUM(H3:H7)/5</f>
        <v>7.9000000000000001E-2</v>
      </c>
      <c r="I8" s="19">
        <f>SUM(I3:I7)/5</f>
        <v>8.0399999999999999E-2</v>
      </c>
      <c r="J8" s="20">
        <f>(SUM(J3:J7))/5</f>
        <v>7.980000000000001E-2</v>
      </c>
      <c r="K8" s="3"/>
      <c r="L8" s="3"/>
      <c r="M8" s="3"/>
      <c r="O8" s="13" t="s">
        <v>6</v>
      </c>
      <c r="P8" s="18">
        <f>SUM(P3:P7)/5</f>
        <v>0.10500000000000001</v>
      </c>
      <c r="Q8" s="19">
        <f>SUM(Q3:Q7)/5</f>
        <v>0.10500000000000001</v>
      </c>
      <c r="R8" s="19">
        <f>SUM(R3:R7)/5</f>
        <v>0.10600000000000001</v>
      </c>
      <c r="S8" s="20">
        <f>(SUM(S3:S7))/5</f>
        <v>0.1052</v>
      </c>
    </row>
    <row r="9" spans="3:20" ht="15" thickTop="1" x14ac:dyDescent="0.3"/>
    <row r="13" spans="3:20" ht="15" thickBot="1" x14ac:dyDescent="0.35"/>
    <row r="14" spans="3:20" ht="15.6" thickTop="1" thickBot="1" x14ac:dyDescent="0.35">
      <c r="L14" s="1" t="s">
        <v>0</v>
      </c>
      <c r="M14" s="2" t="s">
        <v>7</v>
      </c>
      <c r="O14" s="14" t="s">
        <v>0</v>
      </c>
      <c r="P14" s="15">
        <v>64</v>
      </c>
      <c r="Q14" s="16">
        <f>P14*2</f>
        <v>128</v>
      </c>
      <c r="R14" s="16">
        <f t="shared" ref="R14:S14" si="2">Q14*2</f>
        <v>256</v>
      </c>
      <c r="S14" s="16">
        <f t="shared" si="2"/>
        <v>512</v>
      </c>
    </row>
    <row r="15" spans="3:20" ht="15.6" thickTop="1" thickBot="1" x14ac:dyDescent="0.35">
      <c r="L15" s="4">
        <v>64</v>
      </c>
      <c r="M15" s="4">
        <f>P20</f>
        <v>2.5399999999999999E-2</v>
      </c>
      <c r="O15" s="12" t="s">
        <v>1</v>
      </c>
      <c r="P15" s="6">
        <v>2.5000000000000001E-2</v>
      </c>
      <c r="Q15" s="7">
        <v>2.5000000000000001E-2</v>
      </c>
      <c r="R15" s="7">
        <v>2.5999999999999999E-2</v>
      </c>
      <c r="S15" s="8">
        <v>2.5000000000000001E-2</v>
      </c>
    </row>
    <row r="16" spans="3:20" ht="15.6" thickTop="1" thickBot="1" x14ac:dyDescent="0.35">
      <c r="L16" s="5">
        <f t="shared" ref="L16:L17" si="3">L15*2</f>
        <v>128</v>
      </c>
      <c r="M16" s="4">
        <f>Q20</f>
        <v>2.52E-2</v>
      </c>
      <c r="O16" s="12" t="s">
        <v>2</v>
      </c>
      <c r="P16" s="6">
        <v>2.5999999999999999E-2</v>
      </c>
      <c r="Q16" s="7">
        <v>2.5000000000000001E-2</v>
      </c>
      <c r="R16" s="7">
        <v>2.5999999999999999E-2</v>
      </c>
      <c r="S16" s="8">
        <v>2.5999999999999999E-2</v>
      </c>
    </row>
    <row r="17" spans="12:19" ht="15.6" thickTop="1" thickBot="1" x14ac:dyDescent="0.35">
      <c r="L17" s="5">
        <f t="shared" si="3"/>
        <v>256</v>
      </c>
      <c r="M17" s="4">
        <f>R20</f>
        <v>2.5600000000000001E-2</v>
      </c>
      <c r="O17" s="12" t="s">
        <v>3</v>
      </c>
      <c r="P17" s="6">
        <v>2.5000000000000001E-2</v>
      </c>
      <c r="Q17" s="7">
        <v>2.5000000000000001E-2</v>
      </c>
      <c r="R17" s="7">
        <v>2.5000000000000001E-2</v>
      </c>
      <c r="S17" s="8">
        <v>2.5999999999999999E-2</v>
      </c>
    </row>
    <row r="18" spans="12:19" ht="15.6" thickTop="1" thickBot="1" x14ac:dyDescent="0.35">
      <c r="L18" s="5">
        <f>L17*2</f>
        <v>512</v>
      </c>
      <c r="M18" s="4">
        <f>S20</f>
        <v>2.5399999999999999E-2</v>
      </c>
      <c r="O18" s="12" t="s">
        <v>4</v>
      </c>
      <c r="P18" s="6">
        <v>2.5000000000000001E-2</v>
      </c>
      <c r="Q18" s="7">
        <v>2.5000000000000001E-2</v>
      </c>
      <c r="R18" s="7">
        <v>2.5000000000000001E-2</v>
      </c>
      <c r="S18" s="8">
        <v>2.5000000000000001E-2</v>
      </c>
    </row>
    <row r="19" spans="12:19" ht="15.6" thickTop="1" thickBot="1" x14ac:dyDescent="0.35">
      <c r="L19" s="3"/>
      <c r="M19" s="3"/>
      <c r="O19" s="12" t="s">
        <v>5</v>
      </c>
      <c r="P19" s="9">
        <v>2.5999999999999999E-2</v>
      </c>
      <c r="Q19" s="10">
        <v>2.5999999999999999E-2</v>
      </c>
      <c r="R19" s="10">
        <v>2.5999999999999999E-2</v>
      </c>
      <c r="S19" s="11">
        <v>2.5000000000000001E-2</v>
      </c>
    </row>
    <row r="20" spans="12:19" ht="15.6" thickTop="1" thickBot="1" x14ac:dyDescent="0.35">
      <c r="L20" s="3"/>
      <c r="M20" s="3"/>
      <c r="O20" s="13" t="s">
        <v>6</v>
      </c>
      <c r="P20" s="18">
        <f>SUM(P15:P19)/5</f>
        <v>2.5399999999999999E-2</v>
      </c>
      <c r="Q20" s="19">
        <f>SUM(Q15:Q19)/5</f>
        <v>2.52E-2</v>
      </c>
      <c r="R20" s="19">
        <f>SUM(R15:R19)/5</f>
        <v>2.5600000000000001E-2</v>
      </c>
      <c r="S20" s="20">
        <f>(SUM(S15:S19))/5</f>
        <v>2.5399999999999999E-2</v>
      </c>
    </row>
    <row r="21" spans="12:19" ht="15" thickTop="1" x14ac:dyDescent="0.3"/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Abad</dc:creator>
  <cp:lastModifiedBy>Diego Abad</cp:lastModifiedBy>
  <dcterms:created xsi:type="dcterms:W3CDTF">2022-10-21T14:49:29Z</dcterms:created>
  <dcterms:modified xsi:type="dcterms:W3CDTF">2022-10-21T17:46:32Z</dcterms:modified>
</cp:coreProperties>
</file>