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ksgom\OneDrive\Documents\DataAnalysis\IndianAircraft_Ananlysis\"/>
    </mc:Choice>
  </mc:AlternateContent>
  <xr:revisionPtr revIDLastSave="0" documentId="13_ncr:1_{9D966323-F89C-4573-AFF3-834C60C29E18}" xr6:coauthVersionLast="47" xr6:coauthVersionMax="47" xr10:uidLastSave="{00000000-0000-0000-0000-000000000000}"/>
  <bookViews>
    <workbookView xWindow="-110" yWindow="-110" windowWidth="19420" windowHeight="10300" tabRatio="937" activeTab="2" xr2:uid="{E33F1A53-8C33-4EA9-85E0-EC3766C4B79F}"/>
  </bookViews>
  <sheets>
    <sheet name="working copy" sheetId="2" r:id="rId1"/>
    <sheet name="Pivot" sheetId="6" r:id="rId2"/>
    <sheet name="DashBoard" sheetId="3" r:id="rId3"/>
    <sheet name="Glossary" sheetId="4" r:id="rId4"/>
    <sheet name="raw_data_202122" sheetId="1" r:id="rId5"/>
  </sheets>
  <definedNames>
    <definedName name="Slicer_Aircraft">#N/A</definedName>
  </definedNames>
  <calcPr calcId="191029"/>
  <pivotCaches>
    <pivotCache cacheId="8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ARRAYTEXT_WF"/>
      </xcalcf:calcFeatures>
    </ext>
  </extLst>
</workbook>
</file>

<file path=xl/calcChain.xml><?xml version="1.0" encoding="utf-8"?>
<calcChain xmlns="http://schemas.openxmlformats.org/spreadsheetml/2006/main">
  <c r="N41" i="1" l="1"/>
  <c r="M41" i="1"/>
  <c r="L41" i="1"/>
  <c r="K41" i="1"/>
  <c r="J41" i="1"/>
  <c r="I41" i="1"/>
  <c r="E41" i="1"/>
  <c r="D41" i="1"/>
  <c r="C41" i="1"/>
  <c r="B41" i="1"/>
</calcChain>
</file>

<file path=xl/sharedStrings.xml><?xml version="1.0" encoding="utf-8"?>
<sst xmlns="http://schemas.openxmlformats.org/spreadsheetml/2006/main" count="308" uniqueCount="89">
  <si>
    <t>तालिका- 1.11 ((समस्त अनुसूचित भारतीय एयरलाइन्स))</t>
  </si>
  <si>
    <t>TABLE - 1.11 (ALL SCHEDULED INDIAN AIRLINES)</t>
  </si>
  <si>
    <t>TYPE OF AIRCRAFT WISE FLEET STATISTICS OF ALL SCHEDULED INDIAN AIRLINES DURING 2021-22</t>
  </si>
  <si>
    <t>AIRCRAFT TYPE</t>
  </si>
  <si>
    <t xml:space="preserve"> NUMBER OF AIRCRAFT</t>
  </si>
  <si>
    <t>SIZE</t>
  </si>
  <si>
    <t>UTILIZATION OF AIRCRAFT</t>
  </si>
  <si>
    <t>AVERAGE DAILY REVENUE HOURS PER AIRCRAFT *</t>
  </si>
  <si>
    <t>AT BEGINNING OF YEAR</t>
  </si>
  <si>
    <t>ACQUIRED</t>
  </si>
  <si>
    <t xml:space="preserve"> DISPOSED OFF</t>
  </si>
  <si>
    <t>AT THE END OF YEAR</t>
  </si>
  <si>
    <t>NO. OF INSTALLED PAX. SEATS</t>
  </si>
  <si>
    <t>AV. PAYLOAD CAPACITY (TONNES)</t>
  </si>
  <si>
    <t>AV. M.C.T.OM WEIGHT (IN TONNE)</t>
  </si>
  <si>
    <t xml:space="preserve">  NUMBER OF DEPARTURES</t>
  </si>
  <si>
    <t xml:space="preserve">  NUMBER OF HOURS FLOWN</t>
  </si>
  <si>
    <t>SCHEDULED REVENUE</t>
  </si>
  <si>
    <t>NON-SCHEDULED REVENUE</t>
  </si>
  <si>
    <t>TOTAL (INCLUSIVE OF NON REVENUE)</t>
  </si>
  <si>
    <t>737 - 700</t>
  </si>
  <si>
    <t>737 - 800</t>
  </si>
  <si>
    <t>737 - 800/Max</t>
  </si>
  <si>
    <t>737 - 900 ER</t>
  </si>
  <si>
    <t>737-700 F</t>
  </si>
  <si>
    <t>737-800 F</t>
  </si>
  <si>
    <t>767-300</t>
  </si>
  <si>
    <t>777-200LR</t>
  </si>
  <si>
    <t>777-300ER</t>
  </si>
  <si>
    <t>A-319</t>
  </si>
  <si>
    <t xml:space="preserve">A-320 </t>
  </si>
  <si>
    <t>A320-200</t>
  </si>
  <si>
    <t>A321</t>
  </si>
  <si>
    <t>A-321</t>
  </si>
  <si>
    <t>A321-251N</t>
  </si>
  <si>
    <t>A321-271</t>
  </si>
  <si>
    <t>A330-900</t>
  </si>
  <si>
    <t>A340</t>
  </si>
  <si>
    <t>AIRBUS A320</t>
  </si>
  <si>
    <t>AIRBUS A320-200 CEO</t>
  </si>
  <si>
    <t>AIRBUS A320-200 NEO</t>
  </si>
  <si>
    <t>AT7-72-600</t>
  </si>
  <si>
    <t>ATR-500 &amp; PW127M</t>
  </si>
  <si>
    <t>ATR-600 &amp; PW127M</t>
  </si>
  <si>
    <t>ATR-72-212A</t>
  </si>
  <si>
    <t>B737-800</t>
  </si>
  <si>
    <t>B-787</t>
  </si>
  <si>
    <t>B787-9</t>
  </si>
  <si>
    <t>BOEING 747-400</t>
  </si>
  <si>
    <t>BOEING 757 - 200</t>
  </si>
  <si>
    <t>Boeing B 737- 800</t>
  </si>
  <si>
    <t>DH8</t>
  </si>
  <si>
    <t>EMB145 LR</t>
  </si>
  <si>
    <t>Tecnam P2006T (Rotax)</t>
  </si>
  <si>
    <t>Grand Total</t>
  </si>
  <si>
    <t>*  AVERAGES  HAVE BEEN CALCULATED BY ASSUMING AIRCRAFTS ARE  AVAILABLE 365 DAYS IN A YEAR</t>
  </si>
  <si>
    <t>Aircraft</t>
  </si>
  <si>
    <t>Number of Aircraft (start of year)</t>
  </si>
  <si>
    <t>Number of Aircraft added</t>
  </si>
  <si>
    <t>Number of Aircraft disposed</t>
  </si>
  <si>
    <t>Number of Aircraft(end of year)</t>
  </si>
  <si>
    <t>Number of passenger seats</t>
  </si>
  <si>
    <t>Payload Capacity(Tonnes)</t>
  </si>
  <si>
    <t>Total Revenue from Departures</t>
  </si>
  <si>
    <t>Total Revenue from Flying</t>
  </si>
  <si>
    <t>Average Daily Revenue hours</t>
  </si>
  <si>
    <t>Passenger seats</t>
  </si>
  <si>
    <t>AV. PAYLOAD CAPACITY</t>
  </si>
  <si>
    <t>Scheduled revenue</t>
  </si>
  <si>
    <t>Revenue from Carter flight bookings</t>
  </si>
  <si>
    <t>Revenue from Scheduled flights</t>
  </si>
  <si>
    <t>AVERAGE DAILY REVENUE HOURS PER AIRCRAFT</t>
  </si>
  <si>
    <t>Total revenue hours (scheduled plus charter) flown by aircraft type (block-to-block) during a period, divided by the related number of aircraft-days available. In this data total number of aircraft days was 365.</t>
  </si>
  <si>
    <t xml:space="preserve">Maximum payload capacity means the maximum certificated takeoff weight of an aircraft less the empty weight </t>
  </si>
  <si>
    <t>MTOW is the heaviest weight at which the aircraft has been shown to meet all the airworthiness requirements applicable to it.</t>
  </si>
  <si>
    <t>Row Labels</t>
  </si>
  <si>
    <t>Sum of Number of Aircraft(end of year)</t>
  </si>
  <si>
    <t>Sum of Number of Aircraft (start of year)</t>
  </si>
  <si>
    <t>Sum of Number of passenger seats</t>
  </si>
  <si>
    <t>Sum of Payload Capacity(Tonnes)</t>
  </si>
  <si>
    <t>AV. M.C.T.OM WEIGHT (Tonnes)</t>
  </si>
  <si>
    <t>Sum of Average Daily Revenue hours</t>
  </si>
  <si>
    <t>Scheduled Revenue from Departures</t>
  </si>
  <si>
    <t>Non-Scheduled Revenue from Departures</t>
  </si>
  <si>
    <t>Scheduled Revenue from Flying</t>
  </si>
  <si>
    <t>Non-Scheduled Revenue from Flying</t>
  </si>
  <si>
    <t xml:space="preserve">Sum of Departure Revenue Percentage </t>
  </si>
  <si>
    <t>Sum of Flying Revenue Percentage</t>
  </si>
  <si>
    <t>INDIAN AIRLINE STATISTICS REPORT 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</si>
</sst>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_(* #,##0_);_(* \(#,##0\);_(* &quot;-&quot;_);_(@_)"/>
    <numFmt numFmtId="165" formatCode="_-* #,##0.0_-;\-* #,##0.0_-;_-* &quot;-&quot;??_-;_-@_-"/>
    <numFmt numFmtId="166" formatCode="#,##0.0"/>
    <numFmt numFmtId="167" formatCode="_(* #,##0.0_);_(* \(#,##0.0\);_(* &quot;-&quot;_);_(@_)"/>
    <numFmt numFmtId="168" formatCode="_(* #,##0.0_);_(* \(#,##0.0\);_(* &quot;-&quot;??_);_(@_)"/>
    <numFmt numFmtId="169" formatCode="_-* #,##0_-;\-* #,##0_-;_-* &quot;-&quot;??_-;_-@_-"/>
    <numFmt numFmtId="170" formatCode="_(* #,##0.00_);_(* \(#,##0.00\);_(* &quot;-&quot;??_);_(@_)"/>
  </numFmts>
  <fonts count="14">
    <font>
      <sz val="11"/>
      <color theme="1"/>
      <name val="Calibri"/>
      <family val="2"/>
      <scheme val="minor"/>
    </font>
    <font>
      <sz val="11"/>
      <color theme="1"/>
      <name val="Calibri"/>
      <family val="2"/>
      <scheme val="minor"/>
    </font>
    <font>
      <sz val="10"/>
      <name val="Courier"/>
    </font>
    <font>
      <b/>
      <sz val="12"/>
      <name val="Aryan2"/>
    </font>
    <font>
      <sz val="12"/>
      <name val="Arial"/>
      <family val="2"/>
    </font>
    <font>
      <b/>
      <sz val="12"/>
      <name val="Calibri Light"/>
      <family val="1"/>
      <scheme val="major"/>
    </font>
    <font>
      <sz val="11"/>
      <color theme="1"/>
      <name val="Calibri"/>
      <family val="2"/>
      <charset val="1"/>
      <scheme val="minor"/>
    </font>
    <font>
      <sz val="12"/>
      <color theme="1"/>
      <name val="Arial"/>
      <family val="2"/>
    </font>
    <font>
      <sz val="12"/>
      <color indexed="8"/>
      <name val="Arial"/>
      <family val="2"/>
    </font>
    <font>
      <sz val="12"/>
      <color theme="1"/>
      <name val="Calibri Light"/>
      <family val="1"/>
      <scheme val="major"/>
    </font>
    <font>
      <b/>
      <sz val="12"/>
      <color theme="1"/>
      <name val="Arial"/>
      <family val="2"/>
    </font>
    <font>
      <b/>
      <sz val="12"/>
      <color indexed="8"/>
      <name val="Arial"/>
      <family val="2"/>
    </font>
    <font>
      <sz val="12"/>
      <color rgb="FFFF0000"/>
      <name val="Arial"/>
      <family val="2"/>
    </font>
    <font>
      <sz val="18"/>
      <color theme="0"/>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4" tint="-0.499984740745262"/>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0" fontId="6" fillId="0" borderId="0"/>
  </cellStyleXfs>
  <cellXfs count="53">
    <xf numFmtId="0" fontId="0" fillId="0" borderId="0" xfId="0"/>
    <xf numFmtId="0" fontId="3" fillId="2" borderId="1" xfId="2" applyFont="1" applyFill="1" applyBorder="1" applyAlignment="1">
      <alignment horizontal="center" vertical="center"/>
    </xf>
    <xf numFmtId="0" fontId="3" fillId="2" borderId="2" xfId="2" applyFont="1" applyFill="1" applyBorder="1" applyAlignment="1">
      <alignment horizontal="center" vertical="center"/>
    </xf>
    <xf numFmtId="0" fontId="3" fillId="2" borderId="3" xfId="2" applyFont="1" applyFill="1" applyBorder="1" applyAlignment="1">
      <alignment horizontal="center" vertical="center"/>
    </xf>
    <xf numFmtId="0" fontId="4" fillId="2" borderId="0" xfId="2" applyFont="1" applyFill="1"/>
    <xf numFmtId="0" fontId="5" fillId="2" borderId="4" xfId="2" quotePrefix="1" applyFont="1" applyFill="1" applyBorder="1" applyAlignment="1">
      <alignment horizontal="center" vertical="center" wrapText="1"/>
    </xf>
    <xf numFmtId="0" fontId="5" fillId="2" borderId="5" xfId="2" applyFont="1" applyFill="1" applyBorder="1" applyAlignment="1">
      <alignment horizontal="center" vertical="center" wrapText="1"/>
    </xf>
    <xf numFmtId="0" fontId="5" fillId="2" borderId="6" xfId="2" applyFont="1" applyFill="1" applyBorder="1" applyAlignment="1">
      <alignment horizontal="center" vertical="center" wrapText="1"/>
    </xf>
    <xf numFmtId="0" fontId="5" fillId="2" borderId="7" xfId="2" applyFont="1" applyFill="1" applyBorder="1" applyAlignment="1">
      <alignment horizontal="center" vertical="center" wrapText="1"/>
    </xf>
    <xf numFmtId="0" fontId="5" fillId="2" borderId="8" xfId="2" applyFont="1" applyFill="1" applyBorder="1" applyAlignment="1">
      <alignment horizontal="center" vertical="center" textRotation="180" wrapText="1"/>
    </xf>
    <xf numFmtId="0" fontId="5" fillId="2" borderId="8" xfId="2" applyFont="1" applyFill="1" applyBorder="1" applyAlignment="1">
      <alignment horizontal="center" vertical="center" wrapText="1"/>
    </xf>
    <xf numFmtId="0" fontId="5" fillId="2" borderId="8" xfId="2" applyFont="1" applyFill="1" applyBorder="1" applyAlignment="1">
      <alignment horizontal="center" vertical="center" textRotation="180" wrapText="1"/>
    </xf>
    <xf numFmtId="0" fontId="7" fillId="3" borderId="8" xfId="3" applyFont="1" applyFill="1" applyBorder="1" applyAlignment="1">
      <alignment horizontal="left" vertical="top" wrapText="1"/>
    </xf>
    <xf numFmtId="164" fontId="8" fillId="3" borderId="9" xfId="0" applyNumberFormat="1" applyFont="1" applyFill="1" applyBorder="1" applyAlignment="1">
      <alignment horizontal="right" vertical="top"/>
    </xf>
    <xf numFmtId="3" fontId="8" fillId="3" borderId="9" xfId="0" applyNumberFormat="1" applyFont="1" applyFill="1" applyBorder="1" applyAlignment="1">
      <alignment horizontal="right" vertical="top"/>
    </xf>
    <xf numFmtId="165" fontId="8" fillId="3" borderId="9" xfId="0" applyNumberFormat="1" applyFont="1" applyFill="1" applyBorder="1" applyAlignment="1">
      <alignment horizontal="right" vertical="top"/>
    </xf>
    <xf numFmtId="166" fontId="8" fillId="3" borderId="10" xfId="0" applyNumberFormat="1" applyFont="1" applyFill="1" applyBorder="1" applyAlignment="1">
      <alignment horizontal="right" vertical="top"/>
    </xf>
    <xf numFmtId="0" fontId="7" fillId="3" borderId="11" xfId="3" applyFont="1" applyFill="1" applyBorder="1" applyAlignment="1">
      <alignment horizontal="left" vertical="top" wrapText="1"/>
    </xf>
    <xf numFmtId="3" fontId="8" fillId="3" borderId="9" xfId="0" quotePrefix="1" applyNumberFormat="1" applyFont="1" applyFill="1" applyBorder="1" applyAlignment="1">
      <alignment horizontal="right" vertical="top"/>
    </xf>
    <xf numFmtId="0" fontId="9" fillId="3" borderId="8" xfId="3" applyFont="1" applyFill="1" applyBorder="1"/>
    <xf numFmtId="167" fontId="8" fillId="3" borderId="9" xfId="0" applyNumberFormat="1" applyFont="1" applyFill="1" applyBorder="1" applyAlignment="1">
      <alignment horizontal="right" vertical="top"/>
    </xf>
    <xf numFmtId="3" fontId="4" fillId="3" borderId="8" xfId="1" quotePrefix="1" applyNumberFormat="1" applyFont="1" applyFill="1" applyBorder="1" applyAlignment="1" applyProtection="1">
      <alignment horizontal="right" vertical="top"/>
    </xf>
    <xf numFmtId="168" fontId="4" fillId="3" borderId="8" xfId="1" applyNumberFormat="1" applyFont="1" applyFill="1" applyBorder="1" applyAlignment="1" applyProtection="1">
      <alignment horizontal="right" vertical="top"/>
    </xf>
    <xf numFmtId="165" fontId="7" fillId="3" borderId="8" xfId="3" applyNumberFormat="1" applyFont="1" applyFill="1" applyBorder="1" applyAlignment="1">
      <alignment horizontal="right" vertical="top"/>
    </xf>
    <xf numFmtId="169" fontId="4" fillId="3" borderId="8" xfId="1" applyNumberFormat="1" applyFont="1" applyFill="1" applyBorder="1" applyAlignment="1" applyProtection="1">
      <alignment horizontal="right" vertical="top"/>
    </xf>
    <xf numFmtId="3" fontId="7" fillId="3" borderId="8" xfId="3" applyNumberFormat="1" applyFont="1" applyFill="1" applyBorder="1" applyAlignment="1">
      <alignment horizontal="right" vertical="top"/>
    </xf>
    <xf numFmtId="0" fontId="7" fillId="3" borderId="8" xfId="3" applyFont="1" applyFill="1" applyBorder="1" applyAlignment="1">
      <alignment horizontal="right" vertical="top"/>
    </xf>
    <xf numFmtId="0" fontId="10" fillId="3" borderId="8" xfId="3" applyFont="1" applyFill="1" applyBorder="1" applyAlignment="1">
      <alignment horizontal="left" vertical="top" wrapText="1"/>
    </xf>
    <xf numFmtId="3" fontId="11" fillId="3" borderId="9" xfId="0" applyNumberFormat="1" applyFont="1" applyFill="1" applyBorder="1" applyAlignment="1">
      <alignment horizontal="right" vertical="top"/>
    </xf>
    <xf numFmtId="166" fontId="11" fillId="3" borderId="10" xfId="0" applyNumberFormat="1" applyFont="1" applyFill="1" applyBorder="1" applyAlignment="1">
      <alignment horizontal="right" vertical="top"/>
    </xf>
    <xf numFmtId="0" fontId="0" fillId="3" borderId="12" xfId="0" applyFill="1" applyBorder="1" applyProtection="1">
      <protection locked="0"/>
    </xf>
    <xf numFmtId="0" fontId="0" fillId="3" borderId="13" xfId="0" applyFill="1" applyBorder="1" applyProtection="1">
      <protection locked="0"/>
    </xf>
    <xf numFmtId="0" fontId="0" fillId="3" borderId="14" xfId="0" applyFill="1" applyBorder="1" applyProtection="1">
      <protection locked="0"/>
    </xf>
    <xf numFmtId="0" fontId="4" fillId="3" borderId="0" xfId="2" applyFont="1" applyFill="1"/>
    <xf numFmtId="170" fontId="4" fillId="3" borderId="0" xfId="2" applyNumberFormat="1" applyFont="1" applyFill="1"/>
    <xf numFmtId="49" fontId="5" fillId="2" borderId="8" xfId="2" applyNumberFormat="1" applyFont="1" applyFill="1" applyBorder="1" applyAlignment="1">
      <alignment vertical="center" wrapText="1"/>
    </xf>
    <xf numFmtId="164" fontId="12" fillId="3" borderId="9" xfId="0" applyNumberFormat="1" applyFont="1" applyFill="1" applyBorder="1" applyAlignment="1">
      <alignment horizontal="right" vertical="top"/>
    </xf>
    <xf numFmtId="165" fontId="12" fillId="3" borderId="9" xfId="0" applyNumberFormat="1" applyFont="1" applyFill="1" applyBorder="1" applyAlignment="1">
      <alignment horizontal="right" vertical="top"/>
    </xf>
    <xf numFmtId="167" fontId="12" fillId="3" borderId="9" xfId="0" applyNumberFormat="1" applyFont="1" applyFill="1" applyBorder="1" applyAlignment="1">
      <alignment horizontal="right" vertical="top"/>
    </xf>
    <xf numFmtId="0" fontId="12" fillId="3" borderId="8" xfId="3" applyFont="1" applyFill="1" applyBorder="1" applyAlignment="1">
      <alignment horizontal="right" vertical="top"/>
    </xf>
    <xf numFmtId="165" fontId="12" fillId="3" borderId="8" xfId="3" applyNumberFormat="1" applyFont="1" applyFill="1" applyBorder="1" applyAlignment="1">
      <alignment horizontal="right" vertical="top"/>
    </xf>
    <xf numFmtId="1" fontId="8" fillId="3" borderId="9" xfId="0" applyNumberFormat="1" applyFont="1" applyFill="1" applyBorder="1" applyAlignment="1">
      <alignment horizontal="right" vertical="top"/>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0" xfId="0" applyBorder="1"/>
    <xf numFmtId="0" fontId="13" fillId="4" borderId="1"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4" xfId="0" applyFont="1" applyFill="1" applyBorder="1" applyAlignment="1">
      <alignment horizontal="center" vertical="center"/>
    </xf>
    <xf numFmtId="0" fontId="13" fillId="4" borderId="5" xfId="0" applyFont="1" applyFill="1" applyBorder="1" applyAlignment="1">
      <alignment horizontal="center" vertical="center"/>
    </xf>
    <xf numFmtId="0" fontId="13" fillId="4" borderId="6" xfId="0" applyFont="1" applyFill="1" applyBorder="1" applyAlignment="1">
      <alignment horizontal="center" vertical="center"/>
    </xf>
  </cellXfs>
  <cellStyles count="4">
    <cellStyle name="Comma" xfId="1" builtinId="3"/>
    <cellStyle name="Normal" xfId="0" builtinId="0"/>
    <cellStyle name="Normal 2" xfId="2" xr:uid="{26893D7A-C579-42EA-B3C0-CE51A63D69F4}"/>
    <cellStyle name="Normal 5 2" xfId="3" xr:uid="{D86D52AF-D5FB-4CE3-BB93-8C223FB471B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[IndianAircraft_2023.xlsx]Pivot!PivotTable12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Passenger Capacity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C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C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Pivot!$A$4:$A$38</c:f>
              <c:strCache>
                <c:ptCount val="34"/>
                <c:pt idx="0">
                  <c:v>737 - 700</c:v>
                </c:pt>
                <c:pt idx="1">
                  <c:v>737 - 800</c:v>
                </c:pt>
                <c:pt idx="2">
                  <c:v>737 - 800/Max</c:v>
                </c:pt>
                <c:pt idx="3">
                  <c:v>737 - 900 ER</c:v>
                </c:pt>
                <c:pt idx="4">
                  <c:v>737-700 F</c:v>
                </c:pt>
                <c:pt idx="5">
                  <c:v>737-800 F</c:v>
                </c:pt>
                <c:pt idx="6">
                  <c:v>767-300</c:v>
                </c:pt>
                <c:pt idx="7">
                  <c:v>777-200LR</c:v>
                </c:pt>
                <c:pt idx="8">
                  <c:v>777-300ER</c:v>
                </c:pt>
                <c:pt idx="9">
                  <c:v>A-319</c:v>
                </c:pt>
                <c:pt idx="10">
                  <c:v>A-320 </c:v>
                </c:pt>
                <c:pt idx="11">
                  <c:v>A320-200</c:v>
                </c:pt>
                <c:pt idx="12">
                  <c:v>A321</c:v>
                </c:pt>
                <c:pt idx="13">
                  <c:v>A-321</c:v>
                </c:pt>
                <c:pt idx="14">
                  <c:v>A321-251N</c:v>
                </c:pt>
                <c:pt idx="15">
                  <c:v>A321-271</c:v>
                </c:pt>
                <c:pt idx="16">
                  <c:v>A330-900</c:v>
                </c:pt>
                <c:pt idx="17">
                  <c:v>A340</c:v>
                </c:pt>
                <c:pt idx="18">
                  <c:v>AIRBUS A320</c:v>
                </c:pt>
                <c:pt idx="19">
                  <c:v>AIRBUS A320-200 CEO</c:v>
                </c:pt>
                <c:pt idx="20">
                  <c:v>AIRBUS A320-200 NEO</c:v>
                </c:pt>
                <c:pt idx="21">
                  <c:v>AT7-72-600</c:v>
                </c:pt>
                <c:pt idx="22">
                  <c:v>ATR-500 &amp; PW127M</c:v>
                </c:pt>
                <c:pt idx="23">
                  <c:v>ATR-600 &amp; PW127M</c:v>
                </c:pt>
                <c:pt idx="24">
                  <c:v>ATR-72-212A</c:v>
                </c:pt>
                <c:pt idx="25">
                  <c:v>B737-800</c:v>
                </c:pt>
                <c:pt idx="26">
                  <c:v>B-787</c:v>
                </c:pt>
                <c:pt idx="27">
                  <c:v>B787-9</c:v>
                </c:pt>
                <c:pt idx="28">
                  <c:v>BOEING 747-400</c:v>
                </c:pt>
                <c:pt idx="29">
                  <c:v>BOEING 757 - 200</c:v>
                </c:pt>
                <c:pt idx="30">
                  <c:v>Boeing B 737- 800</c:v>
                </c:pt>
                <c:pt idx="31">
                  <c:v>DH8</c:v>
                </c:pt>
                <c:pt idx="32">
                  <c:v>EMB145 LR</c:v>
                </c:pt>
                <c:pt idx="33">
                  <c:v>Tecnam P2006T (Rotax)</c:v>
                </c:pt>
              </c:strCache>
            </c:strRef>
          </c:cat>
          <c:val>
            <c:numRef>
              <c:f>Pivot!$B$4:$B$38</c:f>
              <c:numCache>
                <c:formatCode>General</c:formatCode>
                <c:ptCount val="34"/>
                <c:pt idx="0">
                  <c:v>0</c:v>
                </c:pt>
                <c:pt idx="1">
                  <c:v>0</c:v>
                </c:pt>
                <c:pt idx="2">
                  <c:v>189</c:v>
                </c:pt>
                <c:pt idx="3">
                  <c:v>212</c:v>
                </c:pt>
                <c:pt idx="4">
                  <c:v>0</c:v>
                </c:pt>
                <c:pt idx="5">
                  <c:v>0</c:v>
                </c:pt>
                <c:pt idx="6">
                  <c:v>309</c:v>
                </c:pt>
                <c:pt idx="7">
                  <c:v>238</c:v>
                </c:pt>
                <c:pt idx="8">
                  <c:v>342</c:v>
                </c:pt>
                <c:pt idx="9">
                  <c:v>0</c:v>
                </c:pt>
                <c:pt idx="10">
                  <c:v>0</c:v>
                </c:pt>
                <c:pt idx="11">
                  <c:v>164</c:v>
                </c:pt>
                <c:pt idx="12">
                  <c:v>220</c:v>
                </c:pt>
                <c:pt idx="13">
                  <c:v>182</c:v>
                </c:pt>
                <c:pt idx="14">
                  <c:v>188</c:v>
                </c:pt>
                <c:pt idx="15">
                  <c:v>0</c:v>
                </c:pt>
                <c:pt idx="16">
                  <c:v>371</c:v>
                </c:pt>
                <c:pt idx="17">
                  <c:v>0</c:v>
                </c:pt>
                <c:pt idx="18">
                  <c:v>0</c:v>
                </c:pt>
                <c:pt idx="19">
                  <c:v>180</c:v>
                </c:pt>
                <c:pt idx="20">
                  <c:v>186</c:v>
                </c:pt>
                <c:pt idx="21">
                  <c:v>78</c:v>
                </c:pt>
                <c:pt idx="22">
                  <c:v>72</c:v>
                </c:pt>
                <c:pt idx="23">
                  <c:v>70</c:v>
                </c:pt>
                <c:pt idx="24">
                  <c:v>70</c:v>
                </c:pt>
                <c:pt idx="25">
                  <c:v>168</c:v>
                </c:pt>
                <c:pt idx="26">
                  <c:v>256</c:v>
                </c:pt>
                <c:pt idx="27">
                  <c:v>299</c:v>
                </c:pt>
                <c:pt idx="28">
                  <c:v>423</c:v>
                </c:pt>
                <c:pt idx="29">
                  <c:v>0</c:v>
                </c:pt>
                <c:pt idx="30">
                  <c:v>186</c:v>
                </c:pt>
                <c:pt idx="31">
                  <c:v>0</c:v>
                </c:pt>
                <c:pt idx="32">
                  <c:v>50</c:v>
                </c:pt>
                <c:pt idx="33">
                  <c:v>3</c:v>
                </c:pt>
              </c:numCache>
            </c:numRef>
          </c:val>
          <c:extLst>
            <c:ext xmlns:c16="http://schemas.microsoft.com/office/drawing/2014/chart" uri="{C3380CC4-5D6E-409C-BE32-E72D297353CC}">
              <c16:uniqueId val="{00000000-105E-4913-9983-30209F04A8DC}"/>
            </c:ext>
          </c:extLst>
        </c:ser>
        <c:dLbls>
          <c:dLblPos val="outEnd"/>
          <c:showLegendKey val="0"/>
          <c:showVal val="1"/>
          <c:showCatName val="0"/>
          <c:showSerName val="0"/>
          <c:showPercent val="0"/>
          <c:showBubbleSize val="0"/>
        </c:dLbls>
        <c:gapWidth val="444"/>
        <c:overlap val="-90"/>
        <c:axId val="1410480639"/>
        <c:axId val="1410496959"/>
      </c:barChart>
      <c:catAx>
        <c:axId val="1410480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CH"/>
          </a:p>
        </c:txPr>
        <c:crossAx val="1410496959"/>
        <c:crosses val="autoZero"/>
        <c:auto val="1"/>
        <c:lblAlgn val="ctr"/>
        <c:lblOffset val="100"/>
        <c:noMultiLvlLbl val="0"/>
      </c:catAx>
      <c:valAx>
        <c:axId val="1410496959"/>
        <c:scaling>
          <c:orientation val="minMax"/>
        </c:scaling>
        <c:delete val="1"/>
        <c:axPos val="l"/>
        <c:numFmt formatCode="General" sourceLinked="1"/>
        <c:majorTickMark val="none"/>
        <c:minorTickMark val="none"/>
        <c:tickLblPos val="nextTo"/>
        <c:crossAx val="141048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[IndianAircraft_2023.xlsx]Pivot!PivotTable13</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Aircraft PAYLOAD CAPACITY </a:t>
            </a:r>
          </a:p>
          <a:p>
            <a:pPr>
              <a:defRPr/>
            </a:pPr>
            <a:r>
              <a:rPr lang="en-GB"/>
              <a:t>(IN</a:t>
            </a:r>
            <a:r>
              <a:rPr lang="en-GB" baseline="0"/>
              <a:t> T</a:t>
            </a:r>
            <a:r>
              <a:rPr lang="en-GB"/>
              <a:t>onnes)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C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Pivot!$F$4</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Pivot!$E$5:$E$39</c:f>
              <c:strCache>
                <c:ptCount val="34"/>
                <c:pt idx="0">
                  <c:v>737 - 700</c:v>
                </c:pt>
                <c:pt idx="1">
                  <c:v>737 - 800</c:v>
                </c:pt>
                <c:pt idx="2">
                  <c:v>737 - 800/Max</c:v>
                </c:pt>
                <c:pt idx="3">
                  <c:v>737 - 900 ER</c:v>
                </c:pt>
                <c:pt idx="4">
                  <c:v>737-700 F</c:v>
                </c:pt>
                <c:pt idx="5">
                  <c:v>737-800 F</c:v>
                </c:pt>
                <c:pt idx="6">
                  <c:v>767-300</c:v>
                </c:pt>
                <c:pt idx="7">
                  <c:v>777-200LR</c:v>
                </c:pt>
                <c:pt idx="8">
                  <c:v>777-300ER</c:v>
                </c:pt>
                <c:pt idx="9">
                  <c:v>A-319</c:v>
                </c:pt>
                <c:pt idx="10">
                  <c:v>A-320 </c:v>
                </c:pt>
                <c:pt idx="11">
                  <c:v>A320-200</c:v>
                </c:pt>
                <c:pt idx="12">
                  <c:v>A321</c:v>
                </c:pt>
                <c:pt idx="13">
                  <c:v>A-321</c:v>
                </c:pt>
                <c:pt idx="14">
                  <c:v>A321-251N</c:v>
                </c:pt>
                <c:pt idx="15">
                  <c:v>A321-271</c:v>
                </c:pt>
                <c:pt idx="16">
                  <c:v>A330-900</c:v>
                </c:pt>
                <c:pt idx="17">
                  <c:v>A340</c:v>
                </c:pt>
                <c:pt idx="18">
                  <c:v>AIRBUS A320</c:v>
                </c:pt>
                <c:pt idx="19">
                  <c:v>AIRBUS A320-200 CEO</c:v>
                </c:pt>
                <c:pt idx="20">
                  <c:v>AIRBUS A320-200 NEO</c:v>
                </c:pt>
                <c:pt idx="21">
                  <c:v>AT7-72-600</c:v>
                </c:pt>
                <c:pt idx="22">
                  <c:v>ATR-500 &amp; PW127M</c:v>
                </c:pt>
                <c:pt idx="23">
                  <c:v>ATR-600 &amp; PW127M</c:v>
                </c:pt>
                <c:pt idx="24">
                  <c:v>ATR-72-212A</c:v>
                </c:pt>
                <c:pt idx="25">
                  <c:v>B737-800</c:v>
                </c:pt>
                <c:pt idx="26">
                  <c:v>B-787</c:v>
                </c:pt>
                <c:pt idx="27">
                  <c:v>B787-9</c:v>
                </c:pt>
                <c:pt idx="28">
                  <c:v>BOEING 747-400</c:v>
                </c:pt>
                <c:pt idx="29">
                  <c:v>BOEING 757 - 200</c:v>
                </c:pt>
                <c:pt idx="30">
                  <c:v>Boeing B 737- 800</c:v>
                </c:pt>
                <c:pt idx="31">
                  <c:v>DH8</c:v>
                </c:pt>
                <c:pt idx="32">
                  <c:v>EMB145 LR</c:v>
                </c:pt>
                <c:pt idx="33">
                  <c:v>Tecnam P2006T (Rotax)</c:v>
                </c:pt>
              </c:strCache>
            </c:strRef>
          </c:cat>
          <c:val>
            <c:numRef>
              <c:f>Pivot!$F$5:$F$39</c:f>
              <c:numCache>
                <c:formatCode>General</c:formatCode>
                <c:ptCount val="34"/>
                <c:pt idx="0">
                  <c:v>13.5</c:v>
                </c:pt>
                <c:pt idx="1">
                  <c:v>18</c:v>
                </c:pt>
                <c:pt idx="2">
                  <c:v>20</c:v>
                </c:pt>
                <c:pt idx="3">
                  <c:v>19</c:v>
                </c:pt>
                <c:pt idx="4">
                  <c:v>18</c:v>
                </c:pt>
                <c:pt idx="5">
                  <c:v>18</c:v>
                </c:pt>
                <c:pt idx="6">
                  <c:v>58</c:v>
                </c:pt>
                <c:pt idx="7">
                  <c:v>40.54</c:v>
                </c:pt>
                <c:pt idx="8">
                  <c:v>57.59</c:v>
                </c:pt>
                <c:pt idx="9">
                  <c:v>13.18</c:v>
                </c:pt>
                <c:pt idx="10">
                  <c:v>15.66</c:v>
                </c:pt>
                <c:pt idx="11">
                  <c:v>37.700000000000003</c:v>
                </c:pt>
                <c:pt idx="12">
                  <c:v>21.2</c:v>
                </c:pt>
                <c:pt idx="13">
                  <c:v>21.17</c:v>
                </c:pt>
                <c:pt idx="14">
                  <c:v>20</c:v>
                </c:pt>
                <c:pt idx="15">
                  <c:v>27</c:v>
                </c:pt>
                <c:pt idx="16">
                  <c:v>181</c:v>
                </c:pt>
                <c:pt idx="17">
                  <c:v>50</c:v>
                </c:pt>
                <c:pt idx="18">
                  <c:v>12</c:v>
                </c:pt>
                <c:pt idx="19">
                  <c:v>19</c:v>
                </c:pt>
                <c:pt idx="20">
                  <c:v>19</c:v>
                </c:pt>
                <c:pt idx="21">
                  <c:v>7.5</c:v>
                </c:pt>
                <c:pt idx="22">
                  <c:v>22</c:v>
                </c:pt>
                <c:pt idx="23">
                  <c:v>22</c:v>
                </c:pt>
                <c:pt idx="24">
                  <c:v>4</c:v>
                </c:pt>
                <c:pt idx="25">
                  <c:v>17</c:v>
                </c:pt>
                <c:pt idx="26">
                  <c:v>34.82</c:v>
                </c:pt>
                <c:pt idx="27">
                  <c:v>52</c:v>
                </c:pt>
                <c:pt idx="28">
                  <c:v>53.4</c:v>
                </c:pt>
                <c:pt idx="29">
                  <c:v>36</c:v>
                </c:pt>
                <c:pt idx="30">
                  <c:v>15.06</c:v>
                </c:pt>
                <c:pt idx="31">
                  <c:v>7.5</c:v>
                </c:pt>
                <c:pt idx="32">
                  <c:v>4</c:v>
                </c:pt>
                <c:pt idx="33">
                  <c:v>0.3</c:v>
                </c:pt>
              </c:numCache>
            </c:numRef>
          </c:val>
          <c:extLst>
            <c:ext xmlns:c16="http://schemas.microsoft.com/office/drawing/2014/chart" uri="{C3380CC4-5D6E-409C-BE32-E72D297353CC}">
              <c16:uniqueId val="{00000000-B39A-4AEC-9185-B2E2F5CE7222}"/>
            </c:ext>
          </c:extLst>
        </c:ser>
        <c:dLbls>
          <c:showLegendKey val="0"/>
          <c:showVal val="0"/>
          <c:showCatName val="0"/>
          <c:showSerName val="0"/>
          <c:showPercent val="0"/>
          <c:showBubbleSize val="0"/>
        </c:dLbls>
        <c:gapWidth val="164"/>
        <c:overlap val="-22"/>
        <c:axId val="1542715519"/>
        <c:axId val="1542717919"/>
      </c:barChart>
      <c:catAx>
        <c:axId val="154271551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542717919"/>
        <c:crosses val="autoZero"/>
        <c:auto val="1"/>
        <c:lblAlgn val="ctr"/>
        <c:lblOffset val="100"/>
        <c:noMultiLvlLbl val="0"/>
      </c:catAx>
      <c:valAx>
        <c:axId val="1542717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54271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[IndianAircraft_2023.xlsx]Pivot!PivotTable20</c:name>
    <c:fmtId val="12"/>
  </c:pivotSource>
  <c:chart>
    <c:title>
      <c:tx>
        <c:rich>
          <a:bodyPr/>
          <a:lstStyle/>
          <a:p>
            <a:pPr algn="ctr" rtl="0">
              <a:defRPr lang="en-GB" sz="1800" b="1" i="0" u="none" strike="noStrike" kern="1200" cap="all" spc="150" baseline="0">
                <a:solidFill>
                  <a:sysClr val="windowText" lastClr="000000">
                    <a:lumMod val="50000"/>
                    <a:lumOff val="50000"/>
                  </a:sysClr>
                </a:solidFill>
                <a:latin typeface="+mn-lt"/>
                <a:ea typeface="+mn-ea"/>
                <a:cs typeface="+mn-cs"/>
              </a:defRPr>
            </a:pPr>
            <a:r>
              <a:rPr lang="en-GB" sz="1800" b="1" i="0" u="none" strike="noStrike" kern="1200" cap="all" spc="150" baseline="0">
                <a:solidFill>
                  <a:sysClr val="windowText" lastClr="000000">
                    <a:lumMod val="50000"/>
                    <a:lumOff val="50000"/>
                  </a:sysClr>
                </a:solidFill>
                <a:latin typeface="+mn-lt"/>
                <a:ea typeface="+mn-ea"/>
                <a:cs typeface="+mn-cs"/>
              </a:rPr>
              <a:t>Departure Flying Revenue Percentage</a:t>
            </a:r>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Pivot!$B$42</c:f>
              <c:strCache>
                <c:ptCount val="1"/>
                <c:pt idx="0">
                  <c:v>Sum of Departure Revenue Percentage </c:v>
                </c:pt>
              </c:strCache>
            </c:strRef>
          </c:tx>
          <c:spPr>
            <a:solidFill>
              <a:schemeClr val="accent1"/>
            </a:solidFill>
            <a:ln>
              <a:noFill/>
            </a:ln>
            <a:effectLst/>
          </c:spPr>
          <c:invertIfNegative val="0"/>
          <c:cat>
            <c:strRef>
              <c:f>Pivot!$A$43:$A$77</c:f>
              <c:strCache>
                <c:ptCount val="34"/>
                <c:pt idx="0">
                  <c:v>737 - 700</c:v>
                </c:pt>
                <c:pt idx="1">
                  <c:v>737 - 800</c:v>
                </c:pt>
                <c:pt idx="2">
                  <c:v>737 - 800/Max</c:v>
                </c:pt>
                <c:pt idx="3">
                  <c:v>737 - 900 ER</c:v>
                </c:pt>
                <c:pt idx="4">
                  <c:v>737-700 F</c:v>
                </c:pt>
                <c:pt idx="5">
                  <c:v>737-800 F</c:v>
                </c:pt>
                <c:pt idx="6">
                  <c:v>767-300</c:v>
                </c:pt>
                <c:pt idx="7">
                  <c:v>777-200LR</c:v>
                </c:pt>
                <c:pt idx="8">
                  <c:v>777-300ER</c:v>
                </c:pt>
                <c:pt idx="9">
                  <c:v>A-319</c:v>
                </c:pt>
                <c:pt idx="10">
                  <c:v>A-320 </c:v>
                </c:pt>
                <c:pt idx="11">
                  <c:v>A320-200</c:v>
                </c:pt>
                <c:pt idx="12">
                  <c:v>A321</c:v>
                </c:pt>
                <c:pt idx="13">
                  <c:v>A-321</c:v>
                </c:pt>
                <c:pt idx="14">
                  <c:v>A321-251N</c:v>
                </c:pt>
                <c:pt idx="15">
                  <c:v>A321-271</c:v>
                </c:pt>
                <c:pt idx="16">
                  <c:v>A330-900</c:v>
                </c:pt>
                <c:pt idx="17">
                  <c:v>A340</c:v>
                </c:pt>
                <c:pt idx="18">
                  <c:v>AIRBUS A320</c:v>
                </c:pt>
                <c:pt idx="19">
                  <c:v>AIRBUS A320-200 CEO</c:v>
                </c:pt>
                <c:pt idx="20">
                  <c:v>AIRBUS A320-200 NEO</c:v>
                </c:pt>
                <c:pt idx="21">
                  <c:v>AT7-72-600</c:v>
                </c:pt>
                <c:pt idx="22">
                  <c:v>ATR-500 &amp; PW127M</c:v>
                </c:pt>
                <c:pt idx="23">
                  <c:v>ATR-600 &amp; PW127M</c:v>
                </c:pt>
                <c:pt idx="24">
                  <c:v>ATR-72-212A</c:v>
                </c:pt>
                <c:pt idx="25">
                  <c:v>B737-800</c:v>
                </c:pt>
                <c:pt idx="26">
                  <c:v>B-787</c:v>
                </c:pt>
                <c:pt idx="27">
                  <c:v>B787-9</c:v>
                </c:pt>
                <c:pt idx="28">
                  <c:v>BOEING 747-400</c:v>
                </c:pt>
                <c:pt idx="29">
                  <c:v>BOEING 757 - 200</c:v>
                </c:pt>
                <c:pt idx="30">
                  <c:v>Boeing B 737- 800</c:v>
                </c:pt>
                <c:pt idx="31">
                  <c:v>DH8</c:v>
                </c:pt>
                <c:pt idx="32">
                  <c:v>EMB145 LR</c:v>
                </c:pt>
                <c:pt idx="33">
                  <c:v>Tecnam P2006T (Rotax)</c:v>
                </c:pt>
              </c:strCache>
            </c:strRef>
          </c:cat>
          <c:val>
            <c:numRef>
              <c:f>Pivot!$B$43:$B$77</c:f>
              <c:numCache>
                <c:formatCode>General</c:formatCode>
                <c:ptCount val="34"/>
                <c:pt idx="0">
                  <c:v>0.46376434820600038</c:v>
                </c:pt>
                <c:pt idx="1">
                  <c:v>0.33064320878056652</c:v>
                </c:pt>
                <c:pt idx="2">
                  <c:v>0.33598590016509977</c:v>
                </c:pt>
                <c:pt idx="3">
                  <c:v>0.36864389248231255</c:v>
                </c:pt>
                <c:pt idx="4">
                  <c:v>0.30341558473001917</c:v>
                </c:pt>
                <c:pt idx="5">
                  <c:v>0.27822198927117819</c:v>
                </c:pt>
                <c:pt idx="6">
                  <c:v>0.10137037732307115</c:v>
                </c:pt>
                <c:pt idx="7">
                  <c:v>6.9238900634249478E-2</c:v>
                </c:pt>
                <c:pt idx="8">
                  <c:v>7.3950791933649548E-2</c:v>
                </c:pt>
                <c:pt idx="9">
                  <c:v>0.388862299051212</c:v>
                </c:pt>
                <c:pt idx="10">
                  <c:v>0.32173540570309633</c:v>
                </c:pt>
                <c:pt idx="11">
                  <c:v>0.34860051268908943</c:v>
                </c:pt>
                <c:pt idx="12">
                  <c:v>0.22695600238901056</c:v>
                </c:pt>
                <c:pt idx="13">
                  <c:v>0.32391384698094822</c:v>
                </c:pt>
                <c:pt idx="14">
                  <c:v>0.8216451302638732</c:v>
                </c:pt>
                <c:pt idx="15">
                  <c:v>0.34048657155388146</c:v>
                </c:pt>
                <c:pt idx="16">
                  <c:v>0.11971892079465601</c:v>
                </c:pt>
                <c:pt idx="17">
                  <c:v>0.123020178819413</c:v>
                </c:pt>
                <c:pt idx="18">
                  <c:v>0.33666468291919233</c:v>
                </c:pt>
                <c:pt idx="19">
                  <c:v>0.39562030701417183</c:v>
                </c:pt>
                <c:pt idx="20">
                  <c:v>0.37790974905192953</c:v>
                </c:pt>
                <c:pt idx="21">
                  <c:v>0.40603529912737302</c:v>
                </c:pt>
                <c:pt idx="22">
                  <c:v>0.45084145261293179</c:v>
                </c:pt>
                <c:pt idx="23">
                  <c:v>0.40371229698375871</c:v>
                </c:pt>
                <c:pt idx="24">
                  <c:v>0.41940421700307645</c:v>
                </c:pt>
                <c:pt idx="25">
                  <c:v>0.36040387917228922</c:v>
                </c:pt>
                <c:pt idx="26">
                  <c:v>0.15753841271520377</c:v>
                </c:pt>
                <c:pt idx="27">
                  <c:v>0.12227547619149236</c:v>
                </c:pt>
                <c:pt idx="28">
                  <c:v>#N/A</c:v>
                </c:pt>
                <c:pt idx="29">
                  <c:v>0.40987879769671443</c:v>
                </c:pt>
                <c:pt idx="30">
                  <c:v>0.21121019913494363</c:v>
                </c:pt>
                <c:pt idx="31">
                  <c:v>0.42456209186962252</c:v>
                </c:pt>
                <c:pt idx="32">
                  <c:v>0.45132416151843352</c:v>
                </c:pt>
                <c:pt idx="33">
                  <c:v>0.45471363751436195</c:v>
                </c:pt>
              </c:numCache>
            </c:numRef>
          </c:val>
          <c:extLst>
            <c:ext xmlns:c16="http://schemas.microsoft.com/office/drawing/2014/chart" uri="{C3380CC4-5D6E-409C-BE32-E72D297353CC}">
              <c16:uniqueId val="{00000016-5868-4480-AE0B-DC6FC0F39233}"/>
            </c:ext>
          </c:extLst>
        </c:ser>
        <c:ser>
          <c:idx val="1"/>
          <c:order val="1"/>
          <c:tx>
            <c:strRef>
              <c:f>Pivot!$C$42</c:f>
              <c:strCache>
                <c:ptCount val="1"/>
                <c:pt idx="0">
                  <c:v>Sum of Flying Revenue Percentage</c:v>
                </c:pt>
              </c:strCache>
            </c:strRef>
          </c:tx>
          <c:spPr>
            <a:solidFill>
              <a:schemeClr val="accent2"/>
            </a:solidFill>
            <a:ln>
              <a:noFill/>
            </a:ln>
            <a:effectLst/>
          </c:spPr>
          <c:invertIfNegative val="0"/>
          <c:cat>
            <c:strRef>
              <c:f>Pivot!$A$43:$A$77</c:f>
              <c:strCache>
                <c:ptCount val="34"/>
                <c:pt idx="0">
                  <c:v>737 - 700</c:v>
                </c:pt>
                <c:pt idx="1">
                  <c:v>737 - 800</c:v>
                </c:pt>
                <c:pt idx="2">
                  <c:v>737 - 800/Max</c:v>
                </c:pt>
                <c:pt idx="3">
                  <c:v>737 - 900 ER</c:v>
                </c:pt>
                <c:pt idx="4">
                  <c:v>737-700 F</c:v>
                </c:pt>
                <c:pt idx="5">
                  <c:v>737-800 F</c:v>
                </c:pt>
                <c:pt idx="6">
                  <c:v>767-300</c:v>
                </c:pt>
                <c:pt idx="7">
                  <c:v>777-200LR</c:v>
                </c:pt>
                <c:pt idx="8">
                  <c:v>777-300ER</c:v>
                </c:pt>
                <c:pt idx="9">
                  <c:v>A-319</c:v>
                </c:pt>
                <c:pt idx="10">
                  <c:v>A-320 </c:v>
                </c:pt>
                <c:pt idx="11">
                  <c:v>A320-200</c:v>
                </c:pt>
                <c:pt idx="12">
                  <c:v>A321</c:v>
                </c:pt>
                <c:pt idx="13">
                  <c:v>A-321</c:v>
                </c:pt>
                <c:pt idx="14">
                  <c:v>A321-251N</c:v>
                </c:pt>
                <c:pt idx="15">
                  <c:v>A321-271</c:v>
                </c:pt>
                <c:pt idx="16">
                  <c:v>A330-900</c:v>
                </c:pt>
                <c:pt idx="17">
                  <c:v>A340</c:v>
                </c:pt>
                <c:pt idx="18">
                  <c:v>AIRBUS A320</c:v>
                </c:pt>
                <c:pt idx="19">
                  <c:v>AIRBUS A320-200 CEO</c:v>
                </c:pt>
                <c:pt idx="20">
                  <c:v>AIRBUS A320-200 NEO</c:v>
                </c:pt>
                <c:pt idx="21">
                  <c:v>AT7-72-600</c:v>
                </c:pt>
                <c:pt idx="22">
                  <c:v>ATR-500 &amp; PW127M</c:v>
                </c:pt>
                <c:pt idx="23">
                  <c:v>ATR-600 &amp; PW127M</c:v>
                </c:pt>
                <c:pt idx="24">
                  <c:v>ATR-72-212A</c:v>
                </c:pt>
                <c:pt idx="25">
                  <c:v>B737-800</c:v>
                </c:pt>
                <c:pt idx="26">
                  <c:v>B-787</c:v>
                </c:pt>
                <c:pt idx="27">
                  <c:v>B787-9</c:v>
                </c:pt>
                <c:pt idx="28">
                  <c:v>BOEING 747-400</c:v>
                </c:pt>
                <c:pt idx="29">
                  <c:v>BOEING 757 - 200</c:v>
                </c:pt>
                <c:pt idx="30">
                  <c:v>Boeing B 737- 800</c:v>
                </c:pt>
                <c:pt idx="31">
                  <c:v>DH8</c:v>
                </c:pt>
                <c:pt idx="32">
                  <c:v>EMB145 LR</c:v>
                </c:pt>
                <c:pt idx="33">
                  <c:v>Tecnam P2006T (Rotax)</c:v>
                </c:pt>
              </c:strCache>
            </c:strRef>
          </c:cat>
          <c:val>
            <c:numRef>
              <c:f>Pivot!$C$43:$C$77</c:f>
              <c:numCache>
                <c:formatCode>General</c:formatCode>
                <c:ptCount val="34"/>
                <c:pt idx="0">
                  <c:v>0.53623565179399968</c:v>
                </c:pt>
                <c:pt idx="1">
                  <c:v>0.66935679121943348</c:v>
                </c:pt>
                <c:pt idx="2">
                  <c:v>0.66401409983490034</c:v>
                </c:pt>
                <c:pt idx="3">
                  <c:v>0.63135610751768745</c:v>
                </c:pt>
                <c:pt idx="4">
                  <c:v>0.69658441526998083</c:v>
                </c:pt>
                <c:pt idx="5">
                  <c:v>0.72177801072882186</c:v>
                </c:pt>
                <c:pt idx="6">
                  <c:v>0.89862962267692881</c:v>
                </c:pt>
                <c:pt idx="7">
                  <c:v>0.93076109936575058</c:v>
                </c:pt>
                <c:pt idx="8">
                  <c:v>0.92604920806635049</c:v>
                </c:pt>
                <c:pt idx="9">
                  <c:v>0.61113770094878794</c:v>
                </c:pt>
                <c:pt idx="10">
                  <c:v>0.67826459429690367</c:v>
                </c:pt>
                <c:pt idx="11">
                  <c:v>0.65139948731091057</c:v>
                </c:pt>
                <c:pt idx="12">
                  <c:v>0.77304399761098941</c:v>
                </c:pt>
                <c:pt idx="13">
                  <c:v>0.67608615301905173</c:v>
                </c:pt>
                <c:pt idx="14">
                  <c:v>0.1783548697361268</c:v>
                </c:pt>
                <c:pt idx="15">
                  <c:v>0.65951342844611849</c:v>
                </c:pt>
                <c:pt idx="16">
                  <c:v>0.88028107920534393</c:v>
                </c:pt>
                <c:pt idx="17">
                  <c:v>0.87697982118058704</c:v>
                </c:pt>
                <c:pt idx="18">
                  <c:v>0.66333531708080773</c:v>
                </c:pt>
                <c:pt idx="19">
                  <c:v>0.60437969298582817</c:v>
                </c:pt>
                <c:pt idx="20">
                  <c:v>0.62209025094807047</c:v>
                </c:pt>
                <c:pt idx="21">
                  <c:v>0.59396470087262698</c:v>
                </c:pt>
                <c:pt idx="22">
                  <c:v>0.54915854738706815</c:v>
                </c:pt>
                <c:pt idx="23">
                  <c:v>0.59628770301624134</c:v>
                </c:pt>
                <c:pt idx="24">
                  <c:v>0.58059578299692349</c:v>
                </c:pt>
                <c:pt idx="25">
                  <c:v>0.63959612082771078</c:v>
                </c:pt>
                <c:pt idx="26">
                  <c:v>0.84246158728479625</c:v>
                </c:pt>
                <c:pt idx="27">
                  <c:v>0.87772452380850763</c:v>
                </c:pt>
                <c:pt idx="28">
                  <c:v>#N/A</c:v>
                </c:pt>
                <c:pt idx="29">
                  <c:v>0.59012120230328557</c:v>
                </c:pt>
                <c:pt idx="30">
                  <c:v>0.78878980086505635</c:v>
                </c:pt>
                <c:pt idx="31">
                  <c:v>0.57543790813037754</c:v>
                </c:pt>
                <c:pt idx="32">
                  <c:v>0.54867583848156654</c:v>
                </c:pt>
                <c:pt idx="33">
                  <c:v>0.545286362485638</c:v>
                </c:pt>
              </c:numCache>
            </c:numRef>
          </c:val>
          <c:extLst>
            <c:ext xmlns:c16="http://schemas.microsoft.com/office/drawing/2014/chart" uri="{C3380CC4-5D6E-409C-BE32-E72D297353CC}">
              <c16:uniqueId val="{00000018-5868-4480-AE0B-DC6FC0F39233}"/>
            </c:ext>
          </c:extLst>
        </c:ser>
        <c:dLbls>
          <c:showLegendKey val="0"/>
          <c:showVal val="0"/>
          <c:showCatName val="0"/>
          <c:showSerName val="0"/>
          <c:showPercent val="0"/>
          <c:showBubbleSize val="0"/>
        </c:dLbls>
        <c:gapWidth val="219"/>
        <c:overlap val="-27"/>
        <c:axId val="1738654255"/>
        <c:axId val="1738655215"/>
      </c:barChart>
      <c:catAx>
        <c:axId val="173865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38655215"/>
        <c:crosses val="autoZero"/>
        <c:auto val="1"/>
        <c:lblAlgn val="ctr"/>
        <c:lblOffset val="100"/>
        <c:noMultiLvlLbl val="0"/>
      </c:catAx>
      <c:valAx>
        <c:axId val="173865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738654255"/>
        <c:crosses val="autoZero"/>
        <c:crossBetween val="between"/>
      </c:valAx>
    </c:plotArea>
    <c:legend>
      <c:legendPos val="r"/>
      <c:layout>
        <c:manualLayout>
          <c:xMode val="edge"/>
          <c:yMode val="edge"/>
          <c:x val="0.77225065188210062"/>
          <c:y val="4.3265069089791101E-2"/>
          <c:w val="0.20946064792194902"/>
          <c:h val="0.146421849112678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showDLblsOverMax val="0"/>
    <c:extLst/>
  </c:chart>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[IndianAircraft_2023.xlsx]Pivot!PivotTable19</c:name>
    <c:fmtId val="2"/>
  </c:pivotSource>
  <c:chart>
    <c:title>
      <c:tx>
        <c:rich>
          <a:bodyPr rot="0" spcFirstLastPara="1" vertOverflow="ellipsis" vert="horz" wrap="square" anchor="ctr" anchorCtr="1"/>
          <a:lstStyle/>
          <a:p>
            <a:pPr algn="ctr" rtl="0">
              <a:defRPr lang="en-GB" sz="1800" b="1" i="0" u="none" strike="noStrike" kern="1200" cap="all" spc="150" baseline="0">
                <a:solidFill>
                  <a:sysClr val="windowText" lastClr="000000">
                    <a:lumMod val="50000"/>
                    <a:lumOff val="50000"/>
                  </a:sysClr>
                </a:solidFill>
                <a:latin typeface="+mn-lt"/>
                <a:ea typeface="+mn-ea"/>
                <a:cs typeface="+mn-cs"/>
              </a:defRPr>
            </a:pPr>
            <a:r>
              <a:rPr lang="en-GB" sz="1800" b="1" i="0" u="none" strike="noStrike" kern="1200" cap="all" spc="150" baseline="0">
                <a:solidFill>
                  <a:sysClr val="windowText" lastClr="000000">
                    <a:lumMod val="50000"/>
                    <a:lumOff val="50000"/>
                  </a:sysClr>
                </a:solidFill>
                <a:latin typeface="+mn-lt"/>
                <a:ea typeface="+mn-ea"/>
                <a:cs typeface="+mn-cs"/>
              </a:rPr>
              <a:t>Average Daily Revenue Hours </a:t>
            </a:r>
          </a:p>
        </c:rich>
      </c:tx>
      <c:overlay val="0"/>
      <c:spPr>
        <a:noFill/>
        <a:ln>
          <a:noFill/>
        </a:ln>
        <a:effectLst/>
      </c:spPr>
      <c:txPr>
        <a:bodyPr rot="0" spcFirstLastPara="1" vertOverflow="ellipsis" vert="horz" wrap="square" anchor="ctr" anchorCtr="1"/>
        <a:lstStyle/>
        <a:p>
          <a:pPr algn="ctr" rtl="0">
            <a:defRPr lang="en-GB" sz="1800" b="1" i="0" u="none" strike="noStrike" kern="1200" cap="all" spc="150" baseline="0">
              <a:solidFill>
                <a:sysClr val="windowText" lastClr="000000">
                  <a:lumMod val="50000"/>
                  <a:lumOff val="50000"/>
                </a:sysClr>
              </a:solidFill>
              <a:latin typeface="+mn-lt"/>
              <a:ea typeface="+mn-ea"/>
              <a:cs typeface="+mn-cs"/>
            </a:defRPr>
          </a:pPr>
          <a:endParaRPr lang="en-C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Pivot!$B$80</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Pivot!$A$81:$A$115</c:f>
              <c:strCache>
                <c:ptCount val="34"/>
                <c:pt idx="0">
                  <c:v>737 - 700</c:v>
                </c:pt>
                <c:pt idx="1">
                  <c:v>737 - 800</c:v>
                </c:pt>
                <c:pt idx="2">
                  <c:v>737 - 800/Max</c:v>
                </c:pt>
                <c:pt idx="3">
                  <c:v>737 - 900 ER</c:v>
                </c:pt>
                <c:pt idx="4">
                  <c:v>737-700 F</c:v>
                </c:pt>
                <c:pt idx="5">
                  <c:v>737-800 F</c:v>
                </c:pt>
                <c:pt idx="6">
                  <c:v>767-300</c:v>
                </c:pt>
                <c:pt idx="7">
                  <c:v>777-200LR</c:v>
                </c:pt>
                <c:pt idx="8">
                  <c:v>777-300ER</c:v>
                </c:pt>
                <c:pt idx="9">
                  <c:v>A-319</c:v>
                </c:pt>
                <c:pt idx="10">
                  <c:v>A-320 </c:v>
                </c:pt>
                <c:pt idx="11">
                  <c:v>A320-200</c:v>
                </c:pt>
                <c:pt idx="12">
                  <c:v>A321</c:v>
                </c:pt>
                <c:pt idx="13">
                  <c:v>A-321</c:v>
                </c:pt>
                <c:pt idx="14">
                  <c:v>A321-251N</c:v>
                </c:pt>
                <c:pt idx="15">
                  <c:v>A321-271</c:v>
                </c:pt>
                <c:pt idx="16">
                  <c:v>A330-900</c:v>
                </c:pt>
                <c:pt idx="17">
                  <c:v>A340</c:v>
                </c:pt>
                <c:pt idx="18">
                  <c:v>AIRBUS A320</c:v>
                </c:pt>
                <c:pt idx="19">
                  <c:v>AIRBUS A320-200 CEO</c:v>
                </c:pt>
                <c:pt idx="20">
                  <c:v>AIRBUS A320-200 NEO</c:v>
                </c:pt>
                <c:pt idx="21">
                  <c:v>AT7-72-600</c:v>
                </c:pt>
                <c:pt idx="22">
                  <c:v>ATR-500 &amp; PW127M</c:v>
                </c:pt>
                <c:pt idx="23">
                  <c:v>ATR-600 &amp; PW127M</c:v>
                </c:pt>
                <c:pt idx="24">
                  <c:v>ATR-72-212A</c:v>
                </c:pt>
                <c:pt idx="25">
                  <c:v>B737-800</c:v>
                </c:pt>
                <c:pt idx="26">
                  <c:v>B-787</c:v>
                </c:pt>
                <c:pt idx="27">
                  <c:v>B787-9</c:v>
                </c:pt>
                <c:pt idx="28">
                  <c:v>BOEING 747-400</c:v>
                </c:pt>
                <c:pt idx="29">
                  <c:v>BOEING 757 - 200</c:v>
                </c:pt>
                <c:pt idx="30">
                  <c:v>Boeing B 737- 800</c:v>
                </c:pt>
                <c:pt idx="31">
                  <c:v>DH8</c:v>
                </c:pt>
                <c:pt idx="32">
                  <c:v>EMB145 LR</c:v>
                </c:pt>
                <c:pt idx="33">
                  <c:v>Tecnam P2006T (Rotax)</c:v>
                </c:pt>
              </c:strCache>
            </c:strRef>
          </c:cat>
          <c:val>
            <c:numRef>
              <c:f>Pivot!$B$81:$B$115</c:f>
              <c:numCache>
                <c:formatCode>General</c:formatCode>
                <c:ptCount val="34"/>
                <c:pt idx="0">
                  <c:v>4.0687945205479457</c:v>
                </c:pt>
                <c:pt idx="1">
                  <c:v>5.1310649580203274</c:v>
                </c:pt>
                <c:pt idx="2">
                  <c:v>2.6360590094836671</c:v>
                </c:pt>
                <c:pt idx="3">
                  <c:v>5.2259132420091321</c:v>
                </c:pt>
                <c:pt idx="4">
                  <c:v>16.202754946727548</c:v>
                </c:pt>
                <c:pt idx="5">
                  <c:v>15.405593607305937</c:v>
                </c:pt>
                <c:pt idx="6">
                  <c:v>1.9672602739726026</c:v>
                </c:pt>
                <c:pt idx="7">
                  <c:v>8.0410958904109595</c:v>
                </c:pt>
                <c:pt idx="8">
                  <c:v>7.035827186512118</c:v>
                </c:pt>
                <c:pt idx="9">
                  <c:v>2.9735616438356165</c:v>
                </c:pt>
                <c:pt idx="10">
                  <c:v>8.4354642313546417</c:v>
                </c:pt>
                <c:pt idx="11">
                  <c:v>7.3562450600978764</c:v>
                </c:pt>
                <c:pt idx="12">
                  <c:v>0.88652968036529678</c:v>
                </c:pt>
                <c:pt idx="13">
                  <c:v>7.8751467710371816</c:v>
                </c:pt>
                <c:pt idx="14">
                  <c:v>0.7303082191780822</c:v>
                </c:pt>
                <c:pt idx="15">
                  <c:v>6.2532778864970648</c:v>
                </c:pt>
                <c:pt idx="16">
                  <c:v>0.46333333333333337</c:v>
                </c:pt>
                <c:pt idx="17">
                  <c:v>28.749360730593608</c:v>
                </c:pt>
                <c:pt idx="18">
                  <c:v>5.912153519130845</c:v>
                </c:pt>
                <c:pt idx="19">
                  <c:v>5.6184633710541991</c:v>
                </c:pt>
                <c:pt idx="20">
                  <c:v>7.7562246575342471</c:v>
                </c:pt>
                <c:pt idx="21">
                  <c:v>7.3154598825831698</c:v>
                </c:pt>
                <c:pt idx="22">
                  <c:v>6.7945205479452051</c:v>
                </c:pt>
                <c:pt idx="23">
                  <c:v>0.70410958904109588</c:v>
                </c:pt>
                <c:pt idx="24">
                  <c:v>5.8885844748858451</c:v>
                </c:pt>
                <c:pt idx="25">
                  <c:v>4.4497899543378994</c:v>
                </c:pt>
                <c:pt idx="26">
                  <c:v>6.4649416539827502</c:v>
                </c:pt>
                <c:pt idx="27">
                  <c:v>9.3907305936073069</c:v>
                </c:pt>
                <c:pt idx="28">
                  <c:v>0</c:v>
                </c:pt>
                <c:pt idx="29">
                  <c:v>4.5743150684931511</c:v>
                </c:pt>
                <c:pt idx="30">
                  <c:v>9.4874691780821916</c:v>
                </c:pt>
                <c:pt idx="31">
                  <c:v>4.3947345890410956</c:v>
                </c:pt>
                <c:pt idx="32">
                  <c:v>3.9029041095890413</c:v>
                </c:pt>
                <c:pt idx="33">
                  <c:v>1.5343013698630137</c:v>
                </c:pt>
              </c:numCache>
            </c:numRef>
          </c:val>
          <c:extLst>
            <c:ext xmlns:c16="http://schemas.microsoft.com/office/drawing/2014/chart" uri="{C3380CC4-5D6E-409C-BE32-E72D297353CC}">
              <c16:uniqueId val="{00000000-ECAF-457F-885B-28FAE55E8D6B}"/>
            </c:ext>
          </c:extLst>
        </c:ser>
        <c:dLbls>
          <c:dLblPos val="outEnd"/>
          <c:showLegendKey val="0"/>
          <c:showVal val="1"/>
          <c:showCatName val="0"/>
          <c:showSerName val="0"/>
          <c:showPercent val="0"/>
          <c:showBubbleSize val="0"/>
        </c:dLbls>
        <c:gapWidth val="219"/>
        <c:axId val="1542709279"/>
        <c:axId val="1542700639"/>
      </c:barChart>
      <c:catAx>
        <c:axId val="154270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542700639"/>
        <c:crosses val="autoZero"/>
        <c:auto val="1"/>
        <c:lblAlgn val="ctr"/>
        <c:lblOffset val="100"/>
        <c:noMultiLvlLbl val="0"/>
      </c:catAx>
      <c:valAx>
        <c:axId val="1542700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54270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[IndianAircraft_2023.xlsx]Pivot!PivotTable21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Aircraft</a:t>
            </a:r>
            <a:r>
              <a:rPr lang="en-GB" baseline="0"/>
              <a:t> Start Vs End of year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Pivot!$E$80</c:f>
              <c:strCache>
                <c:ptCount val="1"/>
                <c:pt idx="0">
                  <c:v>Sum of Number of Aircraft(end of year)</c:v>
                </c:pt>
              </c:strCache>
            </c:strRef>
          </c:tx>
          <c:spPr>
            <a:solidFill>
              <a:schemeClr val="accent1"/>
            </a:solidFill>
            <a:ln>
              <a:noFill/>
            </a:ln>
            <a:effectLst/>
          </c:spPr>
          <c:invertIfNegative val="0"/>
          <c:cat>
            <c:strRef>
              <c:f>Pivot!$D$81:$D$115</c:f>
              <c:strCache>
                <c:ptCount val="34"/>
                <c:pt idx="0">
                  <c:v>737 - 700</c:v>
                </c:pt>
                <c:pt idx="1">
                  <c:v>737 - 800</c:v>
                </c:pt>
                <c:pt idx="2">
                  <c:v>737 - 800/Max</c:v>
                </c:pt>
                <c:pt idx="3">
                  <c:v>737 - 900 ER</c:v>
                </c:pt>
                <c:pt idx="4">
                  <c:v>737-700 F</c:v>
                </c:pt>
                <c:pt idx="5">
                  <c:v>737-800 F</c:v>
                </c:pt>
                <c:pt idx="6">
                  <c:v>767-300</c:v>
                </c:pt>
                <c:pt idx="7">
                  <c:v>777-200LR</c:v>
                </c:pt>
                <c:pt idx="8">
                  <c:v>777-300ER</c:v>
                </c:pt>
                <c:pt idx="9">
                  <c:v>A-319</c:v>
                </c:pt>
                <c:pt idx="10">
                  <c:v>A-320 </c:v>
                </c:pt>
                <c:pt idx="11">
                  <c:v>A320-200</c:v>
                </c:pt>
                <c:pt idx="12">
                  <c:v>A321</c:v>
                </c:pt>
                <c:pt idx="13">
                  <c:v>A-321</c:v>
                </c:pt>
                <c:pt idx="14">
                  <c:v>A321-251N</c:v>
                </c:pt>
                <c:pt idx="15">
                  <c:v>A321-271</c:v>
                </c:pt>
                <c:pt idx="16">
                  <c:v>A330-900</c:v>
                </c:pt>
                <c:pt idx="17">
                  <c:v>A340</c:v>
                </c:pt>
                <c:pt idx="18">
                  <c:v>AIRBUS A320</c:v>
                </c:pt>
                <c:pt idx="19">
                  <c:v>AIRBUS A320-200 CEO</c:v>
                </c:pt>
                <c:pt idx="20">
                  <c:v>AIRBUS A320-200 NEO</c:v>
                </c:pt>
                <c:pt idx="21">
                  <c:v>AT7-72-600</c:v>
                </c:pt>
                <c:pt idx="22">
                  <c:v>ATR-500 &amp; PW127M</c:v>
                </c:pt>
                <c:pt idx="23">
                  <c:v>ATR-600 &amp; PW127M</c:v>
                </c:pt>
                <c:pt idx="24">
                  <c:v>ATR-72-212A</c:v>
                </c:pt>
                <c:pt idx="25">
                  <c:v>B737-800</c:v>
                </c:pt>
                <c:pt idx="26">
                  <c:v>B-787</c:v>
                </c:pt>
                <c:pt idx="27">
                  <c:v>B787-9</c:v>
                </c:pt>
                <c:pt idx="28">
                  <c:v>BOEING 747-400</c:v>
                </c:pt>
                <c:pt idx="29">
                  <c:v>BOEING 757 - 200</c:v>
                </c:pt>
                <c:pt idx="30">
                  <c:v>Boeing B 737- 800</c:v>
                </c:pt>
                <c:pt idx="31">
                  <c:v>DH8</c:v>
                </c:pt>
                <c:pt idx="32">
                  <c:v>EMB145 LR</c:v>
                </c:pt>
                <c:pt idx="33">
                  <c:v>Tecnam P2006T (Rotax)</c:v>
                </c:pt>
              </c:strCache>
            </c:strRef>
          </c:cat>
          <c:val>
            <c:numRef>
              <c:f>Pivot!$E$81:$E$115</c:f>
              <c:numCache>
                <c:formatCode>General</c:formatCode>
                <c:ptCount val="34"/>
                <c:pt idx="0">
                  <c:v>5</c:v>
                </c:pt>
                <c:pt idx="1">
                  <c:v>31</c:v>
                </c:pt>
                <c:pt idx="2">
                  <c:v>13</c:v>
                </c:pt>
                <c:pt idx="3">
                  <c:v>4</c:v>
                </c:pt>
                <c:pt idx="4">
                  <c:v>3</c:v>
                </c:pt>
                <c:pt idx="5">
                  <c:v>2</c:v>
                </c:pt>
                <c:pt idx="6">
                  <c:v>0</c:v>
                </c:pt>
                <c:pt idx="7">
                  <c:v>3</c:v>
                </c:pt>
                <c:pt idx="8">
                  <c:v>13</c:v>
                </c:pt>
                <c:pt idx="9">
                  <c:v>20</c:v>
                </c:pt>
                <c:pt idx="10">
                  <c:v>36</c:v>
                </c:pt>
                <c:pt idx="11">
                  <c:v>223</c:v>
                </c:pt>
                <c:pt idx="12">
                  <c:v>0</c:v>
                </c:pt>
                <c:pt idx="13">
                  <c:v>14</c:v>
                </c:pt>
                <c:pt idx="14">
                  <c:v>4</c:v>
                </c:pt>
                <c:pt idx="15">
                  <c:v>56</c:v>
                </c:pt>
                <c:pt idx="16">
                  <c:v>0</c:v>
                </c:pt>
                <c:pt idx="17">
                  <c:v>0</c:v>
                </c:pt>
                <c:pt idx="18">
                  <c:v>58</c:v>
                </c:pt>
                <c:pt idx="19">
                  <c:v>23</c:v>
                </c:pt>
                <c:pt idx="20">
                  <c:v>5</c:v>
                </c:pt>
                <c:pt idx="21">
                  <c:v>35</c:v>
                </c:pt>
                <c:pt idx="22">
                  <c:v>1</c:v>
                </c:pt>
                <c:pt idx="23">
                  <c:v>1</c:v>
                </c:pt>
                <c:pt idx="24">
                  <c:v>18</c:v>
                </c:pt>
                <c:pt idx="25">
                  <c:v>5</c:v>
                </c:pt>
                <c:pt idx="26">
                  <c:v>27</c:v>
                </c:pt>
                <c:pt idx="27">
                  <c:v>2</c:v>
                </c:pt>
                <c:pt idx="28">
                  <c:v>4</c:v>
                </c:pt>
                <c:pt idx="29">
                  <c:v>6</c:v>
                </c:pt>
                <c:pt idx="30">
                  <c:v>24</c:v>
                </c:pt>
                <c:pt idx="31">
                  <c:v>32</c:v>
                </c:pt>
                <c:pt idx="32">
                  <c:v>5</c:v>
                </c:pt>
                <c:pt idx="33">
                  <c:v>1</c:v>
                </c:pt>
              </c:numCache>
            </c:numRef>
          </c:val>
          <c:extLst>
            <c:ext xmlns:c16="http://schemas.microsoft.com/office/drawing/2014/chart" uri="{C3380CC4-5D6E-409C-BE32-E72D297353CC}">
              <c16:uniqueId val="{00000000-AF56-4757-BE4E-7C8019F25922}"/>
            </c:ext>
          </c:extLst>
        </c:ser>
        <c:ser>
          <c:idx val="1"/>
          <c:order val="1"/>
          <c:tx>
            <c:strRef>
              <c:f>Pivot!$F$80</c:f>
              <c:strCache>
                <c:ptCount val="1"/>
                <c:pt idx="0">
                  <c:v>Sum of Number of Aircraft (start of year)</c:v>
                </c:pt>
              </c:strCache>
            </c:strRef>
          </c:tx>
          <c:spPr>
            <a:solidFill>
              <a:schemeClr val="accent2"/>
            </a:solidFill>
            <a:ln>
              <a:noFill/>
            </a:ln>
            <a:effectLst/>
          </c:spPr>
          <c:invertIfNegative val="0"/>
          <c:cat>
            <c:strRef>
              <c:f>Pivot!$D$81:$D$115</c:f>
              <c:strCache>
                <c:ptCount val="34"/>
                <c:pt idx="0">
                  <c:v>737 - 700</c:v>
                </c:pt>
                <c:pt idx="1">
                  <c:v>737 - 800</c:v>
                </c:pt>
                <c:pt idx="2">
                  <c:v>737 - 800/Max</c:v>
                </c:pt>
                <c:pt idx="3">
                  <c:v>737 - 900 ER</c:v>
                </c:pt>
                <c:pt idx="4">
                  <c:v>737-700 F</c:v>
                </c:pt>
                <c:pt idx="5">
                  <c:v>737-800 F</c:v>
                </c:pt>
                <c:pt idx="6">
                  <c:v>767-300</c:v>
                </c:pt>
                <c:pt idx="7">
                  <c:v>777-200LR</c:v>
                </c:pt>
                <c:pt idx="8">
                  <c:v>777-300ER</c:v>
                </c:pt>
                <c:pt idx="9">
                  <c:v>A-319</c:v>
                </c:pt>
                <c:pt idx="10">
                  <c:v>A-320 </c:v>
                </c:pt>
                <c:pt idx="11">
                  <c:v>A320-200</c:v>
                </c:pt>
                <c:pt idx="12">
                  <c:v>A321</c:v>
                </c:pt>
                <c:pt idx="13">
                  <c:v>A-321</c:v>
                </c:pt>
                <c:pt idx="14">
                  <c:v>A321-251N</c:v>
                </c:pt>
                <c:pt idx="15">
                  <c:v>A321-271</c:v>
                </c:pt>
                <c:pt idx="16">
                  <c:v>A330-900</c:v>
                </c:pt>
                <c:pt idx="17">
                  <c:v>A340</c:v>
                </c:pt>
                <c:pt idx="18">
                  <c:v>AIRBUS A320</c:v>
                </c:pt>
                <c:pt idx="19">
                  <c:v>AIRBUS A320-200 CEO</c:v>
                </c:pt>
                <c:pt idx="20">
                  <c:v>AIRBUS A320-200 NEO</c:v>
                </c:pt>
                <c:pt idx="21">
                  <c:v>AT7-72-600</c:v>
                </c:pt>
                <c:pt idx="22">
                  <c:v>ATR-500 &amp; PW127M</c:v>
                </c:pt>
                <c:pt idx="23">
                  <c:v>ATR-600 &amp; PW127M</c:v>
                </c:pt>
                <c:pt idx="24">
                  <c:v>ATR-72-212A</c:v>
                </c:pt>
                <c:pt idx="25">
                  <c:v>B737-800</c:v>
                </c:pt>
                <c:pt idx="26">
                  <c:v>B-787</c:v>
                </c:pt>
                <c:pt idx="27">
                  <c:v>B787-9</c:v>
                </c:pt>
                <c:pt idx="28">
                  <c:v>BOEING 747-400</c:v>
                </c:pt>
                <c:pt idx="29">
                  <c:v>BOEING 757 - 200</c:v>
                </c:pt>
                <c:pt idx="30">
                  <c:v>Boeing B 737- 800</c:v>
                </c:pt>
                <c:pt idx="31">
                  <c:v>DH8</c:v>
                </c:pt>
                <c:pt idx="32">
                  <c:v>EMB145 LR</c:v>
                </c:pt>
                <c:pt idx="33">
                  <c:v>Tecnam P2006T (Rotax)</c:v>
                </c:pt>
              </c:strCache>
            </c:strRef>
          </c:cat>
          <c:val>
            <c:numRef>
              <c:f>Pivot!$F$81:$F$115</c:f>
              <c:numCache>
                <c:formatCode>General</c:formatCode>
                <c:ptCount val="34"/>
                <c:pt idx="0">
                  <c:v>5</c:v>
                </c:pt>
                <c:pt idx="1">
                  <c:v>39</c:v>
                </c:pt>
                <c:pt idx="2">
                  <c:v>13</c:v>
                </c:pt>
                <c:pt idx="3">
                  <c:v>4</c:v>
                </c:pt>
                <c:pt idx="4">
                  <c:v>3</c:v>
                </c:pt>
                <c:pt idx="5">
                  <c:v>2</c:v>
                </c:pt>
                <c:pt idx="6">
                  <c:v>0</c:v>
                </c:pt>
                <c:pt idx="7">
                  <c:v>3</c:v>
                </c:pt>
                <c:pt idx="8">
                  <c:v>13</c:v>
                </c:pt>
                <c:pt idx="9">
                  <c:v>22</c:v>
                </c:pt>
                <c:pt idx="10">
                  <c:v>36</c:v>
                </c:pt>
                <c:pt idx="11">
                  <c:v>257</c:v>
                </c:pt>
                <c:pt idx="12">
                  <c:v>1</c:v>
                </c:pt>
                <c:pt idx="13">
                  <c:v>20</c:v>
                </c:pt>
                <c:pt idx="14">
                  <c:v>2</c:v>
                </c:pt>
                <c:pt idx="15">
                  <c:v>39</c:v>
                </c:pt>
                <c:pt idx="16">
                  <c:v>0</c:v>
                </c:pt>
                <c:pt idx="17">
                  <c:v>1</c:v>
                </c:pt>
                <c:pt idx="18">
                  <c:v>55</c:v>
                </c:pt>
                <c:pt idx="19">
                  <c:v>26</c:v>
                </c:pt>
                <c:pt idx="20">
                  <c:v>3</c:v>
                </c:pt>
                <c:pt idx="21">
                  <c:v>26</c:v>
                </c:pt>
                <c:pt idx="22">
                  <c:v>1</c:v>
                </c:pt>
                <c:pt idx="23">
                  <c:v>0</c:v>
                </c:pt>
                <c:pt idx="24">
                  <c:v>18</c:v>
                </c:pt>
                <c:pt idx="25">
                  <c:v>6</c:v>
                </c:pt>
                <c:pt idx="26">
                  <c:v>27</c:v>
                </c:pt>
                <c:pt idx="27">
                  <c:v>2</c:v>
                </c:pt>
                <c:pt idx="28">
                  <c:v>4</c:v>
                </c:pt>
                <c:pt idx="29">
                  <c:v>6</c:v>
                </c:pt>
                <c:pt idx="30">
                  <c:v>24</c:v>
                </c:pt>
                <c:pt idx="31">
                  <c:v>32</c:v>
                </c:pt>
                <c:pt idx="32">
                  <c:v>5</c:v>
                </c:pt>
                <c:pt idx="33">
                  <c:v>0</c:v>
                </c:pt>
              </c:numCache>
            </c:numRef>
          </c:val>
          <c:extLst>
            <c:ext xmlns:c16="http://schemas.microsoft.com/office/drawing/2014/chart" uri="{C3380CC4-5D6E-409C-BE32-E72D297353CC}">
              <c16:uniqueId val="{00000001-AF56-4757-BE4E-7C8019F25922}"/>
            </c:ext>
          </c:extLst>
        </c:ser>
        <c:dLbls>
          <c:showLegendKey val="0"/>
          <c:showVal val="0"/>
          <c:showCatName val="0"/>
          <c:showSerName val="0"/>
          <c:showPercent val="0"/>
          <c:showBubbleSize val="0"/>
        </c:dLbls>
        <c:gapWidth val="219"/>
        <c:overlap val="-27"/>
        <c:axId val="1542713119"/>
        <c:axId val="1542694399"/>
      </c:barChart>
      <c:catAx>
        <c:axId val="154271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542694399"/>
        <c:crosses val="autoZero"/>
        <c:auto val="1"/>
        <c:lblAlgn val="ctr"/>
        <c:lblOffset val="100"/>
        <c:noMultiLvlLbl val="0"/>
      </c:catAx>
      <c:valAx>
        <c:axId val="1542694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542713119"/>
        <c:crosses val="autoZero"/>
        <c:crossBetween val="between"/>
      </c:valAx>
      <c:spPr>
        <a:noFill/>
        <a:ln>
          <a:noFill/>
        </a:ln>
        <a:effectLst/>
      </c:spPr>
    </c:plotArea>
    <c:legend>
      <c:legendPos val="r"/>
      <c:layout>
        <c:manualLayout>
          <c:xMode val="edge"/>
          <c:yMode val="edge"/>
          <c:x val="0.72334709608390224"/>
          <c:y val="0.10777814231554386"/>
          <c:w val="0.26885559215230814"/>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149803</xdr:colOff>
      <xdr:row>30</xdr:row>
      <xdr:rowOff>17050</xdr:rowOff>
    </xdr:from>
    <xdr:to>
      <xdr:col>9</xdr:col>
      <xdr:colOff>567871</xdr:colOff>
      <xdr:row>44</xdr:row>
      <xdr:rowOff>48080</xdr:rowOff>
    </xdr:to>
    <xdr:graphicFrame macro="">
      <xdr:nvGraphicFramePr>
        <xdr:cNvPr id="9" name="Chart 8" descr="Passenger capacity">
          <a:extLst>
            <a:ext uri="{FF2B5EF4-FFF2-40B4-BE49-F238E27FC236}">
              <a16:creationId xmlns:a16="http://schemas.microsoft.com/office/drawing/2014/main" id="{E417D55D-4745-4038-9918-3F03EFBB3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117146</xdr:colOff>
      <xdr:row>30</xdr:row>
      <xdr:rowOff>30657</xdr:rowOff>
    </xdr:from>
    <xdr:to>
      <xdr:col>18</xdr:col>
      <xdr:colOff>199696</xdr:colOff>
      <xdr:row>44</xdr:row>
      <xdr:rowOff>57150</xdr:rowOff>
    </xdr:to>
    <xdr:graphicFrame macro="">
      <xdr:nvGraphicFramePr>
        <xdr:cNvPr id="10" name="Chart 9" descr="Payload capacity of aircraft">
          <a:extLst>
            <a:ext uri="{FF2B5EF4-FFF2-40B4-BE49-F238E27FC236}">
              <a16:creationId xmlns:a16="http://schemas.microsoft.com/office/drawing/2014/main" id="{6B4E5304-E433-4841-871B-1EDE43585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161596</xdr:colOff>
      <xdr:row>45</xdr:row>
      <xdr:rowOff>878</xdr:rowOff>
    </xdr:from>
    <xdr:to>
      <xdr:col>18</xdr:col>
      <xdr:colOff>203200</xdr:colOff>
      <xdr:row>60</xdr:row>
      <xdr:rowOff>165978</xdr:rowOff>
    </xdr:to>
    <xdr:graphicFrame macro="">
      <xdr:nvGraphicFramePr>
        <xdr:cNvPr id="15" name="Chart 14" descr="Revenue percentage of Departure  Vs Flying ">
          <a:extLst>
            <a:ext uri="{FF2B5EF4-FFF2-40B4-BE49-F238E27FC236}">
              <a16:creationId xmlns:a16="http://schemas.microsoft.com/office/drawing/2014/main" id="{5ED8AE0B-D4AE-4ABC-92F9-5E52B7581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147988</xdr:colOff>
      <xdr:row>61</xdr:row>
      <xdr:rowOff>71889</xdr:rowOff>
    </xdr:from>
    <xdr:to>
      <xdr:col>18</xdr:col>
      <xdr:colOff>209549</xdr:colOff>
      <xdr:row>76</xdr:row>
      <xdr:rowOff>57530</xdr:rowOff>
    </xdr:to>
    <xdr:graphicFrame macro="">
      <xdr:nvGraphicFramePr>
        <xdr:cNvPr id="16" name="Chart 15" descr="Average daily revenue hours">
          <a:extLst>
            <a:ext uri="{FF2B5EF4-FFF2-40B4-BE49-F238E27FC236}">
              <a16:creationId xmlns:a16="http://schemas.microsoft.com/office/drawing/2014/main" id="{C031ADBA-E0D3-4E46-B6F8-A47CF2B58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155246</xdr:colOff>
      <xdr:row>14</xdr:row>
      <xdr:rowOff>81457</xdr:rowOff>
    </xdr:from>
    <xdr:to>
      <xdr:col>14</xdr:col>
      <xdr:colOff>435429</xdr:colOff>
      <xdr:row>29</xdr:row>
      <xdr:rowOff>62407</xdr:rowOff>
    </xdr:to>
    <xdr:graphicFrame macro="">
      <xdr:nvGraphicFramePr>
        <xdr:cNvPr id="18" name="Chart 17">
          <a:extLst>
            <a:ext uri="{FF2B5EF4-FFF2-40B4-BE49-F238E27FC236}">
              <a16:creationId xmlns:a16="http://schemas.microsoft.com/office/drawing/2014/main" id="{4F151970-D5B7-4A96-B62E-05D26C3EC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152400</xdr:colOff>
      <xdr:row>2</xdr:row>
      <xdr:rowOff>171451</xdr:rowOff>
    </xdr:from>
    <xdr:to>
      <xdr:col>16</xdr:col>
      <xdr:colOff>580259</xdr:colOff>
      <xdr:row>13</xdr:row>
      <xdr:rowOff>175173</xdr:rowOff>
    </xdr:to>
    <mc:AlternateContent xmlns:mc="http://schemas.openxmlformats.org/markup-compatibility/2006">
      <mc:Choice xmlns:a14="http://schemas.microsoft.com/office/drawing/2010/main" Requires="a14">
        <xdr:graphicFrame macro="">
          <xdr:nvGraphicFramePr>
            <xdr:cNvPr id="19" name="Aircraft">
              <a:extLst>
                <a:ext uri="{FF2B5EF4-FFF2-40B4-BE49-F238E27FC236}">
                  <a16:creationId xmlns:a16="http://schemas.microsoft.com/office/drawing/2014/main" id="{14CF741F-4409-469A-9EAF-2D9DD10E3194}"/>
                </a:ext>
              </a:extLst>
            </xdr:cNvPr>
            <xdr:cNvGraphicFramePr/>
          </xdr:nvGraphicFramePr>
          <xdr:xfrm>
            <a:off x="0" y="0"/>
            <a:ext cx="0" cy="0"/>
          </xdr:xfrm>
          <a:graphic>
            <a:graphicData uri="http://schemas.microsoft.com/office/drawing/2010/slicer">
              <sle:slicer xmlns:sle="http://schemas.microsoft.com/office/drawing/2010/slicer" name="Aircraft"/>
            </a:graphicData>
          </a:graphic>
        </xdr:graphicFrame>
      </mc:Choice>
      <mc:Fallback>
        <xdr:sp macro="" textlink="">
          <xdr:nvSpPr>
            <xdr:cNvPr id="0" name=""/>
            <xdr:cNvSpPr>
              <a:spLocks noTextEdit="1"/>
            </xdr:cNvSpPr>
          </xdr:nvSpPr>
          <xdr:spPr>
            <a:xfrm>
              <a:off x="152400" y="539751"/>
              <a:ext cx="10181459" cy="2029372"/>
            </a:xfrm>
            <a:prstGeom prst="rect">
              <a:avLst/>
            </a:prstGeom>
            <a:solidFill>
              <a:prstClr val="white"/>
            </a:solidFill>
            <a:ln w="1">
              <a:solidFill>
                <a:prstClr val="green"/>
              </a:solidFill>
            </a:ln>
          </xdr:spPr>
          <xdr:txBody>
            <a:bodyPr vertOverflow="clip" horzOverflow="clip"/>
            <a:lstStyle/>
            <a:p>
              <a:r>
                <a:rPr lang="en-C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mathi S" refreshedDate="45103.663887152776" createdVersion="8" refreshedVersion="8" minRefreshableVersion="3" recordCount="34" xr:uid="{24D5AB6D-2B27-4E79-9913-4DF3D510EB34}">
  <cacheSource type="worksheet">
    <worksheetSource ref="A1:O35" sheet="working copy"/>
  </cacheSource>
  <cacheFields count="17">
    <cacheField name="Aircraft" numFmtId="0">
      <sharedItems count="34">
        <s v="737 - 700"/>
        <s v="737 - 800"/>
        <s v="737 - 800/Max"/>
        <s v="737 - 900 ER"/>
        <s v="737-700 F"/>
        <s v="737-800 F"/>
        <s v="767-300"/>
        <s v="777-200LR"/>
        <s v="777-300ER"/>
        <s v="A-319"/>
        <s v="A-320 "/>
        <s v="A320-200"/>
        <s v="A321"/>
        <s v="A-321"/>
        <s v="A321-251N"/>
        <s v="A321-271"/>
        <s v="A330-900"/>
        <s v="A340"/>
        <s v="AIRBUS A320"/>
        <s v="AIRBUS A320-200 CEO"/>
        <s v="AIRBUS A320-200 NEO"/>
        <s v="AT7-72-600"/>
        <s v="ATR-500 &amp; PW127M"/>
        <s v="ATR-600 &amp; PW127M"/>
        <s v="ATR-72-212A"/>
        <s v="B737-800"/>
        <s v="B-787"/>
        <s v="B787-9"/>
        <s v="BOEING 747-400"/>
        <s v="BOEING 757 - 200"/>
        <s v="Boeing B 737- 800"/>
        <s v="DH8"/>
        <s v="EMB145 LR"/>
        <s v="Tecnam P2006T (Rotax)"/>
      </sharedItems>
    </cacheField>
    <cacheField name="Number of Aircraft (start of year)" numFmtId="0">
      <sharedItems containsSemiMixedTypes="0" containsString="0" containsNumber="1" containsInteger="1" minValue="0" maxValue="257"/>
    </cacheField>
    <cacheField name="Number of Aircraft added" numFmtId="3">
      <sharedItems containsSemiMixedTypes="0" containsString="0" containsNumber="1" containsInteger="1" minValue="0" maxValue="30"/>
    </cacheField>
    <cacheField name="Number of Aircraft disposed" numFmtId="3">
      <sharedItems containsSemiMixedTypes="0" containsString="0" containsNumber="1" containsInteger="1" minValue="0" maxValue="64"/>
    </cacheField>
    <cacheField name="Number of Aircraft(end of year)" numFmtId="3">
      <sharedItems containsSemiMixedTypes="0" containsString="0" containsNumber="1" containsInteger="1" minValue="0" maxValue="223"/>
    </cacheField>
    <cacheField name="Number of passenger seats" numFmtId="3">
      <sharedItems containsSemiMixedTypes="0" containsString="0" containsNumber="1" containsInteger="1" minValue="0" maxValue="423"/>
    </cacheField>
    <cacheField name="Payload Capacity(Tonnes)" numFmtId="0">
      <sharedItems containsSemiMixedTypes="0" containsString="0" containsNumber="1" minValue="0.3" maxValue="181"/>
    </cacheField>
    <cacheField name="AV. M.C.T.OM WEIGHT (Tonnes)" numFmtId="0">
      <sharedItems containsSemiMixedTypes="0" containsString="0" containsNumber="1" minValue="1" maxValue="378"/>
    </cacheField>
    <cacheField name="Scheduled Revenue from Departures" numFmtId="0">
      <sharedItems containsSemiMixedTypes="0" containsString="0" containsNumber="1" containsInteger="1" minValue="0" maxValue="298844"/>
    </cacheField>
    <cacheField name="Non-Scheduled Revenue from Departures" numFmtId="3">
      <sharedItems containsString="0" containsBlank="1" containsNumber="1" containsInteger="1" minValue="0" maxValue="22064"/>
    </cacheField>
    <cacheField name="Total Revenue from Departures" numFmtId="3">
      <sharedItems containsString="0" containsBlank="1" containsNumber="1" containsInteger="1" minValue="23" maxValue="320431"/>
    </cacheField>
    <cacheField name="Scheduled Revenue from Flying" numFmtId="3">
      <sharedItems containsString="0" containsBlank="1" containsNumber="1" minValue="0" maxValue="525647.18333333335"/>
    </cacheField>
    <cacheField name="Non-Scheduled Revenue from Flying" numFmtId="3">
      <sharedItems containsString="0" containsBlank="1" containsNumber="1" minValue="0" maxValue="82609.94"/>
    </cacheField>
    <cacheField name="Total Revenue from Flying" numFmtId="3">
      <sharedItems containsString="0" containsBlank="1" containsNumber="1" minValue="169.11666666666667" maxValue="598761.56666666665"/>
    </cacheField>
    <cacheField name="Average Daily Revenue hours" numFmtId="166">
      <sharedItems containsSemiMixedTypes="0" containsString="0" containsNumber="1" minValue="0" maxValue="28.749360730593608"/>
    </cacheField>
    <cacheField name="Departure Revenue Percentage " numFmtId="0" formula="'Total Revenue from Departures' /('Total Revenue from Departures' +'Total Revenue from Flying' )" databaseField="0"/>
    <cacheField name="Flying Revenue Percentage" numFmtId="0" formula="'Total Revenue from Flying' /('Total Revenue from Flying' +'Total Revenue from Departures' )" databaseField="0"/>
  </cacheFields>
  <extLst>
    <ext xmlns:x14="http://schemas.microsoft.com/office/spreadsheetml/2009/9/main" uri="{725AE2AE-9491-48be-B2B4-4EB974FC3084}">
      <x14:pivotCacheDefinition pivotCacheId="238613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n v="5"/>
    <n v="0"/>
    <n v="0"/>
    <n v="5"/>
    <n v="0"/>
    <n v="13.5"/>
    <n v="62"/>
    <n v="6315"/>
    <n v="107"/>
    <n v="6422"/>
    <n v="7420.5333333333338"/>
    <n v="5.0166666666666666"/>
    <n v="7425.55"/>
    <n v="4.0687945205479457"/>
  </r>
  <r>
    <x v="1"/>
    <n v="39"/>
    <n v="0"/>
    <n v="8"/>
    <n v="31"/>
    <n v="0"/>
    <n v="18"/>
    <n v="79"/>
    <n v="25143"/>
    <n v="3536"/>
    <n v="28679"/>
    <n v="52490.083333333336"/>
    <n v="5567.916666666667"/>
    <n v="58058"/>
    <n v="5.1310649580203274"/>
  </r>
  <r>
    <x v="2"/>
    <n v="13"/>
    <n v="0"/>
    <n v="0"/>
    <n v="13"/>
    <n v="189"/>
    <n v="20"/>
    <n v="82"/>
    <n v="4959"/>
    <n v="1370"/>
    <n v="6329"/>
    <n v="11192.333333333334"/>
    <n v="1315.7666666666667"/>
    <n v="12508.1"/>
    <n v="2.6360590094836671"/>
  </r>
  <r>
    <x v="3"/>
    <n v="4"/>
    <n v="0"/>
    <n v="0"/>
    <n v="4"/>
    <n v="212"/>
    <n v="19"/>
    <n v="75.75"/>
    <n v="4290"/>
    <n v="165"/>
    <n v="4455"/>
    <n v="7606.083333333333"/>
    <n v="23.75"/>
    <n v="7629.833333333333"/>
    <n v="5.2259132420091321"/>
  </r>
  <r>
    <x v="4"/>
    <n v="3"/>
    <n v="0"/>
    <n v="0"/>
    <n v="3"/>
    <n v="0"/>
    <n v="18"/>
    <n v="70"/>
    <n v="0"/>
    <n v="7728"/>
    <n v="7728"/>
    <n v="0"/>
    <n v="17742.016666666666"/>
    <n v="17742.016666666666"/>
    <n v="16.202754946727548"/>
  </r>
  <r>
    <x v="5"/>
    <n v="2"/>
    <n v="0"/>
    <n v="0"/>
    <n v="2"/>
    <n v="0"/>
    <n v="18"/>
    <n v="75.5"/>
    <n v="0"/>
    <n v="4335"/>
    <n v="4335"/>
    <n v="0"/>
    <n v="11246.083333333334"/>
    <n v="11246.083333333334"/>
    <n v="15.405593607305937"/>
  </r>
  <r>
    <x v="6"/>
    <n v="0"/>
    <n v="1"/>
    <n v="1"/>
    <n v="0"/>
    <n v="309"/>
    <n v="58"/>
    <n v="72"/>
    <n v="0"/>
    <n v="81"/>
    <n v="81"/>
    <n v="0"/>
    <n v="718.05"/>
    <n v="718.05"/>
    <n v="1.9672602739726026"/>
  </r>
  <r>
    <x v="7"/>
    <n v="3"/>
    <n v="0"/>
    <n v="0"/>
    <n v="3"/>
    <n v="238"/>
    <n v="40.54"/>
    <n v="347"/>
    <n v="429"/>
    <n v="226"/>
    <n v="655"/>
    <n v="5721"/>
    <n v="3084"/>
    <n v="8805"/>
    <n v="8.0410958904109595"/>
  </r>
  <r>
    <x v="8"/>
    <n v="13"/>
    <n v="0"/>
    <n v="0"/>
    <n v="13"/>
    <n v="342"/>
    <n v="57.59"/>
    <n v="351"/>
    <n v="2397"/>
    <n v="269"/>
    <n v="2666"/>
    <n v="29978"/>
    <n v="3407"/>
    <n v="33385"/>
    <n v="7.035827186512118"/>
  </r>
  <r>
    <x v="9"/>
    <n v="22"/>
    <n v="0"/>
    <n v="2"/>
    <n v="20"/>
    <n v="0"/>
    <n v="13.18"/>
    <n v="70"/>
    <n v="13096"/>
    <n v="716"/>
    <n v="13812"/>
    <n v="20544"/>
    <n v="1162"/>
    <n v="21707"/>
    <n v="2.9735616438356165"/>
  </r>
  <r>
    <x v="10"/>
    <n v="36"/>
    <n v="0"/>
    <n v="0"/>
    <n v="36"/>
    <n v="0"/>
    <n v="15.66"/>
    <n v="76"/>
    <n v="47870"/>
    <n v="4708"/>
    <n v="52578"/>
    <n v="100037"/>
    <n v="10805"/>
    <n v="110842"/>
    <n v="8.4354642313546417"/>
  </r>
  <r>
    <x v="11"/>
    <n v="257"/>
    <n v="30"/>
    <n v="64"/>
    <n v="223"/>
    <n v="164"/>
    <n v="37.700000000000003"/>
    <n v="136.5"/>
    <n v="298844"/>
    <n v="21587"/>
    <n v="320431"/>
    <n v="525647.18333333335"/>
    <n v="73114.383333333331"/>
    <n v="598761.56666666665"/>
    <n v="7.3562450600978764"/>
  </r>
  <r>
    <x v="12"/>
    <n v="1"/>
    <n v="0"/>
    <n v="1"/>
    <n v="0"/>
    <n v="220"/>
    <n v="21.2"/>
    <n v="89"/>
    <n v="0"/>
    <n v="95"/>
    <n v="95"/>
    <n v="322.71666666666664"/>
    <n v="0.8666666666666667"/>
    <n v="323.58333333333331"/>
    <n v="0.88652968036529678"/>
  </r>
  <r>
    <x v="13"/>
    <n v="20"/>
    <n v="0"/>
    <n v="6"/>
    <n v="14"/>
    <n v="182"/>
    <n v="21.17"/>
    <n v="89"/>
    <n v="17988"/>
    <n v="1292"/>
    <n v="19280"/>
    <n v="37034"/>
    <n v="3208"/>
    <n v="40242"/>
    <n v="7.8751467710371816"/>
  </r>
  <r>
    <x v="14"/>
    <n v="2"/>
    <n v="2"/>
    <n v="0"/>
    <n v="4"/>
    <n v="188"/>
    <n v="20"/>
    <n v="93.5"/>
    <n v="4089"/>
    <n v="823"/>
    <n v="4912"/>
    <n v="9942.6"/>
    <n v="123.65"/>
    <n v="1066.25"/>
    <n v="0.7303082191780822"/>
  </r>
  <r>
    <x v="15"/>
    <n v="39"/>
    <n v="17"/>
    <n v="0"/>
    <n v="56"/>
    <n v="0"/>
    <n v="27"/>
    <n v="76.599999999999994"/>
    <n v="59893"/>
    <n v="6095"/>
    <n v="65988"/>
    <n v="107088"/>
    <n v="20729"/>
    <n v="127817"/>
    <n v="6.2532778864970648"/>
  </r>
  <r>
    <x v="16"/>
    <n v="0"/>
    <n v="1"/>
    <n v="1"/>
    <n v="0"/>
    <n v="371"/>
    <n v="181"/>
    <n v="251.9"/>
    <n v="0"/>
    <n v="23"/>
    <n v="23"/>
    <n v="0"/>
    <n v="169.11666666666667"/>
    <n v="169.11666666666667"/>
    <n v="0.46333333333333337"/>
  </r>
  <r>
    <x v="17"/>
    <n v="1"/>
    <n v="0"/>
    <n v="1"/>
    <n v="0"/>
    <n v="0"/>
    <n v="50"/>
    <n v="275"/>
    <n v="0"/>
    <n v="1472"/>
    <n v="1472"/>
    <n v="0"/>
    <n v="10493.516666666666"/>
    <n v="10493.516666666666"/>
    <n v="28.749360730593608"/>
  </r>
  <r>
    <x v="18"/>
    <n v="55"/>
    <n v="6"/>
    <n v="3"/>
    <n v="58"/>
    <n v="0"/>
    <n v="12"/>
    <n v="73.5"/>
    <n v="58423"/>
    <n v="5100"/>
    <n v="63523"/>
    <n v="114785"/>
    <n v="10375.040000000001"/>
    <n v="125160.29"/>
    <n v="5.912153519130845"/>
  </r>
  <r>
    <x v="19"/>
    <n v="26"/>
    <n v="0"/>
    <n v="3"/>
    <n v="23"/>
    <n v="180"/>
    <n v="19"/>
    <n v="74"/>
    <n v="30500"/>
    <n v="441"/>
    <n v="30875"/>
    <n v="47141.26666666667"/>
    <n v="25.75"/>
    <n v="47167"/>
    <n v="5.6184633710541991"/>
  </r>
  <r>
    <x v="20"/>
    <n v="3"/>
    <n v="2"/>
    <n v="0"/>
    <n v="5"/>
    <n v="186"/>
    <n v="19"/>
    <n v="74"/>
    <n v="7367"/>
    <n v="169"/>
    <n v="8599"/>
    <n v="14152.35"/>
    <n v="2.8333333333333335"/>
    <n v="14155.11"/>
    <n v="7.7562246575342471"/>
  </r>
  <r>
    <x v="21"/>
    <n v="26"/>
    <n v="9"/>
    <n v="0"/>
    <n v="35"/>
    <n v="78"/>
    <n v="7.5"/>
    <n v="20.100000000000001"/>
    <n v="63812"/>
    <n v="74"/>
    <n v="63886"/>
    <n v="93313"/>
    <n v="142"/>
    <n v="93455"/>
    <n v="7.3154598825831698"/>
  </r>
  <r>
    <x v="22"/>
    <n v="1"/>
    <n v="0"/>
    <n v="0"/>
    <n v="1"/>
    <n v="72"/>
    <n v="22"/>
    <n v="23"/>
    <n v="2036"/>
    <m/>
    <n v="2036"/>
    <n v="2480"/>
    <m/>
    <n v="2480"/>
    <n v="6.7945205479452051"/>
  </r>
  <r>
    <x v="23"/>
    <n v="0"/>
    <n v="1"/>
    <n v="0"/>
    <n v="1"/>
    <n v="70"/>
    <n v="22"/>
    <n v="23"/>
    <n v="174"/>
    <m/>
    <n v="174"/>
    <n v="257"/>
    <m/>
    <n v="257"/>
    <n v="0.70410958904109588"/>
  </r>
  <r>
    <x v="24"/>
    <n v="18"/>
    <n v="0"/>
    <n v="0"/>
    <n v="18"/>
    <n v="70"/>
    <n v="4"/>
    <n v="23"/>
    <n v="27947"/>
    <m/>
    <n v="27947"/>
    <n v="38688"/>
    <m/>
    <n v="38688"/>
    <n v="5.8885844748858451"/>
  </r>
  <r>
    <x v="25"/>
    <n v="6"/>
    <n v="0"/>
    <n v="1"/>
    <n v="5"/>
    <n v="168"/>
    <n v="17"/>
    <n v="70.5"/>
    <n v="4567"/>
    <n v="9"/>
    <n v="4576"/>
    <n v="8096.95"/>
    <n v="23.916666666666668"/>
    <n v="8120.8666666666668"/>
    <n v="4.4497899543378994"/>
  </r>
  <r>
    <x v="26"/>
    <n v="27"/>
    <n v="0"/>
    <n v="0"/>
    <n v="27"/>
    <n v="256"/>
    <n v="34.82"/>
    <n v="228"/>
    <n v="8817"/>
    <n v="3097"/>
    <n v="11914"/>
    <n v="48757"/>
    <n v="14954"/>
    <n v="63712"/>
    <n v="6.4649416539827502"/>
  </r>
  <r>
    <x v="27"/>
    <n v="2"/>
    <n v="0"/>
    <n v="0"/>
    <n v="2"/>
    <n v="299"/>
    <n v="52"/>
    <n v="247.2"/>
    <n v="151"/>
    <n v="804"/>
    <n v="955"/>
    <n v="6255.2166666666662"/>
    <n v="600.01666666666665"/>
    <n v="6855.2333333333336"/>
    <n v="9.3907305936073069"/>
  </r>
  <r>
    <x v="28"/>
    <n v="4"/>
    <n v="0"/>
    <n v="0"/>
    <n v="4"/>
    <n v="423"/>
    <n v="53.4"/>
    <n v="378"/>
    <n v="0"/>
    <m/>
    <m/>
    <m/>
    <m/>
    <m/>
    <n v="0"/>
  </r>
  <r>
    <x v="29"/>
    <n v="6"/>
    <n v="0"/>
    <n v="0"/>
    <n v="6"/>
    <n v="0"/>
    <n v="36"/>
    <n v="109"/>
    <n v="5663"/>
    <n v="1295"/>
    <n v="6958"/>
    <n v="7595.083333333333"/>
    <n v="2422.6666666666665"/>
    <n v="10017.75"/>
    <n v="4.5743150684931511"/>
  </r>
  <r>
    <x v="30"/>
    <n v="24"/>
    <n v="0"/>
    <n v="0"/>
    <n v="24"/>
    <n v="186"/>
    <n v="15.06"/>
    <n v="79.010000000000005"/>
    <n v="190"/>
    <n v="22064"/>
    <n v="22254"/>
    <n v="500.29"/>
    <n v="82609.94"/>
    <n v="83110.23"/>
    <n v="9.4874691780821916"/>
  </r>
  <r>
    <x v="31"/>
    <n v="32"/>
    <n v="0"/>
    <n v="0"/>
    <n v="32"/>
    <n v="0"/>
    <n v="7.5"/>
    <n v="29.26"/>
    <n v="37414"/>
    <n v="458"/>
    <n v="37872"/>
    <n v="50975.48333333333"/>
    <n v="355.01666666666665"/>
    <n v="51330.5"/>
    <n v="4.3947345890410956"/>
  </r>
  <r>
    <x v="32"/>
    <n v="5"/>
    <n v="0"/>
    <n v="0"/>
    <n v="5"/>
    <n v="50"/>
    <n v="4"/>
    <n v="22"/>
    <n v="5797"/>
    <n v="62"/>
    <n v="5859"/>
    <n v="7046.1"/>
    <n v="76.7"/>
    <n v="7122.8"/>
    <n v="3.9029041095890413"/>
  </r>
  <r>
    <x v="33"/>
    <n v="0"/>
    <n v="1"/>
    <n v="0"/>
    <n v="1"/>
    <n v="3"/>
    <n v="0.3"/>
    <n v="1"/>
    <n v="467"/>
    <n v="0"/>
    <n v="467"/>
    <n v="560.02"/>
    <n v="0"/>
    <n v="560.02"/>
    <n v="1.5343013698630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4A57C3-D952-46BC-98DB-CE8763ED7E58}" name="PivotTable21"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80:F115" firstHeaderRow="0" firstDataRow="1" firstDataCol="1"/>
  <pivotFields count="17">
    <pivotField axis="axisRow"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dataField="1" showAll="0"/>
    <pivotField numFmtId="3" showAll="0"/>
    <pivotField numFmtId="3" showAll="0"/>
    <pivotField dataField="1" numFmtId="3" showAll="0"/>
    <pivotField numFmtId="3" showAll="0"/>
    <pivotField showAll="0"/>
    <pivotField showAll="0"/>
    <pivotField showAll="0"/>
    <pivotField showAll="0"/>
    <pivotField showAll="0"/>
    <pivotField showAll="0"/>
    <pivotField showAll="0"/>
    <pivotField showAll="0"/>
    <pivotField numFmtId="166" showAll="0"/>
    <pivotField dragToRow="0" dragToCol="0" dragToPage="0" showAll="0" defaultSubtotal="0"/>
    <pivotField dragToRow="0" dragToCol="0" dragToPage="0" showAll="0" defaultSubtotal="0"/>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2"/>
  </colFields>
  <colItems count="2">
    <i>
      <x/>
    </i>
    <i i="1">
      <x v="1"/>
    </i>
  </colItems>
  <dataFields count="2">
    <dataField name="Sum of Number of Aircraft(end of year)" fld="4" baseField="0" baseItem="0"/>
    <dataField name="Sum of Number of Aircraft (start of year)" fld="1"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9E3C24-0FC3-4DE4-B435-132294473BB3}" name="PivotTable20"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2:C77" firstHeaderRow="0" firstDataRow="1" firstDataCol="1"/>
  <pivotFields count="17">
    <pivotField axis="axisRow"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numFmtId="3" showAll="0"/>
    <pivotField numFmtId="3" showAll="0"/>
    <pivotField numFmtId="3" showAll="0"/>
    <pivotField numFmtId="3" showAll="0"/>
    <pivotField showAll="0"/>
    <pivotField showAll="0"/>
    <pivotField showAll="0"/>
    <pivotField showAll="0"/>
    <pivotField showAll="0"/>
    <pivotField showAll="0"/>
    <pivotField showAll="0"/>
    <pivotField showAll="0"/>
    <pivotField numFmtId="166" showAll="0"/>
    <pivotField dataField="1" dragToRow="0" dragToCol="0" dragToPage="0" showAll="0" defaultSubtotal="0"/>
    <pivotField dataField="1" dragToRow="0" dragToCol="0" dragToPage="0" showAll="0" defaultSubtotal="0"/>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2"/>
  </colFields>
  <colItems count="2">
    <i>
      <x/>
    </i>
    <i i="1">
      <x v="1"/>
    </i>
  </colItems>
  <dataFields count="2">
    <dataField name="Sum of Departure Revenue Percentage " fld="15" baseField="0" baseItem="0"/>
    <dataField name="Sum of Flying Revenue Percentage" fld="16" baseField="0" baseItem="0"/>
  </dataFields>
  <chartFormats count="2">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089989-2D69-4E12-851E-4EB642151FCC}" name="PivotTable19"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0:B115" firstHeaderRow="1" firstDataRow="1" firstDataCol="1"/>
  <pivotFields count="17">
    <pivotField axis="axisRow"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numFmtId="3" showAll="0"/>
    <pivotField numFmtId="3" showAll="0"/>
    <pivotField numFmtId="3" showAll="0"/>
    <pivotField numFmtId="3" showAll="0"/>
    <pivotField showAll="0"/>
    <pivotField showAll="0"/>
    <pivotField showAll="0"/>
    <pivotField showAll="0"/>
    <pivotField showAll="0"/>
    <pivotField showAll="0"/>
    <pivotField showAll="0"/>
    <pivotField showAll="0"/>
    <pivotField dataField="1" numFmtId="166" showAll="0"/>
    <pivotField dragToRow="0" dragToCol="0" dragToPage="0" showAll="0" defaultSubtotal="0"/>
    <pivotField dragToRow="0" dragToCol="0" dragToPage="0" showAll="0" defaultSubtotal="0"/>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Sum of Average Daily Revenue hours" fld="1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DED994-9B8B-4F4F-9140-C4A3E0A2B1D6}" name="PivotTable13"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4:F39" firstHeaderRow="1" firstDataRow="1" firstDataCol="1"/>
  <pivotFields count="17">
    <pivotField axis="axisRow"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numFmtId="3" showAll="0"/>
    <pivotField numFmtId="3" showAll="0"/>
    <pivotField numFmtId="3" showAll="0"/>
    <pivotField numFmtId="3" showAll="0"/>
    <pivotField dataField="1" showAll="0"/>
    <pivotField showAll="0"/>
    <pivotField showAll="0"/>
    <pivotField showAll="0"/>
    <pivotField showAll="0"/>
    <pivotField showAll="0"/>
    <pivotField showAll="0"/>
    <pivotField showAll="0"/>
    <pivotField numFmtId="166" showAll="0"/>
    <pivotField dragToRow="0" dragToCol="0" dragToPage="0" showAll="0" defaultSubtotal="0"/>
    <pivotField dragToRow="0" dragToCol="0" dragToPage="0" showAll="0" defaultSubtotal="0"/>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Sum of Payload Capacity(Tonnes)" fld="6"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A2A8DF-696A-4E85-B297-7735025F1E75}" name="PivotTable12"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38" firstHeaderRow="1" firstDataRow="1" firstDataCol="1"/>
  <pivotFields count="17">
    <pivotField axis="axisRow"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numFmtId="3" showAll="0"/>
    <pivotField numFmtId="3" showAll="0"/>
    <pivotField numFmtId="3" showAll="0"/>
    <pivotField dataField="1" numFmtId="3" showAll="0"/>
    <pivotField showAll="0"/>
    <pivotField showAll="0"/>
    <pivotField showAll="0"/>
    <pivotField showAll="0"/>
    <pivotField showAll="0"/>
    <pivotField showAll="0"/>
    <pivotField showAll="0"/>
    <pivotField showAll="0"/>
    <pivotField numFmtId="166" showAll="0"/>
    <pivotField dragToRow="0" dragToCol="0" dragToPage="0" showAll="0" defaultSubtotal="0"/>
    <pivotField dragToRow="0" dragToCol="0" dragToPage="0" showAll="0" defaultSubtotal="0"/>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Sum of Number of passenger seats" fld="5"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craft" xr10:uid="{3185A978-0435-4EFB-AA38-8AF37B79649F}" sourceName="Aircraft">
  <pivotTables>
    <pivotTable tabId="6" name="PivotTable19"/>
    <pivotTable tabId="6" name="PivotTable12"/>
    <pivotTable tabId="6" name="PivotTable13"/>
    <pivotTable tabId="6" name="PivotTable20"/>
    <pivotTable tabId="6" name="PivotTable21"/>
  </pivotTables>
  <data>
    <tabular pivotCacheId="238613573">
      <items count="3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ircraft" xr10:uid="{10EA470A-CDB7-4D7A-856B-3D2EB3ACD96C}" cache="Slicer_Aircraft" caption="Aircraft" columnCount="6"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74F8-9BAE-49D0-BBF8-F83E15956268}">
  <dimension ref="A1:O35"/>
  <sheetViews>
    <sheetView topLeftCell="C1" zoomScale="104" workbookViewId="0">
      <selection activeCell="G2" sqref="G2"/>
    </sheetView>
  </sheetViews>
  <sheetFormatPr defaultColWidth="16.26953125" defaultRowHeight="15.5"/>
  <cols>
    <col min="1" max="1" width="25" style="4" bestFit="1" customWidth="1"/>
    <col min="2" max="2" width="14.90625" style="4" bestFit="1" customWidth="1"/>
    <col min="3" max="3" width="20" style="4" customWidth="1"/>
    <col min="4" max="4" width="20" style="4" bestFit="1" customWidth="1"/>
    <col min="5" max="5" width="15.81640625" style="4" bestFit="1" customWidth="1"/>
    <col min="6" max="6" width="16.08984375" style="4" bestFit="1" customWidth="1"/>
    <col min="7" max="7" width="18.54296875" style="4" customWidth="1"/>
    <col min="8" max="8" width="23.81640625" style="4" bestFit="1" customWidth="1"/>
    <col min="9" max="9" width="17.08984375" style="4" bestFit="1" customWidth="1"/>
    <col min="10" max="10" width="15.36328125" style="4" bestFit="1" customWidth="1"/>
    <col min="11" max="11" width="14.90625" style="4" bestFit="1" customWidth="1"/>
    <col min="12" max="16384" width="16.26953125" style="4"/>
  </cols>
  <sheetData>
    <row r="1" spans="1:15" ht="62">
      <c r="A1" s="35" t="s">
        <v>56</v>
      </c>
      <c r="B1" s="35" t="s">
        <v>57</v>
      </c>
      <c r="C1" s="35" t="s">
        <v>58</v>
      </c>
      <c r="D1" s="35" t="s">
        <v>59</v>
      </c>
      <c r="E1" s="35" t="s">
        <v>60</v>
      </c>
      <c r="F1" s="35" t="s">
        <v>61</v>
      </c>
      <c r="G1" s="35" t="s">
        <v>62</v>
      </c>
      <c r="H1" s="35" t="s">
        <v>80</v>
      </c>
      <c r="I1" s="35" t="s">
        <v>82</v>
      </c>
      <c r="J1" s="35" t="s">
        <v>83</v>
      </c>
      <c r="K1" s="35" t="s">
        <v>63</v>
      </c>
      <c r="L1" s="35" t="s">
        <v>84</v>
      </c>
      <c r="M1" s="35" t="s">
        <v>85</v>
      </c>
      <c r="N1" s="35" t="s">
        <v>64</v>
      </c>
      <c r="O1" s="35" t="s">
        <v>65</v>
      </c>
    </row>
    <row r="2" spans="1:15">
      <c r="A2" s="12" t="s">
        <v>20</v>
      </c>
      <c r="B2" s="13">
        <v>5</v>
      </c>
      <c r="C2" s="14">
        <v>0</v>
      </c>
      <c r="D2" s="14">
        <v>0</v>
      </c>
      <c r="E2" s="14">
        <v>5</v>
      </c>
      <c r="F2" s="14">
        <v>0</v>
      </c>
      <c r="G2" s="13">
        <v>13.5</v>
      </c>
      <c r="H2" s="15">
        <v>62</v>
      </c>
      <c r="I2" s="13">
        <v>6315</v>
      </c>
      <c r="J2" s="14">
        <v>107</v>
      </c>
      <c r="K2" s="14">
        <v>6422</v>
      </c>
      <c r="L2" s="14">
        <v>7420.5333333333338</v>
      </c>
      <c r="M2" s="14">
        <v>5.0166666666666666</v>
      </c>
      <c r="N2" s="14">
        <v>7425.55</v>
      </c>
      <c r="O2" s="16">
        <v>4.0687945205479457</v>
      </c>
    </row>
    <row r="3" spans="1:15">
      <c r="A3" s="17" t="s">
        <v>21</v>
      </c>
      <c r="B3" s="13">
        <v>39</v>
      </c>
      <c r="C3" s="14">
        <v>0</v>
      </c>
      <c r="D3" s="14">
        <v>8</v>
      </c>
      <c r="E3" s="14">
        <v>31</v>
      </c>
      <c r="F3" s="14">
        <v>0</v>
      </c>
      <c r="G3" s="13">
        <v>18</v>
      </c>
      <c r="H3" s="15">
        <v>79</v>
      </c>
      <c r="I3" s="13">
        <v>25143</v>
      </c>
      <c r="J3" s="14">
        <v>3536</v>
      </c>
      <c r="K3" s="14">
        <v>28679</v>
      </c>
      <c r="L3" s="14">
        <v>52490.083333333336</v>
      </c>
      <c r="M3" s="14">
        <v>5567.916666666667</v>
      </c>
      <c r="N3" s="14">
        <v>58058</v>
      </c>
      <c r="O3" s="16">
        <v>5.1310649580203274</v>
      </c>
    </row>
    <row r="4" spans="1:15">
      <c r="A4" s="17" t="s">
        <v>22</v>
      </c>
      <c r="B4" s="13">
        <v>13</v>
      </c>
      <c r="C4" s="14">
        <v>0</v>
      </c>
      <c r="D4" s="14">
        <v>0</v>
      </c>
      <c r="E4" s="14">
        <v>13</v>
      </c>
      <c r="F4" s="14">
        <v>189</v>
      </c>
      <c r="G4" s="13">
        <v>20</v>
      </c>
      <c r="H4" s="15">
        <v>82</v>
      </c>
      <c r="I4" s="13">
        <v>4959</v>
      </c>
      <c r="J4" s="14">
        <v>1370</v>
      </c>
      <c r="K4" s="14">
        <v>6329</v>
      </c>
      <c r="L4" s="14">
        <v>11192.333333333334</v>
      </c>
      <c r="M4" s="14">
        <v>1315.7666666666667</v>
      </c>
      <c r="N4" s="14">
        <v>12508.1</v>
      </c>
      <c r="O4" s="16">
        <v>2.6360590094836671</v>
      </c>
    </row>
    <row r="5" spans="1:15">
      <c r="A5" s="17" t="s">
        <v>23</v>
      </c>
      <c r="B5" s="13">
        <v>4</v>
      </c>
      <c r="C5" s="14">
        <v>0</v>
      </c>
      <c r="D5" s="14">
        <v>0</v>
      </c>
      <c r="E5" s="14">
        <v>4</v>
      </c>
      <c r="F5" s="14">
        <v>212</v>
      </c>
      <c r="G5" s="13">
        <v>19</v>
      </c>
      <c r="H5" s="15">
        <v>75.75</v>
      </c>
      <c r="I5" s="13">
        <v>4290</v>
      </c>
      <c r="J5" s="14">
        <v>165</v>
      </c>
      <c r="K5" s="14">
        <v>4455</v>
      </c>
      <c r="L5" s="14">
        <v>7606.083333333333</v>
      </c>
      <c r="M5" s="14">
        <v>23.75</v>
      </c>
      <c r="N5" s="14">
        <v>7629.833333333333</v>
      </c>
      <c r="O5" s="16">
        <v>5.2259132420091321</v>
      </c>
    </row>
    <row r="6" spans="1:15">
      <c r="A6" s="17" t="s">
        <v>24</v>
      </c>
      <c r="B6" s="13">
        <v>3</v>
      </c>
      <c r="C6" s="14">
        <v>0</v>
      </c>
      <c r="D6" s="14">
        <v>0</v>
      </c>
      <c r="E6" s="14">
        <v>3</v>
      </c>
      <c r="F6" s="18">
        <v>0</v>
      </c>
      <c r="G6" s="13">
        <v>18</v>
      </c>
      <c r="H6" s="15">
        <v>70</v>
      </c>
      <c r="I6" s="13">
        <v>0</v>
      </c>
      <c r="J6" s="14">
        <v>7728</v>
      </c>
      <c r="K6" s="14">
        <v>7728</v>
      </c>
      <c r="L6" s="14">
        <v>0</v>
      </c>
      <c r="M6" s="14">
        <v>17742.016666666666</v>
      </c>
      <c r="N6" s="14">
        <v>17742.016666666666</v>
      </c>
      <c r="O6" s="16">
        <v>16.202754946727548</v>
      </c>
    </row>
    <row r="7" spans="1:15">
      <c r="A7" s="17" t="s">
        <v>25</v>
      </c>
      <c r="B7" s="13">
        <v>2</v>
      </c>
      <c r="C7" s="14">
        <v>0</v>
      </c>
      <c r="D7" s="14">
        <v>0</v>
      </c>
      <c r="E7" s="14">
        <v>2</v>
      </c>
      <c r="F7" s="18">
        <v>0</v>
      </c>
      <c r="G7" s="13">
        <v>18</v>
      </c>
      <c r="H7" s="15">
        <v>75.5</v>
      </c>
      <c r="I7" s="13">
        <v>0</v>
      </c>
      <c r="J7" s="14">
        <v>4335</v>
      </c>
      <c r="K7" s="14">
        <v>4335</v>
      </c>
      <c r="L7" s="14">
        <v>0</v>
      </c>
      <c r="M7" s="14">
        <v>11246.083333333334</v>
      </c>
      <c r="N7" s="14">
        <v>11246.083333333334</v>
      </c>
      <c r="O7" s="16">
        <v>15.405593607305937</v>
      </c>
    </row>
    <row r="8" spans="1:15">
      <c r="A8" s="17" t="s">
        <v>26</v>
      </c>
      <c r="B8" s="41">
        <v>0</v>
      </c>
      <c r="C8" s="14">
        <v>1</v>
      </c>
      <c r="D8" s="14">
        <v>1</v>
      </c>
      <c r="E8" s="14">
        <v>0</v>
      </c>
      <c r="F8" s="14">
        <v>309</v>
      </c>
      <c r="G8" s="36">
        <v>58</v>
      </c>
      <c r="H8" s="37">
        <v>72</v>
      </c>
      <c r="I8" s="13">
        <v>0</v>
      </c>
      <c r="J8" s="14">
        <v>81</v>
      </c>
      <c r="K8" s="14">
        <v>81</v>
      </c>
      <c r="L8" s="14">
        <v>0</v>
      </c>
      <c r="M8" s="14">
        <v>718.05</v>
      </c>
      <c r="N8" s="14">
        <v>718.05</v>
      </c>
      <c r="O8" s="16">
        <v>1.9672602739726026</v>
      </c>
    </row>
    <row r="9" spans="1:15">
      <c r="A9" s="17" t="s">
        <v>27</v>
      </c>
      <c r="B9" s="13">
        <v>3</v>
      </c>
      <c r="C9" s="14">
        <v>0</v>
      </c>
      <c r="D9" s="14">
        <v>0</v>
      </c>
      <c r="E9" s="14">
        <v>3</v>
      </c>
      <c r="F9" s="18">
        <v>238</v>
      </c>
      <c r="G9" s="13">
        <v>40.54</v>
      </c>
      <c r="H9" s="15">
        <v>347</v>
      </c>
      <c r="I9" s="13">
        <v>429</v>
      </c>
      <c r="J9" s="14">
        <v>226</v>
      </c>
      <c r="K9" s="14">
        <v>655</v>
      </c>
      <c r="L9" s="14">
        <v>5721</v>
      </c>
      <c r="M9" s="14">
        <v>3084</v>
      </c>
      <c r="N9" s="14">
        <v>8805</v>
      </c>
      <c r="O9" s="16">
        <v>8.0410958904109595</v>
      </c>
    </row>
    <row r="10" spans="1:15">
      <c r="A10" s="19" t="s">
        <v>28</v>
      </c>
      <c r="B10" s="13">
        <v>13</v>
      </c>
      <c r="C10" s="14">
        <v>0</v>
      </c>
      <c r="D10" s="14">
        <v>0</v>
      </c>
      <c r="E10" s="14">
        <v>13</v>
      </c>
      <c r="F10" s="18">
        <v>342</v>
      </c>
      <c r="G10" s="13">
        <v>57.59</v>
      </c>
      <c r="H10" s="15">
        <v>351</v>
      </c>
      <c r="I10" s="13">
        <v>2397</v>
      </c>
      <c r="J10" s="14">
        <v>269</v>
      </c>
      <c r="K10" s="14">
        <v>2666</v>
      </c>
      <c r="L10" s="14">
        <v>29978</v>
      </c>
      <c r="M10" s="14">
        <v>3407</v>
      </c>
      <c r="N10" s="14">
        <v>33385</v>
      </c>
      <c r="O10" s="16">
        <v>7.035827186512118</v>
      </c>
    </row>
    <row r="11" spans="1:15">
      <c r="A11" s="19" t="s">
        <v>29</v>
      </c>
      <c r="B11" s="13">
        <v>22</v>
      </c>
      <c r="C11" s="14">
        <v>0</v>
      </c>
      <c r="D11" s="14">
        <v>2</v>
      </c>
      <c r="E11" s="14">
        <v>20</v>
      </c>
      <c r="F11" s="14">
        <v>0</v>
      </c>
      <c r="G11" s="13">
        <v>13.18</v>
      </c>
      <c r="H11" s="15">
        <v>70</v>
      </c>
      <c r="I11" s="13">
        <v>13096</v>
      </c>
      <c r="J11" s="14">
        <v>716</v>
      </c>
      <c r="K11" s="14">
        <v>13812</v>
      </c>
      <c r="L11" s="14">
        <v>20544</v>
      </c>
      <c r="M11" s="14">
        <v>1162</v>
      </c>
      <c r="N11" s="14">
        <v>21707</v>
      </c>
      <c r="O11" s="16">
        <v>2.9735616438356165</v>
      </c>
    </row>
    <row r="12" spans="1:15">
      <c r="A12" s="19" t="s">
        <v>30</v>
      </c>
      <c r="B12" s="13">
        <v>36</v>
      </c>
      <c r="C12" s="14">
        <v>0</v>
      </c>
      <c r="D12" s="14">
        <v>0</v>
      </c>
      <c r="E12" s="14">
        <v>36</v>
      </c>
      <c r="F12" s="14">
        <v>0</v>
      </c>
      <c r="G12" s="13">
        <v>15.66</v>
      </c>
      <c r="H12" s="15">
        <v>76</v>
      </c>
      <c r="I12" s="13">
        <v>47870</v>
      </c>
      <c r="J12" s="14">
        <v>4708</v>
      </c>
      <c r="K12" s="14">
        <v>52578</v>
      </c>
      <c r="L12" s="14">
        <v>100037</v>
      </c>
      <c r="M12" s="14">
        <v>10805</v>
      </c>
      <c r="N12" s="14">
        <v>110842</v>
      </c>
      <c r="O12" s="16">
        <v>8.4354642313546417</v>
      </c>
    </row>
    <row r="13" spans="1:15">
      <c r="A13" s="12" t="s">
        <v>31</v>
      </c>
      <c r="B13" s="14">
        <v>257</v>
      </c>
      <c r="C13" s="14">
        <v>30</v>
      </c>
      <c r="D13" s="14">
        <v>64</v>
      </c>
      <c r="E13" s="14">
        <v>223</v>
      </c>
      <c r="F13" s="18">
        <v>164</v>
      </c>
      <c r="G13" s="13">
        <v>37.700000000000003</v>
      </c>
      <c r="H13" s="15">
        <v>136.5</v>
      </c>
      <c r="I13" s="13">
        <v>298844</v>
      </c>
      <c r="J13" s="14">
        <v>21587</v>
      </c>
      <c r="K13" s="14">
        <v>320431</v>
      </c>
      <c r="L13" s="14">
        <v>525647.18333333335</v>
      </c>
      <c r="M13" s="14">
        <v>73114.383333333331</v>
      </c>
      <c r="N13" s="14">
        <v>598761.56666666665</v>
      </c>
      <c r="O13" s="16">
        <v>7.3562450600978764</v>
      </c>
    </row>
    <row r="14" spans="1:15">
      <c r="A14" s="12" t="s">
        <v>32</v>
      </c>
      <c r="B14" s="14">
        <v>1</v>
      </c>
      <c r="C14" s="14">
        <v>0</v>
      </c>
      <c r="D14" s="14">
        <v>1</v>
      </c>
      <c r="E14" s="14">
        <v>0</v>
      </c>
      <c r="F14" s="18">
        <v>220</v>
      </c>
      <c r="G14" s="38">
        <v>21.2</v>
      </c>
      <c r="H14" s="37">
        <v>89</v>
      </c>
      <c r="I14" s="13">
        <v>0</v>
      </c>
      <c r="J14" s="14">
        <v>95</v>
      </c>
      <c r="K14" s="14">
        <v>95</v>
      </c>
      <c r="L14" s="14">
        <v>322.71666666666664</v>
      </c>
      <c r="M14" s="14">
        <v>0.8666666666666667</v>
      </c>
      <c r="N14" s="14">
        <v>323.58333333333331</v>
      </c>
      <c r="O14" s="16">
        <v>0.88652968036529678</v>
      </c>
    </row>
    <row r="15" spans="1:15">
      <c r="A15" s="12" t="s">
        <v>33</v>
      </c>
      <c r="B15" s="14">
        <v>20</v>
      </c>
      <c r="C15" s="14">
        <v>0</v>
      </c>
      <c r="D15" s="14">
        <v>6</v>
      </c>
      <c r="E15" s="14">
        <v>14</v>
      </c>
      <c r="F15" s="18">
        <v>182</v>
      </c>
      <c r="G15" s="20">
        <v>21.17</v>
      </c>
      <c r="H15" s="15">
        <v>89</v>
      </c>
      <c r="I15" s="13">
        <v>17988</v>
      </c>
      <c r="J15" s="14">
        <v>1292</v>
      </c>
      <c r="K15" s="14">
        <v>19280</v>
      </c>
      <c r="L15" s="14">
        <v>37034</v>
      </c>
      <c r="M15" s="14">
        <v>3208</v>
      </c>
      <c r="N15" s="14">
        <v>40242</v>
      </c>
      <c r="O15" s="16">
        <v>7.8751467710371816</v>
      </c>
    </row>
    <row r="16" spans="1:15">
      <c r="A16" s="12" t="s">
        <v>34</v>
      </c>
      <c r="B16" s="14">
        <v>2</v>
      </c>
      <c r="C16" s="14">
        <v>2</v>
      </c>
      <c r="D16" s="14">
        <v>0</v>
      </c>
      <c r="E16" s="14">
        <v>4</v>
      </c>
      <c r="F16" s="14">
        <v>188</v>
      </c>
      <c r="G16" s="13">
        <v>20</v>
      </c>
      <c r="H16" s="15">
        <v>93.5</v>
      </c>
      <c r="I16" s="13">
        <v>4089</v>
      </c>
      <c r="J16" s="14">
        <v>823</v>
      </c>
      <c r="K16" s="14">
        <v>4912</v>
      </c>
      <c r="L16" s="14">
        <v>9942.6</v>
      </c>
      <c r="M16" s="14">
        <v>123.65</v>
      </c>
      <c r="N16" s="14">
        <v>1066.25</v>
      </c>
      <c r="O16" s="16">
        <v>0.7303082191780822</v>
      </c>
    </row>
    <row r="17" spans="1:15">
      <c r="A17" s="12" t="s">
        <v>35</v>
      </c>
      <c r="B17" s="14">
        <v>39</v>
      </c>
      <c r="C17" s="14">
        <v>17</v>
      </c>
      <c r="D17" s="14">
        <v>0</v>
      </c>
      <c r="E17" s="14">
        <v>56</v>
      </c>
      <c r="F17" s="21">
        <v>0</v>
      </c>
      <c r="G17" s="22">
        <v>27</v>
      </c>
      <c r="H17" s="23">
        <v>76.599999999999994</v>
      </c>
      <c r="I17" s="24">
        <v>59893</v>
      </c>
      <c r="J17" s="25">
        <v>6095</v>
      </c>
      <c r="K17" s="14">
        <v>65988</v>
      </c>
      <c r="L17" s="14">
        <v>107088</v>
      </c>
      <c r="M17" s="14">
        <v>20729</v>
      </c>
      <c r="N17" s="14">
        <v>127817</v>
      </c>
      <c r="O17" s="16">
        <v>6.2532778864970648</v>
      </c>
    </row>
    <row r="18" spans="1:15">
      <c r="A18" s="12" t="s">
        <v>36</v>
      </c>
      <c r="B18" s="14">
        <v>0</v>
      </c>
      <c r="C18" s="14">
        <v>1</v>
      </c>
      <c r="D18" s="14">
        <v>1</v>
      </c>
      <c r="E18" s="14">
        <v>0</v>
      </c>
      <c r="F18" s="25">
        <v>371</v>
      </c>
      <c r="G18" s="39">
        <v>181</v>
      </c>
      <c r="H18" s="40">
        <v>251.9</v>
      </c>
      <c r="I18" s="14">
        <v>0</v>
      </c>
      <c r="J18" s="14">
        <v>23</v>
      </c>
      <c r="K18" s="14">
        <v>23</v>
      </c>
      <c r="L18" s="14">
        <v>0</v>
      </c>
      <c r="M18" s="14">
        <v>169.11666666666667</v>
      </c>
      <c r="N18" s="14">
        <v>169.11666666666667</v>
      </c>
      <c r="O18" s="16">
        <v>0.46333333333333337</v>
      </c>
    </row>
    <row r="19" spans="1:15">
      <c r="A19" s="12" t="s">
        <v>37</v>
      </c>
      <c r="B19" s="14">
        <v>1</v>
      </c>
      <c r="C19" s="14">
        <v>0</v>
      </c>
      <c r="D19" s="14">
        <v>1</v>
      </c>
      <c r="E19" s="14">
        <v>0</v>
      </c>
      <c r="F19" s="25">
        <v>0</v>
      </c>
      <c r="G19" s="26">
        <v>50</v>
      </c>
      <c r="H19" s="23">
        <v>275</v>
      </c>
      <c r="I19" s="14">
        <v>0</v>
      </c>
      <c r="J19" s="14">
        <v>1472</v>
      </c>
      <c r="K19" s="14">
        <v>1472</v>
      </c>
      <c r="L19" s="14">
        <v>0</v>
      </c>
      <c r="M19" s="14">
        <v>10493.516666666666</v>
      </c>
      <c r="N19" s="14">
        <v>10493.516666666666</v>
      </c>
      <c r="O19" s="16">
        <v>28.749360730593608</v>
      </c>
    </row>
    <row r="20" spans="1:15">
      <c r="A20" s="12" t="s">
        <v>38</v>
      </c>
      <c r="B20" s="14">
        <v>55</v>
      </c>
      <c r="C20" s="14">
        <v>6</v>
      </c>
      <c r="D20" s="14">
        <v>3</v>
      </c>
      <c r="E20" s="14">
        <v>58</v>
      </c>
      <c r="F20" s="25">
        <v>0</v>
      </c>
      <c r="G20" s="26">
        <v>12</v>
      </c>
      <c r="H20" s="23">
        <v>73.5</v>
      </c>
      <c r="I20" s="14">
        <v>58423</v>
      </c>
      <c r="J20" s="14">
        <v>5100</v>
      </c>
      <c r="K20" s="14">
        <v>63523</v>
      </c>
      <c r="L20" s="14">
        <v>114785</v>
      </c>
      <c r="M20" s="14">
        <v>10375.040000000001</v>
      </c>
      <c r="N20" s="14">
        <v>125160.29</v>
      </c>
      <c r="O20" s="16">
        <v>5.912153519130845</v>
      </c>
    </row>
    <row r="21" spans="1:15">
      <c r="A21" s="12" t="s">
        <v>39</v>
      </c>
      <c r="B21" s="14">
        <v>26</v>
      </c>
      <c r="C21" s="14">
        <v>0</v>
      </c>
      <c r="D21" s="14">
        <v>3</v>
      </c>
      <c r="E21" s="14">
        <v>23</v>
      </c>
      <c r="F21" s="25">
        <v>180</v>
      </c>
      <c r="G21" s="26">
        <v>19</v>
      </c>
      <c r="H21" s="23">
        <v>74</v>
      </c>
      <c r="I21" s="14">
        <v>30500</v>
      </c>
      <c r="J21" s="14">
        <v>441</v>
      </c>
      <c r="K21" s="14">
        <v>30875</v>
      </c>
      <c r="L21" s="14">
        <v>47141.26666666667</v>
      </c>
      <c r="M21" s="14">
        <v>25.75</v>
      </c>
      <c r="N21" s="14">
        <v>47167</v>
      </c>
      <c r="O21" s="16">
        <v>5.6184633710541991</v>
      </c>
    </row>
    <row r="22" spans="1:15">
      <c r="A22" s="12" t="s">
        <v>40</v>
      </c>
      <c r="B22" s="14">
        <v>3</v>
      </c>
      <c r="C22" s="14">
        <v>2</v>
      </c>
      <c r="D22" s="14">
        <v>0</v>
      </c>
      <c r="E22" s="14">
        <v>5</v>
      </c>
      <c r="F22" s="25">
        <v>186</v>
      </c>
      <c r="G22" s="26">
        <v>19</v>
      </c>
      <c r="H22" s="23">
        <v>74</v>
      </c>
      <c r="I22" s="14">
        <v>7367</v>
      </c>
      <c r="J22" s="14">
        <v>169</v>
      </c>
      <c r="K22" s="14">
        <v>8599</v>
      </c>
      <c r="L22" s="14">
        <v>14152.35</v>
      </c>
      <c r="M22" s="14">
        <v>2.8333333333333335</v>
      </c>
      <c r="N22" s="14">
        <v>14155.11</v>
      </c>
      <c r="O22" s="16">
        <v>7.7562246575342471</v>
      </c>
    </row>
    <row r="23" spans="1:15">
      <c r="A23" s="12" t="s">
        <v>41</v>
      </c>
      <c r="B23" s="14">
        <v>26</v>
      </c>
      <c r="C23" s="14">
        <v>9</v>
      </c>
      <c r="D23" s="14">
        <v>0</v>
      </c>
      <c r="E23" s="14">
        <v>35</v>
      </c>
      <c r="F23" s="25">
        <v>78</v>
      </c>
      <c r="G23" s="26">
        <v>7.5</v>
      </c>
      <c r="H23" s="23">
        <v>20.100000000000001</v>
      </c>
      <c r="I23" s="14">
        <v>63812</v>
      </c>
      <c r="J23" s="14">
        <v>74</v>
      </c>
      <c r="K23" s="14">
        <v>63886</v>
      </c>
      <c r="L23" s="14">
        <v>93313</v>
      </c>
      <c r="M23" s="14">
        <v>142</v>
      </c>
      <c r="N23" s="14">
        <v>93455</v>
      </c>
      <c r="O23" s="16">
        <v>7.3154598825831698</v>
      </c>
    </row>
    <row r="24" spans="1:15">
      <c r="A24" s="12" t="s">
        <v>42</v>
      </c>
      <c r="B24" s="14">
        <v>1</v>
      </c>
      <c r="C24" s="14">
        <v>0</v>
      </c>
      <c r="D24" s="14">
        <v>0</v>
      </c>
      <c r="E24" s="14">
        <v>1</v>
      </c>
      <c r="F24" s="25">
        <v>72</v>
      </c>
      <c r="G24" s="26">
        <v>22</v>
      </c>
      <c r="H24" s="23">
        <v>23</v>
      </c>
      <c r="I24" s="14">
        <v>2036</v>
      </c>
      <c r="J24" s="14"/>
      <c r="K24" s="14">
        <v>2036</v>
      </c>
      <c r="L24" s="14">
        <v>2480</v>
      </c>
      <c r="M24" s="14"/>
      <c r="N24" s="14">
        <v>2480</v>
      </c>
      <c r="O24" s="16">
        <v>6.7945205479452051</v>
      </c>
    </row>
    <row r="25" spans="1:15">
      <c r="A25" s="12" t="s">
        <v>43</v>
      </c>
      <c r="B25" s="14">
        <v>0</v>
      </c>
      <c r="C25" s="14">
        <v>1</v>
      </c>
      <c r="D25" s="14">
        <v>0</v>
      </c>
      <c r="E25" s="14">
        <v>1</v>
      </c>
      <c r="F25" s="25">
        <v>70</v>
      </c>
      <c r="G25" s="26">
        <v>22</v>
      </c>
      <c r="H25" s="23">
        <v>23</v>
      </c>
      <c r="I25" s="14">
        <v>174</v>
      </c>
      <c r="J25" s="14"/>
      <c r="K25" s="14">
        <v>174</v>
      </c>
      <c r="L25" s="14">
        <v>257</v>
      </c>
      <c r="M25" s="14"/>
      <c r="N25" s="14">
        <v>257</v>
      </c>
      <c r="O25" s="16">
        <v>0.70410958904109588</v>
      </c>
    </row>
    <row r="26" spans="1:15">
      <c r="A26" s="12" t="s">
        <v>44</v>
      </c>
      <c r="B26" s="14">
        <v>18</v>
      </c>
      <c r="C26" s="14">
        <v>0</v>
      </c>
      <c r="D26" s="14">
        <v>0</v>
      </c>
      <c r="E26" s="14">
        <v>18</v>
      </c>
      <c r="F26" s="25">
        <v>70</v>
      </c>
      <c r="G26" s="26">
        <v>4</v>
      </c>
      <c r="H26" s="23">
        <v>23</v>
      </c>
      <c r="I26" s="14">
        <v>27947</v>
      </c>
      <c r="J26" s="14"/>
      <c r="K26" s="14">
        <v>27947</v>
      </c>
      <c r="L26" s="14">
        <v>38688</v>
      </c>
      <c r="M26" s="14"/>
      <c r="N26" s="14">
        <v>38688</v>
      </c>
      <c r="O26" s="16">
        <v>5.8885844748858451</v>
      </c>
    </row>
    <row r="27" spans="1:15">
      <c r="A27" s="12" t="s">
        <v>45</v>
      </c>
      <c r="B27" s="14">
        <v>6</v>
      </c>
      <c r="C27" s="14">
        <v>0</v>
      </c>
      <c r="D27" s="14">
        <v>1</v>
      </c>
      <c r="E27" s="14">
        <v>5</v>
      </c>
      <c r="F27" s="25">
        <v>168</v>
      </c>
      <c r="G27" s="26">
        <v>17</v>
      </c>
      <c r="H27" s="23">
        <v>70.5</v>
      </c>
      <c r="I27" s="14">
        <v>4567</v>
      </c>
      <c r="J27" s="14">
        <v>9</v>
      </c>
      <c r="K27" s="14">
        <v>4576</v>
      </c>
      <c r="L27" s="14">
        <v>8096.95</v>
      </c>
      <c r="M27" s="14">
        <v>23.916666666666668</v>
      </c>
      <c r="N27" s="14">
        <v>8120.8666666666668</v>
      </c>
      <c r="O27" s="16">
        <v>4.4497899543378994</v>
      </c>
    </row>
    <row r="28" spans="1:15">
      <c r="A28" s="12" t="s">
        <v>46</v>
      </c>
      <c r="B28" s="14">
        <v>27</v>
      </c>
      <c r="C28" s="14">
        <v>0</v>
      </c>
      <c r="D28" s="14">
        <v>0</v>
      </c>
      <c r="E28" s="14">
        <v>27</v>
      </c>
      <c r="F28" s="14">
        <v>256</v>
      </c>
      <c r="G28" s="14">
        <v>34.82</v>
      </c>
      <c r="H28" s="14">
        <v>228</v>
      </c>
      <c r="I28" s="14">
        <v>8817</v>
      </c>
      <c r="J28" s="14">
        <v>3097</v>
      </c>
      <c r="K28" s="14">
        <v>11914</v>
      </c>
      <c r="L28" s="14">
        <v>48757</v>
      </c>
      <c r="M28" s="14">
        <v>14954</v>
      </c>
      <c r="N28" s="14">
        <v>63712</v>
      </c>
      <c r="O28" s="16">
        <v>6.4649416539827502</v>
      </c>
    </row>
    <row r="29" spans="1:15">
      <c r="A29" s="12" t="s">
        <v>47</v>
      </c>
      <c r="B29" s="14">
        <v>2</v>
      </c>
      <c r="C29" s="14">
        <v>0</v>
      </c>
      <c r="D29" s="14">
        <v>0</v>
      </c>
      <c r="E29" s="14">
        <v>2</v>
      </c>
      <c r="F29" s="14">
        <v>299</v>
      </c>
      <c r="G29" s="14">
        <v>52</v>
      </c>
      <c r="H29" s="14">
        <v>247.2</v>
      </c>
      <c r="I29" s="14">
        <v>151</v>
      </c>
      <c r="J29" s="14">
        <v>804</v>
      </c>
      <c r="K29" s="14">
        <v>955</v>
      </c>
      <c r="L29" s="14">
        <v>6255.2166666666662</v>
      </c>
      <c r="M29" s="14">
        <v>600.01666666666665</v>
      </c>
      <c r="N29" s="14">
        <v>6855.2333333333336</v>
      </c>
      <c r="O29" s="16">
        <v>9.3907305936073069</v>
      </c>
    </row>
    <row r="30" spans="1:15">
      <c r="A30" s="12" t="s">
        <v>48</v>
      </c>
      <c r="B30" s="14">
        <v>4</v>
      </c>
      <c r="C30" s="14">
        <v>0</v>
      </c>
      <c r="D30" s="14">
        <v>0</v>
      </c>
      <c r="E30" s="14">
        <v>4</v>
      </c>
      <c r="F30" s="14">
        <v>423</v>
      </c>
      <c r="G30" s="14">
        <v>53.4</v>
      </c>
      <c r="H30" s="14">
        <v>378</v>
      </c>
      <c r="I30" s="14">
        <v>0</v>
      </c>
      <c r="J30" s="14"/>
      <c r="K30" s="14"/>
      <c r="L30" s="14"/>
      <c r="M30" s="14"/>
      <c r="N30" s="14"/>
      <c r="O30" s="16">
        <v>0</v>
      </c>
    </row>
    <row r="31" spans="1:15">
      <c r="A31" s="12" t="s">
        <v>49</v>
      </c>
      <c r="B31" s="14">
        <v>6</v>
      </c>
      <c r="C31" s="14">
        <v>0</v>
      </c>
      <c r="D31" s="14">
        <v>0</v>
      </c>
      <c r="E31" s="14">
        <v>6</v>
      </c>
      <c r="F31" s="14">
        <v>0</v>
      </c>
      <c r="G31" s="14">
        <v>36</v>
      </c>
      <c r="H31" s="14">
        <v>109</v>
      </c>
      <c r="I31" s="14">
        <v>5663</v>
      </c>
      <c r="J31" s="14">
        <v>1295</v>
      </c>
      <c r="K31" s="14">
        <v>6958</v>
      </c>
      <c r="L31" s="14">
        <v>7595.083333333333</v>
      </c>
      <c r="M31" s="14">
        <v>2422.6666666666665</v>
      </c>
      <c r="N31" s="14">
        <v>10017.75</v>
      </c>
      <c r="O31" s="16">
        <v>4.5743150684931511</v>
      </c>
    </row>
    <row r="32" spans="1:15">
      <c r="A32" s="12" t="s">
        <v>50</v>
      </c>
      <c r="B32" s="14">
        <v>24</v>
      </c>
      <c r="C32" s="14">
        <v>0</v>
      </c>
      <c r="D32" s="14">
        <v>0</v>
      </c>
      <c r="E32" s="14">
        <v>24</v>
      </c>
      <c r="F32" s="14">
        <v>186</v>
      </c>
      <c r="G32" s="14">
        <v>15.06</v>
      </c>
      <c r="H32" s="14">
        <v>79.010000000000005</v>
      </c>
      <c r="I32" s="14">
        <v>190</v>
      </c>
      <c r="J32" s="14">
        <v>22064</v>
      </c>
      <c r="K32" s="14">
        <v>22254</v>
      </c>
      <c r="L32" s="14">
        <v>500.29</v>
      </c>
      <c r="M32" s="14">
        <v>82609.94</v>
      </c>
      <c r="N32" s="14">
        <v>83110.23</v>
      </c>
      <c r="O32" s="16">
        <v>9.4874691780821916</v>
      </c>
    </row>
    <row r="33" spans="1:15">
      <c r="A33" s="12" t="s">
        <v>51</v>
      </c>
      <c r="B33" s="14">
        <v>32</v>
      </c>
      <c r="C33" s="14">
        <v>0</v>
      </c>
      <c r="D33" s="14">
        <v>0</v>
      </c>
      <c r="E33" s="14">
        <v>32</v>
      </c>
      <c r="F33" s="14">
        <v>0</v>
      </c>
      <c r="G33" s="14">
        <v>7.5</v>
      </c>
      <c r="H33" s="14">
        <v>29.26</v>
      </c>
      <c r="I33" s="14">
        <v>37414</v>
      </c>
      <c r="J33" s="14">
        <v>458</v>
      </c>
      <c r="K33" s="14">
        <v>37872</v>
      </c>
      <c r="L33" s="14">
        <v>50975.48333333333</v>
      </c>
      <c r="M33" s="14">
        <v>355.01666666666665</v>
      </c>
      <c r="N33" s="14">
        <v>51330.5</v>
      </c>
      <c r="O33" s="16">
        <v>4.3947345890410956</v>
      </c>
    </row>
    <row r="34" spans="1:15">
      <c r="A34" s="12" t="s">
        <v>52</v>
      </c>
      <c r="B34" s="14">
        <v>5</v>
      </c>
      <c r="C34" s="14">
        <v>0</v>
      </c>
      <c r="D34" s="14">
        <v>0</v>
      </c>
      <c r="E34" s="14">
        <v>5</v>
      </c>
      <c r="F34" s="14">
        <v>50</v>
      </c>
      <c r="G34" s="14">
        <v>4</v>
      </c>
      <c r="H34" s="14">
        <v>22</v>
      </c>
      <c r="I34" s="14">
        <v>5797</v>
      </c>
      <c r="J34" s="14">
        <v>62</v>
      </c>
      <c r="K34" s="14">
        <v>5859</v>
      </c>
      <c r="L34" s="14">
        <v>7046.1</v>
      </c>
      <c r="M34" s="14">
        <v>76.7</v>
      </c>
      <c r="N34" s="14">
        <v>7122.8</v>
      </c>
      <c r="O34" s="16">
        <v>3.9029041095890413</v>
      </c>
    </row>
    <row r="35" spans="1:15">
      <c r="A35" s="12" t="s">
        <v>53</v>
      </c>
      <c r="B35" s="14">
        <v>0</v>
      </c>
      <c r="C35" s="14">
        <v>1</v>
      </c>
      <c r="D35" s="14">
        <v>0</v>
      </c>
      <c r="E35" s="14">
        <v>1</v>
      </c>
      <c r="F35" s="14">
        <v>3</v>
      </c>
      <c r="G35" s="14">
        <v>0.3</v>
      </c>
      <c r="H35" s="14">
        <v>1</v>
      </c>
      <c r="I35" s="14">
        <v>467</v>
      </c>
      <c r="J35" s="14">
        <v>0</v>
      </c>
      <c r="K35" s="14">
        <v>467</v>
      </c>
      <c r="L35" s="14">
        <v>560.02</v>
      </c>
      <c r="M35" s="14">
        <v>0</v>
      </c>
      <c r="N35" s="14">
        <v>560.02</v>
      </c>
      <c r="O35" s="16">
        <v>1.5343013698630137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174F-4443-40FF-A17F-2A34DD89D935}">
  <dimension ref="A3:F115"/>
  <sheetViews>
    <sheetView topLeftCell="C1" workbookViewId="0">
      <selection activeCell="E5" sqref="E5"/>
    </sheetView>
  </sheetViews>
  <sheetFormatPr defaultRowHeight="14.5"/>
  <cols>
    <col min="1" max="1" width="20.453125" bestFit="1" customWidth="1"/>
    <col min="2" max="2" width="34.1796875" bestFit="1" customWidth="1"/>
    <col min="3" max="3" width="29.7265625" bestFit="1" customWidth="1"/>
    <col min="4" max="4" width="20.453125" bestFit="1" customWidth="1"/>
    <col min="5" max="5" width="34.08984375" bestFit="1" customWidth="1"/>
    <col min="6" max="6" width="35.36328125" bestFit="1" customWidth="1"/>
    <col min="7" max="7" width="36.81640625" bestFit="1" customWidth="1"/>
  </cols>
  <sheetData>
    <row r="3" spans="1:6">
      <c r="A3" s="43" t="s">
        <v>75</v>
      </c>
      <c r="B3" t="s">
        <v>78</v>
      </c>
    </row>
    <row r="4" spans="1:6">
      <c r="A4" s="44" t="s">
        <v>20</v>
      </c>
      <c r="B4" s="45">
        <v>0</v>
      </c>
      <c r="E4" s="43" t="s">
        <v>75</v>
      </c>
      <c r="F4" t="s">
        <v>79</v>
      </c>
    </row>
    <row r="5" spans="1:6">
      <c r="A5" s="44" t="s">
        <v>21</v>
      </c>
      <c r="B5" s="45">
        <v>0</v>
      </c>
      <c r="E5" s="44" t="s">
        <v>20</v>
      </c>
      <c r="F5" s="45">
        <v>13.5</v>
      </c>
    </row>
    <row r="6" spans="1:6">
      <c r="A6" s="44" t="s">
        <v>22</v>
      </c>
      <c r="B6" s="45">
        <v>189</v>
      </c>
      <c r="E6" s="44" t="s">
        <v>21</v>
      </c>
      <c r="F6" s="45">
        <v>18</v>
      </c>
    </row>
    <row r="7" spans="1:6">
      <c r="A7" s="44" t="s">
        <v>23</v>
      </c>
      <c r="B7" s="45">
        <v>212</v>
      </c>
      <c r="E7" s="44" t="s">
        <v>22</v>
      </c>
      <c r="F7" s="45">
        <v>20</v>
      </c>
    </row>
    <row r="8" spans="1:6">
      <c r="A8" s="44" t="s">
        <v>24</v>
      </c>
      <c r="B8" s="45">
        <v>0</v>
      </c>
      <c r="E8" s="44" t="s">
        <v>23</v>
      </c>
      <c r="F8" s="45">
        <v>19</v>
      </c>
    </row>
    <row r="9" spans="1:6">
      <c r="A9" s="44" t="s">
        <v>25</v>
      </c>
      <c r="B9" s="45">
        <v>0</v>
      </c>
      <c r="E9" s="44" t="s">
        <v>24</v>
      </c>
      <c r="F9" s="45">
        <v>18</v>
      </c>
    </row>
    <row r="10" spans="1:6">
      <c r="A10" s="44" t="s">
        <v>26</v>
      </c>
      <c r="B10" s="45">
        <v>309</v>
      </c>
      <c r="E10" s="44" t="s">
        <v>25</v>
      </c>
      <c r="F10" s="45">
        <v>18</v>
      </c>
    </row>
    <row r="11" spans="1:6">
      <c r="A11" s="44" t="s">
        <v>27</v>
      </c>
      <c r="B11" s="45">
        <v>238</v>
      </c>
      <c r="E11" s="44" t="s">
        <v>26</v>
      </c>
      <c r="F11" s="45">
        <v>58</v>
      </c>
    </row>
    <row r="12" spans="1:6">
      <c r="A12" s="44" t="s">
        <v>28</v>
      </c>
      <c r="B12" s="45">
        <v>342</v>
      </c>
      <c r="E12" s="44" t="s">
        <v>27</v>
      </c>
      <c r="F12" s="45">
        <v>40.54</v>
      </c>
    </row>
    <row r="13" spans="1:6">
      <c r="A13" s="44" t="s">
        <v>29</v>
      </c>
      <c r="B13" s="45">
        <v>0</v>
      </c>
      <c r="E13" s="44" t="s">
        <v>28</v>
      </c>
      <c r="F13" s="45">
        <v>57.59</v>
      </c>
    </row>
    <row r="14" spans="1:6">
      <c r="A14" s="44" t="s">
        <v>30</v>
      </c>
      <c r="B14" s="45">
        <v>0</v>
      </c>
      <c r="E14" s="44" t="s">
        <v>29</v>
      </c>
      <c r="F14" s="45">
        <v>13.18</v>
      </c>
    </row>
    <row r="15" spans="1:6">
      <c r="A15" s="44" t="s">
        <v>31</v>
      </c>
      <c r="B15" s="45">
        <v>164</v>
      </c>
      <c r="E15" s="44" t="s">
        <v>30</v>
      </c>
      <c r="F15" s="45">
        <v>15.66</v>
      </c>
    </row>
    <row r="16" spans="1:6">
      <c r="A16" s="44" t="s">
        <v>32</v>
      </c>
      <c r="B16" s="45">
        <v>220</v>
      </c>
      <c r="E16" s="44" t="s">
        <v>31</v>
      </c>
      <c r="F16" s="45">
        <v>37.700000000000003</v>
      </c>
    </row>
    <row r="17" spans="1:6">
      <c r="A17" s="44" t="s">
        <v>33</v>
      </c>
      <c r="B17" s="45">
        <v>182</v>
      </c>
      <c r="E17" s="44" t="s">
        <v>32</v>
      </c>
      <c r="F17" s="45">
        <v>21.2</v>
      </c>
    </row>
    <row r="18" spans="1:6">
      <c r="A18" s="44" t="s">
        <v>34</v>
      </c>
      <c r="B18" s="45">
        <v>188</v>
      </c>
      <c r="E18" s="44" t="s">
        <v>33</v>
      </c>
      <c r="F18" s="45">
        <v>21.17</v>
      </c>
    </row>
    <row r="19" spans="1:6">
      <c r="A19" s="44" t="s">
        <v>35</v>
      </c>
      <c r="B19" s="45">
        <v>0</v>
      </c>
      <c r="E19" s="44" t="s">
        <v>34</v>
      </c>
      <c r="F19" s="45">
        <v>20</v>
      </c>
    </row>
    <row r="20" spans="1:6">
      <c r="A20" s="44" t="s">
        <v>36</v>
      </c>
      <c r="B20" s="45">
        <v>371</v>
      </c>
      <c r="E20" s="44" t="s">
        <v>35</v>
      </c>
      <c r="F20" s="45">
        <v>27</v>
      </c>
    </row>
    <row r="21" spans="1:6">
      <c r="A21" s="44" t="s">
        <v>37</v>
      </c>
      <c r="B21" s="45">
        <v>0</v>
      </c>
      <c r="E21" s="44" t="s">
        <v>36</v>
      </c>
      <c r="F21" s="45">
        <v>181</v>
      </c>
    </row>
    <row r="22" spans="1:6">
      <c r="A22" s="44" t="s">
        <v>38</v>
      </c>
      <c r="B22" s="45">
        <v>0</v>
      </c>
      <c r="E22" s="44" t="s">
        <v>37</v>
      </c>
      <c r="F22" s="45">
        <v>50</v>
      </c>
    </row>
    <row r="23" spans="1:6">
      <c r="A23" s="44" t="s">
        <v>39</v>
      </c>
      <c r="B23" s="45">
        <v>180</v>
      </c>
      <c r="E23" s="44" t="s">
        <v>38</v>
      </c>
      <c r="F23" s="45">
        <v>12</v>
      </c>
    </row>
    <row r="24" spans="1:6">
      <c r="A24" s="44" t="s">
        <v>40</v>
      </c>
      <c r="B24" s="45">
        <v>186</v>
      </c>
      <c r="E24" s="44" t="s">
        <v>39</v>
      </c>
      <c r="F24" s="45">
        <v>19</v>
      </c>
    </row>
    <row r="25" spans="1:6">
      <c r="A25" s="44" t="s">
        <v>41</v>
      </c>
      <c r="B25" s="45">
        <v>78</v>
      </c>
      <c r="E25" s="44" t="s">
        <v>40</v>
      </c>
      <c r="F25" s="45">
        <v>19</v>
      </c>
    </row>
    <row r="26" spans="1:6">
      <c r="A26" s="44" t="s">
        <v>42</v>
      </c>
      <c r="B26" s="45">
        <v>72</v>
      </c>
      <c r="E26" s="44" t="s">
        <v>41</v>
      </c>
      <c r="F26" s="45">
        <v>7.5</v>
      </c>
    </row>
    <row r="27" spans="1:6">
      <c r="A27" s="44" t="s">
        <v>43</v>
      </c>
      <c r="B27" s="45">
        <v>70</v>
      </c>
      <c r="E27" s="44" t="s">
        <v>42</v>
      </c>
      <c r="F27" s="45">
        <v>22</v>
      </c>
    </row>
    <row r="28" spans="1:6">
      <c r="A28" s="44" t="s">
        <v>44</v>
      </c>
      <c r="B28" s="45">
        <v>70</v>
      </c>
      <c r="E28" s="44" t="s">
        <v>43</v>
      </c>
      <c r="F28" s="45">
        <v>22</v>
      </c>
    </row>
    <row r="29" spans="1:6">
      <c r="A29" s="44" t="s">
        <v>45</v>
      </c>
      <c r="B29" s="45">
        <v>168</v>
      </c>
      <c r="E29" s="44" t="s">
        <v>44</v>
      </c>
      <c r="F29" s="45">
        <v>4</v>
      </c>
    </row>
    <row r="30" spans="1:6">
      <c r="A30" s="44" t="s">
        <v>46</v>
      </c>
      <c r="B30" s="45">
        <v>256</v>
      </c>
      <c r="E30" s="44" t="s">
        <v>45</v>
      </c>
      <c r="F30" s="45">
        <v>17</v>
      </c>
    </row>
    <row r="31" spans="1:6">
      <c r="A31" s="44" t="s">
        <v>47</v>
      </c>
      <c r="B31" s="45">
        <v>299</v>
      </c>
      <c r="E31" s="44" t="s">
        <v>46</v>
      </c>
      <c r="F31" s="45">
        <v>34.82</v>
      </c>
    </row>
    <row r="32" spans="1:6">
      <c r="A32" s="44" t="s">
        <v>48</v>
      </c>
      <c r="B32" s="45">
        <v>423</v>
      </c>
      <c r="E32" s="44" t="s">
        <v>47</v>
      </c>
      <c r="F32" s="45">
        <v>52</v>
      </c>
    </row>
    <row r="33" spans="1:6">
      <c r="A33" s="44" t="s">
        <v>49</v>
      </c>
      <c r="B33" s="45">
        <v>0</v>
      </c>
      <c r="E33" s="44" t="s">
        <v>48</v>
      </c>
      <c r="F33" s="45">
        <v>53.4</v>
      </c>
    </row>
    <row r="34" spans="1:6">
      <c r="A34" s="44" t="s">
        <v>50</v>
      </c>
      <c r="B34" s="45">
        <v>186</v>
      </c>
      <c r="E34" s="44" t="s">
        <v>49</v>
      </c>
      <c r="F34" s="45">
        <v>36</v>
      </c>
    </row>
    <row r="35" spans="1:6">
      <c r="A35" s="44" t="s">
        <v>51</v>
      </c>
      <c r="B35" s="45">
        <v>0</v>
      </c>
      <c r="E35" s="44" t="s">
        <v>50</v>
      </c>
      <c r="F35" s="45">
        <v>15.06</v>
      </c>
    </row>
    <row r="36" spans="1:6">
      <c r="A36" s="44" t="s">
        <v>52</v>
      </c>
      <c r="B36" s="45">
        <v>50</v>
      </c>
      <c r="E36" s="44" t="s">
        <v>51</v>
      </c>
      <c r="F36" s="45">
        <v>7.5</v>
      </c>
    </row>
    <row r="37" spans="1:6">
      <c r="A37" s="44" t="s">
        <v>53</v>
      </c>
      <c r="B37" s="45">
        <v>3</v>
      </c>
      <c r="E37" s="44" t="s">
        <v>52</v>
      </c>
      <c r="F37" s="45">
        <v>4</v>
      </c>
    </row>
    <row r="38" spans="1:6">
      <c r="A38" s="44" t="s">
        <v>54</v>
      </c>
      <c r="B38" s="45">
        <v>4456</v>
      </c>
      <c r="E38" s="44" t="s">
        <v>53</v>
      </c>
      <c r="F38" s="45">
        <v>0.3</v>
      </c>
    </row>
    <row r="39" spans="1:6">
      <c r="E39" s="44" t="s">
        <v>54</v>
      </c>
      <c r="F39" s="45">
        <v>975.11999999999989</v>
      </c>
    </row>
    <row r="42" spans="1:6">
      <c r="A42" s="43" t="s">
        <v>75</v>
      </c>
      <c r="B42" t="s">
        <v>86</v>
      </c>
      <c r="C42" t="s">
        <v>87</v>
      </c>
    </row>
    <row r="43" spans="1:6">
      <c r="A43" s="44" t="s">
        <v>20</v>
      </c>
      <c r="B43" s="45">
        <v>0.46376434820600038</v>
      </c>
      <c r="C43" s="45">
        <v>0.53623565179399968</v>
      </c>
    </row>
    <row r="44" spans="1:6">
      <c r="A44" s="44" t="s">
        <v>21</v>
      </c>
      <c r="B44" s="45">
        <v>0.33064320878056652</v>
      </c>
      <c r="C44" s="45">
        <v>0.66935679121943348</v>
      </c>
    </row>
    <row r="45" spans="1:6">
      <c r="A45" s="44" t="s">
        <v>22</v>
      </c>
      <c r="B45" s="45">
        <v>0.33598590016509977</v>
      </c>
      <c r="C45" s="45">
        <v>0.66401409983490034</v>
      </c>
    </row>
    <row r="46" spans="1:6">
      <c r="A46" s="44" t="s">
        <v>23</v>
      </c>
      <c r="B46" s="45">
        <v>0.36864389248231255</v>
      </c>
      <c r="C46" s="45">
        <v>0.63135610751768745</v>
      </c>
    </row>
    <row r="47" spans="1:6">
      <c r="A47" s="44" t="s">
        <v>24</v>
      </c>
      <c r="B47" s="45">
        <v>0.30341558473001917</v>
      </c>
      <c r="C47" s="45">
        <v>0.69658441526998083</v>
      </c>
    </row>
    <row r="48" spans="1:6">
      <c r="A48" s="44" t="s">
        <v>25</v>
      </c>
      <c r="B48" s="45">
        <v>0.27822198927117819</v>
      </c>
      <c r="C48" s="45">
        <v>0.72177801072882186</v>
      </c>
    </row>
    <row r="49" spans="1:3">
      <c r="A49" s="44" t="s">
        <v>26</v>
      </c>
      <c r="B49" s="45">
        <v>0.10137037732307115</v>
      </c>
      <c r="C49" s="45">
        <v>0.89862962267692881</v>
      </c>
    </row>
    <row r="50" spans="1:3">
      <c r="A50" s="44" t="s">
        <v>27</v>
      </c>
      <c r="B50" s="45">
        <v>6.9238900634249478E-2</v>
      </c>
      <c r="C50" s="45">
        <v>0.93076109936575058</v>
      </c>
    </row>
    <row r="51" spans="1:3">
      <c r="A51" s="44" t="s">
        <v>28</v>
      </c>
      <c r="B51" s="45">
        <v>7.3950791933649548E-2</v>
      </c>
      <c r="C51" s="45">
        <v>0.92604920806635049</v>
      </c>
    </row>
    <row r="52" spans="1:3">
      <c r="A52" s="44" t="s">
        <v>29</v>
      </c>
      <c r="B52" s="45">
        <v>0.388862299051212</v>
      </c>
      <c r="C52" s="45">
        <v>0.61113770094878794</v>
      </c>
    </row>
    <row r="53" spans="1:3">
      <c r="A53" s="44" t="s">
        <v>30</v>
      </c>
      <c r="B53" s="45">
        <v>0.32173540570309633</v>
      </c>
      <c r="C53" s="45">
        <v>0.67826459429690367</v>
      </c>
    </row>
    <row r="54" spans="1:3">
      <c r="A54" s="44" t="s">
        <v>31</v>
      </c>
      <c r="B54" s="45">
        <v>0.34860051268908943</v>
      </c>
      <c r="C54" s="45">
        <v>0.65139948731091057</v>
      </c>
    </row>
    <row r="55" spans="1:3">
      <c r="A55" s="44" t="s">
        <v>32</v>
      </c>
      <c r="B55" s="45">
        <v>0.22695600238901056</v>
      </c>
      <c r="C55" s="45">
        <v>0.77304399761098941</v>
      </c>
    </row>
    <row r="56" spans="1:3">
      <c r="A56" s="44" t="s">
        <v>33</v>
      </c>
      <c r="B56" s="45">
        <v>0.32391384698094822</v>
      </c>
      <c r="C56" s="45">
        <v>0.67608615301905173</v>
      </c>
    </row>
    <row r="57" spans="1:3">
      <c r="A57" s="44" t="s">
        <v>34</v>
      </c>
      <c r="B57" s="45">
        <v>0.8216451302638732</v>
      </c>
      <c r="C57" s="45">
        <v>0.1783548697361268</v>
      </c>
    </row>
    <row r="58" spans="1:3">
      <c r="A58" s="44" t="s">
        <v>35</v>
      </c>
      <c r="B58" s="45">
        <v>0.34048657155388146</v>
      </c>
      <c r="C58" s="45">
        <v>0.65951342844611849</v>
      </c>
    </row>
    <row r="59" spans="1:3">
      <c r="A59" s="44" t="s">
        <v>36</v>
      </c>
      <c r="B59" s="45">
        <v>0.11971892079465601</v>
      </c>
      <c r="C59" s="45">
        <v>0.88028107920534393</v>
      </c>
    </row>
    <row r="60" spans="1:3">
      <c r="A60" s="44" t="s">
        <v>37</v>
      </c>
      <c r="B60" s="45">
        <v>0.123020178819413</v>
      </c>
      <c r="C60" s="45">
        <v>0.87697982118058704</v>
      </c>
    </row>
    <row r="61" spans="1:3">
      <c r="A61" s="44" t="s">
        <v>38</v>
      </c>
      <c r="B61" s="45">
        <v>0.33666468291919233</v>
      </c>
      <c r="C61" s="45">
        <v>0.66333531708080773</v>
      </c>
    </row>
    <row r="62" spans="1:3">
      <c r="A62" s="44" t="s">
        <v>39</v>
      </c>
      <c r="B62" s="45">
        <v>0.39562030701417183</v>
      </c>
      <c r="C62" s="45">
        <v>0.60437969298582817</v>
      </c>
    </row>
    <row r="63" spans="1:3">
      <c r="A63" s="44" t="s">
        <v>40</v>
      </c>
      <c r="B63" s="45">
        <v>0.37790974905192953</v>
      </c>
      <c r="C63" s="45">
        <v>0.62209025094807047</v>
      </c>
    </row>
    <row r="64" spans="1:3">
      <c r="A64" s="44" t="s">
        <v>41</v>
      </c>
      <c r="B64" s="45">
        <v>0.40603529912737302</v>
      </c>
      <c r="C64" s="45">
        <v>0.59396470087262698</v>
      </c>
    </row>
    <row r="65" spans="1:6">
      <c r="A65" s="44" t="s">
        <v>42</v>
      </c>
      <c r="B65" s="45">
        <v>0.45084145261293179</v>
      </c>
      <c r="C65" s="45">
        <v>0.54915854738706815</v>
      </c>
    </row>
    <row r="66" spans="1:6">
      <c r="A66" s="44" t="s">
        <v>43</v>
      </c>
      <c r="B66" s="45">
        <v>0.40371229698375871</v>
      </c>
      <c r="C66" s="45">
        <v>0.59628770301624134</v>
      </c>
    </row>
    <row r="67" spans="1:6">
      <c r="A67" s="44" t="s">
        <v>44</v>
      </c>
      <c r="B67" s="45">
        <v>0.41940421700307645</v>
      </c>
      <c r="C67" s="45">
        <v>0.58059578299692349</v>
      </c>
    </row>
    <row r="68" spans="1:6">
      <c r="A68" s="44" t="s">
        <v>45</v>
      </c>
      <c r="B68" s="45">
        <v>0.36040387917228922</v>
      </c>
      <c r="C68" s="45">
        <v>0.63959612082771078</v>
      </c>
    </row>
    <row r="69" spans="1:6">
      <c r="A69" s="44" t="s">
        <v>46</v>
      </c>
      <c r="B69" s="45">
        <v>0.15753841271520377</v>
      </c>
      <c r="C69" s="45">
        <v>0.84246158728479625</v>
      </c>
    </row>
    <row r="70" spans="1:6">
      <c r="A70" s="44" t="s">
        <v>47</v>
      </c>
      <c r="B70" s="45">
        <v>0.12227547619149236</v>
      </c>
      <c r="C70" s="45">
        <v>0.87772452380850763</v>
      </c>
    </row>
    <row r="71" spans="1:6">
      <c r="A71" s="44" t="s">
        <v>48</v>
      </c>
      <c r="B71" s="45" t="e">
        <v>#DIV/0!</v>
      </c>
      <c r="C71" s="45" t="e">
        <v>#DIV/0!</v>
      </c>
    </row>
    <row r="72" spans="1:6">
      <c r="A72" s="44" t="s">
        <v>49</v>
      </c>
      <c r="B72" s="45">
        <v>0.40987879769671443</v>
      </c>
      <c r="C72" s="45">
        <v>0.59012120230328557</v>
      </c>
    </row>
    <row r="73" spans="1:6">
      <c r="A73" s="44" t="s">
        <v>50</v>
      </c>
      <c r="B73" s="45">
        <v>0.21121019913494363</v>
      </c>
      <c r="C73" s="45">
        <v>0.78878980086505635</v>
      </c>
    </row>
    <row r="74" spans="1:6">
      <c r="A74" s="44" t="s">
        <v>51</v>
      </c>
      <c r="B74" s="45">
        <v>0.42456209186962252</v>
      </c>
      <c r="C74" s="45">
        <v>0.57543790813037754</v>
      </c>
    </row>
    <row r="75" spans="1:6">
      <c r="A75" s="44" t="s">
        <v>52</v>
      </c>
      <c r="B75" s="45">
        <v>0.45132416151843352</v>
      </c>
      <c r="C75" s="45">
        <v>0.54867583848156654</v>
      </c>
    </row>
    <row r="76" spans="1:6">
      <c r="A76" s="44" t="s">
        <v>53</v>
      </c>
      <c r="B76" s="45">
        <v>0.45471363751436195</v>
      </c>
      <c r="C76" s="45">
        <v>0.545286362485638</v>
      </c>
    </row>
    <row r="77" spans="1:6">
      <c r="A77" s="44" t="s">
        <v>54</v>
      </c>
      <c r="B77" s="45">
        <v>0.33803470698072696</v>
      </c>
      <c r="C77" s="45">
        <v>0.66196529301927298</v>
      </c>
    </row>
    <row r="80" spans="1:6">
      <c r="A80" s="43" t="s">
        <v>75</v>
      </c>
      <c r="B80" t="s">
        <v>81</v>
      </c>
      <c r="D80" s="43" t="s">
        <v>75</v>
      </c>
      <c r="E80" t="s">
        <v>76</v>
      </c>
      <c r="F80" t="s">
        <v>77</v>
      </c>
    </row>
    <row r="81" spans="1:6">
      <c r="A81" s="44" t="s">
        <v>20</v>
      </c>
      <c r="B81" s="45">
        <v>4.0687945205479457</v>
      </c>
      <c r="D81" s="44" t="s">
        <v>20</v>
      </c>
      <c r="E81" s="45">
        <v>5</v>
      </c>
      <c r="F81" s="45">
        <v>5</v>
      </c>
    </row>
    <row r="82" spans="1:6">
      <c r="A82" s="44" t="s">
        <v>21</v>
      </c>
      <c r="B82" s="45">
        <v>5.1310649580203274</v>
      </c>
      <c r="D82" s="44" t="s">
        <v>21</v>
      </c>
      <c r="E82" s="45">
        <v>31</v>
      </c>
      <c r="F82" s="45">
        <v>39</v>
      </c>
    </row>
    <row r="83" spans="1:6">
      <c r="A83" s="44" t="s">
        <v>22</v>
      </c>
      <c r="B83" s="45">
        <v>2.6360590094836671</v>
      </c>
      <c r="D83" s="44" t="s">
        <v>22</v>
      </c>
      <c r="E83" s="45">
        <v>13</v>
      </c>
      <c r="F83" s="45">
        <v>13</v>
      </c>
    </row>
    <row r="84" spans="1:6">
      <c r="A84" s="44" t="s">
        <v>23</v>
      </c>
      <c r="B84" s="45">
        <v>5.2259132420091321</v>
      </c>
      <c r="D84" s="44" t="s">
        <v>23</v>
      </c>
      <c r="E84" s="45">
        <v>4</v>
      </c>
      <c r="F84" s="45">
        <v>4</v>
      </c>
    </row>
    <row r="85" spans="1:6">
      <c r="A85" s="44" t="s">
        <v>24</v>
      </c>
      <c r="B85" s="45">
        <v>16.202754946727548</v>
      </c>
      <c r="D85" s="44" t="s">
        <v>24</v>
      </c>
      <c r="E85" s="45">
        <v>3</v>
      </c>
      <c r="F85" s="45">
        <v>3</v>
      </c>
    </row>
    <row r="86" spans="1:6">
      <c r="A86" s="44" t="s">
        <v>25</v>
      </c>
      <c r="B86" s="45">
        <v>15.405593607305937</v>
      </c>
      <c r="D86" s="44" t="s">
        <v>25</v>
      </c>
      <c r="E86" s="45">
        <v>2</v>
      </c>
      <c r="F86" s="45">
        <v>2</v>
      </c>
    </row>
    <row r="87" spans="1:6">
      <c r="A87" s="44" t="s">
        <v>26</v>
      </c>
      <c r="B87" s="45">
        <v>1.9672602739726026</v>
      </c>
      <c r="D87" s="44" t="s">
        <v>26</v>
      </c>
      <c r="E87" s="45">
        <v>0</v>
      </c>
      <c r="F87" s="45">
        <v>0</v>
      </c>
    </row>
    <row r="88" spans="1:6">
      <c r="A88" s="44" t="s">
        <v>27</v>
      </c>
      <c r="B88" s="45">
        <v>8.0410958904109595</v>
      </c>
      <c r="D88" s="44" t="s">
        <v>27</v>
      </c>
      <c r="E88" s="45">
        <v>3</v>
      </c>
      <c r="F88" s="45">
        <v>3</v>
      </c>
    </row>
    <row r="89" spans="1:6">
      <c r="A89" s="44" t="s">
        <v>28</v>
      </c>
      <c r="B89" s="45">
        <v>7.035827186512118</v>
      </c>
      <c r="D89" s="44" t="s">
        <v>28</v>
      </c>
      <c r="E89" s="45">
        <v>13</v>
      </c>
      <c r="F89" s="45">
        <v>13</v>
      </c>
    </row>
    <row r="90" spans="1:6">
      <c r="A90" s="44" t="s">
        <v>29</v>
      </c>
      <c r="B90" s="45">
        <v>2.9735616438356165</v>
      </c>
      <c r="D90" s="44" t="s">
        <v>29</v>
      </c>
      <c r="E90" s="45">
        <v>20</v>
      </c>
      <c r="F90" s="45">
        <v>22</v>
      </c>
    </row>
    <row r="91" spans="1:6">
      <c r="A91" s="44" t="s">
        <v>30</v>
      </c>
      <c r="B91" s="45">
        <v>8.4354642313546417</v>
      </c>
      <c r="D91" s="44" t="s">
        <v>30</v>
      </c>
      <c r="E91" s="45">
        <v>36</v>
      </c>
      <c r="F91" s="45">
        <v>36</v>
      </c>
    </row>
    <row r="92" spans="1:6">
      <c r="A92" s="44" t="s">
        <v>31</v>
      </c>
      <c r="B92" s="45">
        <v>7.3562450600978764</v>
      </c>
      <c r="D92" s="44" t="s">
        <v>31</v>
      </c>
      <c r="E92" s="45">
        <v>223</v>
      </c>
      <c r="F92" s="45">
        <v>257</v>
      </c>
    </row>
    <row r="93" spans="1:6">
      <c r="A93" s="44" t="s">
        <v>32</v>
      </c>
      <c r="B93" s="45">
        <v>0.88652968036529678</v>
      </c>
      <c r="D93" s="44" t="s">
        <v>32</v>
      </c>
      <c r="E93" s="45">
        <v>0</v>
      </c>
      <c r="F93" s="45">
        <v>1</v>
      </c>
    </row>
    <row r="94" spans="1:6">
      <c r="A94" s="44" t="s">
        <v>33</v>
      </c>
      <c r="B94" s="45">
        <v>7.8751467710371816</v>
      </c>
      <c r="D94" s="44" t="s">
        <v>33</v>
      </c>
      <c r="E94" s="45">
        <v>14</v>
      </c>
      <c r="F94" s="45">
        <v>20</v>
      </c>
    </row>
    <row r="95" spans="1:6">
      <c r="A95" s="44" t="s">
        <v>34</v>
      </c>
      <c r="B95" s="45">
        <v>0.7303082191780822</v>
      </c>
      <c r="D95" s="44" t="s">
        <v>34</v>
      </c>
      <c r="E95" s="45">
        <v>4</v>
      </c>
      <c r="F95" s="45">
        <v>2</v>
      </c>
    </row>
    <row r="96" spans="1:6">
      <c r="A96" s="44" t="s">
        <v>35</v>
      </c>
      <c r="B96" s="45">
        <v>6.2532778864970648</v>
      </c>
      <c r="D96" s="44" t="s">
        <v>35</v>
      </c>
      <c r="E96" s="45">
        <v>56</v>
      </c>
      <c r="F96" s="45">
        <v>39</v>
      </c>
    </row>
    <row r="97" spans="1:6">
      <c r="A97" s="44" t="s">
        <v>36</v>
      </c>
      <c r="B97" s="45">
        <v>0.46333333333333337</v>
      </c>
      <c r="D97" s="44" t="s">
        <v>36</v>
      </c>
      <c r="E97" s="45">
        <v>0</v>
      </c>
      <c r="F97" s="45">
        <v>0</v>
      </c>
    </row>
    <row r="98" spans="1:6">
      <c r="A98" s="44" t="s">
        <v>37</v>
      </c>
      <c r="B98" s="45">
        <v>28.749360730593608</v>
      </c>
      <c r="D98" s="44" t="s">
        <v>37</v>
      </c>
      <c r="E98" s="45">
        <v>0</v>
      </c>
      <c r="F98" s="45">
        <v>1</v>
      </c>
    </row>
    <row r="99" spans="1:6">
      <c r="A99" s="44" t="s">
        <v>38</v>
      </c>
      <c r="B99" s="45">
        <v>5.912153519130845</v>
      </c>
      <c r="D99" s="44" t="s">
        <v>38</v>
      </c>
      <c r="E99" s="45">
        <v>58</v>
      </c>
      <c r="F99" s="45">
        <v>55</v>
      </c>
    </row>
    <row r="100" spans="1:6">
      <c r="A100" s="44" t="s">
        <v>39</v>
      </c>
      <c r="B100" s="45">
        <v>5.6184633710541991</v>
      </c>
      <c r="D100" s="44" t="s">
        <v>39</v>
      </c>
      <c r="E100" s="45">
        <v>23</v>
      </c>
      <c r="F100" s="45">
        <v>26</v>
      </c>
    </row>
    <row r="101" spans="1:6">
      <c r="A101" s="44" t="s">
        <v>40</v>
      </c>
      <c r="B101" s="45">
        <v>7.7562246575342471</v>
      </c>
      <c r="D101" s="44" t="s">
        <v>40</v>
      </c>
      <c r="E101" s="45">
        <v>5</v>
      </c>
      <c r="F101" s="45">
        <v>3</v>
      </c>
    </row>
    <row r="102" spans="1:6">
      <c r="A102" s="44" t="s">
        <v>41</v>
      </c>
      <c r="B102" s="45">
        <v>7.3154598825831698</v>
      </c>
      <c r="D102" s="44" t="s">
        <v>41</v>
      </c>
      <c r="E102" s="45">
        <v>35</v>
      </c>
      <c r="F102" s="45">
        <v>26</v>
      </c>
    </row>
    <row r="103" spans="1:6">
      <c r="A103" s="44" t="s">
        <v>42</v>
      </c>
      <c r="B103" s="45">
        <v>6.7945205479452051</v>
      </c>
      <c r="D103" s="44" t="s">
        <v>42</v>
      </c>
      <c r="E103" s="45">
        <v>1</v>
      </c>
      <c r="F103" s="45">
        <v>1</v>
      </c>
    </row>
    <row r="104" spans="1:6">
      <c r="A104" s="44" t="s">
        <v>43</v>
      </c>
      <c r="B104" s="45">
        <v>0.70410958904109588</v>
      </c>
      <c r="D104" s="44" t="s">
        <v>43</v>
      </c>
      <c r="E104" s="45">
        <v>1</v>
      </c>
      <c r="F104" s="45">
        <v>0</v>
      </c>
    </row>
    <row r="105" spans="1:6">
      <c r="A105" s="44" t="s">
        <v>44</v>
      </c>
      <c r="B105" s="45">
        <v>5.8885844748858451</v>
      </c>
      <c r="D105" s="44" t="s">
        <v>44</v>
      </c>
      <c r="E105" s="45">
        <v>18</v>
      </c>
      <c r="F105" s="45">
        <v>18</v>
      </c>
    </row>
    <row r="106" spans="1:6">
      <c r="A106" s="44" t="s">
        <v>45</v>
      </c>
      <c r="B106" s="45">
        <v>4.4497899543378994</v>
      </c>
      <c r="D106" s="44" t="s">
        <v>45</v>
      </c>
      <c r="E106" s="45">
        <v>5</v>
      </c>
      <c r="F106" s="45">
        <v>6</v>
      </c>
    </row>
    <row r="107" spans="1:6">
      <c r="A107" s="44" t="s">
        <v>46</v>
      </c>
      <c r="B107" s="45">
        <v>6.4649416539827502</v>
      </c>
      <c r="D107" s="44" t="s">
        <v>46</v>
      </c>
      <c r="E107" s="45">
        <v>27</v>
      </c>
      <c r="F107" s="45">
        <v>27</v>
      </c>
    </row>
    <row r="108" spans="1:6">
      <c r="A108" s="44" t="s">
        <v>47</v>
      </c>
      <c r="B108" s="45">
        <v>9.3907305936073069</v>
      </c>
      <c r="D108" s="44" t="s">
        <v>47</v>
      </c>
      <c r="E108" s="45">
        <v>2</v>
      </c>
      <c r="F108" s="45">
        <v>2</v>
      </c>
    </row>
    <row r="109" spans="1:6">
      <c r="A109" s="44" t="s">
        <v>48</v>
      </c>
      <c r="B109" s="45">
        <v>0</v>
      </c>
      <c r="D109" s="44" t="s">
        <v>48</v>
      </c>
      <c r="E109" s="45">
        <v>4</v>
      </c>
      <c r="F109" s="45">
        <v>4</v>
      </c>
    </row>
    <row r="110" spans="1:6">
      <c r="A110" s="44" t="s">
        <v>49</v>
      </c>
      <c r="B110" s="45">
        <v>4.5743150684931511</v>
      </c>
      <c r="D110" s="44" t="s">
        <v>49</v>
      </c>
      <c r="E110" s="45">
        <v>6</v>
      </c>
      <c r="F110" s="45">
        <v>6</v>
      </c>
    </row>
    <row r="111" spans="1:6">
      <c r="A111" s="44" t="s">
        <v>50</v>
      </c>
      <c r="B111" s="45">
        <v>9.4874691780821916</v>
      </c>
      <c r="D111" s="44" t="s">
        <v>50</v>
      </c>
      <c r="E111" s="45">
        <v>24</v>
      </c>
      <c r="F111" s="45">
        <v>24</v>
      </c>
    </row>
    <row r="112" spans="1:6">
      <c r="A112" s="44" t="s">
        <v>51</v>
      </c>
      <c r="B112" s="45">
        <v>4.3947345890410956</v>
      </c>
      <c r="D112" s="44" t="s">
        <v>51</v>
      </c>
      <c r="E112" s="45">
        <v>32</v>
      </c>
      <c r="F112" s="45">
        <v>32</v>
      </c>
    </row>
    <row r="113" spans="1:6">
      <c r="A113" s="44" t="s">
        <v>52</v>
      </c>
      <c r="B113" s="45">
        <v>3.9029041095890413</v>
      </c>
      <c r="D113" s="44" t="s">
        <v>52</v>
      </c>
      <c r="E113" s="45">
        <v>5</v>
      </c>
      <c r="F113" s="45">
        <v>5</v>
      </c>
    </row>
    <row r="114" spans="1:6">
      <c r="A114" s="44" t="s">
        <v>53</v>
      </c>
      <c r="B114" s="45">
        <v>1.5343013698630137</v>
      </c>
      <c r="D114" s="44" t="s">
        <v>53</v>
      </c>
      <c r="E114" s="45">
        <v>1</v>
      </c>
      <c r="F114" s="45">
        <v>0</v>
      </c>
    </row>
    <row r="115" spans="1:6">
      <c r="A115" s="44" t="s">
        <v>54</v>
      </c>
      <c r="B115" s="45">
        <v>213.62629375045401</v>
      </c>
      <c r="D115" s="44" t="s">
        <v>54</v>
      </c>
      <c r="E115" s="45">
        <v>674</v>
      </c>
      <c r="F115" s="45">
        <v>695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18AB9-8FC1-43C0-B1A3-E120327E594A}">
  <dimension ref="A1:Q2"/>
  <sheetViews>
    <sheetView showGridLines="0" tabSelected="1" zoomScaleNormal="100" workbookViewId="0">
      <selection activeCell="S11" sqref="S11"/>
    </sheetView>
  </sheetViews>
  <sheetFormatPr defaultRowHeight="14.5"/>
  <cols>
    <col min="1" max="16384" width="8.7265625" style="46"/>
  </cols>
  <sheetData>
    <row r="1" spans="1:17">
      <c r="A1" s="47" t="s">
        <v>88</v>
      </c>
      <c r="B1" s="48"/>
      <c r="C1" s="48"/>
      <c r="D1" s="48"/>
      <c r="E1" s="48"/>
      <c r="F1" s="48"/>
      <c r="G1" s="48"/>
      <c r="H1" s="48"/>
      <c r="I1" s="48"/>
      <c r="J1" s="48"/>
      <c r="K1" s="48"/>
      <c r="L1" s="48"/>
      <c r="M1" s="48"/>
      <c r="N1" s="48"/>
      <c r="O1" s="48"/>
      <c r="P1" s="48"/>
      <c r="Q1" s="49"/>
    </row>
    <row r="2" spans="1:17">
      <c r="A2" s="50"/>
      <c r="B2" s="51"/>
      <c r="C2" s="51"/>
      <c r="D2" s="51"/>
      <c r="E2" s="51"/>
      <c r="F2" s="51"/>
      <c r="G2" s="51"/>
      <c r="H2" s="51"/>
      <c r="I2" s="51"/>
      <c r="J2" s="51"/>
      <c r="K2" s="51"/>
      <c r="L2" s="51"/>
      <c r="M2" s="51"/>
      <c r="N2" s="51"/>
      <c r="O2" s="51"/>
      <c r="P2" s="51"/>
      <c r="Q2" s="52"/>
    </row>
  </sheetData>
  <mergeCells count="1">
    <mergeCell ref="A1:Q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B325D-BD7E-4098-B501-90EB293E4CC7}">
  <dimension ref="A2:B7"/>
  <sheetViews>
    <sheetView workbookViewId="0">
      <selection activeCell="B7" sqref="B7"/>
    </sheetView>
  </sheetViews>
  <sheetFormatPr defaultRowHeight="14.5"/>
  <cols>
    <col min="1" max="1" width="41.1796875" bestFit="1" customWidth="1"/>
    <col min="2" max="2" width="56.90625" style="42" customWidth="1"/>
  </cols>
  <sheetData>
    <row r="2" spans="1:2">
      <c r="A2" t="s">
        <v>12</v>
      </c>
      <c r="B2" s="42" t="s">
        <v>66</v>
      </c>
    </row>
    <row r="3" spans="1:2" ht="29">
      <c r="A3" t="s">
        <v>67</v>
      </c>
      <c r="B3" s="42" t="s">
        <v>73</v>
      </c>
    </row>
    <row r="4" spans="1:2" ht="29">
      <c r="A4" t="s">
        <v>14</v>
      </c>
      <c r="B4" s="42" t="s">
        <v>74</v>
      </c>
    </row>
    <row r="5" spans="1:2">
      <c r="A5" t="s">
        <v>18</v>
      </c>
      <c r="B5" s="42" t="s">
        <v>69</v>
      </c>
    </row>
    <row r="6" spans="1:2">
      <c r="A6" t="s">
        <v>68</v>
      </c>
      <c r="B6" s="42" t="s">
        <v>70</v>
      </c>
    </row>
    <row r="7" spans="1:2" ht="58">
      <c r="A7" t="s">
        <v>71</v>
      </c>
      <c r="B7" s="42" t="s">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19EA4-B6CF-4BA3-AE1E-1DC27BC9207C}">
  <dimension ref="A1:O57"/>
  <sheetViews>
    <sheetView workbookViewId="0">
      <selection sqref="A1:O1"/>
    </sheetView>
  </sheetViews>
  <sheetFormatPr defaultColWidth="9.81640625" defaultRowHeight="15.5"/>
  <cols>
    <col min="1" max="1" width="21.453125" style="4" customWidth="1"/>
    <col min="2" max="8" width="9.81640625" style="4"/>
    <col min="9" max="9" width="11.54296875" style="4" customWidth="1"/>
    <col min="10" max="11" width="9.81640625" style="4"/>
    <col min="12" max="12" width="15.1796875" style="4" customWidth="1"/>
    <col min="13" max="13" width="9.81640625" style="4"/>
    <col min="14" max="14" width="11.26953125" style="4" customWidth="1"/>
    <col min="15" max="16384" width="9.81640625" style="4"/>
  </cols>
  <sheetData>
    <row r="1" spans="1:15" ht="15.75" customHeight="1">
      <c r="A1" s="1" t="s">
        <v>0</v>
      </c>
      <c r="B1" s="2"/>
      <c r="C1" s="2"/>
      <c r="D1" s="2"/>
      <c r="E1" s="2"/>
      <c r="F1" s="2"/>
      <c r="G1" s="2"/>
      <c r="H1" s="2"/>
      <c r="I1" s="2"/>
      <c r="J1" s="2"/>
      <c r="K1" s="2"/>
      <c r="L1" s="2"/>
      <c r="M1" s="2"/>
      <c r="N1" s="2"/>
      <c r="O1" s="3"/>
    </row>
    <row r="2" spans="1:15" ht="15.75" customHeight="1">
      <c r="A2" s="5" t="s">
        <v>1</v>
      </c>
      <c r="B2" s="6"/>
      <c r="C2" s="6"/>
      <c r="D2" s="6"/>
      <c r="E2" s="6"/>
      <c r="F2" s="6"/>
      <c r="G2" s="6"/>
      <c r="H2" s="6"/>
      <c r="I2" s="6"/>
      <c r="J2" s="6"/>
      <c r="K2" s="6"/>
      <c r="L2" s="6"/>
      <c r="M2" s="6"/>
      <c r="N2" s="6"/>
      <c r="O2" s="7"/>
    </row>
    <row r="3" spans="1:15" ht="15.75" customHeight="1">
      <c r="A3" s="8" t="s">
        <v>2</v>
      </c>
      <c r="B3" s="8"/>
      <c r="C3" s="8"/>
      <c r="D3" s="8"/>
      <c r="E3" s="8"/>
      <c r="F3" s="8"/>
      <c r="G3" s="8"/>
      <c r="H3" s="8"/>
      <c r="I3" s="8"/>
      <c r="J3" s="8"/>
      <c r="K3" s="8"/>
      <c r="L3" s="8"/>
      <c r="M3" s="8"/>
      <c r="N3" s="8"/>
      <c r="O3" s="8"/>
    </row>
    <row r="4" spans="1:15" ht="15.75" customHeight="1">
      <c r="A4" s="9" t="s">
        <v>3</v>
      </c>
      <c r="B4" s="10" t="s">
        <v>4</v>
      </c>
      <c r="C4" s="10"/>
      <c r="D4" s="10"/>
      <c r="E4" s="10"/>
      <c r="F4" s="10" t="s">
        <v>5</v>
      </c>
      <c r="G4" s="10"/>
      <c r="H4" s="10"/>
      <c r="I4" s="10" t="s">
        <v>6</v>
      </c>
      <c r="J4" s="10"/>
      <c r="K4" s="10"/>
      <c r="L4" s="10"/>
      <c r="M4" s="10"/>
      <c r="N4" s="10"/>
      <c r="O4" s="9" t="s">
        <v>7</v>
      </c>
    </row>
    <row r="5" spans="1:15" ht="15.75" customHeight="1">
      <c r="A5" s="9"/>
      <c r="B5" s="9" t="s">
        <v>8</v>
      </c>
      <c r="C5" s="9" t="s">
        <v>9</v>
      </c>
      <c r="D5" s="9" t="s">
        <v>10</v>
      </c>
      <c r="E5" s="9" t="s">
        <v>11</v>
      </c>
      <c r="F5" s="9" t="s">
        <v>12</v>
      </c>
      <c r="G5" s="9" t="s">
        <v>13</v>
      </c>
      <c r="H5" s="9" t="s">
        <v>14</v>
      </c>
      <c r="I5" s="10" t="s">
        <v>15</v>
      </c>
      <c r="J5" s="10"/>
      <c r="K5" s="10"/>
      <c r="L5" s="10" t="s">
        <v>16</v>
      </c>
      <c r="M5" s="10"/>
      <c r="N5" s="10"/>
      <c r="O5" s="9"/>
    </row>
    <row r="6" spans="1:15" ht="68.25" customHeight="1">
      <c r="A6" s="9"/>
      <c r="B6" s="9"/>
      <c r="C6" s="9"/>
      <c r="D6" s="9"/>
      <c r="E6" s="9"/>
      <c r="F6" s="9"/>
      <c r="G6" s="9"/>
      <c r="H6" s="9"/>
      <c r="I6" s="11" t="s">
        <v>17</v>
      </c>
      <c r="J6" s="11" t="s">
        <v>18</v>
      </c>
      <c r="K6" s="11" t="s">
        <v>19</v>
      </c>
      <c r="L6" s="11" t="s">
        <v>17</v>
      </c>
      <c r="M6" s="11" t="s">
        <v>18</v>
      </c>
      <c r="N6" s="11" t="s">
        <v>19</v>
      </c>
      <c r="O6" s="9"/>
    </row>
    <row r="7" spans="1:15" ht="15.75" customHeight="1">
      <c r="A7" s="12" t="s">
        <v>20</v>
      </c>
      <c r="B7" s="13">
        <v>5</v>
      </c>
      <c r="C7" s="14">
        <v>0</v>
      </c>
      <c r="D7" s="14">
        <v>0</v>
      </c>
      <c r="E7" s="14">
        <v>5</v>
      </c>
      <c r="F7" s="14">
        <v>0</v>
      </c>
      <c r="G7" s="13">
        <v>13.5</v>
      </c>
      <c r="H7" s="15">
        <v>62</v>
      </c>
      <c r="I7" s="13">
        <v>6315</v>
      </c>
      <c r="J7" s="14">
        <v>107</v>
      </c>
      <c r="K7" s="14">
        <v>6422</v>
      </c>
      <c r="L7" s="14">
        <v>7420.5333333333338</v>
      </c>
      <c r="M7" s="14">
        <v>5.0166666666666666</v>
      </c>
      <c r="N7" s="14">
        <v>7425.55</v>
      </c>
      <c r="O7" s="16">
        <v>4.0687945205479457</v>
      </c>
    </row>
    <row r="8" spans="1:15" ht="15.75" customHeight="1">
      <c r="A8" s="17" t="s">
        <v>21</v>
      </c>
      <c r="B8" s="13">
        <v>39</v>
      </c>
      <c r="C8" s="14">
        <v>0</v>
      </c>
      <c r="D8" s="14">
        <v>8</v>
      </c>
      <c r="E8" s="14">
        <v>31</v>
      </c>
      <c r="F8" s="14">
        <v>0</v>
      </c>
      <c r="G8" s="13">
        <v>18</v>
      </c>
      <c r="H8" s="15">
        <v>79</v>
      </c>
      <c r="I8" s="13">
        <v>25143</v>
      </c>
      <c r="J8" s="14">
        <v>3536</v>
      </c>
      <c r="K8" s="14">
        <v>28679</v>
      </c>
      <c r="L8" s="14">
        <v>52490.083333333336</v>
      </c>
      <c r="M8" s="14">
        <v>5567.916666666667</v>
      </c>
      <c r="N8" s="14">
        <v>58058</v>
      </c>
      <c r="O8" s="16">
        <v>5.1310649580203274</v>
      </c>
    </row>
    <row r="9" spans="1:15" ht="15.75" customHeight="1">
      <c r="A9" s="17" t="s">
        <v>22</v>
      </c>
      <c r="B9" s="13">
        <v>13</v>
      </c>
      <c r="C9" s="14">
        <v>0</v>
      </c>
      <c r="D9" s="14">
        <v>0</v>
      </c>
      <c r="E9" s="14">
        <v>13</v>
      </c>
      <c r="F9" s="14">
        <v>189</v>
      </c>
      <c r="G9" s="13">
        <v>20</v>
      </c>
      <c r="H9" s="15">
        <v>82</v>
      </c>
      <c r="I9" s="13">
        <v>4959</v>
      </c>
      <c r="J9" s="14">
        <v>1370</v>
      </c>
      <c r="K9" s="14">
        <v>6329</v>
      </c>
      <c r="L9" s="14">
        <v>11192.333333333334</v>
      </c>
      <c r="M9" s="14">
        <v>1315.7666666666667</v>
      </c>
      <c r="N9" s="14">
        <v>12508.1</v>
      </c>
      <c r="O9" s="16">
        <v>2.6360590094836671</v>
      </c>
    </row>
    <row r="10" spans="1:15" ht="15.75" customHeight="1">
      <c r="A10" s="17" t="s">
        <v>23</v>
      </c>
      <c r="B10" s="13">
        <v>4</v>
      </c>
      <c r="C10" s="14">
        <v>0</v>
      </c>
      <c r="D10" s="14">
        <v>0</v>
      </c>
      <c r="E10" s="14">
        <v>4</v>
      </c>
      <c r="F10" s="14">
        <v>212</v>
      </c>
      <c r="G10" s="13">
        <v>19</v>
      </c>
      <c r="H10" s="15">
        <v>75.75</v>
      </c>
      <c r="I10" s="13">
        <v>4290</v>
      </c>
      <c r="J10" s="14">
        <v>165</v>
      </c>
      <c r="K10" s="14">
        <v>4455</v>
      </c>
      <c r="L10" s="14">
        <v>7606.083333333333</v>
      </c>
      <c r="M10" s="14">
        <v>23.75</v>
      </c>
      <c r="N10" s="14">
        <v>7629.833333333333</v>
      </c>
      <c r="O10" s="16">
        <v>5.2259132420091321</v>
      </c>
    </row>
    <row r="11" spans="1:15" ht="15.75" customHeight="1">
      <c r="A11" s="17" t="s">
        <v>24</v>
      </c>
      <c r="B11" s="13">
        <v>3</v>
      </c>
      <c r="C11" s="14">
        <v>0</v>
      </c>
      <c r="D11" s="14">
        <v>0</v>
      </c>
      <c r="E11" s="14">
        <v>3</v>
      </c>
      <c r="F11" s="18">
        <v>0</v>
      </c>
      <c r="G11" s="13">
        <v>18</v>
      </c>
      <c r="H11" s="15">
        <v>70</v>
      </c>
      <c r="I11" s="13">
        <v>0</v>
      </c>
      <c r="J11" s="14">
        <v>7728</v>
      </c>
      <c r="K11" s="14">
        <v>7728</v>
      </c>
      <c r="L11" s="14">
        <v>0</v>
      </c>
      <c r="M11" s="14">
        <v>17742.016666666666</v>
      </c>
      <c r="N11" s="14">
        <v>17742.016666666666</v>
      </c>
      <c r="O11" s="16">
        <v>16.202754946727548</v>
      </c>
    </row>
    <row r="12" spans="1:15" ht="15.75" customHeight="1">
      <c r="A12" s="17" t="s">
        <v>25</v>
      </c>
      <c r="B12" s="13">
        <v>2</v>
      </c>
      <c r="C12" s="14">
        <v>0</v>
      </c>
      <c r="D12" s="14">
        <v>0</v>
      </c>
      <c r="E12" s="14">
        <v>2</v>
      </c>
      <c r="F12" s="18">
        <v>0</v>
      </c>
      <c r="G12" s="13">
        <v>18</v>
      </c>
      <c r="H12" s="15">
        <v>75.5</v>
      </c>
      <c r="I12" s="13">
        <v>0</v>
      </c>
      <c r="J12" s="14">
        <v>4335</v>
      </c>
      <c r="K12" s="14">
        <v>4335</v>
      </c>
      <c r="L12" s="14">
        <v>0</v>
      </c>
      <c r="M12" s="14">
        <v>11246.083333333334</v>
      </c>
      <c r="N12" s="14">
        <v>11246.083333333334</v>
      </c>
      <c r="O12" s="16">
        <v>15.405593607305937</v>
      </c>
    </row>
    <row r="13" spans="1:15" ht="15.75" customHeight="1">
      <c r="A13" s="17" t="s">
        <v>26</v>
      </c>
      <c r="B13" s="13">
        <v>0</v>
      </c>
      <c r="C13" s="14">
        <v>1</v>
      </c>
      <c r="D13" s="14">
        <v>1</v>
      </c>
      <c r="E13" s="14">
        <v>0</v>
      </c>
      <c r="F13" s="14">
        <v>309</v>
      </c>
      <c r="G13" s="13"/>
      <c r="H13" s="15"/>
      <c r="I13" s="13">
        <v>0</v>
      </c>
      <c r="J13" s="14">
        <v>81</v>
      </c>
      <c r="K13" s="14">
        <v>81</v>
      </c>
      <c r="L13" s="14">
        <v>0</v>
      </c>
      <c r="M13" s="14">
        <v>718.05</v>
      </c>
      <c r="N13" s="14">
        <v>718.05</v>
      </c>
      <c r="O13" s="16">
        <v>1.9672602739726026</v>
      </c>
    </row>
    <row r="14" spans="1:15" ht="15.75" customHeight="1">
      <c r="A14" s="17" t="s">
        <v>27</v>
      </c>
      <c r="B14" s="13">
        <v>3</v>
      </c>
      <c r="C14" s="14"/>
      <c r="D14" s="14"/>
      <c r="E14" s="14">
        <v>3</v>
      </c>
      <c r="F14" s="18">
        <v>238</v>
      </c>
      <c r="G14" s="13">
        <v>40.54</v>
      </c>
      <c r="H14" s="15">
        <v>347</v>
      </c>
      <c r="I14" s="13">
        <v>429</v>
      </c>
      <c r="J14" s="14">
        <v>226</v>
      </c>
      <c r="K14" s="14">
        <v>655</v>
      </c>
      <c r="L14" s="14">
        <v>5721</v>
      </c>
      <c r="M14" s="14">
        <v>3084</v>
      </c>
      <c r="N14" s="14">
        <v>8805</v>
      </c>
      <c r="O14" s="16">
        <v>8.0410958904109595</v>
      </c>
    </row>
    <row r="15" spans="1:15" ht="15.75" customHeight="1">
      <c r="A15" s="19" t="s">
        <v>28</v>
      </c>
      <c r="B15" s="13">
        <v>13</v>
      </c>
      <c r="C15" s="14"/>
      <c r="D15" s="14"/>
      <c r="E15" s="14">
        <v>13</v>
      </c>
      <c r="F15" s="18">
        <v>342</v>
      </c>
      <c r="G15" s="13">
        <v>57.59</v>
      </c>
      <c r="H15" s="15">
        <v>351</v>
      </c>
      <c r="I15" s="13">
        <v>2397</v>
      </c>
      <c r="J15" s="14">
        <v>269</v>
      </c>
      <c r="K15" s="14">
        <v>2666</v>
      </c>
      <c r="L15" s="14">
        <v>29978</v>
      </c>
      <c r="M15" s="14">
        <v>3407</v>
      </c>
      <c r="N15" s="14">
        <v>33385</v>
      </c>
      <c r="O15" s="16">
        <v>7.035827186512118</v>
      </c>
    </row>
    <row r="16" spans="1:15" ht="15.75" customHeight="1">
      <c r="A16" s="19" t="s">
        <v>29</v>
      </c>
      <c r="B16" s="13">
        <v>22</v>
      </c>
      <c r="C16" s="14"/>
      <c r="D16" s="14">
        <v>2</v>
      </c>
      <c r="E16" s="14">
        <v>20</v>
      </c>
      <c r="F16" s="14">
        <v>0</v>
      </c>
      <c r="G16" s="13">
        <v>13.18</v>
      </c>
      <c r="H16" s="15">
        <v>70</v>
      </c>
      <c r="I16" s="13">
        <v>13096</v>
      </c>
      <c r="J16" s="14">
        <v>716</v>
      </c>
      <c r="K16" s="14">
        <v>13812</v>
      </c>
      <c r="L16" s="14">
        <v>20544</v>
      </c>
      <c r="M16" s="14">
        <v>1162</v>
      </c>
      <c r="N16" s="14">
        <v>21707</v>
      </c>
      <c r="O16" s="16">
        <v>2.9735616438356165</v>
      </c>
    </row>
    <row r="17" spans="1:15" ht="15.75" customHeight="1">
      <c r="A17" s="19" t="s">
        <v>30</v>
      </c>
      <c r="B17" s="13">
        <v>36</v>
      </c>
      <c r="C17" s="14"/>
      <c r="D17" s="14"/>
      <c r="E17" s="14">
        <v>36</v>
      </c>
      <c r="F17" s="14">
        <v>0</v>
      </c>
      <c r="G17" s="13">
        <v>15.66</v>
      </c>
      <c r="H17" s="15">
        <v>76</v>
      </c>
      <c r="I17" s="13">
        <v>47870</v>
      </c>
      <c r="J17" s="14">
        <v>4708</v>
      </c>
      <c r="K17" s="14">
        <v>52578</v>
      </c>
      <c r="L17" s="14">
        <v>100037</v>
      </c>
      <c r="M17" s="14">
        <v>10805</v>
      </c>
      <c r="N17" s="14">
        <v>110842</v>
      </c>
      <c r="O17" s="16">
        <v>8.4354642313546417</v>
      </c>
    </row>
    <row r="18" spans="1:15" ht="15.75" customHeight="1">
      <c r="A18" s="12" t="s">
        <v>31</v>
      </c>
      <c r="B18" s="14">
        <v>257</v>
      </c>
      <c r="C18" s="14">
        <v>30</v>
      </c>
      <c r="D18" s="14">
        <v>64</v>
      </c>
      <c r="E18" s="14">
        <v>223</v>
      </c>
      <c r="F18" s="18">
        <v>164</v>
      </c>
      <c r="G18" s="13">
        <v>37.700000000000003</v>
      </c>
      <c r="H18" s="15">
        <v>136.5</v>
      </c>
      <c r="I18" s="13">
        <v>298844</v>
      </c>
      <c r="J18" s="14">
        <v>21587</v>
      </c>
      <c r="K18" s="14">
        <v>320431</v>
      </c>
      <c r="L18" s="14">
        <v>525647.18333333335</v>
      </c>
      <c r="M18" s="14">
        <v>73114.383333333331</v>
      </c>
      <c r="N18" s="14">
        <v>598761.56666666665</v>
      </c>
      <c r="O18" s="16">
        <v>7.3562450600978764</v>
      </c>
    </row>
    <row r="19" spans="1:15" ht="15.75" customHeight="1">
      <c r="A19" s="12" t="s">
        <v>32</v>
      </c>
      <c r="B19" s="14">
        <v>1</v>
      </c>
      <c r="C19" s="14">
        <v>0</v>
      </c>
      <c r="D19" s="14">
        <v>1</v>
      </c>
      <c r="E19" s="14">
        <v>0</v>
      </c>
      <c r="F19" s="18">
        <v>220</v>
      </c>
      <c r="G19" s="20"/>
      <c r="H19" s="15"/>
      <c r="I19" s="13">
        <v>0</v>
      </c>
      <c r="J19" s="14">
        <v>95</v>
      </c>
      <c r="K19" s="14">
        <v>95</v>
      </c>
      <c r="L19" s="14">
        <v>322.71666666666664</v>
      </c>
      <c r="M19" s="14">
        <v>0.8666666666666667</v>
      </c>
      <c r="N19" s="14">
        <v>323.58333333333331</v>
      </c>
      <c r="O19" s="16">
        <v>0.88652968036529678</v>
      </c>
    </row>
    <row r="20" spans="1:15" ht="15.75" customHeight="1">
      <c r="A20" s="12" t="s">
        <v>33</v>
      </c>
      <c r="B20" s="14">
        <v>20</v>
      </c>
      <c r="C20" s="14"/>
      <c r="D20" s="14">
        <v>6</v>
      </c>
      <c r="E20" s="14">
        <v>14</v>
      </c>
      <c r="F20" s="18">
        <v>182</v>
      </c>
      <c r="G20" s="20">
        <v>21.17</v>
      </c>
      <c r="H20" s="15">
        <v>89</v>
      </c>
      <c r="I20" s="13">
        <v>17988</v>
      </c>
      <c r="J20" s="14">
        <v>1292</v>
      </c>
      <c r="K20" s="14">
        <v>19280</v>
      </c>
      <c r="L20" s="14">
        <v>37034</v>
      </c>
      <c r="M20" s="14">
        <v>3208</v>
      </c>
      <c r="N20" s="14">
        <v>40242</v>
      </c>
      <c r="O20" s="16">
        <v>7.8751467710371816</v>
      </c>
    </row>
    <row r="21" spans="1:15" ht="15.75" customHeight="1">
      <c r="A21" s="12" t="s">
        <v>34</v>
      </c>
      <c r="B21" s="14">
        <v>2</v>
      </c>
      <c r="C21" s="14">
        <v>2</v>
      </c>
      <c r="D21" s="14">
        <v>0</v>
      </c>
      <c r="E21" s="14">
        <v>4</v>
      </c>
      <c r="F21" s="14">
        <v>188</v>
      </c>
      <c r="G21" s="13">
        <v>20</v>
      </c>
      <c r="H21" s="15">
        <v>93.5</v>
      </c>
      <c r="I21" s="13">
        <v>4089</v>
      </c>
      <c r="J21" s="14">
        <v>823</v>
      </c>
      <c r="K21" s="14">
        <v>4912</v>
      </c>
      <c r="L21" s="14">
        <v>9942.6</v>
      </c>
      <c r="M21" s="14">
        <v>123.65</v>
      </c>
      <c r="N21" s="14">
        <v>1066.25</v>
      </c>
      <c r="O21" s="16">
        <v>0.7303082191780822</v>
      </c>
    </row>
    <row r="22" spans="1:15" ht="15.75" customHeight="1">
      <c r="A22" s="12" t="s">
        <v>35</v>
      </c>
      <c r="B22" s="14">
        <v>39</v>
      </c>
      <c r="C22" s="14">
        <v>17</v>
      </c>
      <c r="D22" s="14">
        <v>0</v>
      </c>
      <c r="E22" s="14">
        <v>56</v>
      </c>
      <c r="F22" s="21">
        <v>0</v>
      </c>
      <c r="G22" s="22">
        <v>27</v>
      </c>
      <c r="H22" s="23">
        <v>76.599999999999994</v>
      </c>
      <c r="I22" s="24">
        <v>59893</v>
      </c>
      <c r="J22" s="25">
        <v>6095</v>
      </c>
      <c r="K22" s="14">
        <v>65988</v>
      </c>
      <c r="L22" s="14">
        <v>107088</v>
      </c>
      <c r="M22" s="14">
        <v>20729</v>
      </c>
      <c r="N22" s="14">
        <v>127817</v>
      </c>
      <c r="O22" s="16">
        <v>6.2532778864970648</v>
      </c>
    </row>
    <row r="23" spans="1:15" ht="15.75" customHeight="1">
      <c r="A23" s="12" t="s">
        <v>36</v>
      </c>
      <c r="B23" s="14">
        <v>0</v>
      </c>
      <c r="C23" s="14">
        <v>1</v>
      </c>
      <c r="D23" s="14">
        <v>1</v>
      </c>
      <c r="E23" s="14">
        <v>0</v>
      </c>
      <c r="F23" s="25">
        <v>371</v>
      </c>
      <c r="G23" s="26"/>
      <c r="H23" s="23"/>
      <c r="I23" s="14">
        <v>0</v>
      </c>
      <c r="J23" s="14">
        <v>23</v>
      </c>
      <c r="K23" s="14">
        <v>23</v>
      </c>
      <c r="L23" s="14">
        <v>0</v>
      </c>
      <c r="M23" s="14">
        <v>169.11666666666667</v>
      </c>
      <c r="N23" s="14">
        <v>169.11666666666667</v>
      </c>
      <c r="O23" s="16">
        <v>0.46333333333333337</v>
      </c>
    </row>
    <row r="24" spans="1:15" ht="15.75" customHeight="1">
      <c r="A24" s="12" t="s">
        <v>37</v>
      </c>
      <c r="B24" s="14">
        <v>1</v>
      </c>
      <c r="C24" s="14">
        <v>0</v>
      </c>
      <c r="D24" s="14">
        <v>1</v>
      </c>
      <c r="E24" s="14">
        <v>0</v>
      </c>
      <c r="F24" s="25">
        <v>0</v>
      </c>
      <c r="G24" s="26">
        <v>50</v>
      </c>
      <c r="H24" s="23">
        <v>275</v>
      </c>
      <c r="I24" s="14">
        <v>0</v>
      </c>
      <c r="J24" s="14">
        <v>1472</v>
      </c>
      <c r="K24" s="14">
        <v>1472</v>
      </c>
      <c r="L24" s="14">
        <v>0</v>
      </c>
      <c r="M24" s="14">
        <v>10493.516666666666</v>
      </c>
      <c r="N24" s="14">
        <v>10493.516666666666</v>
      </c>
      <c r="O24" s="16">
        <v>28.749360730593608</v>
      </c>
    </row>
    <row r="25" spans="1:15" ht="15.75" customHeight="1">
      <c r="A25" s="12" t="s">
        <v>38</v>
      </c>
      <c r="B25" s="14">
        <v>55</v>
      </c>
      <c r="C25" s="14">
        <v>6</v>
      </c>
      <c r="D25" s="14">
        <v>3</v>
      </c>
      <c r="E25" s="14">
        <v>58</v>
      </c>
      <c r="F25" s="25">
        <v>0</v>
      </c>
      <c r="G25" s="26">
        <v>12</v>
      </c>
      <c r="H25" s="23">
        <v>73.5</v>
      </c>
      <c r="I25" s="14">
        <v>58423</v>
      </c>
      <c r="J25" s="14">
        <v>5100</v>
      </c>
      <c r="K25" s="14">
        <v>63523</v>
      </c>
      <c r="L25" s="14">
        <v>114785</v>
      </c>
      <c r="M25" s="14">
        <v>10375.040000000001</v>
      </c>
      <c r="N25" s="14">
        <v>125160.29</v>
      </c>
      <c r="O25" s="16">
        <v>5.912153519130845</v>
      </c>
    </row>
    <row r="26" spans="1:15" ht="15.75" customHeight="1">
      <c r="A26" s="12" t="s">
        <v>39</v>
      </c>
      <c r="B26" s="14">
        <v>26</v>
      </c>
      <c r="C26" s="14">
        <v>0</v>
      </c>
      <c r="D26" s="14">
        <v>3</v>
      </c>
      <c r="E26" s="14">
        <v>23</v>
      </c>
      <c r="F26" s="25">
        <v>180</v>
      </c>
      <c r="G26" s="26">
        <v>19</v>
      </c>
      <c r="H26" s="23">
        <v>74</v>
      </c>
      <c r="I26" s="14">
        <v>30500</v>
      </c>
      <c r="J26" s="14">
        <v>441</v>
      </c>
      <c r="K26" s="14">
        <v>30875</v>
      </c>
      <c r="L26" s="14">
        <v>47141.26666666667</v>
      </c>
      <c r="M26" s="14">
        <v>25.75</v>
      </c>
      <c r="N26" s="14">
        <v>47167</v>
      </c>
      <c r="O26" s="16">
        <v>5.6184633710541991</v>
      </c>
    </row>
    <row r="27" spans="1:15" ht="15.75" customHeight="1">
      <c r="A27" s="12" t="s">
        <v>40</v>
      </c>
      <c r="B27" s="14">
        <v>3</v>
      </c>
      <c r="C27" s="14">
        <v>2</v>
      </c>
      <c r="D27" s="14">
        <v>0</v>
      </c>
      <c r="E27" s="14">
        <v>5</v>
      </c>
      <c r="F27" s="25">
        <v>186</v>
      </c>
      <c r="G27" s="26">
        <v>19</v>
      </c>
      <c r="H27" s="23">
        <v>74</v>
      </c>
      <c r="I27" s="14">
        <v>7367</v>
      </c>
      <c r="J27" s="14">
        <v>169</v>
      </c>
      <c r="K27" s="14">
        <v>8599</v>
      </c>
      <c r="L27" s="14">
        <v>14152.35</v>
      </c>
      <c r="M27" s="14">
        <v>2.8333333333333335</v>
      </c>
      <c r="N27" s="14">
        <v>14155.11</v>
      </c>
      <c r="O27" s="16">
        <v>7.7562246575342471</v>
      </c>
    </row>
    <row r="28" spans="1:15" ht="15.75" customHeight="1">
      <c r="A28" s="12" t="s">
        <v>41</v>
      </c>
      <c r="B28" s="14">
        <v>26</v>
      </c>
      <c r="C28" s="14">
        <v>9</v>
      </c>
      <c r="D28" s="14">
        <v>0</v>
      </c>
      <c r="E28" s="14">
        <v>35</v>
      </c>
      <c r="F28" s="25">
        <v>78</v>
      </c>
      <c r="G28" s="26">
        <v>7.5</v>
      </c>
      <c r="H28" s="23">
        <v>20.100000000000001</v>
      </c>
      <c r="I28" s="14">
        <v>63812</v>
      </c>
      <c r="J28" s="14">
        <v>74</v>
      </c>
      <c r="K28" s="14">
        <v>63886</v>
      </c>
      <c r="L28" s="14">
        <v>93313</v>
      </c>
      <c r="M28" s="14">
        <v>142</v>
      </c>
      <c r="N28" s="14">
        <v>93455</v>
      </c>
      <c r="O28" s="16">
        <v>7.3154598825831698</v>
      </c>
    </row>
    <row r="29" spans="1:15" ht="15.75" customHeight="1">
      <c r="A29" s="12" t="s">
        <v>42</v>
      </c>
      <c r="B29" s="14">
        <v>1</v>
      </c>
      <c r="C29" s="14">
        <v>0</v>
      </c>
      <c r="D29" s="14">
        <v>0</v>
      </c>
      <c r="E29" s="14">
        <v>1</v>
      </c>
      <c r="F29" s="25">
        <v>72</v>
      </c>
      <c r="G29" s="26">
        <v>22</v>
      </c>
      <c r="H29" s="23">
        <v>23</v>
      </c>
      <c r="I29" s="14">
        <v>2036</v>
      </c>
      <c r="J29" s="14"/>
      <c r="K29" s="14">
        <v>2036</v>
      </c>
      <c r="L29" s="14">
        <v>2480</v>
      </c>
      <c r="M29" s="14"/>
      <c r="N29" s="14">
        <v>2480</v>
      </c>
      <c r="O29" s="16">
        <v>6.7945205479452051</v>
      </c>
    </row>
    <row r="30" spans="1:15" ht="15.75" customHeight="1">
      <c r="A30" s="12" t="s">
        <v>43</v>
      </c>
      <c r="B30" s="14">
        <v>0</v>
      </c>
      <c r="C30" s="14">
        <v>1</v>
      </c>
      <c r="D30" s="14">
        <v>0</v>
      </c>
      <c r="E30" s="14">
        <v>1</v>
      </c>
      <c r="F30" s="25">
        <v>70</v>
      </c>
      <c r="G30" s="26">
        <v>22</v>
      </c>
      <c r="H30" s="23">
        <v>23</v>
      </c>
      <c r="I30" s="14">
        <v>174</v>
      </c>
      <c r="J30" s="14"/>
      <c r="K30" s="14">
        <v>174</v>
      </c>
      <c r="L30" s="14">
        <v>257</v>
      </c>
      <c r="M30" s="14"/>
      <c r="N30" s="14">
        <v>257</v>
      </c>
      <c r="O30" s="16">
        <v>0.70410958904109588</v>
      </c>
    </row>
    <row r="31" spans="1:15" ht="15.75" customHeight="1">
      <c r="A31" s="12" t="s">
        <v>44</v>
      </c>
      <c r="B31" s="14">
        <v>18</v>
      </c>
      <c r="C31" s="14">
        <v>0</v>
      </c>
      <c r="D31" s="14">
        <v>0</v>
      </c>
      <c r="E31" s="14">
        <v>18</v>
      </c>
      <c r="F31" s="25">
        <v>70</v>
      </c>
      <c r="G31" s="26">
        <v>4</v>
      </c>
      <c r="H31" s="23">
        <v>23</v>
      </c>
      <c r="I31" s="14">
        <v>27947</v>
      </c>
      <c r="J31" s="14"/>
      <c r="K31" s="14">
        <v>27947</v>
      </c>
      <c r="L31" s="14">
        <v>38688</v>
      </c>
      <c r="M31" s="14"/>
      <c r="N31" s="14">
        <v>38688</v>
      </c>
      <c r="O31" s="16">
        <v>5.8885844748858451</v>
      </c>
    </row>
    <row r="32" spans="1:15" ht="15.75" customHeight="1">
      <c r="A32" s="12" t="s">
        <v>45</v>
      </c>
      <c r="B32" s="14">
        <v>6</v>
      </c>
      <c r="C32" s="14">
        <v>0</v>
      </c>
      <c r="D32" s="14">
        <v>1</v>
      </c>
      <c r="E32" s="14">
        <v>5</v>
      </c>
      <c r="F32" s="25">
        <v>168</v>
      </c>
      <c r="G32" s="26">
        <v>17</v>
      </c>
      <c r="H32" s="23">
        <v>70.5</v>
      </c>
      <c r="I32" s="14">
        <v>4567</v>
      </c>
      <c r="J32" s="14">
        <v>9</v>
      </c>
      <c r="K32" s="14">
        <v>4576</v>
      </c>
      <c r="L32" s="14">
        <v>8096.95</v>
      </c>
      <c r="M32" s="14">
        <v>23.916666666666668</v>
      </c>
      <c r="N32" s="14">
        <v>8120.8666666666668</v>
      </c>
      <c r="O32" s="16">
        <v>4.4497899543378994</v>
      </c>
    </row>
    <row r="33" spans="1:15" ht="15.75" customHeight="1">
      <c r="A33" s="12" t="s">
        <v>46</v>
      </c>
      <c r="B33" s="14">
        <v>27</v>
      </c>
      <c r="C33" s="14"/>
      <c r="D33" s="14"/>
      <c r="E33" s="14">
        <v>27</v>
      </c>
      <c r="F33" s="14">
        <v>256</v>
      </c>
      <c r="G33" s="14">
        <v>34.82</v>
      </c>
      <c r="H33" s="14">
        <v>228</v>
      </c>
      <c r="I33" s="14">
        <v>8817</v>
      </c>
      <c r="J33" s="14">
        <v>3097</v>
      </c>
      <c r="K33" s="14">
        <v>11914</v>
      </c>
      <c r="L33" s="14">
        <v>48757</v>
      </c>
      <c r="M33" s="14">
        <v>14954</v>
      </c>
      <c r="N33" s="14">
        <v>63712</v>
      </c>
      <c r="O33" s="16">
        <v>6.4649416539827502</v>
      </c>
    </row>
    <row r="34" spans="1:15" ht="15.75" customHeight="1">
      <c r="A34" s="12" t="s">
        <v>47</v>
      </c>
      <c r="B34" s="14">
        <v>2</v>
      </c>
      <c r="C34" s="14">
        <v>0</v>
      </c>
      <c r="D34" s="14">
        <v>0</v>
      </c>
      <c r="E34" s="14">
        <v>2</v>
      </c>
      <c r="F34" s="14">
        <v>299</v>
      </c>
      <c r="G34" s="14">
        <v>52</v>
      </c>
      <c r="H34" s="14">
        <v>247.2</v>
      </c>
      <c r="I34" s="14">
        <v>151</v>
      </c>
      <c r="J34" s="14">
        <v>804</v>
      </c>
      <c r="K34" s="14">
        <v>955</v>
      </c>
      <c r="L34" s="14">
        <v>6255.2166666666662</v>
      </c>
      <c r="M34" s="14">
        <v>600.01666666666665</v>
      </c>
      <c r="N34" s="14">
        <v>6855.2333333333336</v>
      </c>
      <c r="O34" s="16">
        <v>9.3907305936073069</v>
      </c>
    </row>
    <row r="35" spans="1:15" ht="15.75" customHeight="1">
      <c r="A35" s="12" t="s">
        <v>48</v>
      </c>
      <c r="B35" s="14">
        <v>4</v>
      </c>
      <c r="C35" s="14"/>
      <c r="D35" s="14"/>
      <c r="E35" s="14">
        <v>4</v>
      </c>
      <c r="F35" s="14">
        <v>423</v>
      </c>
      <c r="G35" s="14">
        <v>53.4</v>
      </c>
      <c r="H35" s="14">
        <v>378</v>
      </c>
      <c r="I35" s="14">
        <v>0</v>
      </c>
      <c r="J35" s="14"/>
      <c r="K35" s="14"/>
      <c r="L35" s="14"/>
      <c r="M35" s="14"/>
      <c r="N35" s="14"/>
      <c r="O35" s="16">
        <v>0</v>
      </c>
    </row>
    <row r="36" spans="1:15" ht="15.75" customHeight="1">
      <c r="A36" s="12" t="s">
        <v>49</v>
      </c>
      <c r="B36" s="14">
        <v>6</v>
      </c>
      <c r="C36" s="14">
        <v>0</v>
      </c>
      <c r="D36" s="14">
        <v>0</v>
      </c>
      <c r="E36" s="14">
        <v>6</v>
      </c>
      <c r="F36" s="14"/>
      <c r="G36" s="14">
        <v>36</v>
      </c>
      <c r="H36" s="14">
        <v>109</v>
      </c>
      <c r="I36" s="14">
        <v>5663</v>
      </c>
      <c r="J36" s="14">
        <v>1295</v>
      </c>
      <c r="K36" s="14">
        <v>6958</v>
      </c>
      <c r="L36" s="14">
        <v>7595.083333333333</v>
      </c>
      <c r="M36" s="14">
        <v>2422.6666666666665</v>
      </c>
      <c r="N36" s="14">
        <v>10017.75</v>
      </c>
      <c r="O36" s="16">
        <v>4.5743150684931511</v>
      </c>
    </row>
    <row r="37" spans="1:15" ht="15.75" customHeight="1">
      <c r="A37" s="12" t="s">
        <v>50</v>
      </c>
      <c r="B37" s="14">
        <v>24</v>
      </c>
      <c r="C37" s="14"/>
      <c r="D37" s="14"/>
      <c r="E37" s="14">
        <v>24</v>
      </c>
      <c r="F37" s="14">
        <v>186</v>
      </c>
      <c r="G37" s="14">
        <v>15.06</v>
      </c>
      <c r="H37" s="14">
        <v>79.010000000000005</v>
      </c>
      <c r="I37" s="14">
        <v>190</v>
      </c>
      <c r="J37" s="14">
        <v>22064</v>
      </c>
      <c r="K37" s="14">
        <v>22254</v>
      </c>
      <c r="L37" s="14">
        <v>500.29</v>
      </c>
      <c r="M37" s="14">
        <v>82609.94</v>
      </c>
      <c r="N37" s="14">
        <v>83110.23</v>
      </c>
      <c r="O37" s="16">
        <v>9.4874691780821916</v>
      </c>
    </row>
    <row r="38" spans="1:15" ht="15.75" customHeight="1">
      <c r="A38" s="12" t="s">
        <v>51</v>
      </c>
      <c r="B38" s="14">
        <v>32</v>
      </c>
      <c r="C38" s="14">
        <v>0</v>
      </c>
      <c r="D38" s="14">
        <v>0</v>
      </c>
      <c r="E38" s="14">
        <v>32</v>
      </c>
      <c r="F38" s="14">
        <v>0</v>
      </c>
      <c r="G38" s="14">
        <v>7.5</v>
      </c>
      <c r="H38" s="14">
        <v>29.26</v>
      </c>
      <c r="I38" s="14">
        <v>37414</v>
      </c>
      <c r="J38" s="14">
        <v>458</v>
      </c>
      <c r="K38" s="14">
        <v>37872</v>
      </c>
      <c r="L38" s="14">
        <v>50975.48333333333</v>
      </c>
      <c r="M38" s="14">
        <v>355.01666666666665</v>
      </c>
      <c r="N38" s="14">
        <v>51330.5</v>
      </c>
      <c r="O38" s="16">
        <v>4.3947345890410956</v>
      </c>
    </row>
    <row r="39" spans="1:15" ht="15.75" customHeight="1">
      <c r="A39" s="12" t="s">
        <v>52</v>
      </c>
      <c r="B39" s="14">
        <v>5</v>
      </c>
      <c r="C39" s="14">
        <v>0</v>
      </c>
      <c r="D39" s="14">
        <v>0</v>
      </c>
      <c r="E39" s="14">
        <v>5</v>
      </c>
      <c r="F39" s="14">
        <v>50</v>
      </c>
      <c r="G39" s="14">
        <v>4</v>
      </c>
      <c r="H39" s="14">
        <v>22</v>
      </c>
      <c r="I39" s="14">
        <v>5797</v>
      </c>
      <c r="J39" s="14">
        <v>62</v>
      </c>
      <c r="K39" s="14">
        <v>5859</v>
      </c>
      <c r="L39" s="14">
        <v>7046.1</v>
      </c>
      <c r="M39" s="14">
        <v>76.7</v>
      </c>
      <c r="N39" s="14">
        <v>7122.8</v>
      </c>
      <c r="O39" s="16">
        <v>3.9029041095890413</v>
      </c>
    </row>
    <row r="40" spans="1:15" ht="15.75" customHeight="1">
      <c r="A40" s="12" t="s">
        <v>53</v>
      </c>
      <c r="B40" s="14">
        <v>0</v>
      </c>
      <c r="C40" s="14">
        <v>1</v>
      </c>
      <c r="D40" s="14">
        <v>0</v>
      </c>
      <c r="E40" s="14">
        <v>1</v>
      </c>
      <c r="F40" s="14">
        <v>3</v>
      </c>
      <c r="G40" s="14">
        <v>0.3</v>
      </c>
      <c r="H40" s="14">
        <v>1</v>
      </c>
      <c r="I40" s="14">
        <v>467</v>
      </c>
      <c r="J40" s="14">
        <v>0</v>
      </c>
      <c r="K40" s="14">
        <v>467</v>
      </c>
      <c r="L40" s="14">
        <v>560.02</v>
      </c>
      <c r="M40" s="14">
        <v>0</v>
      </c>
      <c r="N40" s="14">
        <v>560.02</v>
      </c>
      <c r="O40" s="16">
        <v>1.5343013698630137</v>
      </c>
    </row>
    <row r="41" spans="1:15" ht="15.75" customHeight="1">
      <c r="A41" s="27" t="s">
        <v>54</v>
      </c>
      <c r="B41" s="28">
        <f>SUM(B7:B40)</f>
        <v>695</v>
      </c>
      <c r="C41" s="28">
        <f t="shared" ref="C41:N41" si="0">SUM(C7:C40)</f>
        <v>70</v>
      </c>
      <c r="D41" s="28">
        <f t="shared" si="0"/>
        <v>91</v>
      </c>
      <c r="E41" s="28">
        <f t="shared" si="0"/>
        <v>674</v>
      </c>
      <c r="F41" s="28"/>
      <c r="G41" s="28"/>
      <c r="H41" s="28"/>
      <c r="I41" s="28">
        <f t="shared" si="0"/>
        <v>738638</v>
      </c>
      <c r="J41" s="28">
        <f t="shared" si="0"/>
        <v>88201</v>
      </c>
      <c r="K41" s="28">
        <f t="shared" si="0"/>
        <v>827836</v>
      </c>
      <c r="L41" s="28">
        <f t="shared" si="0"/>
        <v>1355626.2933333335</v>
      </c>
      <c r="M41" s="28">
        <f t="shared" si="0"/>
        <v>274503.01333333331</v>
      </c>
      <c r="N41" s="28">
        <f t="shared" si="0"/>
        <v>1621131.4666666668</v>
      </c>
      <c r="O41" s="29">
        <v>6.5896974377735331</v>
      </c>
    </row>
    <row r="42" spans="1:15" ht="15.75" customHeight="1">
      <c r="A42" s="30" t="s">
        <v>55</v>
      </c>
      <c r="B42" s="31"/>
      <c r="C42" s="31"/>
      <c r="D42" s="31"/>
      <c r="E42" s="31"/>
      <c r="F42" s="31"/>
      <c r="G42" s="31"/>
      <c r="H42" s="31"/>
      <c r="I42" s="31"/>
      <c r="J42" s="31"/>
      <c r="K42" s="31"/>
      <c r="L42" s="31"/>
      <c r="M42" s="31"/>
      <c r="N42" s="31"/>
      <c r="O42" s="32"/>
    </row>
    <row r="43" spans="1:15" ht="15.75" customHeight="1">
      <c r="A43" s="33"/>
      <c r="B43" s="33"/>
      <c r="C43" s="33"/>
      <c r="D43" s="33"/>
      <c r="E43" s="33"/>
      <c r="F43" s="33"/>
      <c r="G43" s="33"/>
      <c r="H43" s="33"/>
      <c r="I43" s="33"/>
      <c r="J43" s="33"/>
      <c r="K43" s="33"/>
      <c r="L43" s="33"/>
      <c r="M43" s="33"/>
      <c r="N43" s="33"/>
      <c r="O43" s="33"/>
    </row>
    <row r="44" spans="1:15" ht="15.75" customHeight="1">
      <c r="A44" s="33"/>
      <c r="B44" s="33"/>
      <c r="C44" s="33"/>
      <c r="D44" s="33"/>
      <c r="E44" s="33"/>
      <c r="F44" s="33"/>
      <c r="G44" s="33"/>
      <c r="H44" s="33"/>
      <c r="I44" s="33"/>
      <c r="J44" s="33"/>
      <c r="K44" s="33"/>
      <c r="L44" s="34"/>
      <c r="M44" s="33"/>
      <c r="N44" s="33"/>
      <c r="O44" s="33"/>
    </row>
    <row r="45" spans="1:15" ht="15.75" customHeight="1">
      <c r="A45" s="33"/>
      <c r="B45" s="33"/>
      <c r="C45" s="33"/>
      <c r="D45" s="33"/>
      <c r="E45" s="33"/>
      <c r="F45" s="33"/>
      <c r="G45" s="33"/>
      <c r="H45" s="33"/>
      <c r="I45" s="33"/>
      <c r="J45" s="33"/>
      <c r="K45" s="33"/>
      <c r="L45" s="33"/>
      <c r="M45" s="33"/>
      <c r="N45" s="33"/>
      <c r="O45" s="33"/>
    </row>
    <row r="46" spans="1:15" ht="15.75" customHeight="1">
      <c r="A46" s="33"/>
      <c r="B46" s="33"/>
      <c r="C46" s="33"/>
      <c r="D46" s="33"/>
      <c r="E46" s="33"/>
      <c r="F46" s="33"/>
      <c r="G46" s="33"/>
      <c r="H46" s="33"/>
      <c r="I46" s="33"/>
      <c r="J46" s="33"/>
      <c r="K46" s="33"/>
      <c r="L46" s="33"/>
      <c r="M46" s="33"/>
      <c r="N46" s="33"/>
      <c r="O46" s="33"/>
    </row>
    <row r="47" spans="1:15" ht="15.75" customHeight="1">
      <c r="A47" s="33"/>
      <c r="B47" s="33"/>
      <c r="C47" s="33"/>
      <c r="D47" s="33"/>
      <c r="E47" s="33"/>
      <c r="F47" s="33"/>
      <c r="G47" s="33"/>
      <c r="H47" s="33"/>
      <c r="I47" s="33"/>
      <c r="J47" s="33"/>
      <c r="K47" s="33"/>
      <c r="L47" s="33"/>
      <c r="M47" s="33"/>
      <c r="N47" s="33"/>
      <c r="O47" s="33"/>
    </row>
    <row r="48" spans="1:15" ht="15.75" customHeight="1">
      <c r="A48" s="33"/>
      <c r="B48" s="33"/>
      <c r="C48" s="33"/>
      <c r="D48" s="33"/>
      <c r="E48" s="33"/>
      <c r="F48" s="33"/>
      <c r="G48" s="33"/>
      <c r="H48" s="33"/>
      <c r="I48" s="33"/>
      <c r="J48" s="33"/>
      <c r="K48" s="33"/>
      <c r="L48" s="33"/>
      <c r="M48" s="33"/>
      <c r="N48" s="33"/>
      <c r="O48" s="33"/>
    </row>
    <row r="49" spans="1:15" ht="15.75" customHeight="1">
      <c r="A49" s="33"/>
      <c r="B49" s="33"/>
      <c r="C49" s="33"/>
      <c r="D49" s="33"/>
      <c r="E49" s="33"/>
      <c r="F49" s="33"/>
      <c r="G49" s="33"/>
      <c r="H49" s="33"/>
      <c r="I49" s="33"/>
      <c r="J49" s="33"/>
      <c r="K49" s="33"/>
      <c r="L49" s="33"/>
      <c r="M49" s="33"/>
      <c r="N49" s="33"/>
      <c r="O49" s="33"/>
    </row>
    <row r="50" spans="1:15" ht="15.75" customHeight="1">
      <c r="A50" s="33"/>
      <c r="B50" s="33"/>
      <c r="C50" s="33"/>
      <c r="D50" s="33"/>
      <c r="E50" s="33"/>
      <c r="F50" s="33"/>
      <c r="G50" s="33"/>
      <c r="H50" s="33"/>
      <c r="I50" s="33"/>
      <c r="J50" s="33"/>
      <c r="K50" s="33"/>
      <c r="L50" s="33"/>
      <c r="M50" s="33"/>
      <c r="N50" s="33"/>
      <c r="O50" s="33"/>
    </row>
    <row r="51" spans="1:15" ht="15.75" customHeight="1">
      <c r="A51" s="33"/>
      <c r="B51" s="33"/>
      <c r="C51" s="33"/>
      <c r="D51" s="33"/>
      <c r="E51" s="33"/>
      <c r="F51" s="33"/>
      <c r="G51" s="33"/>
      <c r="H51" s="33"/>
      <c r="I51" s="33"/>
      <c r="J51" s="33"/>
      <c r="K51" s="33"/>
      <c r="L51" s="33"/>
      <c r="M51" s="33"/>
      <c r="N51" s="33"/>
      <c r="O51" s="33"/>
    </row>
    <row r="52" spans="1:15" ht="15.75" customHeight="1">
      <c r="A52" s="33"/>
      <c r="B52" s="33"/>
      <c r="C52" s="33"/>
      <c r="D52" s="33"/>
      <c r="E52" s="33"/>
      <c r="F52" s="33"/>
      <c r="G52" s="33"/>
      <c r="H52" s="33"/>
      <c r="I52" s="33"/>
      <c r="J52" s="33"/>
      <c r="K52" s="33"/>
      <c r="L52" s="33"/>
      <c r="M52" s="33"/>
      <c r="N52" s="33"/>
      <c r="O52" s="33"/>
    </row>
    <row r="53" spans="1:15" ht="15.75" customHeight="1">
      <c r="A53" s="33"/>
      <c r="B53" s="33"/>
      <c r="C53" s="33"/>
      <c r="D53" s="33"/>
      <c r="E53" s="33"/>
      <c r="F53" s="33"/>
      <c r="G53" s="33"/>
      <c r="H53" s="33"/>
      <c r="I53" s="33"/>
      <c r="J53" s="33"/>
      <c r="K53" s="33"/>
      <c r="L53" s="33"/>
      <c r="M53" s="33"/>
      <c r="N53" s="33"/>
      <c r="O53" s="33"/>
    </row>
    <row r="54" spans="1:15" ht="15.75" customHeight="1">
      <c r="A54" s="33"/>
      <c r="B54" s="33"/>
      <c r="C54" s="33"/>
      <c r="D54" s="33"/>
      <c r="E54" s="33"/>
      <c r="F54" s="33"/>
      <c r="G54" s="33"/>
      <c r="H54" s="33"/>
      <c r="I54" s="33"/>
      <c r="J54" s="33"/>
      <c r="K54" s="33"/>
      <c r="L54" s="33"/>
      <c r="M54" s="33"/>
      <c r="N54" s="33"/>
      <c r="O54" s="33"/>
    </row>
    <row r="55" spans="1:15" ht="15.75" customHeight="1">
      <c r="A55" s="33"/>
      <c r="B55" s="33"/>
      <c r="C55" s="33"/>
      <c r="D55" s="33"/>
      <c r="E55" s="33"/>
      <c r="F55" s="33"/>
      <c r="G55" s="33"/>
      <c r="H55" s="33"/>
      <c r="I55" s="33"/>
      <c r="J55" s="33"/>
      <c r="K55" s="33"/>
      <c r="L55" s="33"/>
      <c r="M55" s="33"/>
      <c r="N55" s="33"/>
      <c r="O55" s="33"/>
    </row>
    <row r="56" spans="1:15" ht="15.75" customHeight="1">
      <c r="A56" s="33"/>
      <c r="B56" s="33"/>
      <c r="C56" s="33"/>
      <c r="D56" s="33"/>
      <c r="E56" s="33"/>
      <c r="F56" s="33"/>
      <c r="G56" s="33"/>
      <c r="H56" s="33"/>
      <c r="I56" s="33"/>
      <c r="J56" s="33"/>
      <c r="K56" s="33"/>
      <c r="L56" s="33"/>
      <c r="M56" s="33"/>
      <c r="N56" s="33"/>
      <c r="O56" s="33"/>
    </row>
    <row r="57" spans="1:15" ht="15.75" customHeight="1">
      <c r="A57" s="33"/>
    </row>
  </sheetData>
  <mergeCells count="18">
    <mergeCell ref="L5:N5"/>
    <mergeCell ref="A42:O42"/>
    <mergeCell ref="D5:D6"/>
    <mergeCell ref="E5:E6"/>
    <mergeCell ref="F5:F6"/>
    <mergeCell ref="G5:G6"/>
    <mergeCell ref="H5:H6"/>
    <mergeCell ref="I5:K5"/>
    <mergeCell ref="A1:O1"/>
    <mergeCell ref="A2:O2"/>
    <mergeCell ref="A3:O3"/>
    <mergeCell ref="A4:A6"/>
    <mergeCell ref="B4:E4"/>
    <mergeCell ref="F4:H4"/>
    <mergeCell ref="I4:N4"/>
    <mergeCell ref="O4:O6"/>
    <mergeCell ref="B5:B6"/>
    <mergeCell ref="C5:C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working copy</vt:lpstr>
      <vt:lpstr>Pivot</vt:lpstr>
      <vt:lpstr>DashBoard</vt:lpstr>
      <vt:lpstr>Glossary</vt:lpstr>
      <vt:lpstr>raw_data_202122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Gomathi S</dc:creator>
  <cp:lastModifiedBy>Gomathi S</cp:lastModifiedBy>
  <dcterms:created xsi:type="dcterms:W3CDTF">2023-06-26T08:58:33Z</dcterms:created>
  <dcterms:modified xsi:type="dcterms:W3CDTF">2023-06-26T15:05:10Z</dcterms:modified>
</cp:coreProperties>
</file>